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1426744\Downloads\"/>
    </mc:Choice>
  </mc:AlternateContent>
  <xr:revisionPtr revIDLastSave="0" documentId="8_{1D2DF588-ABD1-47E9-8B66-F2A99A35731D}" xr6:coauthVersionLast="47" xr6:coauthVersionMax="47" xr10:uidLastSave="{00000000-0000-0000-0000-000000000000}"/>
  <bookViews>
    <workbookView xWindow="-108" yWindow="-108" windowWidth="23256" windowHeight="12720" firstSheet="2" activeTab="2" xr2:uid="{8303CE40-EE85-469F-91C5-3AB33323FA37}"/>
  </bookViews>
  <sheets>
    <sheet name="Counters" sheetId="2" r:id="rId1"/>
    <sheet name="Sheet1" sheetId="4" state="hidden" r:id="rId2"/>
    <sheet name="Calendar" sheetId="1" r:id="rId3"/>
    <sheet name="Headcount" sheetId="7" r:id="rId4"/>
    <sheet name="Specialty shifts tracker" sheetId="6" r:id="rId5"/>
    <sheet name="DeltaV Eng" sheetId="5" r:id="rId6"/>
  </sheets>
  <definedNames>
    <definedName name="_xlnm._FilterDatabase" localSheetId="0" hidden="1">Counters!$B$2:$U$45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3" i="6" l="1"/>
  <c r="AY3" i="6"/>
  <c r="AZ3" i="6"/>
  <c r="P3" i="6"/>
  <c r="Q3" i="6"/>
  <c r="R3" i="6"/>
  <c r="A47" i="6"/>
  <c r="A48" i="6"/>
  <c r="A49" i="6"/>
  <c r="A50" i="6"/>
  <c r="A51" i="6"/>
  <c r="A52" i="6"/>
  <c r="A53" i="6"/>
  <c r="A54" i="6"/>
  <c r="A55" i="6"/>
  <c r="A56" i="6"/>
  <c r="A57" i="6"/>
  <c r="B45" i="6"/>
  <c r="C45" i="6"/>
  <c r="D45" i="6"/>
  <c r="F45" i="6"/>
  <c r="G45" i="6"/>
  <c r="H45" i="6"/>
  <c r="J45" i="6"/>
  <c r="K45" i="6"/>
  <c r="L45" i="6"/>
  <c r="M45" i="6"/>
  <c r="P45" i="6"/>
  <c r="Q45" i="6"/>
  <c r="R45" i="6"/>
  <c r="T45" i="6"/>
  <c r="U45" i="6"/>
  <c r="V45" i="6"/>
  <c r="X45" i="6"/>
  <c r="Y45" i="6"/>
  <c r="Z45" i="6"/>
  <c r="AA45" i="6"/>
  <c r="AC45" i="6"/>
  <c r="AD45" i="6"/>
  <c r="AE45" i="6"/>
  <c r="AG45" i="6"/>
  <c r="AH45" i="6"/>
  <c r="AI45" i="6"/>
  <c r="AP45" i="6"/>
  <c r="AQ45" i="6"/>
  <c r="AR45" i="6"/>
  <c r="AT45" i="6"/>
  <c r="AU45" i="6"/>
  <c r="AV45" i="6"/>
  <c r="AX45" i="6"/>
  <c r="AY45" i="6"/>
  <c r="AZ45" i="6"/>
  <c r="BA45" i="6"/>
  <c r="B46" i="6"/>
  <c r="C46" i="6"/>
  <c r="D46" i="6"/>
  <c r="F46" i="6"/>
  <c r="G46" i="6"/>
  <c r="H46" i="6"/>
  <c r="J46" i="6"/>
  <c r="K46" i="6"/>
  <c r="L46" i="6"/>
  <c r="M46" i="6"/>
  <c r="P46" i="6"/>
  <c r="Q46" i="6"/>
  <c r="R46" i="6"/>
  <c r="T46" i="6"/>
  <c r="U46" i="6"/>
  <c r="V46" i="6"/>
  <c r="X46" i="6"/>
  <c r="Y46" i="6"/>
  <c r="Z46" i="6"/>
  <c r="AA46" i="6"/>
  <c r="AC46" i="6"/>
  <c r="AD46" i="6"/>
  <c r="AE46" i="6"/>
  <c r="AG46" i="6"/>
  <c r="AH46" i="6"/>
  <c r="AI46" i="6"/>
  <c r="AP46" i="6"/>
  <c r="AQ46" i="6"/>
  <c r="AR46" i="6"/>
  <c r="AT46" i="6"/>
  <c r="AU46" i="6"/>
  <c r="AV46" i="6"/>
  <c r="AX46" i="6"/>
  <c r="AY46" i="6"/>
  <c r="AZ46" i="6"/>
  <c r="BA46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3" i="6"/>
  <c r="AY44" i="6"/>
  <c r="AX44" i="6"/>
  <c r="AZ44" i="6" s="1"/>
  <c r="AY43" i="6"/>
  <c r="AX43" i="6"/>
  <c r="AZ43" i="6" s="1"/>
  <c r="AY42" i="6"/>
  <c r="AX42" i="6"/>
  <c r="AZ42" i="6" s="1"/>
  <c r="AY40" i="6"/>
  <c r="AX40" i="6"/>
  <c r="AZ40" i="6" s="1"/>
  <c r="AY39" i="6"/>
  <c r="AX39" i="6"/>
  <c r="AZ39" i="6" s="1"/>
  <c r="AY38" i="6"/>
  <c r="AX38" i="6"/>
  <c r="AZ38" i="6" s="1"/>
  <c r="AY37" i="6"/>
  <c r="AX37" i="6"/>
  <c r="AZ37" i="6" s="1"/>
  <c r="AY27" i="6"/>
  <c r="AX27" i="6"/>
  <c r="AZ27" i="6" s="1"/>
  <c r="AY26" i="6"/>
  <c r="AX26" i="6"/>
  <c r="AZ26" i="6" s="1"/>
  <c r="AY25" i="6"/>
  <c r="AX25" i="6"/>
  <c r="AZ25" i="6" s="1"/>
  <c r="AY24" i="6"/>
  <c r="AX24" i="6"/>
  <c r="AZ24" i="6" s="1"/>
  <c r="AY23" i="6"/>
  <c r="AX23" i="6"/>
  <c r="AZ23" i="6" s="1"/>
  <c r="AY22" i="6"/>
  <c r="AX22" i="6"/>
  <c r="AZ22" i="6" s="1"/>
  <c r="AY21" i="6"/>
  <c r="AX21" i="6"/>
  <c r="AZ21" i="6" s="1"/>
  <c r="AY20" i="6"/>
  <c r="AX20" i="6"/>
  <c r="AZ20" i="6" s="1"/>
  <c r="AY19" i="6"/>
  <c r="AX19" i="6"/>
  <c r="AZ19" i="6" s="1"/>
  <c r="AY17" i="6"/>
  <c r="AX17" i="6"/>
  <c r="AZ17" i="6" s="1"/>
  <c r="AY15" i="6"/>
  <c r="AX15" i="6"/>
  <c r="AZ15" i="6" s="1"/>
  <c r="AY11" i="6"/>
  <c r="AX11" i="6"/>
  <c r="AZ11" i="6" s="1"/>
  <c r="AY10" i="6"/>
  <c r="AX10" i="6"/>
  <c r="AZ10" i="6" s="1"/>
  <c r="AY9" i="6"/>
  <c r="AX9" i="6"/>
  <c r="AZ9" i="6" s="1"/>
  <c r="AY8" i="6"/>
  <c r="AX8" i="6"/>
  <c r="AZ8" i="6" s="1"/>
  <c r="AY7" i="6"/>
  <c r="AX7" i="6"/>
  <c r="AZ7" i="6" s="1"/>
  <c r="AY6" i="6"/>
  <c r="AX6" i="6"/>
  <c r="AZ6" i="6" s="1"/>
  <c r="AY5" i="6"/>
  <c r="AX5" i="6"/>
  <c r="AZ5" i="6" s="1"/>
  <c r="AU44" i="6"/>
  <c r="AT44" i="6"/>
  <c r="AV44" i="6" s="1"/>
  <c r="AU43" i="6"/>
  <c r="AT43" i="6"/>
  <c r="AV43" i="6" s="1"/>
  <c r="AU42" i="6"/>
  <c r="AT42" i="6"/>
  <c r="AV42" i="6" s="1"/>
  <c r="AU40" i="6"/>
  <c r="AT40" i="6"/>
  <c r="AV40" i="6" s="1"/>
  <c r="AU39" i="6"/>
  <c r="AT39" i="6"/>
  <c r="AV39" i="6" s="1"/>
  <c r="AU38" i="6"/>
  <c r="AT38" i="6"/>
  <c r="AV38" i="6" s="1"/>
  <c r="AU37" i="6"/>
  <c r="AT37" i="6"/>
  <c r="AV37" i="6" s="1"/>
  <c r="AU27" i="6"/>
  <c r="AT27" i="6"/>
  <c r="AV27" i="6" s="1"/>
  <c r="AU26" i="6"/>
  <c r="AT26" i="6"/>
  <c r="AV26" i="6" s="1"/>
  <c r="AU25" i="6"/>
  <c r="AT25" i="6"/>
  <c r="AV25" i="6" s="1"/>
  <c r="AU24" i="6"/>
  <c r="AT24" i="6"/>
  <c r="AV24" i="6" s="1"/>
  <c r="AU23" i="6"/>
  <c r="AT23" i="6"/>
  <c r="AV23" i="6" s="1"/>
  <c r="AU22" i="6"/>
  <c r="AT22" i="6"/>
  <c r="AV22" i="6" s="1"/>
  <c r="AU21" i="6"/>
  <c r="AT21" i="6"/>
  <c r="AV21" i="6" s="1"/>
  <c r="AU20" i="6"/>
  <c r="AT20" i="6"/>
  <c r="AV20" i="6" s="1"/>
  <c r="AU19" i="6"/>
  <c r="AT19" i="6"/>
  <c r="AV19" i="6" s="1"/>
  <c r="AU17" i="6"/>
  <c r="AT17" i="6"/>
  <c r="AV17" i="6" s="1"/>
  <c r="AU15" i="6"/>
  <c r="AT15" i="6"/>
  <c r="AV15" i="6" s="1"/>
  <c r="AU11" i="6"/>
  <c r="AT11" i="6"/>
  <c r="AV11" i="6" s="1"/>
  <c r="AU10" i="6"/>
  <c r="AT10" i="6"/>
  <c r="AV10" i="6" s="1"/>
  <c r="AU9" i="6"/>
  <c r="AT9" i="6"/>
  <c r="AV9" i="6" s="1"/>
  <c r="AU8" i="6"/>
  <c r="AT8" i="6"/>
  <c r="AV8" i="6" s="1"/>
  <c r="AU7" i="6"/>
  <c r="AT7" i="6"/>
  <c r="AV7" i="6" s="1"/>
  <c r="AU6" i="6"/>
  <c r="AT6" i="6"/>
  <c r="AV6" i="6" s="1"/>
  <c r="AU5" i="6"/>
  <c r="AT5" i="6"/>
  <c r="AV5" i="6" s="1"/>
  <c r="AU3" i="6"/>
  <c r="AT3" i="6"/>
  <c r="AV3" i="6" s="1"/>
  <c r="AQ44" i="6"/>
  <c r="AP44" i="6"/>
  <c r="AR44" i="6" s="1"/>
  <c r="AQ43" i="6"/>
  <c r="AP43" i="6"/>
  <c r="AR43" i="6" s="1"/>
  <c r="AQ42" i="6"/>
  <c r="AP42" i="6"/>
  <c r="AR42" i="6" s="1"/>
  <c r="AQ40" i="6"/>
  <c r="AP40" i="6"/>
  <c r="AR40" i="6" s="1"/>
  <c r="AQ39" i="6"/>
  <c r="AP39" i="6"/>
  <c r="AR39" i="6" s="1"/>
  <c r="AQ38" i="6"/>
  <c r="AP38" i="6"/>
  <c r="AR38" i="6" s="1"/>
  <c r="AQ37" i="6"/>
  <c r="AP37" i="6"/>
  <c r="AR37" i="6" s="1"/>
  <c r="AQ27" i="6"/>
  <c r="AP27" i="6"/>
  <c r="AR27" i="6" s="1"/>
  <c r="AQ26" i="6"/>
  <c r="AP26" i="6"/>
  <c r="AR26" i="6" s="1"/>
  <c r="AQ25" i="6"/>
  <c r="AP25" i="6"/>
  <c r="AR25" i="6" s="1"/>
  <c r="AQ24" i="6"/>
  <c r="AP24" i="6"/>
  <c r="AR24" i="6" s="1"/>
  <c r="AQ23" i="6"/>
  <c r="AP23" i="6"/>
  <c r="AR23" i="6" s="1"/>
  <c r="AQ22" i="6"/>
  <c r="AP22" i="6"/>
  <c r="AR22" i="6" s="1"/>
  <c r="AQ21" i="6"/>
  <c r="AP21" i="6"/>
  <c r="AR21" i="6" s="1"/>
  <c r="AQ20" i="6"/>
  <c r="AP20" i="6"/>
  <c r="AR20" i="6" s="1"/>
  <c r="AQ19" i="6"/>
  <c r="AP19" i="6"/>
  <c r="AR19" i="6" s="1"/>
  <c r="AQ17" i="6"/>
  <c r="AP17" i="6"/>
  <c r="AR17" i="6" s="1"/>
  <c r="AQ15" i="6"/>
  <c r="AP15" i="6"/>
  <c r="AR15" i="6" s="1"/>
  <c r="AQ11" i="6"/>
  <c r="AP11" i="6"/>
  <c r="AR11" i="6" s="1"/>
  <c r="AQ10" i="6"/>
  <c r="AP10" i="6"/>
  <c r="AR10" i="6" s="1"/>
  <c r="AQ9" i="6"/>
  <c r="AP9" i="6"/>
  <c r="AR9" i="6" s="1"/>
  <c r="AQ8" i="6"/>
  <c r="AP8" i="6"/>
  <c r="AR8" i="6" s="1"/>
  <c r="AQ7" i="6"/>
  <c r="AP7" i="6"/>
  <c r="AR7" i="6" s="1"/>
  <c r="AQ6" i="6"/>
  <c r="AP6" i="6"/>
  <c r="AR6" i="6" s="1"/>
  <c r="AQ5" i="6"/>
  <c r="AP5" i="6"/>
  <c r="AR5" i="6" s="1"/>
  <c r="AQ3" i="6"/>
  <c r="AP3" i="6"/>
  <c r="AR3" i="6" s="1"/>
  <c r="AM26" i="6"/>
  <c r="AH44" i="6"/>
  <c r="AG44" i="6"/>
  <c r="AI44" i="6" s="1"/>
  <c r="AH43" i="6"/>
  <c r="AG43" i="6"/>
  <c r="AI43" i="6" s="1"/>
  <c r="AH42" i="6"/>
  <c r="AG42" i="6"/>
  <c r="AI42" i="6" s="1"/>
  <c r="AH41" i="6"/>
  <c r="AG41" i="6"/>
  <c r="AI41" i="6" s="1"/>
  <c r="AH40" i="6"/>
  <c r="AG40" i="6"/>
  <c r="AI40" i="6" s="1"/>
  <c r="AH39" i="6"/>
  <c r="AG39" i="6"/>
  <c r="AI39" i="6" s="1"/>
  <c r="AH38" i="6"/>
  <c r="AG38" i="6"/>
  <c r="AI38" i="6" s="1"/>
  <c r="AH37" i="6"/>
  <c r="AG37" i="6"/>
  <c r="AI37" i="6" s="1"/>
  <c r="AH36" i="6"/>
  <c r="AG36" i="6"/>
  <c r="AI36" i="6" s="1"/>
  <c r="AH35" i="6"/>
  <c r="AG35" i="6"/>
  <c r="AI35" i="6" s="1"/>
  <c r="AH34" i="6"/>
  <c r="AG34" i="6"/>
  <c r="AI34" i="6" s="1"/>
  <c r="AH33" i="6"/>
  <c r="AG33" i="6"/>
  <c r="AI33" i="6" s="1"/>
  <c r="AH32" i="6"/>
  <c r="AG32" i="6"/>
  <c r="AI32" i="6" s="1"/>
  <c r="AH31" i="6"/>
  <c r="AG31" i="6"/>
  <c r="AI31" i="6" s="1"/>
  <c r="AH30" i="6"/>
  <c r="AG30" i="6"/>
  <c r="AI30" i="6" s="1"/>
  <c r="AH29" i="6"/>
  <c r="AG29" i="6"/>
  <c r="AI29" i="6" s="1"/>
  <c r="AH28" i="6"/>
  <c r="AG28" i="6"/>
  <c r="AI28" i="6" s="1"/>
  <c r="AH27" i="6"/>
  <c r="AG27" i="6"/>
  <c r="AI27" i="6" s="1"/>
  <c r="AH26" i="6"/>
  <c r="AG26" i="6"/>
  <c r="AI26" i="6" s="1"/>
  <c r="AH25" i="6"/>
  <c r="AG25" i="6"/>
  <c r="AI25" i="6" s="1"/>
  <c r="AH24" i="6"/>
  <c r="AG24" i="6"/>
  <c r="AI24" i="6" s="1"/>
  <c r="AH23" i="6"/>
  <c r="AG23" i="6"/>
  <c r="AI23" i="6" s="1"/>
  <c r="AH22" i="6"/>
  <c r="AG22" i="6"/>
  <c r="AI22" i="6" s="1"/>
  <c r="AH21" i="6"/>
  <c r="AG21" i="6"/>
  <c r="AI21" i="6" s="1"/>
  <c r="AH20" i="6"/>
  <c r="AG20" i="6"/>
  <c r="AI20" i="6" s="1"/>
  <c r="AH19" i="6"/>
  <c r="AG19" i="6"/>
  <c r="AI19" i="6" s="1"/>
  <c r="AH17" i="6"/>
  <c r="AG17" i="6"/>
  <c r="AI17" i="6" s="1"/>
  <c r="AH16" i="6"/>
  <c r="AG16" i="6"/>
  <c r="AI16" i="6" s="1"/>
  <c r="AH15" i="6"/>
  <c r="AG15" i="6"/>
  <c r="AI15" i="6" s="1"/>
  <c r="AH14" i="6"/>
  <c r="AG14" i="6"/>
  <c r="AI14" i="6" s="1"/>
  <c r="AH12" i="6"/>
  <c r="AG12" i="6"/>
  <c r="AI12" i="6" s="1"/>
  <c r="AH11" i="6"/>
  <c r="AG11" i="6"/>
  <c r="AI11" i="6" s="1"/>
  <c r="AH10" i="6"/>
  <c r="AG10" i="6"/>
  <c r="AI10" i="6" s="1"/>
  <c r="AH9" i="6"/>
  <c r="AG9" i="6"/>
  <c r="AI9" i="6" s="1"/>
  <c r="AH8" i="6"/>
  <c r="AG8" i="6"/>
  <c r="AI8" i="6" s="1"/>
  <c r="AH7" i="6"/>
  <c r="AG7" i="6"/>
  <c r="AI7" i="6" s="1"/>
  <c r="AH6" i="6"/>
  <c r="AG6" i="6"/>
  <c r="AI6" i="6" s="1"/>
  <c r="AH5" i="6"/>
  <c r="AG5" i="6"/>
  <c r="AI5" i="6" s="1"/>
  <c r="AH3" i="6"/>
  <c r="AG3" i="6"/>
  <c r="AI3" i="6" s="1"/>
  <c r="AD44" i="6"/>
  <c r="AC44" i="6"/>
  <c r="AE44" i="6" s="1"/>
  <c r="AD43" i="6"/>
  <c r="AC43" i="6"/>
  <c r="AE43" i="6" s="1"/>
  <c r="AD42" i="6"/>
  <c r="AC42" i="6"/>
  <c r="AE42" i="6" s="1"/>
  <c r="AD41" i="6"/>
  <c r="AC41" i="6"/>
  <c r="AE41" i="6" s="1"/>
  <c r="AD40" i="6"/>
  <c r="AC40" i="6"/>
  <c r="AE40" i="6" s="1"/>
  <c r="AD39" i="6"/>
  <c r="AC39" i="6"/>
  <c r="AE39" i="6" s="1"/>
  <c r="AD38" i="6"/>
  <c r="AC38" i="6"/>
  <c r="AE38" i="6" s="1"/>
  <c r="AD37" i="6"/>
  <c r="AC37" i="6"/>
  <c r="AE37" i="6" s="1"/>
  <c r="AD36" i="6"/>
  <c r="AC36" i="6"/>
  <c r="AE36" i="6" s="1"/>
  <c r="AD35" i="6"/>
  <c r="AC35" i="6"/>
  <c r="AE35" i="6" s="1"/>
  <c r="AD34" i="6"/>
  <c r="AC34" i="6"/>
  <c r="AE34" i="6" s="1"/>
  <c r="AD33" i="6"/>
  <c r="AC33" i="6"/>
  <c r="AE33" i="6" s="1"/>
  <c r="AD32" i="6"/>
  <c r="AC32" i="6"/>
  <c r="AE32" i="6" s="1"/>
  <c r="AD31" i="6"/>
  <c r="AC31" i="6"/>
  <c r="AE31" i="6" s="1"/>
  <c r="AD30" i="6"/>
  <c r="AC30" i="6"/>
  <c r="AE30" i="6" s="1"/>
  <c r="AD29" i="6"/>
  <c r="AC29" i="6"/>
  <c r="AE29" i="6" s="1"/>
  <c r="AD28" i="6"/>
  <c r="AC28" i="6"/>
  <c r="AE28" i="6" s="1"/>
  <c r="AD27" i="6"/>
  <c r="AC27" i="6"/>
  <c r="AE27" i="6" s="1"/>
  <c r="AD26" i="6"/>
  <c r="AC26" i="6"/>
  <c r="AE26" i="6" s="1"/>
  <c r="AD25" i="6"/>
  <c r="AC25" i="6"/>
  <c r="AE25" i="6" s="1"/>
  <c r="AD24" i="6"/>
  <c r="AC24" i="6"/>
  <c r="AE24" i="6" s="1"/>
  <c r="AD23" i="6"/>
  <c r="AC23" i="6"/>
  <c r="AE23" i="6" s="1"/>
  <c r="AD22" i="6"/>
  <c r="AC22" i="6"/>
  <c r="AE22" i="6" s="1"/>
  <c r="AD21" i="6"/>
  <c r="AC21" i="6"/>
  <c r="AE21" i="6" s="1"/>
  <c r="AD20" i="6"/>
  <c r="AC20" i="6"/>
  <c r="AE20" i="6" s="1"/>
  <c r="AD19" i="6"/>
  <c r="AC19" i="6"/>
  <c r="AE19" i="6" s="1"/>
  <c r="AD17" i="6"/>
  <c r="AC17" i="6"/>
  <c r="AE17" i="6" s="1"/>
  <c r="AD16" i="6"/>
  <c r="AC16" i="6"/>
  <c r="AE16" i="6" s="1"/>
  <c r="AD15" i="6"/>
  <c r="AC15" i="6"/>
  <c r="AE15" i="6" s="1"/>
  <c r="AD14" i="6"/>
  <c r="AC14" i="6"/>
  <c r="AE14" i="6" s="1"/>
  <c r="AD12" i="6"/>
  <c r="AC12" i="6"/>
  <c r="AE12" i="6" s="1"/>
  <c r="AD11" i="6"/>
  <c r="AC11" i="6"/>
  <c r="AE11" i="6" s="1"/>
  <c r="AD10" i="6"/>
  <c r="AC10" i="6"/>
  <c r="AE10" i="6" s="1"/>
  <c r="AD9" i="6"/>
  <c r="AC9" i="6"/>
  <c r="AE9" i="6" s="1"/>
  <c r="AD8" i="6"/>
  <c r="AC8" i="6"/>
  <c r="AE8" i="6" s="1"/>
  <c r="AD7" i="6"/>
  <c r="AC7" i="6"/>
  <c r="AE7" i="6" s="1"/>
  <c r="AD6" i="6"/>
  <c r="AC6" i="6"/>
  <c r="AE6" i="6" s="1"/>
  <c r="AD5" i="6"/>
  <c r="AC5" i="6"/>
  <c r="AE5" i="6" s="1"/>
  <c r="AD3" i="6"/>
  <c r="AC3" i="6"/>
  <c r="AE3" i="6" s="1"/>
  <c r="Y44" i="6"/>
  <c r="X44" i="6"/>
  <c r="Z44" i="6" s="1"/>
  <c r="Y43" i="6"/>
  <c r="X43" i="6"/>
  <c r="Z43" i="6" s="1"/>
  <c r="Y42" i="6"/>
  <c r="X42" i="6"/>
  <c r="Z42" i="6" s="1"/>
  <c r="Y41" i="6"/>
  <c r="X41" i="6"/>
  <c r="Z41" i="6" s="1"/>
  <c r="Y40" i="6"/>
  <c r="X40" i="6"/>
  <c r="Z40" i="6" s="1"/>
  <c r="Y39" i="6"/>
  <c r="X39" i="6"/>
  <c r="Z39" i="6" s="1"/>
  <c r="Y38" i="6"/>
  <c r="X38" i="6"/>
  <c r="Z38" i="6" s="1"/>
  <c r="Y37" i="6"/>
  <c r="X37" i="6"/>
  <c r="Z37" i="6" s="1"/>
  <c r="Y36" i="6"/>
  <c r="X36" i="6"/>
  <c r="Z36" i="6" s="1"/>
  <c r="AA36" i="6" s="1"/>
  <c r="Y35" i="6"/>
  <c r="X35" i="6"/>
  <c r="Z35" i="6" s="1"/>
  <c r="AA35" i="6" s="1"/>
  <c r="Y34" i="6"/>
  <c r="X34" i="6"/>
  <c r="Z34" i="6" s="1"/>
  <c r="AA34" i="6" s="1"/>
  <c r="Y33" i="6"/>
  <c r="X33" i="6"/>
  <c r="Z33" i="6" s="1"/>
  <c r="AA33" i="6" s="1"/>
  <c r="Y32" i="6"/>
  <c r="X32" i="6"/>
  <c r="Z32" i="6" s="1"/>
  <c r="AA32" i="6" s="1"/>
  <c r="Y31" i="6"/>
  <c r="X31" i="6"/>
  <c r="Z31" i="6" s="1"/>
  <c r="AA31" i="6" s="1"/>
  <c r="Y30" i="6"/>
  <c r="X30" i="6"/>
  <c r="Z30" i="6" s="1"/>
  <c r="AA30" i="6" s="1"/>
  <c r="Y29" i="6"/>
  <c r="X29" i="6"/>
  <c r="Z29" i="6" s="1"/>
  <c r="AA29" i="6" s="1"/>
  <c r="Y28" i="6"/>
  <c r="X28" i="6"/>
  <c r="Z28" i="6" s="1"/>
  <c r="AA28" i="6" s="1"/>
  <c r="Y27" i="6"/>
  <c r="X27" i="6"/>
  <c r="Z27" i="6" s="1"/>
  <c r="AA27" i="6" s="1"/>
  <c r="Y26" i="6"/>
  <c r="X26" i="6"/>
  <c r="Z26" i="6" s="1"/>
  <c r="Y25" i="6"/>
  <c r="X25" i="6"/>
  <c r="Z25" i="6" s="1"/>
  <c r="Y24" i="6"/>
  <c r="X24" i="6"/>
  <c r="Z24" i="6" s="1"/>
  <c r="Y23" i="6"/>
  <c r="X23" i="6"/>
  <c r="Z23" i="6" s="1"/>
  <c r="Y22" i="6"/>
  <c r="X22" i="6"/>
  <c r="Z22" i="6" s="1"/>
  <c r="Y21" i="6"/>
  <c r="X21" i="6"/>
  <c r="Z21" i="6" s="1"/>
  <c r="Y20" i="6"/>
  <c r="X20" i="6"/>
  <c r="Z20" i="6" s="1"/>
  <c r="Y19" i="6"/>
  <c r="X19" i="6"/>
  <c r="Z19" i="6" s="1"/>
  <c r="Y18" i="6"/>
  <c r="X18" i="6"/>
  <c r="Z18" i="6" s="1"/>
  <c r="Y17" i="6"/>
  <c r="X17" i="6"/>
  <c r="Z17" i="6" s="1"/>
  <c r="Y16" i="6"/>
  <c r="X16" i="6"/>
  <c r="Z16" i="6" s="1"/>
  <c r="Y15" i="6"/>
  <c r="X15" i="6"/>
  <c r="Z15" i="6" s="1"/>
  <c r="Y14" i="6"/>
  <c r="X14" i="6"/>
  <c r="Z14" i="6" s="1"/>
  <c r="Y13" i="6"/>
  <c r="X13" i="6"/>
  <c r="Z13" i="6" s="1"/>
  <c r="Y12" i="6"/>
  <c r="X12" i="6"/>
  <c r="Z12" i="6" s="1"/>
  <c r="Y11" i="6"/>
  <c r="X11" i="6"/>
  <c r="Z11" i="6" s="1"/>
  <c r="Y10" i="6"/>
  <c r="X10" i="6"/>
  <c r="Z10" i="6" s="1"/>
  <c r="Y9" i="6"/>
  <c r="X9" i="6"/>
  <c r="Z9" i="6" s="1"/>
  <c r="Y8" i="6"/>
  <c r="X8" i="6"/>
  <c r="Z8" i="6" s="1"/>
  <c r="Y7" i="6"/>
  <c r="X7" i="6"/>
  <c r="Z7" i="6" s="1"/>
  <c r="Y6" i="6"/>
  <c r="X6" i="6"/>
  <c r="Z6" i="6" s="1"/>
  <c r="Y5" i="6"/>
  <c r="X5" i="6"/>
  <c r="Z5" i="6" s="1"/>
  <c r="Y3" i="6"/>
  <c r="X3" i="6"/>
  <c r="Z3" i="6" s="1"/>
  <c r="U44" i="6"/>
  <c r="T44" i="6"/>
  <c r="V44" i="6" s="1"/>
  <c r="U43" i="6"/>
  <c r="T43" i="6"/>
  <c r="V43" i="6" s="1"/>
  <c r="U42" i="6"/>
  <c r="T42" i="6"/>
  <c r="V42" i="6" s="1"/>
  <c r="U41" i="6"/>
  <c r="T41" i="6"/>
  <c r="V41" i="6" s="1"/>
  <c r="U40" i="6"/>
  <c r="T40" i="6"/>
  <c r="V40" i="6" s="1"/>
  <c r="U39" i="6"/>
  <c r="T39" i="6"/>
  <c r="V39" i="6" s="1"/>
  <c r="U38" i="6"/>
  <c r="T38" i="6"/>
  <c r="V38" i="6" s="1"/>
  <c r="U37" i="6"/>
  <c r="T37" i="6"/>
  <c r="V37" i="6" s="1"/>
  <c r="U26" i="6"/>
  <c r="T26" i="6"/>
  <c r="V26" i="6" s="1"/>
  <c r="U25" i="6"/>
  <c r="T25" i="6"/>
  <c r="V25" i="6" s="1"/>
  <c r="U24" i="6"/>
  <c r="T24" i="6"/>
  <c r="V24" i="6" s="1"/>
  <c r="U23" i="6"/>
  <c r="T23" i="6"/>
  <c r="V23" i="6" s="1"/>
  <c r="U22" i="6"/>
  <c r="T22" i="6"/>
  <c r="V22" i="6" s="1"/>
  <c r="U21" i="6"/>
  <c r="T21" i="6"/>
  <c r="V21" i="6" s="1"/>
  <c r="U20" i="6"/>
  <c r="T20" i="6"/>
  <c r="V20" i="6" s="1"/>
  <c r="U19" i="6"/>
  <c r="T19" i="6"/>
  <c r="V19" i="6" s="1"/>
  <c r="U18" i="6"/>
  <c r="T18" i="6"/>
  <c r="V18" i="6" s="1"/>
  <c r="U17" i="6"/>
  <c r="T17" i="6"/>
  <c r="V17" i="6" s="1"/>
  <c r="U16" i="6"/>
  <c r="T16" i="6"/>
  <c r="V16" i="6" s="1"/>
  <c r="U15" i="6"/>
  <c r="T15" i="6"/>
  <c r="V15" i="6" s="1"/>
  <c r="U14" i="6"/>
  <c r="T14" i="6"/>
  <c r="V14" i="6" s="1"/>
  <c r="U13" i="6"/>
  <c r="T13" i="6"/>
  <c r="V13" i="6" s="1"/>
  <c r="U12" i="6"/>
  <c r="T12" i="6"/>
  <c r="V12" i="6" s="1"/>
  <c r="U11" i="6"/>
  <c r="T11" i="6"/>
  <c r="V11" i="6" s="1"/>
  <c r="U10" i="6"/>
  <c r="T10" i="6"/>
  <c r="V10" i="6" s="1"/>
  <c r="U9" i="6"/>
  <c r="T9" i="6"/>
  <c r="V9" i="6" s="1"/>
  <c r="U8" i="6"/>
  <c r="T8" i="6"/>
  <c r="V8" i="6" s="1"/>
  <c r="U7" i="6"/>
  <c r="T7" i="6"/>
  <c r="V7" i="6" s="1"/>
  <c r="U6" i="6"/>
  <c r="T6" i="6"/>
  <c r="V6" i="6" s="1"/>
  <c r="U5" i="6"/>
  <c r="T5" i="6"/>
  <c r="V5" i="6" s="1"/>
  <c r="U3" i="6"/>
  <c r="T3" i="6"/>
  <c r="V3" i="6" s="1"/>
  <c r="Q44" i="6"/>
  <c r="P44" i="6"/>
  <c r="R44" i="6" s="1"/>
  <c r="Q43" i="6"/>
  <c r="P43" i="6"/>
  <c r="R43" i="6" s="1"/>
  <c r="Q42" i="6"/>
  <c r="P42" i="6"/>
  <c r="R42" i="6" s="1"/>
  <c r="Q41" i="6"/>
  <c r="P41" i="6"/>
  <c r="R41" i="6" s="1"/>
  <c r="Q40" i="6"/>
  <c r="P40" i="6"/>
  <c r="R40" i="6" s="1"/>
  <c r="Q39" i="6"/>
  <c r="P39" i="6"/>
  <c r="R39" i="6" s="1"/>
  <c r="Q38" i="6"/>
  <c r="P38" i="6"/>
  <c r="R38" i="6" s="1"/>
  <c r="Q37" i="6"/>
  <c r="P37" i="6"/>
  <c r="R37" i="6" s="1"/>
  <c r="Q25" i="6"/>
  <c r="P25" i="6"/>
  <c r="R25" i="6" s="1"/>
  <c r="Q24" i="6"/>
  <c r="P24" i="6"/>
  <c r="R24" i="6" s="1"/>
  <c r="Q23" i="6"/>
  <c r="P23" i="6"/>
  <c r="R23" i="6" s="1"/>
  <c r="Q22" i="6"/>
  <c r="P22" i="6"/>
  <c r="R22" i="6" s="1"/>
  <c r="Q21" i="6"/>
  <c r="P21" i="6"/>
  <c r="R21" i="6" s="1"/>
  <c r="Q20" i="6"/>
  <c r="P20" i="6"/>
  <c r="R20" i="6" s="1"/>
  <c r="Q19" i="6"/>
  <c r="P19" i="6"/>
  <c r="R19" i="6" s="1"/>
  <c r="Q18" i="6"/>
  <c r="P18" i="6"/>
  <c r="R18" i="6" s="1"/>
  <c r="Q17" i="6"/>
  <c r="P17" i="6"/>
  <c r="R17" i="6" s="1"/>
  <c r="Q16" i="6"/>
  <c r="P16" i="6"/>
  <c r="R16" i="6" s="1"/>
  <c r="Q15" i="6"/>
  <c r="P15" i="6"/>
  <c r="R15" i="6" s="1"/>
  <c r="Q14" i="6"/>
  <c r="P14" i="6"/>
  <c r="R14" i="6" s="1"/>
  <c r="Q13" i="6"/>
  <c r="P13" i="6"/>
  <c r="R13" i="6" s="1"/>
  <c r="Q12" i="6"/>
  <c r="P12" i="6"/>
  <c r="R12" i="6" s="1"/>
  <c r="Q11" i="6"/>
  <c r="P11" i="6"/>
  <c r="R11" i="6" s="1"/>
  <c r="Q10" i="6"/>
  <c r="P10" i="6"/>
  <c r="R10" i="6" s="1"/>
  <c r="Q9" i="6"/>
  <c r="P9" i="6"/>
  <c r="R9" i="6" s="1"/>
  <c r="Q8" i="6"/>
  <c r="P8" i="6"/>
  <c r="R8" i="6" s="1"/>
  <c r="Q7" i="6"/>
  <c r="P7" i="6"/>
  <c r="R7" i="6" s="1"/>
  <c r="Q6" i="6"/>
  <c r="P6" i="6"/>
  <c r="R6" i="6" s="1"/>
  <c r="Q5" i="6"/>
  <c r="P5" i="6"/>
  <c r="R5" i="6" s="1"/>
  <c r="Q4" i="6"/>
  <c r="P4" i="6"/>
  <c r="R4" i="6" s="1"/>
  <c r="K44" i="6"/>
  <c r="J44" i="6"/>
  <c r="L44" i="6" s="1"/>
  <c r="K43" i="6"/>
  <c r="J43" i="6"/>
  <c r="L43" i="6" s="1"/>
  <c r="K42" i="6"/>
  <c r="J42" i="6"/>
  <c r="L42" i="6" s="1"/>
  <c r="K41" i="6"/>
  <c r="J41" i="6"/>
  <c r="L41" i="6" s="1"/>
  <c r="K40" i="6"/>
  <c r="J40" i="6"/>
  <c r="L40" i="6" s="1"/>
  <c r="K39" i="6"/>
  <c r="J39" i="6"/>
  <c r="L39" i="6" s="1"/>
  <c r="K38" i="6"/>
  <c r="J38" i="6"/>
  <c r="L38" i="6" s="1"/>
  <c r="K37" i="6"/>
  <c r="L37" i="6" s="1"/>
  <c r="K25" i="6"/>
  <c r="J25" i="6"/>
  <c r="L25" i="6" s="1"/>
  <c r="K24" i="6"/>
  <c r="J24" i="6"/>
  <c r="L24" i="6" s="1"/>
  <c r="K23" i="6"/>
  <c r="J23" i="6"/>
  <c r="L23" i="6" s="1"/>
  <c r="K22" i="6"/>
  <c r="J22" i="6"/>
  <c r="L22" i="6" s="1"/>
  <c r="K21" i="6"/>
  <c r="J21" i="6"/>
  <c r="L21" i="6" s="1"/>
  <c r="K20" i="6"/>
  <c r="J20" i="6"/>
  <c r="L20" i="6" s="1"/>
  <c r="K19" i="6"/>
  <c r="J19" i="6"/>
  <c r="L19" i="6" s="1"/>
  <c r="K18" i="6"/>
  <c r="J18" i="6"/>
  <c r="L18" i="6" s="1"/>
  <c r="K17" i="6"/>
  <c r="J17" i="6"/>
  <c r="L17" i="6" s="1"/>
  <c r="K16" i="6"/>
  <c r="J16" i="6"/>
  <c r="L16" i="6" s="1"/>
  <c r="K15" i="6"/>
  <c r="J15" i="6"/>
  <c r="L15" i="6" s="1"/>
  <c r="K14" i="6"/>
  <c r="J14" i="6"/>
  <c r="L14" i="6" s="1"/>
  <c r="K13" i="6"/>
  <c r="J13" i="6"/>
  <c r="L13" i="6" s="1"/>
  <c r="K12" i="6"/>
  <c r="J12" i="6"/>
  <c r="L12" i="6" s="1"/>
  <c r="K11" i="6"/>
  <c r="J11" i="6"/>
  <c r="L11" i="6" s="1"/>
  <c r="K10" i="6"/>
  <c r="J10" i="6"/>
  <c r="L10" i="6" s="1"/>
  <c r="K9" i="6"/>
  <c r="J9" i="6"/>
  <c r="L9" i="6" s="1"/>
  <c r="K8" i="6"/>
  <c r="J8" i="6"/>
  <c r="L8" i="6" s="1"/>
  <c r="K7" i="6"/>
  <c r="J7" i="6"/>
  <c r="L7" i="6" s="1"/>
  <c r="K6" i="6"/>
  <c r="J6" i="6"/>
  <c r="L6" i="6" s="1"/>
  <c r="K5" i="6"/>
  <c r="J5" i="6"/>
  <c r="L5" i="6" s="1"/>
  <c r="K4" i="6"/>
  <c r="J4" i="6"/>
  <c r="L4" i="6" s="1"/>
  <c r="K3" i="6"/>
  <c r="J3" i="6"/>
  <c r="L3" i="6" s="1"/>
  <c r="G44" i="6"/>
  <c r="F44" i="6"/>
  <c r="H44" i="6" s="1"/>
  <c r="G43" i="6"/>
  <c r="F43" i="6"/>
  <c r="H43" i="6" s="1"/>
  <c r="G42" i="6"/>
  <c r="F42" i="6"/>
  <c r="H42" i="6" s="1"/>
  <c r="G41" i="6"/>
  <c r="F41" i="6"/>
  <c r="H41" i="6" s="1"/>
  <c r="G40" i="6"/>
  <c r="F40" i="6"/>
  <c r="H40" i="6" s="1"/>
  <c r="G39" i="6"/>
  <c r="F39" i="6"/>
  <c r="H39" i="6" s="1"/>
  <c r="G38" i="6"/>
  <c r="F38" i="6"/>
  <c r="H38" i="6" s="1"/>
  <c r="G37" i="6"/>
  <c r="H37" i="6" s="1"/>
  <c r="G25" i="6"/>
  <c r="F25" i="6"/>
  <c r="H25" i="6" s="1"/>
  <c r="G24" i="6"/>
  <c r="F24" i="6"/>
  <c r="H24" i="6" s="1"/>
  <c r="G23" i="6"/>
  <c r="F23" i="6"/>
  <c r="H23" i="6" s="1"/>
  <c r="G22" i="6"/>
  <c r="F22" i="6"/>
  <c r="H22" i="6" s="1"/>
  <c r="G21" i="6"/>
  <c r="F21" i="6"/>
  <c r="H21" i="6" s="1"/>
  <c r="G20" i="6"/>
  <c r="F20" i="6"/>
  <c r="H20" i="6" s="1"/>
  <c r="G19" i="6"/>
  <c r="F19" i="6"/>
  <c r="H19" i="6" s="1"/>
  <c r="G18" i="6"/>
  <c r="F18" i="6"/>
  <c r="H18" i="6" s="1"/>
  <c r="G17" i="6"/>
  <c r="F17" i="6"/>
  <c r="H17" i="6" s="1"/>
  <c r="G16" i="6"/>
  <c r="F16" i="6"/>
  <c r="H16" i="6" s="1"/>
  <c r="G15" i="6"/>
  <c r="F15" i="6"/>
  <c r="H15" i="6" s="1"/>
  <c r="G14" i="6"/>
  <c r="F14" i="6"/>
  <c r="H14" i="6" s="1"/>
  <c r="G13" i="6"/>
  <c r="F13" i="6"/>
  <c r="H13" i="6" s="1"/>
  <c r="G12" i="6"/>
  <c r="F12" i="6"/>
  <c r="H12" i="6" s="1"/>
  <c r="G11" i="6"/>
  <c r="F11" i="6"/>
  <c r="H11" i="6" s="1"/>
  <c r="G10" i="6"/>
  <c r="F10" i="6"/>
  <c r="H10" i="6" s="1"/>
  <c r="G9" i="6"/>
  <c r="F9" i="6"/>
  <c r="H9" i="6" s="1"/>
  <c r="G8" i="6"/>
  <c r="F8" i="6"/>
  <c r="H8" i="6" s="1"/>
  <c r="G7" i="6"/>
  <c r="F7" i="6"/>
  <c r="H7" i="6" s="1"/>
  <c r="G6" i="6"/>
  <c r="F6" i="6"/>
  <c r="H6" i="6" s="1"/>
  <c r="G5" i="6"/>
  <c r="F5" i="6"/>
  <c r="H5" i="6" s="1"/>
  <c r="G4" i="6"/>
  <c r="F4" i="6"/>
  <c r="H4" i="6" s="1"/>
  <c r="G3" i="6"/>
  <c r="F3" i="6"/>
  <c r="H3" i="6" s="1"/>
  <c r="C44" i="6"/>
  <c r="B44" i="6"/>
  <c r="D44" i="6" s="1"/>
  <c r="C43" i="6"/>
  <c r="B43" i="6"/>
  <c r="D43" i="6" s="1"/>
  <c r="C42" i="6"/>
  <c r="B42" i="6"/>
  <c r="D42" i="6" s="1"/>
  <c r="C41" i="6"/>
  <c r="B41" i="6"/>
  <c r="D41" i="6" s="1"/>
  <c r="C40" i="6"/>
  <c r="B40" i="6"/>
  <c r="D40" i="6" s="1"/>
  <c r="C39" i="6"/>
  <c r="B39" i="6"/>
  <c r="D39" i="6" s="1"/>
  <c r="C38" i="6"/>
  <c r="B38" i="6"/>
  <c r="D38" i="6" s="1"/>
  <c r="C37" i="6"/>
  <c r="B37" i="6"/>
  <c r="C25" i="6"/>
  <c r="B25" i="6"/>
  <c r="D25" i="6" s="1"/>
  <c r="C24" i="6"/>
  <c r="B24" i="6"/>
  <c r="D24" i="6" s="1"/>
  <c r="C23" i="6"/>
  <c r="B23" i="6"/>
  <c r="D23" i="6" s="1"/>
  <c r="C22" i="6"/>
  <c r="B22" i="6"/>
  <c r="D22" i="6" s="1"/>
  <c r="C21" i="6"/>
  <c r="B21" i="6"/>
  <c r="D21" i="6" s="1"/>
  <c r="C20" i="6"/>
  <c r="B20" i="6"/>
  <c r="D20" i="6" s="1"/>
  <c r="C19" i="6"/>
  <c r="B19" i="6"/>
  <c r="D19" i="6" s="1"/>
  <c r="C18" i="6"/>
  <c r="B18" i="6"/>
  <c r="D18" i="6" s="1"/>
  <c r="C17" i="6"/>
  <c r="B17" i="6"/>
  <c r="D17" i="6" s="1"/>
  <c r="C16" i="6"/>
  <c r="B16" i="6"/>
  <c r="D16" i="6" s="1"/>
  <c r="C15" i="6"/>
  <c r="B15" i="6"/>
  <c r="D15" i="6" s="1"/>
  <c r="C14" i="6"/>
  <c r="B14" i="6"/>
  <c r="D14" i="6" s="1"/>
  <c r="C13" i="6"/>
  <c r="B13" i="6"/>
  <c r="D13" i="6" s="1"/>
  <c r="C12" i="6"/>
  <c r="B12" i="6"/>
  <c r="D12" i="6" s="1"/>
  <c r="C11" i="6"/>
  <c r="B11" i="6"/>
  <c r="D11" i="6" s="1"/>
  <c r="C10" i="6"/>
  <c r="B10" i="6"/>
  <c r="D10" i="6" s="1"/>
  <c r="C9" i="6"/>
  <c r="B9" i="6"/>
  <c r="D9" i="6" s="1"/>
  <c r="C8" i="6"/>
  <c r="B8" i="6"/>
  <c r="D8" i="6" s="1"/>
  <c r="C7" i="6"/>
  <c r="B7" i="6"/>
  <c r="D7" i="6" s="1"/>
  <c r="C6" i="6"/>
  <c r="B6" i="6"/>
  <c r="D6" i="6" s="1"/>
  <c r="C5" i="6"/>
  <c r="B5" i="6"/>
  <c r="D5" i="6" s="1"/>
  <c r="C4" i="6"/>
  <c r="B4" i="6"/>
  <c r="D4" i="6" s="1"/>
  <c r="C3" i="6"/>
  <c r="B3" i="6"/>
  <c r="B6" i="2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KW98" i="1"/>
  <c r="KX98" i="1"/>
  <c r="KY98" i="1"/>
  <c r="KZ98" i="1"/>
  <c r="LA98" i="1"/>
  <c r="LB98" i="1"/>
  <c r="LC98" i="1"/>
  <c r="LD98" i="1"/>
  <c r="LE98" i="1"/>
  <c r="LF98" i="1"/>
  <c r="LG98" i="1"/>
  <c r="LH98" i="1"/>
  <c r="LI98" i="1"/>
  <c r="LJ98" i="1"/>
  <c r="LK98" i="1"/>
  <c r="LL98" i="1"/>
  <c r="LM98" i="1"/>
  <c r="LN98" i="1"/>
  <c r="LO98" i="1"/>
  <c r="LP98" i="1"/>
  <c r="LQ98" i="1"/>
  <c r="LR98" i="1"/>
  <c r="LS98" i="1"/>
  <c r="LT98" i="1"/>
  <c r="LU98" i="1"/>
  <c r="LV98" i="1"/>
  <c r="LW98" i="1"/>
  <c r="LX98" i="1"/>
  <c r="LY98" i="1"/>
  <c r="LZ98" i="1"/>
  <c r="MA98" i="1"/>
  <c r="MB98" i="1"/>
  <c r="MC98" i="1"/>
  <c r="MD98" i="1"/>
  <c r="ME98" i="1"/>
  <c r="MF98" i="1"/>
  <c r="MG98" i="1"/>
  <c r="MH98" i="1"/>
  <c r="MI98" i="1"/>
  <c r="MJ98" i="1"/>
  <c r="MK98" i="1"/>
  <c r="ML98" i="1"/>
  <c r="MM98" i="1"/>
  <c r="MN98" i="1"/>
  <c r="MO98" i="1"/>
  <c r="MP98" i="1"/>
  <c r="MQ98" i="1"/>
  <c r="MR98" i="1"/>
  <c r="MS98" i="1"/>
  <c r="MT98" i="1"/>
  <c r="MU98" i="1"/>
  <c r="MV98" i="1"/>
  <c r="MW98" i="1"/>
  <c r="MX98" i="1"/>
  <c r="MY98" i="1"/>
  <c r="MZ98" i="1"/>
  <c r="NA98" i="1"/>
  <c r="NB98" i="1"/>
  <c r="NC98" i="1"/>
  <c r="ND98" i="1"/>
  <c r="NE98" i="1"/>
  <c r="NF98" i="1"/>
  <c r="NG98" i="1"/>
  <c r="NH98" i="1"/>
  <c r="NI98" i="1"/>
  <c r="NJ98" i="1"/>
  <c r="NK98" i="1"/>
  <c r="NL98" i="1"/>
  <c r="NM98" i="1"/>
  <c r="NN98" i="1"/>
  <c r="NO98" i="1"/>
  <c r="NP98" i="1"/>
  <c r="NQ98" i="1"/>
  <c r="NR98" i="1"/>
  <c r="NS98" i="1"/>
  <c r="NT98" i="1"/>
  <c r="NU98" i="1"/>
  <c r="NV98" i="1"/>
  <c r="NW98" i="1"/>
  <c r="NX98" i="1"/>
  <c r="NY98" i="1"/>
  <c r="NZ98" i="1"/>
  <c r="OA98" i="1"/>
  <c r="OB98" i="1"/>
  <c r="OC98" i="1"/>
  <c r="OD98" i="1"/>
  <c r="OE98" i="1"/>
  <c r="OF98" i="1"/>
  <c r="E98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KW99" i="1"/>
  <c r="KX99" i="1"/>
  <c r="KY99" i="1"/>
  <c r="KZ99" i="1"/>
  <c r="LA99" i="1"/>
  <c r="LB99" i="1"/>
  <c r="LC99" i="1"/>
  <c r="LD99" i="1"/>
  <c r="LE99" i="1"/>
  <c r="LF99" i="1"/>
  <c r="LG99" i="1"/>
  <c r="LH99" i="1"/>
  <c r="LI99" i="1"/>
  <c r="LJ99" i="1"/>
  <c r="LK99" i="1"/>
  <c r="LL99" i="1"/>
  <c r="LM99" i="1"/>
  <c r="LN99" i="1"/>
  <c r="LO99" i="1"/>
  <c r="LP99" i="1"/>
  <c r="LQ99" i="1"/>
  <c r="LR99" i="1"/>
  <c r="LS99" i="1"/>
  <c r="LT99" i="1"/>
  <c r="LU99" i="1"/>
  <c r="LV99" i="1"/>
  <c r="LW99" i="1"/>
  <c r="LX99" i="1"/>
  <c r="LY99" i="1"/>
  <c r="LZ99" i="1"/>
  <c r="MA99" i="1"/>
  <c r="MB99" i="1"/>
  <c r="MC99" i="1"/>
  <c r="MD99" i="1"/>
  <c r="ME99" i="1"/>
  <c r="MF99" i="1"/>
  <c r="MG99" i="1"/>
  <c r="MH99" i="1"/>
  <c r="MI99" i="1"/>
  <c r="MJ99" i="1"/>
  <c r="MK99" i="1"/>
  <c r="ML99" i="1"/>
  <c r="MM99" i="1"/>
  <c r="MN99" i="1"/>
  <c r="MO99" i="1"/>
  <c r="MP99" i="1"/>
  <c r="MQ99" i="1"/>
  <c r="MR99" i="1"/>
  <c r="MS99" i="1"/>
  <c r="MT99" i="1"/>
  <c r="MU99" i="1"/>
  <c r="MV99" i="1"/>
  <c r="MW99" i="1"/>
  <c r="MX99" i="1"/>
  <c r="MY99" i="1"/>
  <c r="MZ99" i="1"/>
  <c r="NA99" i="1"/>
  <c r="NB99" i="1"/>
  <c r="NC99" i="1"/>
  <c r="ND99" i="1"/>
  <c r="NE99" i="1"/>
  <c r="NF99" i="1"/>
  <c r="NG99" i="1"/>
  <c r="NH99" i="1"/>
  <c r="NI99" i="1"/>
  <c r="NJ99" i="1"/>
  <c r="NK99" i="1"/>
  <c r="NL99" i="1"/>
  <c r="NM99" i="1"/>
  <c r="NN99" i="1"/>
  <c r="NO99" i="1"/>
  <c r="NP99" i="1"/>
  <c r="NQ99" i="1"/>
  <c r="NR99" i="1"/>
  <c r="NS99" i="1"/>
  <c r="NT99" i="1"/>
  <c r="NU99" i="1"/>
  <c r="NV99" i="1"/>
  <c r="NW99" i="1"/>
  <c r="NX99" i="1"/>
  <c r="NY99" i="1"/>
  <c r="NZ99" i="1"/>
  <c r="OA99" i="1"/>
  <c r="OB99" i="1"/>
  <c r="OC99" i="1"/>
  <c r="OD99" i="1"/>
  <c r="OE99" i="1"/>
  <c r="OF99" i="1"/>
  <c r="E99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KW101" i="1"/>
  <c r="KX101" i="1"/>
  <c r="KY101" i="1"/>
  <c r="KZ101" i="1"/>
  <c r="LA101" i="1"/>
  <c r="LB101" i="1"/>
  <c r="LC101" i="1"/>
  <c r="LD101" i="1"/>
  <c r="LE101" i="1"/>
  <c r="LF101" i="1"/>
  <c r="LG101" i="1"/>
  <c r="LH101" i="1"/>
  <c r="LI101" i="1"/>
  <c r="LJ101" i="1"/>
  <c r="LK101" i="1"/>
  <c r="LL101" i="1"/>
  <c r="LM101" i="1"/>
  <c r="LN101" i="1"/>
  <c r="LO101" i="1"/>
  <c r="LP101" i="1"/>
  <c r="LQ101" i="1"/>
  <c r="LR101" i="1"/>
  <c r="LS101" i="1"/>
  <c r="LT101" i="1"/>
  <c r="LU101" i="1"/>
  <c r="LV101" i="1"/>
  <c r="LW101" i="1"/>
  <c r="LX101" i="1"/>
  <c r="LY101" i="1"/>
  <c r="LZ101" i="1"/>
  <c r="MA101" i="1"/>
  <c r="MB101" i="1"/>
  <c r="MC101" i="1"/>
  <c r="MD101" i="1"/>
  <c r="ME101" i="1"/>
  <c r="MF101" i="1"/>
  <c r="MG101" i="1"/>
  <c r="MH101" i="1"/>
  <c r="MI101" i="1"/>
  <c r="MJ101" i="1"/>
  <c r="MK101" i="1"/>
  <c r="ML101" i="1"/>
  <c r="MM101" i="1"/>
  <c r="MN101" i="1"/>
  <c r="MO101" i="1"/>
  <c r="MP101" i="1"/>
  <c r="MQ101" i="1"/>
  <c r="MR101" i="1"/>
  <c r="MS101" i="1"/>
  <c r="MT101" i="1"/>
  <c r="MU101" i="1"/>
  <c r="MV101" i="1"/>
  <c r="MW101" i="1"/>
  <c r="MX101" i="1"/>
  <c r="MY101" i="1"/>
  <c r="MZ101" i="1"/>
  <c r="NA101" i="1"/>
  <c r="NB101" i="1"/>
  <c r="NC101" i="1"/>
  <c r="ND101" i="1"/>
  <c r="NE101" i="1"/>
  <c r="NF101" i="1"/>
  <c r="NG101" i="1"/>
  <c r="NH101" i="1"/>
  <c r="NI101" i="1"/>
  <c r="NJ101" i="1"/>
  <c r="NK101" i="1"/>
  <c r="NL101" i="1"/>
  <c r="NM101" i="1"/>
  <c r="NN101" i="1"/>
  <c r="NO101" i="1"/>
  <c r="NP101" i="1"/>
  <c r="NQ101" i="1"/>
  <c r="NR101" i="1"/>
  <c r="NS101" i="1"/>
  <c r="NT101" i="1"/>
  <c r="NU101" i="1"/>
  <c r="NV101" i="1"/>
  <c r="NW101" i="1"/>
  <c r="NX101" i="1"/>
  <c r="NY101" i="1"/>
  <c r="NZ101" i="1"/>
  <c r="OA101" i="1"/>
  <c r="OB101" i="1"/>
  <c r="OC101" i="1"/>
  <c r="OD101" i="1"/>
  <c r="OE101" i="1"/>
  <c r="OF101" i="1"/>
  <c r="E101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W100" i="1"/>
  <c r="JX100" i="1"/>
  <c r="JY100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KW100" i="1"/>
  <c r="KX100" i="1"/>
  <c r="KY100" i="1"/>
  <c r="KZ100" i="1"/>
  <c r="LA100" i="1"/>
  <c r="LB100" i="1"/>
  <c r="LC100" i="1"/>
  <c r="LD100" i="1"/>
  <c r="LE100" i="1"/>
  <c r="LF100" i="1"/>
  <c r="LG100" i="1"/>
  <c r="LH100" i="1"/>
  <c r="LI100" i="1"/>
  <c r="LJ100" i="1"/>
  <c r="LK100" i="1"/>
  <c r="LL100" i="1"/>
  <c r="LM100" i="1"/>
  <c r="LN100" i="1"/>
  <c r="LO100" i="1"/>
  <c r="LP100" i="1"/>
  <c r="LQ100" i="1"/>
  <c r="LR100" i="1"/>
  <c r="LS100" i="1"/>
  <c r="LT100" i="1"/>
  <c r="LU100" i="1"/>
  <c r="LV100" i="1"/>
  <c r="LW100" i="1"/>
  <c r="LX100" i="1"/>
  <c r="LY100" i="1"/>
  <c r="LZ100" i="1"/>
  <c r="MA100" i="1"/>
  <c r="MB100" i="1"/>
  <c r="MC100" i="1"/>
  <c r="MD100" i="1"/>
  <c r="ME100" i="1"/>
  <c r="MF100" i="1"/>
  <c r="MG100" i="1"/>
  <c r="MH100" i="1"/>
  <c r="MI100" i="1"/>
  <c r="MJ100" i="1"/>
  <c r="MK100" i="1"/>
  <c r="ML100" i="1"/>
  <c r="MM100" i="1"/>
  <c r="MN100" i="1"/>
  <c r="MO100" i="1"/>
  <c r="MP100" i="1"/>
  <c r="MQ100" i="1"/>
  <c r="MR100" i="1"/>
  <c r="MS100" i="1"/>
  <c r="MT100" i="1"/>
  <c r="MU100" i="1"/>
  <c r="MV100" i="1"/>
  <c r="MW100" i="1"/>
  <c r="MX100" i="1"/>
  <c r="MY100" i="1"/>
  <c r="MZ100" i="1"/>
  <c r="NA100" i="1"/>
  <c r="NB100" i="1"/>
  <c r="NC100" i="1"/>
  <c r="ND100" i="1"/>
  <c r="NE100" i="1"/>
  <c r="NF100" i="1"/>
  <c r="NG100" i="1"/>
  <c r="NH100" i="1"/>
  <c r="NI100" i="1"/>
  <c r="NJ100" i="1"/>
  <c r="NK100" i="1"/>
  <c r="NL100" i="1"/>
  <c r="NM100" i="1"/>
  <c r="NN100" i="1"/>
  <c r="NO100" i="1"/>
  <c r="NP100" i="1"/>
  <c r="NQ100" i="1"/>
  <c r="NR100" i="1"/>
  <c r="NS100" i="1"/>
  <c r="NT100" i="1"/>
  <c r="NU100" i="1"/>
  <c r="NV100" i="1"/>
  <c r="NW100" i="1"/>
  <c r="NX100" i="1"/>
  <c r="NY100" i="1"/>
  <c r="NZ100" i="1"/>
  <c r="OA100" i="1"/>
  <c r="OB100" i="1"/>
  <c r="OC100" i="1"/>
  <c r="OD100" i="1"/>
  <c r="OE100" i="1"/>
  <c r="OF100" i="1"/>
  <c r="E100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KW96" i="1"/>
  <c r="KX96" i="1"/>
  <c r="KY96" i="1"/>
  <c r="KZ96" i="1"/>
  <c r="LA96" i="1"/>
  <c r="LB96" i="1"/>
  <c r="LC96" i="1"/>
  <c r="LD96" i="1"/>
  <c r="LE96" i="1"/>
  <c r="LF96" i="1"/>
  <c r="LG96" i="1"/>
  <c r="LH96" i="1"/>
  <c r="LI96" i="1"/>
  <c r="LJ96" i="1"/>
  <c r="LK96" i="1"/>
  <c r="LL96" i="1"/>
  <c r="LM96" i="1"/>
  <c r="LN96" i="1"/>
  <c r="LO96" i="1"/>
  <c r="LP96" i="1"/>
  <c r="LQ96" i="1"/>
  <c r="LR96" i="1"/>
  <c r="LS96" i="1"/>
  <c r="LT96" i="1"/>
  <c r="LU96" i="1"/>
  <c r="LV96" i="1"/>
  <c r="LW96" i="1"/>
  <c r="LX96" i="1"/>
  <c r="LY96" i="1"/>
  <c r="LZ96" i="1"/>
  <c r="MA96" i="1"/>
  <c r="MB96" i="1"/>
  <c r="MC96" i="1"/>
  <c r="MD96" i="1"/>
  <c r="ME96" i="1"/>
  <c r="MF96" i="1"/>
  <c r="MG96" i="1"/>
  <c r="MH96" i="1"/>
  <c r="MI96" i="1"/>
  <c r="MJ96" i="1"/>
  <c r="MK96" i="1"/>
  <c r="ML96" i="1"/>
  <c r="MM96" i="1"/>
  <c r="MN96" i="1"/>
  <c r="MO96" i="1"/>
  <c r="MP96" i="1"/>
  <c r="MQ96" i="1"/>
  <c r="MR96" i="1"/>
  <c r="MS96" i="1"/>
  <c r="MT96" i="1"/>
  <c r="MU96" i="1"/>
  <c r="MV96" i="1"/>
  <c r="MW96" i="1"/>
  <c r="MX96" i="1"/>
  <c r="MY96" i="1"/>
  <c r="MZ96" i="1"/>
  <c r="NA96" i="1"/>
  <c r="NB96" i="1"/>
  <c r="NC96" i="1"/>
  <c r="ND96" i="1"/>
  <c r="NE96" i="1"/>
  <c r="NF96" i="1"/>
  <c r="NG96" i="1"/>
  <c r="NH96" i="1"/>
  <c r="NI96" i="1"/>
  <c r="NJ96" i="1"/>
  <c r="NK96" i="1"/>
  <c r="NL96" i="1"/>
  <c r="NM96" i="1"/>
  <c r="NN96" i="1"/>
  <c r="NO96" i="1"/>
  <c r="NP96" i="1"/>
  <c r="NQ96" i="1"/>
  <c r="NR96" i="1"/>
  <c r="NS96" i="1"/>
  <c r="NT96" i="1"/>
  <c r="NU96" i="1"/>
  <c r="NV96" i="1"/>
  <c r="NW96" i="1"/>
  <c r="NX96" i="1"/>
  <c r="NY96" i="1"/>
  <c r="NZ96" i="1"/>
  <c r="OA96" i="1"/>
  <c r="OB96" i="1"/>
  <c r="OC96" i="1"/>
  <c r="OD96" i="1"/>
  <c r="OE96" i="1"/>
  <c r="OF96" i="1"/>
  <c r="E96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KW95" i="1"/>
  <c r="KX95" i="1"/>
  <c r="KY95" i="1"/>
  <c r="KZ95" i="1"/>
  <c r="LA95" i="1"/>
  <c r="LB95" i="1"/>
  <c r="LC95" i="1"/>
  <c r="LD95" i="1"/>
  <c r="LE95" i="1"/>
  <c r="LF95" i="1"/>
  <c r="LG95" i="1"/>
  <c r="LH95" i="1"/>
  <c r="LI95" i="1"/>
  <c r="LJ95" i="1"/>
  <c r="LK95" i="1"/>
  <c r="LL95" i="1"/>
  <c r="LM95" i="1"/>
  <c r="LN95" i="1"/>
  <c r="LO95" i="1"/>
  <c r="LP95" i="1"/>
  <c r="LQ95" i="1"/>
  <c r="LR95" i="1"/>
  <c r="LS95" i="1"/>
  <c r="LT95" i="1"/>
  <c r="LU95" i="1"/>
  <c r="LV95" i="1"/>
  <c r="LW95" i="1"/>
  <c r="LX95" i="1"/>
  <c r="LY95" i="1"/>
  <c r="LZ95" i="1"/>
  <c r="MA95" i="1"/>
  <c r="MB95" i="1"/>
  <c r="MC95" i="1"/>
  <c r="MD95" i="1"/>
  <c r="ME95" i="1"/>
  <c r="MF95" i="1"/>
  <c r="MG95" i="1"/>
  <c r="MH95" i="1"/>
  <c r="MI95" i="1"/>
  <c r="MJ95" i="1"/>
  <c r="MK95" i="1"/>
  <c r="ML95" i="1"/>
  <c r="MM95" i="1"/>
  <c r="MN95" i="1"/>
  <c r="MO95" i="1"/>
  <c r="MP95" i="1"/>
  <c r="MQ95" i="1"/>
  <c r="MR95" i="1"/>
  <c r="MS95" i="1"/>
  <c r="MT95" i="1"/>
  <c r="MU95" i="1"/>
  <c r="MV95" i="1"/>
  <c r="MW95" i="1"/>
  <c r="MX95" i="1"/>
  <c r="MY95" i="1"/>
  <c r="MZ95" i="1"/>
  <c r="NA95" i="1"/>
  <c r="NB95" i="1"/>
  <c r="NC95" i="1"/>
  <c r="ND95" i="1"/>
  <c r="NE95" i="1"/>
  <c r="NF95" i="1"/>
  <c r="NG95" i="1"/>
  <c r="NH95" i="1"/>
  <c r="NI95" i="1"/>
  <c r="NJ95" i="1"/>
  <c r="NK95" i="1"/>
  <c r="NL95" i="1"/>
  <c r="NM95" i="1"/>
  <c r="NN95" i="1"/>
  <c r="NO95" i="1"/>
  <c r="NP95" i="1"/>
  <c r="NQ95" i="1"/>
  <c r="NR95" i="1"/>
  <c r="NS95" i="1"/>
  <c r="NT95" i="1"/>
  <c r="NU95" i="1"/>
  <c r="NV95" i="1"/>
  <c r="NW95" i="1"/>
  <c r="NX95" i="1"/>
  <c r="NY95" i="1"/>
  <c r="NZ95" i="1"/>
  <c r="OA95" i="1"/>
  <c r="OB95" i="1"/>
  <c r="OC95" i="1"/>
  <c r="OD95" i="1"/>
  <c r="OE95" i="1"/>
  <c r="OF95" i="1"/>
  <c r="E95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KW94" i="1"/>
  <c r="KX94" i="1"/>
  <c r="KY94" i="1"/>
  <c r="KZ94" i="1"/>
  <c r="LA94" i="1"/>
  <c r="LB94" i="1"/>
  <c r="LC94" i="1"/>
  <c r="LD94" i="1"/>
  <c r="LE94" i="1"/>
  <c r="LF94" i="1"/>
  <c r="LG94" i="1"/>
  <c r="LH94" i="1"/>
  <c r="LI94" i="1"/>
  <c r="LJ94" i="1"/>
  <c r="LK94" i="1"/>
  <c r="LL94" i="1"/>
  <c r="LM94" i="1"/>
  <c r="LN94" i="1"/>
  <c r="LO94" i="1"/>
  <c r="LP94" i="1"/>
  <c r="LQ94" i="1"/>
  <c r="LR94" i="1"/>
  <c r="LS94" i="1"/>
  <c r="LT94" i="1"/>
  <c r="LU94" i="1"/>
  <c r="LV94" i="1"/>
  <c r="LW94" i="1"/>
  <c r="LX94" i="1"/>
  <c r="LY94" i="1"/>
  <c r="LZ94" i="1"/>
  <c r="MA94" i="1"/>
  <c r="MB94" i="1"/>
  <c r="MC94" i="1"/>
  <c r="MD94" i="1"/>
  <c r="ME94" i="1"/>
  <c r="MF94" i="1"/>
  <c r="MG94" i="1"/>
  <c r="MH94" i="1"/>
  <c r="MI94" i="1"/>
  <c r="MJ94" i="1"/>
  <c r="MK94" i="1"/>
  <c r="ML94" i="1"/>
  <c r="MM94" i="1"/>
  <c r="MN94" i="1"/>
  <c r="MO94" i="1"/>
  <c r="MP94" i="1"/>
  <c r="MQ94" i="1"/>
  <c r="MR94" i="1"/>
  <c r="MS94" i="1"/>
  <c r="MT94" i="1"/>
  <c r="MU94" i="1"/>
  <c r="MV94" i="1"/>
  <c r="MW94" i="1"/>
  <c r="MX94" i="1"/>
  <c r="MY94" i="1"/>
  <c r="MZ94" i="1"/>
  <c r="NA94" i="1"/>
  <c r="NB94" i="1"/>
  <c r="NC94" i="1"/>
  <c r="ND94" i="1"/>
  <c r="NE94" i="1"/>
  <c r="NF94" i="1"/>
  <c r="NG94" i="1"/>
  <c r="NH94" i="1"/>
  <c r="NI94" i="1"/>
  <c r="NJ94" i="1"/>
  <c r="NK94" i="1"/>
  <c r="NL94" i="1"/>
  <c r="NM94" i="1"/>
  <c r="NN94" i="1"/>
  <c r="NO94" i="1"/>
  <c r="NP94" i="1"/>
  <c r="NQ94" i="1"/>
  <c r="NR94" i="1"/>
  <c r="NS94" i="1"/>
  <c r="NT94" i="1"/>
  <c r="NU94" i="1"/>
  <c r="NV94" i="1"/>
  <c r="NW94" i="1"/>
  <c r="NX94" i="1"/>
  <c r="NY94" i="1"/>
  <c r="NZ94" i="1"/>
  <c r="OA94" i="1"/>
  <c r="OB94" i="1"/>
  <c r="OC94" i="1"/>
  <c r="OD94" i="1"/>
  <c r="OE94" i="1"/>
  <c r="OF94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KW93" i="1"/>
  <c r="KX93" i="1"/>
  <c r="KY93" i="1"/>
  <c r="KZ93" i="1"/>
  <c r="LA93" i="1"/>
  <c r="LB93" i="1"/>
  <c r="LC93" i="1"/>
  <c r="LD93" i="1"/>
  <c r="LE93" i="1"/>
  <c r="LF93" i="1"/>
  <c r="LG93" i="1"/>
  <c r="LH93" i="1"/>
  <c r="LI93" i="1"/>
  <c r="LJ93" i="1"/>
  <c r="LK93" i="1"/>
  <c r="LL93" i="1"/>
  <c r="LM93" i="1"/>
  <c r="LN93" i="1"/>
  <c r="LO93" i="1"/>
  <c r="LP93" i="1"/>
  <c r="LQ93" i="1"/>
  <c r="LR93" i="1"/>
  <c r="LS93" i="1"/>
  <c r="LT93" i="1"/>
  <c r="LU93" i="1"/>
  <c r="LV93" i="1"/>
  <c r="LW93" i="1"/>
  <c r="LX93" i="1"/>
  <c r="LY93" i="1"/>
  <c r="LZ93" i="1"/>
  <c r="MA93" i="1"/>
  <c r="MB93" i="1"/>
  <c r="MC93" i="1"/>
  <c r="MD93" i="1"/>
  <c r="ME93" i="1"/>
  <c r="MF93" i="1"/>
  <c r="MG93" i="1"/>
  <c r="MH93" i="1"/>
  <c r="MI93" i="1"/>
  <c r="MJ93" i="1"/>
  <c r="MK93" i="1"/>
  <c r="ML93" i="1"/>
  <c r="MM93" i="1"/>
  <c r="MN93" i="1"/>
  <c r="MO93" i="1"/>
  <c r="MP93" i="1"/>
  <c r="MQ93" i="1"/>
  <c r="MR93" i="1"/>
  <c r="MS93" i="1"/>
  <c r="MT93" i="1"/>
  <c r="MU93" i="1"/>
  <c r="MV93" i="1"/>
  <c r="MW93" i="1"/>
  <c r="MX93" i="1"/>
  <c r="MY93" i="1"/>
  <c r="MZ93" i="1"/>
  <c r="NA93" i="1"/>
  <c r="NB93" i="1"/>
  <c r="NC93" i="1"/>
  <c r="ND93" i="1"/>
  <c r="NE93" i="1"/>
  <c r="NF93" i="1"/>
  <c r="NG93" i="1"/>
  <c r="NH93" i="1"/>
  <c r="NI93" i="1"/>
  <c r="NJ93" i="1"/>
  <c r="NK93" i="1"/>
  <c r="NL93" i="1"/>
  <c r="NM93" i="1"/>
  <c r="NN93" i="1"/>
  <c r="NO93" i="1"/>
  <c r="NP93" i="1"/>
  <c r="NQ93" i="1"/>
  <c r="NR93" i="1"/>
  <c r="NS93" i="1"/>
  <c r="NT93" i="1"/>
  <c r="NU93" i="1"/>
  <c r="NV93" i="1"/>
  <c r="NW93" i="1"/>
  <c r="NX93" i="1"/>
  <c r="NY93" i="1"/>
  <c r="NZ93" i="1"/>
  <c r="OA93" i="1"/>
  <c r="OB93" i="1"/>
  <c r="OC93" i="1"/>
  <c r="OD93" i="1"/>
  <c r="OE93" i="1"/>
  <c r="OF93" i="1"/>
  <c r="E93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KW97" i="1"/>
  <c r="KX97" i="1"/>
  <c r="KY97" i="1"/>
  <c r="KZ97" i="1"/>
  <c r="LA97" i="1"/>
  <c r="LB97" i="1"/>
  <c r="LC97" i="1"/>
  <c r="LD97" i="1"/>
  <c r="LE97" i="1"/>
  <c r="LF97" i="1"/>
  <c r="LG97" i="1"/>
  <c r="LH97" i="1"/>
  <c r="LI97" i="1"/>
  <c r="LJ97" i="1"/>
  <c r="LK97" i="1"/>
  <c r="LL97" i="1"/>
  <c r="LM97" i="1"/>
  <c r="LN97" i="1"/>
  <c r="LO97" i="1"/>
  <c r="LP97" i="1"/>
  <c r="LQ97" i="1"/>
  <c r="LR97" i="1"/>
  <c r="LS97" i="1"/>
  <c r="LT97" i="1"/>
  <c r="LU97" i="1"/>
  <c r="LV97" i="1"/>
  <c r="LW97" i="1"/>
  <c r="LX97" i="1"/>
  <c r="LY97" i="1"/>
  <c r="LZ97" i="1"/>
  <c r="MA97" i="1"/>
  <c r="MB97" i="1"/>
  <c r="MC97" i="1"/>
  <c r="MD97" i="1"/>
  <c r="ME97" i="1"/>
  <c r="MF97" i="1"/>
  <c r="MG97" i="1"/>
  <c r="MH97" i="1"/>
  <c r="MI97" i="1"/>
  <c r="MJ97" i="1"/>
  <c r="MK97" i="1"/>
  <c r="ML97" i="1"/>
  <c r="MM97" i="1"/>
  <c r="MN97" i="1"/>
  <c r="MO97" i="1"/>
  <c r="MP97" i="1"/>
  <c r="MQ97" i="1"/>
  <c r="MR97" i="1"/>
  <c r="MS97" i="1"/>
  <c r="MT97" i="1"/>
  <c r="MU97" i="1"/>
  <c r="MV97" i="1"/>
  <c r="MW97" i="1"/>
  <c r="MX97" i="1"/>
  <c r="MY97" i="1"/>
  <c r="MZ97" i="1"/>
  <c r="NA97" i="1"/>
  <c r="NB97" i="1"/>
  <c r="NC97" i="1"/>
  <c r="ND97" i="1"/>
  <c r="NE97" i="1"/>
  <c r="NF97" i="1"/>
  <c r="NG97" i="1"/>
  <c r="NH97" i="1"/>
  <c r="NI97" i="1"/>
  <c r="NJ97" i="1"/>
  <c r="NK97" i="1"/>
  <c r="NL97" i="1"/>
  <c r="NM97" i="1"/>
  <c r="NN97" i="1"/>
  <c r="NO97" i="1"/>
  <c r="NP97" i="1"/>
  <c r="NQ97" i="1"/>
  <c r="NR97" i="1"/>
  <c r="NS97" i="1"/>
  <c r="NT97" i="1"/>
  <c r="NU97" i="1"/>
  <c r="NV97" i="1"/>
  <c r="NW97" i="1"/>
  <c r="NX97" i="1"/>
  <c r="NY97" i="1"/>
  <c r="NZ97" i="1"/>
  <c r="OA97" i="1"/>
  <c r="OB97" i="1"/>
  <c r="OC97" i="1"/>
  <c r="OD97" i="1"/>
  <c r="OE97" i="1"/>
  <c r="OF97" i="1"/>
  <c r="E97" i="1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B92" i="2"/>
  <c r="B21" i="2"/>
  <c r="C82" i="2" s="1"/>
  <c r="B4" i="2"/>
  <c r="C65" i="2" s="1"/>
  <c r="B5" i="2"/>
  <c r="C66" i="2" s="1"/>
  <c r="C67" i="2"/>
  <c r="B7" i="2"/>
  <c r="C68" i="2" s="1"/>
  <c r="B8" i="2"/>
  <c r="C69" i="2" s="1"/>
  <c r="B9" i="2"/>
  <c r="C70" i="2" s="1"/>
  <c r="B10" i="2"/>
  <c r="C71" i="2" s="1"/>
  <c r="B11" i="2"/>
  <c r="C72" i="2" s="1"/>
  <c r="B12" i="2"/>
  <c r="C73" i="2" s="1"/>
  <c r="B13" i="2"/>
  <c r="C74" i="2" s="1"/>
  <c r="B14" i="2"/>
  <c r="C75" i="2" s="1"/>
  <c r="B15" i="2"/>
  <c r="C76" i="2" s="1"/>
  <c r="B16" i="2"/>
  <c r="C77" i="2" s="1"/>
  <c r="B17" i="2"/>
  <c r="C78" i="2" s="1"/>
  <c r="B18" i="2"/>
  <c r="C79" i="2" s="1"/>
  <c r="B19" i="2"/>
  <c r="C80" i="2" s="1"/>
  <c r="B20" i="2"/>
  <c r="C81" i="2" s="1"/>
  <c r="B22" i="2"/>
  <c r="C83" i="2" s="1"/>
  <c r="B23" i="2"/>
  <c r="C84" i="2" s="1"/>
  <c r="B24" i="2"/>
  <c r="C85" i="2" s="1"/>
  <c r="B25" i="2"/>
  <c r="C86" i="2" s="1"/>
  <c r="B26" i="2"/>
  <c r="C87" i="2" s="1"/>
  <c r="B27" i="2"/>
  <c r="C88" i="2" s="1"/>
  <c r="B28" i="2"/>
  <c r="C89" i="2" s="1"/>
  <c r="B29" i="2"/>
  <c r="C90" i="2" s="1"/>
  <c r="B30" i="2"/>
  <c r="C91" i="2" s="1"/>
  <c r="B31" i="2"/>
  <c r="C92" i="2" s="1"/>
  <c r="B32" i="2"/>
  <c r="C93" i="2" s="1"/>
  <c r="B33" i="2"/>
  <c r="C94" i="2" s="1"/>
  <c r="B34" i="2"/>
  <c r="C95" i="2" s="1"/>
  <c r="B35" i="2"/>
  <c r="C96" i="2" s="1"/>
  <c r="B36" i="2"/>
  <c r="C97" i="2" s="1"/>
  <c r="B37" i="2"/>
  <c r="C98" i="2" s="1"/>
  <c r="B38" i="2"/>
  <c r="C99" i="2" s="1"/>
  <c r="B39" i="2"/>
  <c r="C100" i="2" s="1"/>
  <c r="B40" i="2"/>
  <c r="C101" i="2" s="1"/>
  <c r="B41" i="2"/>
  <c r="C102" i="2" s="1"/>
  <c r="B42" i="2"/>
  <c r="C103" i="2" s="1"/>
  <c r="B43" i="2"/>
  <c r="C104" i="2" s="1"/>
  <c r="B44" i="2"/>
  <c r="C105" i="2" s="1"/>
  <c r="B45" i="2"/>
  <c r="C106" i="2" s="1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AB3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D93" i="1" a="1"/>
  <c r="D93" i="1"/>
  <c r="D98" i="1"/>
  <c r="D99" i="1"/>
  <c r="D100" i="1"/>
  <c r="D101" i="1"/>
  <c r="B3" i="2"/>
  <c r="C64" i="2" s="1"/>
  <c r="S24" i="1"/>
  <c r="T24" i="1"/>
  <c r="U24" i="1"/>
  <c r="V24" i="1"/>
  <c r="W24" i="1"/>
  <c r="D102" i="1"/>
  <c r="U2" i="2"/>
  <c r="U21" i="2"/>
  <c r="T2" i="2"/>
  <c r="T21" i="2"/>
  <c r="S2" i="2"/>
  <c r="S21" i="2"/>
  <c r="R2" i="2"/>
  <c r="R21" i="2"/>
  <c r="Q2" i="2"/>
  <c r="Q21" i="2"/>
  <c r="P2" i="2"/>
  <c r="P21" i="2"/>
  <c r="O2" i="2"/>
  <c r="O21" i="2"/>
  <c r="N2" i="2"/>
  <c r="N21" i="2"/>
  <c r="M2" i="2"/>
  <c r="M21" i="2"/>
  <c r="L2" i="2"/>
  <c r="L21" i="2"/>
  <c r="K2" i="2"/>
  <c r="K21" i="2"/>
  <c r="J2" i="2"/>
  <c r="J21" i="2"/>
  <c r="I2" i="2"/>
  <c r="I21" i="2"/>
  <c r="H2" i="2"/>
  <c r="H21" i="2"/>
  <c r="G2" i="2"/>
  <c r="G21" i="2"/>
  <c r="F2" i="2"/>
  <c r="F21" i="2"/>
  <c r="E2" i="2"/>
  <c r="E21" i="2"/>
  <c r="D2" i="2"/>
  <c r="D21" i="2"/>
  <c r="B64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V2" i="2"/>
  <c r="V21" i="2"/>
  <c r="D45" i="2"/>
  <c r="D53" i="2"/>
  <c r="D46" i="2"/>
  <c r="D54" i="2"/>
  <c r="D47" i="2"/>
  <c r="D55" i="2"/>
  <c r="D48" i="2"/>
  <c r="D56" i="2"/>
  <c r="D49" i="2"/>
  <c r="D57" i="2"/>
  <c r="D50" i="2"/>
  <c r="D58" i="2"/>
  <c r="D51" i="2"/>
  <c r="D59" i="2"/>
  <c r="D52" i="2"/>
  <c r="U47" i="2"/>
  <c r="U55" i="2"/>
  <c r="U59" i="2"/>
  <c r="U48" i="2"/>
  <c r="U56" i="2"/>
  <c r="U57" i="2"/>
  <c r="U49" i="2"/>
  <c r="U51" i="2"/>
  <c r="U50" i="2"/>
  <c r="U58" i="2"/>
  <c r="U45" i="2"/>
  <c r="U53" i="2"/>
  <c r="U46" i="2"/>
  <c r="U54" i="2"/>
  <c r="U52" i="2"/>
  <c r="L49" i="2"/>
  <c r="L57" i="2"/>
  <c r="L50" i="2"/>
  <c r="L58" i="2"/>
  <c r="L51" i="2"/>
  <c r="L59" i="2"/>
  <c r="L52" i="2"/>
  <c r="L45" i="2"/>
  <c r="L53" i="2"/>
  <c r="L46" i="2"/>
  <c r="L54" i="2"/>
  <c r="L47" i="2"/>
  <c r="L55" i="2"/>
  <c r="L48" i="2"/>
  <c r="L56" i="2"/>
  <c r="T45" i="2"/>
  <c r="T50" i="2"/>
  <c r="T58" i="2"/>
  <c r="T51" i="2"/>
  <c r="T59" i="2"/>
  <c r="T52" i="2"/>
  <c r="T53" i="2"/>
  <c r="T46" i="2"/>
  <c r="T47" i="2"/>
  <c r="T55" i="2"/>
  <c r="T48" i="2"/>
  <c r="T56" i="2"/>
  <c r="T49" i="2"/>
  <c r="T54" i="2"/>
  <c r="T57" i="2"/>
  <c r="E45" i="2"/>
  <c r="E46" i="2"/>
  <c r="E47" i="2"/>
  <c r="E55" i="2"/>
  <c r="E48" i="2"/>
  <c r="E56" i="2"/>
  <c r="E49" i="2"/>
  <c r="E57" i="2"/>
  <c r="E50" i="2"/>
  <c r="E58" i="2"/>
  <c r="E51" i="2"/>
  <c r="E52" i="2"/>
  <c r="E53" i="2"/>
  <c r="E59" i="2"/>
  <c r="E54" i="2"/>
  <c r="M45" i="2"/>
  <c r="M47" i="2"/>
  <c r="M48" i="2"/>
  <c r="M56" i="2"/>
  <c r="M49" i="2"/>
  <c r="M57" i="2"/>
  <c r="M50" i="2"/>
  <c r="M58" i="2"/>
  <c r="M52" i="2"/>
  <c r="M51" i="2"/>
  <c r="M59" i="2"/>
  <c r="M53" i="2"/>
  <c r="M46" i="2"/>
  <c r="M54" i="2"/>
  <c r="M55" i="2"/>
  <c r="F45" i="2"/>
  <c r="F54" i="2"/>
  <c r="F56" i="2"/>
  <c r="F47" i="2"/>
  <c r="F55" i="2"/>
  <c r="F46" i="2"/>
  <c r="F48" i="2"/>
  <c r="F49" i="2"/>
  <c r="F57" i="2"/>
  <c r="F50" i="2"/>
  <c r="F51" i="2"/>
  <c r="F59" i="2"/>
  <c r="F52" i="2"/>
  <c r="F58" i="2"/>
  <c r="F53" i="2"/>
  <c r="N46" i="2"/>
  <c r="N47" i="2"/>
  <c r="N55" i="2"/>
  <c r="N57" i="2"/>
  <c r="N48" i="2"/>
  <c r="N56" i="2"/>
  <c r="N49" i="2"/>
  <c r="N50" i="2"/>
  <c r="N58" i="2"/>
  <c r="N51" i="2"/>
  <c r="N45" i="2"/>
  <c r="N52" i="2"/>
  <c r="N53" i="2"/>
  <c r="N54" i="2"/>
  <c r="N59" i="2"/>
  <c r="H45" i="2"/>
  <c r="H52" i="2"/>
  <c r="H54" i="2"/>
  <c r="H53" i="2"/>
  <c r="H48" i="2"/>
  <c r="H46" i="2"/>
  <c r="H47" i="2"/>
  <c r="H55" i="2"/>
  <c r="H49" i="2"/>
  <c r="H57" i="2"/>
  <c r="H50" i="2"/>
  <c r="H56" i="2"/>
  <c r="H51" i="2"/>
  <c r="H58" i="2"/>
  <c r="H59" i="2"/>
  <c r="P53" i="2"/>
  <c r="P47" i="2"/>
  <c r="P46" i="2"/>
  <c r="P54" i="2"/>
  <c r="P55" i="2"/>
  <c r="P49" i="2"/>
  <c r="P48" i="2"/>
  <c r="P56" i="2"/>
  <c r="P50" i="2"/>
  <c r="P58" i="2"/>
  <c r="P45" i="2"/>
  <c r="P51" i="2"/>
  <c r="P59" i="2"/>
  <c r="P52" i="2"/>
  <c r="P57" i="2"/>
  <c r="K45" i="2"/>
  <c r="K50" i="2"/>
  <c r="K58" i="2"/>
  <c r="K52" i="2"/>
  <c r="K51" i="2"/>
  <c r="K59" i="2"/>
  <c r="K53" i="2"/>
  <c r="K46" i="2"/>
  <c r="K47" i="2"/>
  <c r="K55" i="2"/>
  <c r="K48" i="2"/>
  <c r="K56" i="2"/>
  <c r="K54" i="2"/>
  <c r="K57" i="2"/>
  <c r="K49" i="2"/>
  <c r="S45" i="2"/>
  <c r="S51" i="2"/>
  <c r="S59" i="2"/>
  <c r="S52" i="2"/>
  <c r="S53" i="2"/>
  <c r="S46" i="2"/>
  <c r="S54" i="2"/>
  <c r="S47" i="2"/>
  <c r="S48" i="2"/>
  <c r="S56" i="2"/>
  <c r="S49" i="2"/>
  <c r="S57" i="2"/>
  <c r="S58" i="2"/>
  <c r="S50" i="2"/>
  <c r="S55" i="2"/>
  <c r="V45" i="2"/>
  <c r="V47" i="2"/>
  <c r="V48" i="2"/>
  <c r="V56" i="2"/>
  <c r="V50" i="2"/>
  <c r="V58" i="2"/>
  <c r="V49" i="2"/>
  <c r="V57" i="2"/>
  <c r="V51" i="2"/>
  <c r="V59" i="2"/>
  <c r="V53" i="2"/>
  <c r="V46" i="2"/>
  <c r="V54" i="2"/>
  <c r="V55" i="2"/>
  <c r="V52" i="2"/>
  <c r="G46" i="2"/>
  <c r="G53" i="2"/>
  <c r="G55" i="2"/>
  <c r="G49" i="2"/>
  <c r="G54" i="2"/>
  <c r="G45" i="2"/>
  <c r="G47" i="2"/>
  <c r="G48" i="2"/>
  <c r="G56" i="2"/>
  <c r="G50" i="2"/>
  <c r="G58" i="2"/>
  <c r="G51" i="2"/>
  <c r="G52" i="2"/>
  <c r="G59" i="2"/>
  <c r="G57" i="2"/>
  <c r="O45" i="2"/>
  <c r="O46" i="2"/>
  <c r="O54" i="2"/>
  <c r="O48" i="2"/>
  <c r="O47" i="2"/>
  <c r="O55" i="2"/>
  <c r="O56" i="2"/>
  <c r="O49" i="2"/>
  <c r="O57" i="2"/>
  <c r="O50" i="2"/>
  <c r="O51" i="2"/>
  <c r="O59" i="2"/>
  <c r="O52" i="2"/>
  <c r="O58" i="2"/>
  <c r="O53" i="2"/>
  <c r="J46" i="2"/>
  <c r="J51" i="2"/>
  <c r="J59" i="2"/>
  <c r="J53" i="2"/>
  <c r="J52" i="2"/>
  <c r="J45" i="2"/>
  <c r="J54" i="2"/>
  <c r="J47" i="2"/>
  <c r="J48" i="2"/>
  <c r="J56" i="2"/>
  <c r="J49" i="2"/>
  <c r="J55" i="2"/>
  <c r="J50" i="2"/>
  <c r="J57" i="2"/>
  <c r="J58" i="2"/>
  <c r="R45" i="2"/>
  <c r="R52" i="2"/>
  <c r="R46" i="2"/>
  <c r="R53" i="2"/>
  <c r="R54" i="2"/>
  <c r="R47" i="2"/>
  <c r="R55" i="2"/>
  <c r="R48" i="2"/>
  <c r="R49" i="2"/>
  <c r="R57" i="2"/>
  <c r="R50" i="2"/>
  <c r="R58" i="2"/>
  <c r="R59" i="2"/>
  <c r="R56" i="2"/>
  <c r="R51" i="2"/>
  <c r="I45" i="2"/>
  <c r="I49" i="2"/>
  <c r="I53" i="2"/>
  <c r="I57" i="2"/>
  <c r="I58" i="2"/>
  <c r="I46" i="2"/>
  <c r="I50" i="2"/>
  <c r="I54" i="2"/>
  <c r="I56" i="2"/>
  <c r="I47" i="2"/>
  <c r="I51" i="2"/>
  <c r="I55" i="2"/>
  <c r="I59" i="2"/>
  <c r="I52" i="2"/>
  <c r="I48" i="2"/>
  <c r="Q49" i="2"/>
  <c r="Q57" i="2"/>
  <c r="Q52" i="2"/>
  <c r="Q47" i="2"/>
  <c r="Q55" i="2"/>
  <c r="Q50" i="2"/>
  <c r="Q58" i="2"/>
  <c r="Q45" i="2"/>
  <c r="Q53" i="2"/>
  <c r="Q46" i="2"/>
  <c r="Q54" i="2"/>
  <c r="Q48" i="2"/>
  <c r="Q56" i="2"/>
  <c r="Q51" i="2"/>
  <c r="Q59" i="2"/>
  <c r="X54" i="2"/>
  <c r="Y54" i="2"/>
  <c r="Z54" i="2"/>
  <c r="X55" i="2"/>
  <c r="Y55" i="2"/>
  <c r="Z55" i="2"/>
  <c r="X57" i="2"/>
  <c r="Y57" i="2"/>
  <c r="Z57" i="2"/>
  <c r="X48" i="2"/>
  <c r="Y48" i="2"/>
  <c r="Z48" i="2"/>
  <c r="X52" i="2"/>
  <c r="Y52" i="2"/>
  <c r="Z52" i="2"/>
  <c r="X47" i="2"/>
  <c r="Y47" i="2"/>
  <c r="Z47" i="2"/>
  <c r="X51" i="2"/>
  <c r="Y51" i="2"/>
  <c r="Z51" i="2"/>
  <c r="X46" i="2"/>
  <c r="Y46" i="2"/>
  <c r="Z46" i="2"/>
  <c r="X59" i="2"/>
  <c r="Y59" i="2"/>
  <c r="Z59" i="2"/>
  <c r="X53" i="2"/>
  <c r="Y53" i="2"/>
  <c r="Z53" i="2"/>
  <c r="X58" i="2"/>
  <c r="Y58" i="2"/>
  <c r="Z58" i="2"/>
  <c r="X45" i="2"/>
  <c r="Y45" i="2"/>
  <c r="Z45" i="2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D24" i="1"/>
  <c r="X49" i="2"/>
  <c r="Y49" i="2"/>
  <c r="Z49" i="2"/>
  <c r="X50" i="2"/>
  <c r="Y50" i="2"/>
  <c r="Z50" i="2"/>
  <c r="X56" i="2"/>
  <c r="Y56" i="2"/>
  <c r="Z56" i="2"/>
  <c r="V4" i="2"/>
  <c r="V5" i="2"/>
  <c r="V6" i="2"/>
  <c r="V7" i="2"/>
  <c r="V8" i="2"/>
  <c r="V9" i="2"/>
  <c r="V10" i="2"/>
  <c r="V43" i="2"/>
  <c r="V44" i="2"/>
  <c r="V3" i="2"/>
  <c r="D5" i="2"/>
  <c r="D6" i="2"/>
  <c r="D7" i="2"/>
  <c r="D8" i="2"/>
  <c r="D9" i="2"/>
  <c r="D10" i="2"/>
  <c r="D43" i="2"/>
  <c r="D44" i="2"/>
  <c r="D4" i="2"/>
  <c r="D3" i="2"/>
  <c r="E4" i="2"/>
  <c r="E5" i="2"/>
  <c r="E6" i="2"/>
  <c r="E7" i="2"/>
  <c r="E8" i="2"/>
  <c r="E9" i="2"/>
  <c r="E10" i="2"/>
  <c r="E43" i="2"/>
  <c r="E44" i="2"/>
  <c r="E3" i="2"/>
  <c r="F4" i="2"/>
  <c r="F5" i="2"/>
  <c r="F6" i="2"/>
  <c r="F7" i="2"/>
  <c r="F8" i="2"/>
  <c r="F9" i="2"/>
  <c r="F10" i="2"/>
  <c r="F43" i="2"/>
  <c r="F44" i="2"/>
  <c r="F3" i="2"/>
  <c r="G4" i="2"/>
  <c r="G5" i="2"/>
  <c r="G6" i="2"/>
  <c r="G7" i="2"/>
  <c r="G8" i="2"/>
  <c r="G9" i="2"/>
  <c r="G10" i="2"/>
  <c r="G43" i="2"/>
  <c r="G44" i="2"/>
  <c r="G3" i="2"/>
  <c r="H4" i="2"/>
  <c r="H5" i="2"/>
  <c r="H6" i="2"/>
  <c r="H7" i="2"/>
  <c r="H8" i="2"/>
  <c r="H9" i="2"/>
  <c r="H10" i="2"/>
  <c r="H43" i="2"/>
  <c r="H44" i="2"/>
  <c r="H3" i="2"/>
  <c r="I4" i="2"/>
  <c r="I5" i="2"/>
  <c r="I6" i="2"/>
  <c r="I7" i="2"/>
  <c r="I8" i="2"/>
  <c r="I9" i="2"/>
  <c r="I10" i="2"/>
  <c r="I43" i="2"/>
  <c r="I44" i="2"/>
  <c r="I3" i="2"/>
  <c r="J4" i="2"/>
  <c r="J5" i="2"/>
  <c r="J6" i="2"/>
  <c r="J7" i="2"/>
  <c r="J8" i="2"/>
  <c r="J9" i="2"/>
  <c r="J10" i="2"/>
  <c r="J43" i="2"/>
  <c r="J44" i="2"/>
  <c r="J3" i="2"/>
  <c r="K4" i="2"/>
  <c r="K5" i="2"/>
  <c r="K6" i="2"/>
  <c r="K7" i="2"/>
  <c r="K8" i="2"/>
  <c r="K9" i="2"/>
  <c r="K10" i="2"/>
  <c r="K43" i="2"/>
  <c r="K44" i="2"/>
  <c r="K3" i="2"/>
  <c r="L4" i="2"/>
  <c r="L5" i="2"/>
  <c r="L6" i="2"/>
  <c r="L7" i="2"/>
  <c r="L8" i="2"/>
  <c r="L9" i="2"/>
  <c r="L10" i="2"/>
  <c r="L43" i="2"/>
  <c r="L44" i="2"/>
  <c r="L3" i="2"/>
  <c r="M4" i="2"/>
  <c r="M5" i="2"/>
  <c r="M6" i="2"/>
  <c r="M7" i="2"/>
  <c r="M8" i="2"/>
  <c r="M9" i="2"/>
  <c r="M10" i="2"/>
  <c r="M43" i="2"/>
  <c r="M44" i="2"/>
  <c r="M3" i="2"/>
  <c r="N4" i="2"/>
  <c r="N5" i="2"/>
  <c r="N6" i="2"/>
  <c r="N7" i="2"/>
  <c r="N8" i="2"/>
  <c r="N9" i="2"/>
  <c r="N10" i="2"/>
  <c r="N43" i="2"/>
  <c r="N44" i="2"/>
  <c r="N3" i="2"/>
  <c r="O4" i="2"/>
  <c r="O5" i="2"/>
  <c r="O6" i="2"/>
  <c r="O7" i="2"/>
  <c r="O8" i="2"/>
  <c r="O9" i="2"/>
  <c r="O10" i="2"/>
  <c r="O43" i="2"/>
  <c r="O44" i="2"/>
  <c r="O3" i="2"/>
  <c r="P4" i="2"/>
  <c r="P5" i="2"/>
  <c r="P6" i="2"/>
  <c r="P7" i="2"/>
  <c r="P8" i="2"/>
  <c r="P9" i="2"/>
  <c r="P10" i="2"/>
  <c r="P43" i="2"/>
  <c r="P44" i="2"/>
  <c r="P3" i="2"/>
  <c r="Q4" i="2"/>
  <c r="Q5" i="2"/>
  <c r="Q6" i="2"/>
  <c r="Q7" i="2"/>
  <c r="Q8" i="2"/>
  <c r="Q9" i="2"/>
  <c r="Q10" i="2"/>
  <c r="Q43" i="2"/>
  <c r="Q44" i="2"/>
  <c r="Q3" i="2"/>
  <c r="R4" i="2"/>
  <c r="R5" i="2"/>
  <c r="R6" i="2"/>
  <c r="R7" i="2"/>
  <c r="R8" i="2"/>
  <c r="R9" i="2"/>
  <c r="R10" i="2"/>
  <c r="R43" i="2"/>
  <c r="R44" i="2"/>
  <c r="R3" i="2"/>
  <c r="S4" i="2"/>
  <c r="S5" i="2"/>
  <c r="S6" i="2"/>
  <c r="S7" i="2"/>
  <c r="S8" i="2"/>
  <c r="S9" i="2"/>
  <c r="S10" i="2"/>
  <c r="S43" i="2"/>
  <c r="S44" i="2"/>
  <c r="S3" i="2"/>
  <c r="T4" i="2"/>
  <c r="T5" i="2"/>
  <c r="T6" i="2"/>
  <c r="T7" i="2"/>
  <c r="T8" i="2"/>
  <c r="T9" i="2"/>
  <c r="T10" i="2"/>
  <c r="T43" i="2"/>
  <c r="T44" i="2"/>
  <c r="T3" i="2"/>
  <c r="U4" i="2"/>
  <c r="U5" i="2"/>
  <c r="U6" i="2"/>
  <c r="U7" i="2"/>
  <c r="U8" i="2"/>
  <c r="U9" i="2"/>
  <c r="U10" i="2"/>
  <c r="U43" i="2"/>
  <c r="U44" i="2"/>
  <c r="U3" i="2"/>
  <c r="X3" i="2"/>
  <c r="Y3" i="2"/>
  <c r="Z3" i="2"/>
  <c r="X44" i="2"/>
  <c r="Y44" i="2"/>
  <c r="Z44" i="2"/>
  <c r="X43" i="2"/>
  <c r="Y43" i="2"/>
  <c r="Z43" i="2"/>
  <c r="X10" i="2"/>
  <c r="Y10" i="2"/>
  <c r="Z10" i="2"/>
  <c r="X9" i="2"/>
  <c r="Y9" i="2"/>
  <c r="Z9" i="2"/>
  <c r="X8" i="2"/>
  <c r="Y8" i="2"/>
  <c r="Z8" i="2"/>
  <c r="X7" i="2"/>
  <c r="Y7" i="2"/>
  <c r="Z7" i="2"/>
  <c r="X6" i="2"/>
  <c r="Y6" i="2"/>
  <c r="Z6" i="2"/>
  <c r="X5" i="2"/>
  <c r="Y5" i="2"/>
  <c r="Z5" i="2"/>
  <c r="X4" i="2"/>
  <c r="Y4" i="2"/>
  <c r="Z4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D38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D26" i="2"/>
  <c r="F24" i="2"/>
  <c r="E24" i="2"/>
  <c r="G24" i="2"/>
  <c r="H24" i="2"/>
  <c r="J24" i="2"/>
  <c r="K24" i="2"/>
  <c r="M24" i="2"/>
  <c r="N24" i="2"/>
  <c r="O24" i="2"/>
  <c r="P24" i="2"/>
  <c r="Q24" i="2"/>
  <c r="R24" i="2"/>
  <c r="S24" i="2"/>
  <c r="T24" i="2"/>
  <c r="U24" i="2"/>
  <c r="V24" i="2"/>
  <c r="D24" i="2"/>
  <c r="E22" i="2"/>
  <c r="F22" i="2"/>
  <c r="G22" i="2"/>
  <c r="I22" i="2"/>
  <c r="J22" i="2"/>
  <c r="L22" i="2"/>
  <c r="M22" i="2"/>
  <c r="O22" i="2"/>
  <c r="P22" i="2"/>
  <c r="Q22" i="2"/>
  <c r="R22" i="2"/>
  <c r="S22" i="2"/>
  <c r="T22" i="2"/>
  <c r="U22" i="2"/>
  <c r="V22" i="2"/>
  <c r="D22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D20" i="2"/>
  <c r="X24" i="2"/>
  <c r="Y24" i="2"/>
  <c r="Z24" i="2"/>
  <c r="X21" i="2"/>
  <c r="Y21" i="2"/>
  <c r="Z21" i="2"/>
  <c r="N22" i="2"/>
  <c r="K22" i="2"/>
  <c r="H22" i="2"/>
  <c r="L24" i="2"/>
  <c r="I24" i="2"/>
  <c r="X20" i="2"/>
  <c r="Y20" i="2"/>
  <c r="Z20" i="2"/>
  <c r="X26" i="2"/>
  <c r="Y26" i="2"/>
  <c r="Z26" i="2"/>
  <c r="X22" i="2"/>
  <c r="Y22" i="2"/>
  <c r="Z22" i="2"/>
  <c r="X38" i="2"/>
  <c r="Y38" i="2"/>
  <c r="Z38" i="2"/>
  <c r="R64" i="2"/>
  <c r="J64" i="2"/>
  <c r="D120" i="2"/>
  <c r="D116" i="2"/>
  <c r="D109" i="2"/>
  <c r="S105" i="2"/>
  <c r="K105" i="2"/>
  <c r="T83" i="2"/>
  <c r="O82" i="2"/>
  <c r="J81" i="2"/>
  <c r="E80" i="2"/>
  <c r="S78" i="2"/>
  <c r="N77" i="2"/>
  <c r="I76" i="2"/>
  <c r="D75" i="2"/>
  <c r="Q71" i="2"/>
  <c r="L70" i="2"/>
  <c r="R67" i="2"/>
  <c r="S68" i="2"/>
  <c r="Q69" i="2"/>
  <c r="U65" i="2"/>
  <c r="D83" i="2"/>
  <c r="R81" i="2"/>
  <c r="M80" i="2"/>
  <c r="H79" i="2"/>
  <c r="V77" i="2"/>
  <c r="Q76" i="2"/>
  <c r="L75" i="2"/>
  <c r="M69" i="2"/>
  <c r="R66" i="2"/>
  <c r="J82" i="2"/>
  <c r="N78" i="2"/>
  <c r="L71" i="2"/>
  <c r="M68" i="2"/>
  <c r="U106" i="2"/>
  <c r="P102" i="2"/>
  <c r="K101" i="2"/>
  <c r="F100" i="2"/>
  <c r="T98" i="2"/>
  <c r="O97" i="2"/>
  <c r="J96" i="2"/>
  <c r="E93" i="2"/>
  <c r="S91" i="2"/>
  <c r="N90" i="2"/>
  <c r="I88" i="2"/>
  <c r="D86" i="2"/>
  <c r="T104" i="2"/>
  <c r="O89" i="2"/>
  <c r="P85" i="2"/>
  <c r="D87" i="2"/>
  <c r="E115" i="2"/>
  <c r="Q83" i="2"/>
  <c r="P78" i="2"/>
  <c r="N71" i="2"/>
  <c r="H69" i="2"/>
  <c r="O81" i="2"/>
  <c r="N76" i="2"/>
  <c r="I66" i="2"/>
  <c r="G82" i="2"/>
  <c r="F77" i="2"/>
  <c r="Q64" i="2"/>
  <c r="P64" i="2"/>
  <c r="O64" i="2"/>
  <c r="V64" i="2"/>
  <c r="N64" i="2"/>
  <c r="F64" i="2"/>
  <c r="D118" i="2"/>
  <c r="D114" i="2"/>
  <c r="D107" i="2"/>
  <c r="O105" i="2"/>
  <c r="G105" i="2"/>
  <c r="H83" i="2"/>
  <c r="V81" i="2"/>
  <c r="Q80" i="2"/>
  <c r="L79" i="2"/>
  <c r="G78" i="2"/>
  <c r="U76" i="2"/>
  <c r="P75" i="2"/>
  <c r="K74" i="2"/>
  <c r="E71" i="2"/>
  <c r="P69" i="2"/>
  <c r="T65" i="2"/>
  <c r="U66" i="2"/>
  <c r="S67" i="2"/>
  <c r="P83" i="2"/>
  <c r="K82" i="2"/>
  <c r="F81" i="2"/>
  <c r="T79" i="2"/>
  <c r="O78" i="2"/>
  <c r="J77" i="2"/>
  <c r="E76" i="2"/>
  <c r="S74" i="2"/>
  <c r="P71" i="2"/>
  <c r="K70" i="2"/>
  <c r="O67" i="2"/>
  <c r="P68" i="2"/>
  <c r="N69" i="2"/>
  <c r="R65" i="2"/>
  <c r="V82" i="2"/>
  <c r="Q81" i="2"/>
  <c r="L80" i="2"/>
  <c r="G79" i="2"/>
  <c r="U77" i="2"/>
  <c r="P76" i="2"/>
  <c r="K75" i="2"/>
  <c r="F74" i="2"/>
  <c r="S70" i="2"/>
  <c r="J69" i="2"/>
  <c r="N65" i="2"/>
  <c r="O66" i="2"/>
  <c r="M67" i="2"/>
  <c r="D112" i="2"/>
  <c r="Q106" i="2"/>
  <c r="I106" i="2"/>
  <c r="T102" i="2"/>
  <c r="L102" i="2"/>
  <c r="U64" i="2"/>
  <c r="M64" i="2"/>
  <c r="E64" i="2"/>
  <c r="E117" i="2"/>
  <c r="E110" i="2"/>
  <c r="V105" i="2"/>
  <c r="N105" i="2"/>
  <c r="F105" i="2"/>
  <c r="E83" i="2"/>
  <c r="S81" i="2"/>
  <c r="N80" i="2"/>
  <c r="I79" i="2"/>
  <c r="D78" i="2"/>
  <c r="R76" i="2"/>
  <c r="M75" i="2"/>
  <c r="H74" i="2"/>
  <c r="U70" i="2"/>
  <c r="G69" i="2"/>
  <c r="K65" i="2"/>
  <c r="L66" i="2"/>
  <c r="J67" i="2"/>
  <c r="M83" i="2"/>
  <c r="H82" i="2"/>
  <c r="V80" i="2"/>
  <c r="Q79" i="2"/>
  <c r="L78" i="2"/>
  <c r="G77" i="2"/>
  <c r="U75" i="2"/>
  <c r="P74" i="2"/>
  <c r="M71" i="2"/>
  <c r="H70" i="2"/>
  <c r="F67" i="2"/>
  <c r="G68" i="2"/>
  <c r="E69" i="2"/>
  <c r="I65" i="2"/>
  <c r="S82" i="2"/>
  <c r="N81" i="2"/>
  <c r="I80" i="2"/>
  <c r="D79" i="2"/>
  <c r="R77" i="2"/>
  <c r="M76" i="2"/>
  <c r="H75" i="2"/>
  <c r="U71" i="2"/>
  <c r="P70" i="2"/>
  <c r="T68" i="2"/>
  <c r="E65" i="2"/>
  <c r="F66" i="2"/>
  <c r="D67" i="2"/>
  <c r="E111" i="2"/>
  <c r="P106" i="2"/>
  <c r="H106" i="2"/>
  <c r="S102" i="2"/>
  <c r="K102" i="2"/>
  <c r="V101" i="2"/>
  <c r="N101" i="2"/>
  <c r="F101" i="2"/>
  <c r="Q100" i="2"/>
  <c r="I100" i="2"/>
  <c r="T99" i="2"/>
  <c r="L99" i="2"/>
  <c r="D99" i="2"/>
  <c r="O98" i="2"/>
  <c r="G98" i="2"/>
  <c r="R97" i="2"/>
  <c r="J97" i="2"/>
  <c r="U96" i="2"/>
  <c r="M96" i="2"/>
  <c r="E96" i="2"/>
  <c r="P93" i="2"/>
  <c r="H93" i="2"/>
  <c r="S92" i="2"/>
  <c r="K92" i="2"/>
  <c r="V91" i="2"/>
  <c r="N91" i="2"/>
  <c r="F91" i="2"/>
  <c r="Q90" i="2"/>
  <c r="I90" i="2"/>
  <c r="T88" i="2"/>
  <c r="L88" i="2"/>
  <c r="D88" i="2"/>
  <c r="O86" i="2"/>
  <c r="G86" i="2"/>
  <c r="R84" i="2"/>
  <c r="J84" i="2"/>
  <c r="U83" i="2"/>
  <c r="O104" i="2"/>
  <c r="G104" i="2"/>
  <c r="R89" i="2"/>
  <c r="J89" i="2"/>
  <c r="F87" i="2"/>
  <c r="D89" i="2"/>
  <c r="R85" i="2"/>
  <c r="M87" i="2"/>
  <c r="H85" i="2"/>
  <c r="R105" i="2"/>
  <c r="U79" i="2"/>
  <c r="T74" i="2"/>
  <c r="J68" i="2"/>
  <c r="J80" i="2"/>
  <c r="I75" i="2"/>
  <c r="H65" i="2"/>
  <c r="U80" i="2"/>
  <c r="T75" i="2"/>
  <c r="T64" i="2"/>
  <c r="L64" i="2"/>
  <c r="D64" i="2"/>
  <c r="D117" i="2"/>
  <c r="D110" i="2"/>
  <c r="U105" i="2"/>
  <c r="M105" i="2"/>
  <c r="E105" i="2"/>
  <c r="U82" i="2"/>
  <c r="P81" i="2"/>
  <c r="K80" i="2"/>
  <c r="F79" i="2"/>
  <c r="T77" i="2"/>
  <c r="O76" i="2"/>
  <c r="J75" i="2"/>
  <c r="E74" i="2"/>
  <c r="R70" i="2"/>
  <c r="Q68" i="2"/>
  <c r="R69" i="2"/>
  <c r="V65" i="2"/>
  <c r="T66" i="2"/>
  <c r="J83" i="2"/>
  <c r="E82" i="2"/>
  <c r="S80" i="2"/>
  <c r="N79" i="2"/>
  <c r="I78" i="2"/>
  <c r="D77" i="2"/>
  <c r="R75" i="2"/>
  <c r="M74" i="2"/>
  <c r="J71" i="2"/>
  <c r="E70" i="2"/>
  <c r="P66" i="2"/>
  <c r="Q67" i="2"/>
  <c r="O68" i="2"/>
  <c r="F65" i="2"/>
  <c r="P82" i="2"/>
  <c r="K81" i="2"/>
  <c r="F80" i="2"/>
  <c r="T78" i="2"/>
  <c r="O77" i="2"/>
  <c r="J76" i="2"/>
  <c r="E75" i="2"/>
  <c r="R71" i="2"/>
  <c r="M70" i="2"/>
  <c r="K68" i="2"/>
  <c r="L69" i="2"/>
  <c r="P65" i="2"/>
  <c r="N66" i="2"/>
  <c r="D111" i="2"/>
  <c r="O106" i="2"/>
  <c r="G106" i="2"/>
  <c r="R102" i="2"/>
  <c r="J102" i="2"/>
  <c r="U101" i="2"/>
  <c r="M101" i="2"/>
  <c r="E101" i="2"/>
  <c r="P100" i="2"/>
  <c r="H100" i="2"/>
  <c r="S99" i="2"/>
  <c r="K99" i="2"/>
  <c r="V98" i="2"/>
  <c r="N98" i="2"/>
  <c r="F98" i="2"/>
  <c r="Q97" i="2"/>
  <c r="I97" i="2"/>
  <c r="T96" i="2"/>
  <c r="L96" i="2"/>
  <c r="D96" i="2"/>
  <c r="O93" i="2"/>
  <c r="G93" i="2"/>
  <c r="R92" i="2"/>
  <c r="J92" i="2"/>
  <c r="U91" i="2"/>
  <c r="M91" i="2"/>
  <c r="E91" i="2"/>
  <c r="P90" i="2"/>
  <c r="H90" i="2"/>
  <c r="S88" i="2"/>
  <c r="K88" i="2"/>
  <c r="V86" i="2"/>
  <c r="N86" i="2"/>
  <c r="F86" i="2"/>
  <c r="Q84" i="2"/>
  <c r="I84" i="2"/>
  <c r="V104" i="2"/>
  <c r="N104" i="2"/>
  <c r="F104" i="2"/>
  <c r="Q89" i="2"/>
  <c r="I89" i="2"/>
  <c r="V85" i="2"/>
  <c r="T87" i="2"/>
  <c r="O85" i="2"/>
  <c r="J87" i="2"/>
  <c r="E85" i="2"/>
  <c r="D71" i="2"/>
  <c r="P67" i="2"/>
  <c r="E81" i="2"/>
  <c r="I77" i="2"/>
  <c r="R74" i="2"/>
  <c r="L67" i="2"/>
  <c r="O65" i="2"/>
  <c r="E106" i="2"/>
  <c r="S101" i="2"/>
  <c r="N100" i="2"/>
  <c r="I99" i="2"/>
  <c r="D98" i="2"/>
  <c r="R96" i="2"/>
  <c r="M93" i="2"/>
  <c r="H92" i="2"/>
  <c r="V90" i="2"/>
  <c r="Q88" i="2"/>
  <c r="L86" i="2"/>
  <c r="G84" i="2"/>
  <c r="D104" i="2"/>
  <c r="U87" i="2"/>
  <c r="I85" i="2"/>
  <c r="E119" i="2"/>
  <c r="J105" i="2"/>
  <c r="G81" i="2"/>
  <c r="F76" i="2"/>
  <c r="I67" i="2"/>
  <c r="T82" i="2"/>
  <c r="S77" i="2"/>
  <c r="T70" i="2"/>
  <c r="G67" i="2"/>
  <c r="P79" i="2"/>
  <c r="O74" i="2"/>
  <c r="S64" i="2"/>
  <c r="K64" i="2"/>
  <c r="E120" i="2"/>
  <c r="E116" i="2"/>
  <c r="E109" i="2"/>
  <c r="T105" i="2"/>
  <c r="L105" i="2"/>
  <c r="D105" i="2"/>
  <c r="R82" i="2"/>
  <c r="M81" i="2"/>
  <c r="H80" i="2"/>
  <c r="V78" i="2"/>
  <c r="Q77" i="2"/>
  <c r="L76" i="2"/>
  <c r="G75" i="2"/>
  <c r="T71" i="2"/>
  <c r="O70" i="2"/>
  <c r="H68" i="2"/>
  <c r="I69" i="2"/>
  <c r="M65" i="2"/>
  <c r="K66" i="2"/>
  <c r="G83" i="2"/>
  <c r="U81" i="2"/>
  <c r="P80" i="2"/>
  <c r="K79" i="2"/>
  <c r="F78" i="2"/>
  <c r="T76" i="2"/>
  <c r="O75" i="2"/>
  <c r="J74" i="2"/>
  <c r="G71" i="2"/>
  <c r="U69" i="2"/>
  <c r="G66" i="2"/>
  <c r="H67" i="2"/>
  <c r="F68" i="2"/>
  <c r="R83" i="2"/>
  <c r="M82" i="2"/>
  <c r="H81" i="2"/>
  <c r="V79" i="2"/>
  <c r="Q78" i="2"/>
  <c r="L77" i="2"/>
  <c r="G76" i="2"/>
  <c r="U74" i="2"/>
  <c r="O71" i="2"/>
  <c r="J70" i="2"/>
  <c r="U67" i="2"/>
  <c r="V68" i="2"/>
  <c r="G65" i="2"/>
  <c r="E66" i="2"/>
  <c r="V106" i="2"/>
  <c r="N106" i="2"/>
  <c r="F106" i="2"/>
  <c r="Q102" i="2"/>
  <c r="I102" i="2"/>
  <c r="T101" i="2"/>
  <c r="L101" i="2"/>
  <c r="D101" i="2"/>
  <c r="O100" i="2"/>
  <c r="G100" i="2"/>
  <c r="R99" i="2"/>
  <c r="J99" i="2"/>
  <c r="U98" i="2"/>
  <c r="M98" i="2"/>
  <c r="E98" i="2"/>
  <c r="P97" i="2"/>
  <c r="H97" i="2"/>
  <c r="S96" i="2"/>
  <c r="K96" i="2"/>
  <c r="V93" i="2"/>
  <c r="N93" i="2"/>
  <c r="F93" i="2"/>
  <c r="Q92" i="2"/>
  <c r="I92" i="2"/>
  <c r="T91" i="2"/>
  <c r="L91" i="2"/>
  <c r="D91" i="2"/>
  <c r="O90" i="2"/>
  <c r="G90" i="2"/>
  <c r="R88" i="2"/>
  <c r="J88" i="2"/>
  <c r="U86" i="2"/>
  <c r="M86" i="2"/>
  <c r="E86" i="2"/>
  <c r="P84" i="2"/>
  <c r="H84" i="2"/>
  <c r="U104" i="2"/>
  <c r="M104" i="2"/>
  <c r="E104" i="2"/>
  <c r="P89" i="2"/>
  <c r="H89" i="2"/>
  <c r="E89" i="2"/>
  <c r="S85" i="2"/>
  <c r="Q87" i="2"/>
  <c r="L85" i="2"/>
  <c r="G87" i="2"/>
  <c r="G74" i="2"/>
  <c r="Q65" i="2"/>
  <c r="O83" i="2"/>
  <c r="S79" i="2"/>
  <c r="D76" i="2"/>
  <c r="G70" i="2"/>
  <c r="K69" i="2"/>
  <c r="M106" i="2"/>
  <c r="H102" i="2"/>
  <c r="V100" i="2"/>
  <c r="Q99" i="2"/>
  <c r="L98" i="2"/>
  <c r="G97" i="2"/>
  <c r="U93" i="2"/>
  <c r="P92" i="2"/>
  <c r="K91" i="2"/>
  <c r="F90" i="2"/>
  <c r="T86" i="2"/>
  <c r="O84" i="2"/>
  <c r="L104" i="2"/>
  <c r="G89" i="2"/>
  <c r="N87" i="2"/>
  <c r="I64" i="2"/>
  <c r="E108" i="2"/>
  <c r="L82" i="2"/>
  <c r="K77" i="2"/>
  <c r="I70" i="2"/>
  <c r="L65" i="2"/>
  <c r="E79" i="2"/>
  <c r="D74" i="2"/>
  <c r="D69" i="2"/>
  <c r="L83" i="2"/>
  <c r="K78" i="2"/>
  <c r="H64" i="2"/>
  <c r="Q105" i="2"/>
  <c r="D81" i="2"/>
  <c r="V75" i="2"/>
  <c r="S66" i="2"/>
  <c r="Q82" i="2"/>
  <c r="P77" i="2"/>
  <c r="Q70" i="2"/>
  <c r="Q66" i="2"/>
  <c r="M79" i="2"/>
  <c r="L74" i="2"/>
  <c r="V66" i="2"/>
  <c r="V67" i="2"/>
  <c r="K106" i="2"/>
  <c r="G102" i="2"/>
  <c r="J101" i="2"/>
  <c r="M100" i="2"/>
  <c r="P99" i="2"/>
  <c r="S98" i="2"/>
  <c r="V97" i="2"/>
  <c r="F97" i="2"/>
  <c r="I96" i="2"/>
  <c r="L93" i="2"/>
  <c r="O92" i="2"/>
  <c r="R91" i="2"/>
  <c r="U90" i="2"/>
  <c r="E90" i="2"/>
  <c r="H88" i="2"/>
  <c r="K86" i="2"/>
  <c r="N84" i="2"/>
  <c r="S104" i="2"/>
  <c r="V89" i="2"/>
  <c r="F89" i="2"/>
  <c r="L87" i="2"/>
  <c r="E87" i="2"/>
  <c r="N85" i="2"/>
  <c r="J100" i="2"/>
  <c r="S97" i="2"/>
  <c r="I93" i="2"/>
  <c r="R90" i="2"/>
  <c r="H86" i="2"/>
  <c r="S89" i="2"/>
  <c r="D115" i="2"/>
  <c r="K71" i="2"/>
  <c r="G80" i="2"/>
  <c r="D82" i="2"/>
  <c r="N67" i="2"/>
  <c r="R101" i="2"/>
  <c r="H99" i="2"/>
  <c r="Q96" i="2"/>
  <c r="G92" i="2"/>
  <c r="P88" i="2"/>
  <c r="F84" i="2"/>
  <c r="G85" i="2"/>
  <c r="K83" i="2"/>
  <c r="I68" i="2"/>
  <c r="F69" i="2"/>
  <c r="D70" i="2"/>
  <c r="O102" i="2"/>
  <c r="T100" i="2"/>
  <c r="D100" i="2"/>
  <c r="G99" i="2"/>
  <c r="M97" i="2"/>
  <c r="S93" i="2"/>
  <c r="F92" i="2"/>
  <c r="O88" i="2"/>
  <c r="E84" i="2"/>
  <c r="P87" i="2"/>
  <c r="H77" i="2"/>
  <c r="F70" i="2"/>
  <c r="V71" i="2"/>
  <c r="S65" i="2"/>
  <c r="Q75" i="2"/>
  <c r="R106" i="2"/>
  <c r="N102" i="2"/>
  <c r="P101" i="2"/>
  <c r="V99" i="2"/>
  <c r="I98" i="2"/>
  <c r="O96" i="2"/>
  <c r="E92" i="2"/>
  <c r="N88" i="2"/>
  <c r="D84" i="2"/>
  <c r="K87" i="2"/>
  <c r="F82" i="2"/>
  <c r="S83" i="2"/>
  <c r="S71" i="2"/>
  <c r="O80" i="2"/>
  <c r="L68" i="2"/>
  <c r="L106" i="2"/>
  <c r="U99" i="2"/>
  <c r="K97" i="2"/>
  <c r="D92" i="2"/>
  <c r="P86" i="2"/>
  <c r="K89" i="2"/>
  <c r="G64" i="2"/>
  <c r="P105" i="2"/>
  <c r="T80" i="2"/>
  <c r="S75" i="2"/>
  <c r="J66" i="2"/>
  <c r="N82" i="2"/>
  <c r="M77" i="2"/>
  <c r="N70" i="2"/>
  <c r="H66" i="2"/>
  <c r="J79" i="2"/>
  <c r="I74" i="2"/>
  <c r="M66" i="2"/>
  <c r="E113" i="2"/>
  <c r="J106" i="2"/>
  <c r="F102" i="2"/>
  <c r="I101" i="2"/>
  <c r="L100" i="2"/>
  <c r="O99" i="2"/>
  <c r="R98" i="2"/>
  <c r="U97" i="2"/>
  <c r="E97" i="2"/>
  <c r="H96" i="2"/>
  <c r="K93" i="2"/>
  <c r="N92" i="2"/>
  <c r="Q91" i="2"/>
  <c r="T90" i="2"/>
  <c r="D90" i="2"/>
  <c r="G88" i="2"/>
  <c r="J86" i="2"/>
  <c r="M84" i="2"/>
  <c r="R104" i="2"/>
  <c r="U89" i="2"/>
  <c r="I87" i="2"/>
  <c r="U85" i="2"/>
  <c r="K85" i="2"/>
  <c r="F88" i="2"/>
  <c r="L84" i="2"/>
  <c r="T89" i="2"/>
  <c r="F85" i="2"/>
  <c r="H105" i="2"/>
  <c r="N74" i="2"/>
  <c r="I81" i="2"/>
  <c r="E68" i="2"/>
  <c r="F83" i="2"/>
  <c r="F71" i="2"/>
  <c r="E112" i="2"/>
  <c r="D102" i="2"/>
  <c r="M99" i="2"/>
  <c r="V96" i="2"/>
  <c r="L92" i="2"/>
  <c r="U88" i="2"/>
  <c r="K84" i="2"/>
  <c r="V87" i="2"/>
  <c r="N83" i="2"/>
  <c r="R68" i="2"/>
  <c r="O69" i="2"/>
  <c r="V70" i="2"/>
  <c r="U102" i="2"/>
  <c r="E100" i="2"/>
  <c r="N97" i="2"/>
  <c r="D93" i="2"/>
  <c r="M90" i="2"/>
  <c r="V84" i="2"/>
  <c r="N89" i="2"/>
  <c r="E114" i="2"/>
  <c r="H71" i="2"/>
  <c r="D80" i="2"/>
  <c r="T81" i="2"/>
  <c r="S106" i="2"/>
  <c r="J98" i="2"/>
  <c r="P96" i="2"/>
  <c r="V92" i="2"/>
  <c r="I91" i="2"/>
  <c r="L90" i="2"/>
  <c r="U84" i="2"/>
  <c r="J104" i="2"/>
  <c r="D85" i="2"/>
  <c r="I82" i="2"/>
  <c r="D65" i="2"/>
  <c r="U78" i="2"/>
  <c r="R80" i="2"/>
  <c r="T69" i="2"/>
  <c r="U68" i="2"/>
  <c r="S100" i="2"/>
  <c r="L97" i="2"/>
  <c r="R93" i="2"/>
  <c r="H91" i="2"/>
  <c r="Q86" i="2"/>
  <c r="I104" i="2"/>
  <c r="R87" i="2"/>
  <c r="E107" i="2"/>
  <c r="V69" i="2"/>
  <c r="R78" i="2"/>
  <c r="J65" i="2"/>
  <c r="S69" i="2"/>
  <c r="M102" i="2"/>
  <c r="E99" i="2"/>
  <c r="N96" i="2"/>
  <c r="G91" i="2"/>
  <c r="S84" i="2"/>
  <c r="O87" i="2"/>
  <c r="D119" i="2"/>
  <c r="I105" i="2"/>
  <c r="R79" i="2"/>
  <c r="Q74" i="2"/>
  <c r="T67" i="2"/>
  <c r="L81" i="2"/>
  <c r="K76" i="2"/>
  <c r="N68" i="2"/>
  <c r="I83" i="2"/>
  <c r="H78" i="2"/>
  <c r="I71" i="2"/>
  <c r="D66" i="2"/>
  <c r="D113" i="2"/>
  <c r="D106" i="2"/>
  <c r="E102" i="2"/>
  <c r="H101" i="2"/>
  <c r="K100" i="2"/>
  <c r="N99" i="2"/>
  <c r="Q98" i="2"/>
  <c r="T97" i="2"/>
  <c r="D97" i="2"/>
  <c r="G96" i="2"/>
  <c r="J93" i="2"/>
  <c r="M92" i="2"/>
  <c r="P91" i="2"/>
  <c r="S90" i="2"/>
  <c r="V88" i="2"/>
  <c r="I86" i="2"/>
  <c r="Q104" i="2"/>
  <c r="M85" i="2"/>
  <c r="E118" i="2"/>
  <c r="O79" i="2"/>
  <c r="K67" i="2"/>
  <c r="H76" i="2"/>
  <c r="E78" i="2"/>
  <c r="D68" i="2"/>
  <c r="V102" i="2"/>
  <c r="G101" i="2"/>
  <c r="P98" i="2"/>
  <c r="F96" i="2"/>
  <c r="O91" i="2"/>
  <c r="E88" i="2"/>
  <c r="P104" i="2"/>
  <c r="J85" i="2"/>
  <c r="M78" i="2"/>
  <c r="F75" i="2"/>
  <c r="V76" i="2"/>
  <c r="T106" i="2"/>
  <c r="U100" i="2"/>
  <c r="K98" i="2"/>
  <c r="T93" i="2"/>
  <c r="J91" i="2"/>
  <c r="S86" i="2"/>
  <c r="K104" i="2"/>
  <c r="S87" i="2"/>
  <c r="J78" i="2"/>
  <c r="V74" i="2"/>
  <c r="S76" i="2"/>
  <c r="E67" i="2"/>
  <c r="Q101" i="2"/>
  <c r="R86" i="2"/>
  <c r="M89" i="2"/>
  <c r="D108" i="2"/>
  <c r="F99" i="2"/>
  <c r="U92" i="2"/>
  <c r="K90" i="2"/>
  <c r="T84" i="2"/>
  <c r="L89" i="2"/>
  <c r="T85" i="2"/>
  <c r="E77" i="2"/>
  <c r="N75" i="2"/>
  <c r="R100" i="2"/>
  <c r="H98" i="2"/>
  <c r="T92" i="2"/>
  <c r="M88" i="2"/>
  <c r="H104" i="2"/>
  <c r="Q85" i="2"/>
  <c r="O101" i="2"/>
  <c r="Q93" i="2"/>
  <c r="J90" i="2"/>
  <c r="V83" i="2"/>
  <c r="H87" i="2"/>
  <c r="BA3" i="6" l="1"/>
  <c r="BA5" i="6"/>
  <c r="BA6" i="6"/>
  <c r="BA7" i="6"/>
  <c r="BA8" i="6"/>
  <c r="BA9" i="6"/>
  <c r="BA10" i="6"/>
  <c r="BA11" i="6"/>
  <c r="BA15" i="6"/>
  <c r="BA17" i="6"/>
  <c r="BA19" i="6"/>
  <c r="BA20" i="6"/>
  <c r="BA21" i="6"/>
  <c r="BA22" i="6"/>
  <c r="BA23" i="6"/>
  <c r="BA24" i="6"/>
  <c r="BA25" i="6"/>
  <c r="BA26" i="6"/>
  <c r="BA27" i="6"/>
  <c r="BA37" i="6"/>
  <c r="BA38" i="6"/>
  <c r="BA39" i="6"/>
  <c r="BA40" i="6"/>
  <c r="BA42" i="6"/>
  <c r="BA43" i="6"/>
  <c r="BA44" i="6"/>
  <c r="AN26" i="6"/>
  <c r="AA3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37" i="6"/>
  <c r="AA38" i="6"/>
  <c r="AA39" i="6"/>
  <c r="AA40" i="6"/>
  <c r="AA41" i="6"/>
  <c r="AA42" i="6"/>
  <c r="AA43" i="6"/>
  <c r="AA44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38" i="6"/>
  <c r="M39" i="6"/>
  <c r="M40" i="6"/>
  <c r="M41" i="6"/>
  <c r="M42" i="6"/>
  <c r="M43" i="6"/>
  <c r="M44" i="6"/>
  <c r="JF102" i="1"/>
  <c r="D3" i="6"/>
  <c r="M3" i="6" s="1"/>
  <c r="D37" i="6"/>
  <c r="M37" i="6" s="1"/>
  <c r="E102" i="1"/>
  <c r="OF102" i="1"/>
  <c r="OE102" i="1"/>
  <c r="OD102" i="1"/>
  <c r="OC102" i="1"/>
  <c r="OB102" i="1"/>
  <c r="OA102" i="1"/>
  <c r="NZ102" i="1"/>
  <c r="NY102" i="1"/>
  <c r="NX102" i="1"/>
  <c r="NW102" i="1"/>
  <c r="NV102" i="1"/>
  <c r="NU102" i="1"/>
  <c r="NT102" i="1"/>
  <c r="NS102" i="1"/>
  <c r="NR102" i="1"/>
  <c r="NQ102" i="1"/>
  <c r="NP102" i="1"/>
  <c r="NO102" i="1"/>
  <c r="NN102" i="1"/>
  <c r="NM102" i="1"/>
  <c r="NL102" i="1"/>
  <c r="NK102" i="1"/>
  <c r="NJ102" i="1"/>
  <c r="NI102" i="1"/>
  <c r="NH102" i="1"/>
  <c r="NG102" i="1"/>
  <c r="NF102" i="1"/>
  <c r="NE102" i="1"/>
  <c r="ND102" i="1"/>
  <c r="NC102" i="1"/>
  <c r="NB102" i="1"/>
  <c r="NA102" i="1"/>
  <c r="MZ102" i="1"/>
  <c r="MY102" i="1"/>
  <c r="MX102" i="1"/>
  <c r="MW102" i="1"/>
  <c r="MV102" i="1"/>
  <c r="MU102" i="1"/>
  <c r="MT102" i="1"/>
  <c r="MS102" i="1"/>
  <c r="MR102" i="1"/>
  <c r="MQ102" i="1"/>
  <c r="MP102" i="1"/>
  <c r="MO102" i="1"/>
  <c r="MN102" i="1"/>
  <c r="MM102" i="1"/>
  <c r="ML102" i="1"/>
  <c r="MK102" i="1"/>
  <c r="MJ102" i="1"/>
  <c r="MI102" i="1"/>
  <c r="MH102" i="1"/>
  <c r="MG102" i="1"/>
  <c r="MF102" i="1"/>
  <c r="ME102" i="1"/>
  <c r="MD102" i="1"/>
  <c r="MC102" i="1"/>
  <c r="MB102" i="1"/>
  <c r="MA102" i="1"/>
  <c r="LZ102" i="1"/>
  <c r="LY102" i="1"/>
  <c r="LX102" i="1"/>
  <c r="LW102" i="1"/>
  <c r="LV102" i="1"/>
  <c r="LU102" i="1"/>
  <c r="LT102" i="1"/>
  <c r="LS102" i="1"/>
  <c r="LR102" i="1"/>
  <c r="LQ102" i="1"/>
  <c r="LP102" i="1"/>
  <c r="LO102" i="1"/>
  <c r="LN102" i="1"/>
  <c r="LM102" i="1"/>
  <c r="LL102" i="1"/>
  <c r="LK102" i="1"/>
  <c r="LJ102" i="1"/>
  <c r="LI102" i="1"/>
  <c r="LH102" i="1"/>
  <c r="LG102" i="1"/>
  <c r="LF102" i="1"/>
  <c r="LE102" i="1"/>
  <c r="LD102" i="1"/>
  <c r="LC102" i="1"/>
  <c r="LB102" i="1"/>
  <c r="LA102" i="1"/>
  <c r="KZ102" i="1"/>
  <c r="KY102" i="1"/>
  <c r="KX102" i="1"/>
  <c r="KW102" i="1"/>
  <c r="KV102" i="1"/>
  <c r="KU102" i="1"/>
  <c r="KT102" i="1"/>
  <c r="KS102" i="1"/>
  <c r="KR102" i="1"/>
  <c r="KQ102" i="1"/>
  <c r="KP102" i="1"/>
  <c r="KO102" i="1"/>
  <c r="KN102" i="1"/>
  <c r="KM102" i="1"/>
  <c r="KL102" i="1"/>
  <c r="KK102" i="1"/>
  <c r="KJ102" i="1"/>
  <c r="KI102" i="1"/>
  <c r="KH102" i="1"/>
  <c r="KG102" i="1"/>
  <c r="KF102" i="1"/>
  <c r="KE102" i="1"/>
  <c r="KD102" i="1"/>
  <c r="KC102" i="1"/>
  <c r="KB102" i="1"/>
  <c r="KA102" i="1"/>
  <c r="JZ102" i="1"/>
  <c r="JY102" i="1"/>
  <c r="JX102" i="1"/>
  <c r="JW102" i="1"/>
  <c r="JV102" i="1"/>
  <c r="JU102" i="1"/>
  <c r="JT102" i="1"/>
  <c r="JS102" i="1"/>
  <c r="JR102" i="1"/>
  <c r="JQ102" i="1"/>
  <c r="JP102" i="1"/>
  <c r="JO102" i="1"/>
  <c r="JN102" i="1"/>
  <c r="JM102" i="1"/>
  <c r="JL102" i="1"/>
  <c r="JK102" i="1"/>
  <c r="JJ102" i="1"/>
  <c r="JI102" i="1"/>
  <c r="JH102" i="1"/>
  <c r="JG102" i="1"/>
  <c r="JE102" i="1"/>
  <c r="JD102" i="1"/>
  <c r="JC102" i="1"/>
  <c r="JA102" i="1"/>
  <c r="IZ102" i="1"/>
  <c r="IY102" i="1"/>
  <c r="IX102" i="1"/>
  <c r="IW102" i="1"/>
  <c r="IV102" i="1"/>
  <c r="IU102" i="1"/>
  <c r="IT102" i="1"/>
  <c r="IS102" i="1"/>
  <c r="IR102" i="1"/>
  <c r="IQ102" i="1"/>
  <c r="IP102" i="1"/>
  <c r="IO102" i="1"/>
  <c r="IN102" i="1"/>
  <c r="IM102" i="1"/>
  <c r="IL102" i="1"/>
  <c r="IK102" i="1"/>
  <c r="IJ102" i="1"/>
  <c r="II102" i="1"/>
  <c r="IH102" i="1"/>
  <c r="IG102" i="1"/>
  <c r="IF102" i="1"/>
  <c r="IE102" i="1"/>
  <c r="ID102" i="1"/>
  <c r="IC102" i="1"/>
  <c r="IB102" i="1"/>
  <c r="IA102" i="1"/>
  <c r="HY102" i="1"/>
  <c r="HX102" i="1"/>
  <c r="HW102" i="1"/>
  <c r="HV102" i="1"/>
  <c r="HU102" i="1"/>
  <c r="HT102" i="1"/>
  <c r="HS102" i="1"/>
  <c r="HR102" i="1"/>
  <c r="HQ102" i="1"/>
  <c r="HP102" i="1"/>
  <c r="HO102" i="1"/>
  <c r="HN102" i="1"/>
  <c r="HM102" i="1"/>
  <c r="HL102" i="1"/>
  <c r="HK102" i="1"/>
  <c r="HJ102" i="1"/>
  <c r="HI102" i="1"/>
  <c r="HH102" i="1"/>
  <c r="HG102" i="1"/>
  <c r="HF102" i="1"/>
  <c r="HE102" i="1"/>
  <c r="HD102" i="1"/>
  <c r="HC102" i="1"/>
  <c r="HB102" i="1"/>
  <c r="HA102" i="1"/>
  <c r="GZ102" i="1"/>
  <c r="GY102" i="1"/>
  <c r="GX102" i="1"/>
  <c r="GW102" i="1"/>
  <c r="GV102" i="1"/>
  <c r="GU102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Z102" i="1"/>
  <c r="FY102" i="1"/>
  <c r="FX102" i="1"/>
  <c r="FW102" i="1"/>
  <c r="FV102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U94" i="2"/>
  <c r="M94" i="2"/>
  <c r="Q94" i="2"/>
  <c r="H94" i="2"/>
  <c r="T94" i="2"/>
  <c r="L94" i="2"/>
  <c r="J94" i="2"/>
  <c r="P94" i="2"/>
  <c r="N94" i="2"/>
  <c r="S94" i="2"/>
  <c r="K94" i="2"/>
  <c r="R94" i="2"/>
  <c r="I94" i="2"/>
  <c r="O94" i="2"/>
  <c r="V94" i="2"/>
  <c r="HZ96" i="1" l="1"/>
  <c r="E103" i="2"/>
  <c r="D103" i="2"/>
  <c r="E94" i="2"/>
  <c r="R103" i="2"/>
  <c r="L103" i="2"/>
  <c r="G94" i="2"/>
  <c r="F94" i="2"/>
  <c r="U103" i="2"/>
  <c r="N103" i="2"/>
  <c r="D94" i="2"/>
  <c r="V103" i="2"/>
  <c r="S103" i="2"/>
  <c r="M103" i="2"/>
  <c r="F103" i="2"/>
  <c r="T103" i="2"/>
  <c r="Q103" i="2"/>
  <c r="P103" i="2"/>
  <c r="O103" i="2"/>
  <c r="K103" i="2"/>
  <c r="J103" i="2"/>
  <c r="I103" i="2"/>
  <c r="H103" i="2"/>
  <c r="G103" i="2"/>
  <c r="HZ102" i="1" l="1"/>
  <c r="U95" i="2"/>
  <c r="N95" i="2"/>
  <c r="K95" i="2"/>
  <c r="V95" i="2"/>
  <c r="R95" i="2"/>
  <c r="D95" i="2"/>
  <c r="S95" i="2"/>
  <c r="O95" i="2"/>
  <c r="H95" i="2"/>
  <c r="P95" i="2"/>
  <c r="L95" i="2"/>
  <c r="E95" i="2"/>
  <c r="Q95" i="2"/>
  <c r="M95" i="2"/>
  <c r="I95" i="2"/>
  <c r="T95" i="2"/>
  <c r="J95" i="2"/>
  <c r="F95" i="2"/>
  <c r="G95" i="2"/>
  <c r="JB96" i="1" l="1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D12" i="2"/>
  <c r="D72" i="2"/>
  <c r="S72" i="2"/>
  <c r="F73" i="2"/>
  <c r="Q72" i="2"/>
  <c r="M73" i="2"/>
  <c r="N72" i="2"/>
  <c r="L72" i="2"/>
  <c r="N73" i="2"/>
  <c r="M72" i="2"/>
  <c r="D73" i="2"/>
  <c r="R73" i="2"/>
  <c r="P72" i="2"/>
  <c r="E73" i="2"/>
  <c r="F72" i="2"/>
  <c r="T73" i="2"/>
  <c r="V73" i="2"/>
  <c r="I73" i="2"/>
  <c r="I72" i="2"/>
  <c r="P73" i="2"/>
  <c r="U73" i="2"/>
  <c r="L73" i="2"/>
  <c r="U72" i="2"/>
  <c r="Q73" i="2"/>
  <c r="V72" i="2"/>
  <c r="G73" i="2"/>
  <c r="J73" i="2"/>
  <c r="K72" i="2"/>
  <c r="H73" i="2"/>
  <c r="O72" i="2"/>
  <c r="J72" i="2"/>
  <c r="O73" i="2"/>
  <c r="R72" i="2"/>
  <c r="S73" i="2"/>
  <c r="E72" i="2"/>
  <c r="T72" i="2"/>
  <c r="K73" i="2"/>
  <c r="G72" i="2"/>
  <c r="H72" i="2"/>
  <c r="JB102" i="1" l="1"/>
  <c r="X12" i="2"/>
  <c r="Y12" i="2" s="1"/>
  <c r="Z12" i="2" s="1"/>
  <c r="E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D35" i="2"/>
  <c r="F35" i="2"/>
  <c r="X35" i="2" s="1"/>
  <c r="Y35" i="2" s="1"/>
  <c r="Z35" i="2" s="1"/>
  <c r="I13" i="2"/>
  <c r="E13" i="2"/>
  <c r="G13" i="2"/>
  <c r="H13" i="2"/>
  <c r="J13" i="2"/>
  <c r="K13" i="2"/>
  <c r="M13" i="2"/>
  <c r="N13" i="2"/>
  <c r="O13" i="2"/>
  <c r="P13" i="2"/>
  <c r="Q13" i="2"/>
  <c r="R13" i="2"/>
  <c r="S13" i="2"/>
  <c r="T13" i="2"/>
  <c r="U13" i="2"/>
  <c r="V13" i="2"/>
  <c r="D13" i="2"/>
  <c r="L13" i="2"/>
  <c r="F13" i="2"/>
  <c r="X13" i="2"/>
  <c r="Y13" i="2" s="1"/>
  <c r="Z13" i="2" s="1"/>
  <c r="E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D15" i="2"/>
  <c r="F15" i="2"/>
  <c r="X15" i="2" s="1"/>
  <c r="Y15" i="2" s="1"/>
  <c r="Z15" i="2" s="1"/>
  <c r="V25" i="2"/>
  <c r="D25" i="2"/>
  <c r="E25" i="2"/>
  <c r="G25" i="2"/>
  <c r="H25" i="2"/>
  <c r="J25" i="2"/>
  <c r="K25" i="2"/>
  <c r="L25" i="2"/>
  <c r="M25" i="2"/>
  <c r="N25" i="2"/>
  <c r="O25" i="2"/>
  <c r="P25" i="2"/>
  <c r="Q25" i="2"/>
  <c r="R25" i="2"/>
  <c r="S25" i="2"/>
  <c r="T25" i="2"/>
  <c r="U25" i="2"/>
  <c r="I25" i="2"/>
  <c r="F25" i="2"/>
  <c r="X25" i="2" s="1"/>
  <c r="Y25" i="2" s="1"/>
  <c r="Z25" i="2" s="1"/>
  <c r="E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D17" i="2"/>
  <c r="F17" i="2"/>
  <c r="X17" i="2"/>
  <c r="Y17" i="2" s="1"/>
  <c r="Z17" i="2" s="1"/>
  <c r="E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D23" i="2"/>
  <c r="F23" i="2"/>
  <c r="X23" i="2" s="1"/>
  <c r="Y23" i="2" s="1"/>
  <c r="Z23" i="2" s="1"/>
  <c r="E19" i="2"/>
  <c r="G19" i="2"/>
  <c r="I19" i="2"/>
  <c r="J19" i="2"/>
  <c r="L19" i="2"/>
  <c r="M19" i="2"/>
  <c r="O19" i="2"/>
  <c r="P19" i="2"/>
  <c r="R19" i="2"/>
  <c r="S19" i="2"/>
  <c r="T19" i="2"/>
  <c r="U19" i="2"/>
  <c r="V19" i="2"/>
  <c r="D19" i="2"/>
  <c r="Q19" i="2"/>
  <c r="N19" i="2"/>
  <c r="K19" i="2"/>
  <c r="H19" i="2"/>
  <c r="F19" i="2"/>
  <c r="X19" i="2" s="1"/>
  <c r="Y19" i="2" s="1"/>
  <c r="Z19" i="2" s="1"/>
  <c r="E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D27" i="2"/>
  <c r="F27" i="2"/>
  <c r="X27" i="2"/>
  <c r="Y27" i="2" s="1"/>
  <c r="Z27" i="2" s="1"/>
  <c r="V28" i="2"/>
  <c r="D28" i="2"/>
  <c r="E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F28" i="2"/>
  <c r="X28" i="2" s="1"/>
  <c r="Y28" i="2" s="1"/>
  <c r="Z28" i="2" s="1"/>
  <c r="E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D29" i="2"/>
  <c r="F29" i="2"/>
  <c r="X29" i="2" s="1"/>
  <c r="Y29" i="2" s="1"/>
  <c r="Z29" i="2" s="1"/>
  <c r="E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D30" i="2"/>
  <c r="F30" i="2"/>
  <c r="X30" i="2"/>
  <c r="Y30" i="2"/>
  <c r="Z30" i="2" s="1"/>
  <c r="E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D31" i="2"/>
  <c r="F31" i="2"/>
  <c r="X31" i="2" s="1"/>
  <c r="Y31" i="2" s="1"/>
  <c r="Z31" i="2" s="1"/>
  <c r="E18" i="2"/>
  <c r="G18" i="2"/>
  <c r="H18" i="2"/>
  <c r="J18" i="2"/>
  <c r="K18" i="2"/>
  <c r="M18" i="2"/>
  <c r="N18" i="2"/>
  <c r="O18" i="2"/>
  <c r="P18" i="2"/>
  <c r="Q18" i="2"/>
  <c r="R18" i="2"/>
  <c r="S18" i="2"/>
  <c r="T18" i="2"/>
  <c r="U18" i="2"/>
  <c r="V18" i="2"/>
  <c r="D18" i="2"/>
  <c r="L18" i="2"/>
  <c r="I18" i="2"/>
  <c r="F18" i="2"/>
  <c r="X18" i="2" s="1"/>
  <c r="Y18" i="2" s="1"/>
  <c r="Z18" i="2" s="1"/>
  <c r="G16" i="2"/>
  <c r="H16" i="2"/>
  <c r="J16" i="2"/>
  <c r="K16" i="2"/>
  <c r="M16" i="2"/>
  <c r="N16" i="2"/>
  <c r="O16" i="2"/>
  <c r="P16" i="2"/>
  <c r="Q16" i="2"/>
  <c r="R16" i="2"/>
  <c r="S16" i="2"/>
  <c r="T16" i="2"/>
  <c r="U16" i="2"/>
  <c r="V16" i="2"/>
  <c r="D16" i="2"/>
  <c r="E16" i="2"/>
  <c r="L16" i="2"/>
  <c r="I16" i="2"/>
  <c r="F16" i="2"/>
  <c r="X16" i="2"/>
  <c r="Y16" i="2" s="1"/>
  <c r="Z16" i="2" s="1"/>
  <c r="F11" i="2"/>
  <c r="F34" i="2"/>
  <c r="F32" i="2"/>
  <c r="D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E32" i="2"/>
  <c r="F42" i="2"/>
  <c r="F33" i="2"/>
  <c r="M33" i="2"/>
  <c r="Q33" i="2"/>
  <c r="H33" i="2"/>
  <c r="T33" i="2"/>
  <c r="K33" i="2"/>
  <c r="D33" i="2"/>
  <c r="N33" i="2"/>
  <c r="E33" i="2"/>
  <c r="G33" i="2"/>
  <c r="J33" i="2"/>
  <c r="P33" i="2"/>
  <c r="S33" i="2"/>
  <c r="I33" i="2"/>
  <c r="L33" i="2"/>
  <c r="O33" i="2"/>
  <c r="R33" i="2"/>
  <c r="U33" i="2"/>
  <c r="V33" i="2"/>
  <c r="F14" i="2"/>
  <c r="H14" i="2"/>
  <c r="K14" i="2"/>
  <c r="N14" i="2"/>
  <c r="Q14" i="2"/>
  <c r="T14" i="2"/>
  <c r="D14" i="2"/>
  <c r="I14" i="2"/>
  <c r="L14" i="2"/>
  <c r="O14" i="2"/>
  <c r="R14" i="2"/>
  <c r="V14" i="2"/>
  <c r="U14" i="2"/>
  <c r="S14" i="2"/>
  <c r="P14" i="2"/>
  <c r="M14" i="2"/>
  <c r="J14" i="2"/>
  <c r="G14" i="2"/>
  <c r="E14" i="2"/>
  <c r="D42" i="2"/>
  <c r="G42" i="2"/>
  <c r="J42" i="2"/>
  <c r="M42" i="2"/>
  <c r="P42" i="2"/>
  <c r="S42" i="2"/>
  <c r="U42" i="2"/>
  <c r="T42" i="2"/>
  <c r="R42" i="2"/>
  <c r="Q42" i="2"/>
  <c r="O42" i="2"/>
  <c r="N42" i="2"/>
  <c r="L42" i="2"/>
  <c r="K42" i="2"/>
  <c r="I42" i="2"/>
  <c r="H42" i="2"/>
  <c r="E42" i="2"/>
  <c r="V42" i="2"/>
  <c r="F41" i="2"/>
  <c r="D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E41" i="2"/>
  <c r="F40" i="2"/>
  <c r="D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E40" i="2"/>
  <c r="F39" i="2"/>
  <c r="D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E39" i="2"/>
  <c r="F37" i="2"/>
  <c r="D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E37" i="2"/>
  <c r="F36" i="2"/>
  <c r="D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E36" i="2"/>
  <c r="D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E34" i="2"/>
  <c r="E11" i="2"/>
  <c r="G11" i="2"/>
  <c r="H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D11" i="2"/>
  <c r="I11" i="2"/>
  <c r="X34" i="2" l="1"/>
  <c r="Y34" i="2" s="1"/>
  <c r="Z34" i="2" s="1"/>
  <c r="X11" i="2"/>
  <c r="Y11" i="2" s="1"/>
  <c r="Z11" i="2" s="1"/>
  <c r="X36" i="2"/>
  <c r="Y36" i="2" s="1"/>
  <c r="Z36" i="2" s="1"/>
  <c r="X37" i="2"/>
  <c r="Y37" i="2" s="1"/>
  <c r="Z37" i="2" s="1"/>
  <c r="X39" i="2"/>
  <c r="Y39" i="2" s="1"/>
  <c r="Z39" i="2" s="1"/>
  <c r="X40" i="2"/>
  <c r="Y40" i="2" s="1"/>
  <c r="Z40" i="2" s="1"/>
  <c r="X41" i="2"/>
  <c r="Y41" i="2" s="1"/>
  <c r="Z41" i="2" s="1"/>
  <c r="X14" i="2"/>
  <c r="Y14" i="2" s="1"/>
  <c r="Z14" i="2" s="1"/>
  <c r="X33" i="2"/>
  <c r="Y33" i="2" s="1"/>
  <c r="Z33" i="2" s="1"/>
  <c r="X42" i="2"/>
  <c r="Y42" i="2" s="1"/>
  <c r="Z42" i="2" s="1"/>
  <c r="X32" i="2"/>
  <c r="Y32" i="2" s="1"/>
  <c r="Z32" i="2" s="1"/>
  <c r="AN3" i="6"/>
  <c r="AM3" i="6"/>
  <c r="AN5" i="6"/>
  <c r="AM5" i="6"/>
  <c r="AN40" i="6"/>
  <c r="AM40" i="6"/>
  <c r="AN46" i="6"/>
  <c r="AM46" i="6"/>
  <c r="AN8" i="6"/>
  <c r="AM8" i="6"/>
  <c r="AN11" i="6"/>
  <c r="AM11" i="6"/>
  <c r="AN33" i="6"/>
  <c r="AM33" i="6"/>
  <c r="AN44" i="6"/>
  <c r="AM44" i="6"/>
  <c r="AN23" i="6"/>
  <c r="AM23" i="6"/>
  <c r="AN20" i="6"/>
  <c r="AM20" i="6"/>
  <c r="AN43" i="6"/>
  <c r="AM43" i="6"/>
  <c r="AN15" i="6"/>
  <c r="AM15" i="6"/>
  <c r="AN31" i="6"/>
  <c r="AM31" i="6"/>
  <c r="AK46" i="6"/>
  <c r="AL46" i="6"/>
  <c r="AN21" i="6"/>
  <c r="AM21" i="6"/>
  <c r="AN25" i="6"/>
  <c r="AM25" i="6"/>
  <c r="AN29" i="6"/>
  <c r="AM29" i="6"/>
  <c r="AN39" i="6"/>
  <c r="AM39" i="6"/>
  <c r="AK20" i="6"/>
  <c r="AL20" i="6"/>
  <c r="AK43" i="6"/>
  <c r="AL43" i="6"/>
  <c r="AN27" i="6"/>
  <c r="AM27" i="6"/>
  <c r="AN38" i="6"/>
  <c r="AM38" i="6"/>
  <c r="AL30" i="6"/>
  <c r="AN6" i="6"/>
  <c r="AM6" i="6"/>
  <c r="AK40" i="6"/>
  <c r="AL40" i="6"/>
  <c r="AN24" i="6"/>
  <c r="AM24" i="6"/>
  <c r="AL17" i="6"/>
  <c r="AN10" i="6"/>
  <c r="AM10" i="6"/>
  <c r="AL32" i="6"/>
  <c r="AL7" i="6"/>
  <c r="AL9" i="6"/>
  <c r="AK31" i="6"/>
  <c r="AL31" i="6"/>
  <c r="AK9" i="6"/>
  <c r="AM9" i="6"/>
  <c r="AN9" i="6"/>
  <c r="AK6" i="6"/>
  <c r="AL6" i="6"/>
  <c r="AK15" i="6"/>
  <c r="AL15" i="6"/>
  <c r="AK38" i="6"/>
  <c r="AL38" i="6"/>
  <c r="AL37" i="6"/>
  <c r="AN22" i="6"/>
  <c r="AM22" i="6"/>
  <c r="AL45" i="6"/>
  <c r="AK21" i="6"/>
  <c r="AL21" i="6"/>
  <c r="AL19" i="6"/>
  <c r="AL28" i="6"/>
  <c r="AK32" i="6"/>
  <c r="AM32" i="6"/>
  <c r="AN32" i="6"/>
  <c r="AK7" i="6"/>
  <c r="AM7" i="6"/>
  <c r="AN7" i="6"/>
  <c r="AK28" i="6"/>
  <c r="AM28" i="6"/>
  <c r="AN28" i="6"/>
  <c r="AK27" i="6"/>
  <c r="AL27" i="6"/>
  <c r="AK37" i="6"/>
  <c r="AM37" i="6"/>
  <c r="AN37" i="6"/>
  <c r="AK19" i="6"/>
  <c r="AM19" i="6"/>
  <c r="AN19" i="6"/>
  <c r="AK23" i="6"/>
  <c r="AL23" i="6"/>
  <c r="AN42" i="6"/>
  <c r="AM42" i="6"/>
  <c r="AK45" i="6"/>
  <c r="AM45" i="6"/>
  <c r="AN45" i="6"/>
  <c r="AK22" i="6"/>
  <c r="AL22" i="6"/>
  <c r="AK17" i="6"/>
  <c r="AM17" i="6"/>
  <c r="AN17" i="6"/>
  <c r="AK24" i="6"/>
  <c r="AL24" i="6"/>
  <c r="AK29" i="6"/>
  <c r="AL29" i="6"/>
  <c r="AK10" i="6"/>
  <c r="AL10" i="6"/>
  <c r="AK42" i="6"/>
  <c r="AL42" i="6"/>
  <c r="AK3" i="6"/>
  <c r="AL3" i="6"/>
  <c r="AK30" i="6"/>
  <c r="AM30" i="6"/>
  <c r="AN30" i="6"/>
  <c r="AK5" i="6"/>
  <c r="AL5" i="6"/>
  <c r="AK39" i="6"/>
  <c r="AL39" i="6"/>
  <c r="AK25" i="6"/>
  <c r="AL25" i="6"/>
  <c r="AK8" i="6"/>
  <c r="AL8" i="6"/>
  <c r="AK11" i="6"/>
  <c r="AL11" i="6"/>
  <c r="AK33" i="6"/>
  <c r="AL33" i="6"/>
  <c r="AK44" i="6"/>
  <c r="AL44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tc={A65BEE8C-5264-4754-A2E7-2B02604CF360}</author>
    <author>tc={C2061274-B646-40F1-8B75-3470C41A23A1}</author>
    <author>tc={29688E60-4F39-4990-A69D-EB1B3B84F68D}</author>
    <author>Echeverria, Erick [EMR/SYSS/PWS/GUAC]</author>
    <author>tc={FA7C224A-15CC-4CB1-A9FC-E6C30DF5C05D}</author>
    <author>tc={1AF93934-050E-4123-899F-4965F66613F8}</author>
    <author>tc={500238C9-22A0-4042-BB2B-36AB5935C83F}</author>
    <author>tc={D8575DEB-464D-4EF6-93EC-2C2A0272B6EF}</author>
    <author>tc={A1D7E363-20B8-4A85-9E0F-1471DA40D634}</author>
    <author>tc={E53FB0C9-0902-4F60-A53E-D17808F9B6CC}</author>
    <author>tc={DB95ADD1-6B61-46FF-AAE0-8B5EBB68CAA2}</author>
    <author>tc={916617A1-4154-44D7-B687-7490AC73E5DC}</author>
    <author>tc={E1FF4A37-D802-45F3-A51F-3CA0D7BF2EAA}</author>
    <author>tc={79E8C7FE-B0EA-4A13-8202-EF257C581EED}</author>
    <author>tc={EE1EC8D2-8235-4345-AA81-2A6219FAC821}</author>
    <author>tc={ADB944B6-DE6B-4225-9D3A-67D016C2A3EC}</author>
    <author>tc={06C98977-29EF-4C6E-88EB-D5DD4FEBC847}</author>
    <author>tc={0C47D8E9-C661-4830-A654-CE64096DD317}</author>
    <author>tc={8124B63E-285E-4B60-BED5-C56E423F7457}</author>
    <author>tc={F83CBB7E-40CF-4105-BD41-78BCC23BAD55}</author>
    <author>tc={6A21208B-0DE0-462F-8809-D6F31C717983}</author>
    <author>tc={5FDE0D08-E4BA-42D7-8C8D-4975DE98E045}</author>
    <author>tc={7973BE50-8C06-4F2B-BDE8-5AF842F74D30}</author>
    <author>tc={BF8CFD5F-B7D8-4D6A-A5F0-C4CBA1E35F9A}</author>
    <author>tc={5362BCB2-6A79-40A2-A105-E85598ED767D}</author>
    <author>tc={33592089-C698-4B73-96F1-9BB24933FFEB}</author>
    <author>tc={F0670813-F674-4DAF-BDD2-270B6256C1D2}</author>
    <author>tc={49A34B72-9EA1-45B2-8AD9-679D267EF8FC}</author>
    <author>tc={FC652BDE-8776-4027-8109-2F8D49549FA0}</author>
    <author>tc={E30E9C95-1248-4B14-BEEC-2715B3A8D6D1}</author>
    <author>tc={EDAC249E-7F4B-4529-BCE2-C9276B2ED494}</author>
    <author>tc={3B1038F1-F6C3-4D12-88A2-8E311C19268B}</author>
    <author>tc={2189845A-CC88-455E-95A1-9E375531B278}</author>
    <author>tc={EF27620B-CC8F-4ED4-8378-20698AD4427F}</author>
    <author>tc={B6B6DA89-7920-4766-8A01-8A3787F2D640}</author>
    <author>tc={320902EA-7362-44C2-AA53-41C231E774CE}</author>
    <author>tc={39584F7C-AA9B-4971-9706-772552650AB0}</author>
    <author>tc={CCFE844F-4885-47CE-98E0-77ECA4DA8A22}</author>
    <author>tc={78F87B0C-49DB-4071-AE09-026BB1F58E90}</author>
    <author>tc={009A1349-29BD-4A6A-9AD6-3B8428E536C6}</author>
    <author>tc={13BD3A66-EB3E-4FBA-B365-3ABE663780E6}</author>
    <author>tc={4274CF60-A048-4CF9-8D99-41D29085985F}</author>
    <author>tc={B9C18B0A-F8D3-40A0-BBCA-BBE39DBC46DC}</author>
    <author>tc={39B03D5E-CA6E-4BDD-B4F0-24CB9750AFAD}</author>
    <author>tc={F8FFB204-45A3-4D31-990E-B616FAC191E4}</author>
    <author>tc={33BF7FF3-4A42-443F-A9F4-B6A5F2A573BA}</author>
    <author>tc={28948678-7B6B-4FC6-BD90-E2DC39CB7ABA}</author>
    <author>tc={43041F3C-A7F7-4981-BD35-596F737E7923}</author>
    <author>tc={6B1E75FA-5FC4-4C8A-AFA8-C74B318DAA9D}</author>
    <author>tc={78A855BF-F61A-4424-A022-4001B9EAA604}</author>
    <author>tc={4AFF084E-3205-4BB6-8AD1-42D410CE59D8}</author>
    <author>tc={3D7379F7-1403-413B-94F8-4ED432AE2BEE}</author>
    <author>tc={1FD0D86E-F7AE-4B93-B5D2-B7810B0B2D52}</author>
    <author>tc={49D07A60-41D4-4462-A61C-195B60EC3272}</author>
    <author>tc={F1AC67E0-4850-4229-A7C9-3205784893B6}</author>
    <author>tc={F0CC12F5-B25C-4958-9AD9-57F0C731A350}</author>
    <author>tc={705955A6-0CBD-4D66-B0C1-FE61B3C16579}</author>
    <author>tc={82C282D9-12E0-44F7-A698-75CFCF91CBA5}</author>
    <author>tc={36AA45C5-B60C-4252-9031-EBE1207C7259}</author>
    <author>tc={002D8D6B-4496-4476-BB57-BC1A5909A79B}</author>
    <author>tc={F1C1D664-ECB6-4867-BA59-B8910D4131E1}</author>
    <author>tc={749DD980-6940-4F02-9B3F-19691B12DC85}</author>
    <author>tc={C4E9B495-ABDA-42E6-9D52-0E1EA996D572}</author>
    <author>tc={51DB7356-8A11-4F40-819F-3B0C4EA6D0F7}</author>
    <author>tc={BAC61DB6-D606-4E98-8F97-E5B475D47972}</author>
    <author>tc={573B9508-D161-400F-8928-20B1A812DA39}</author>
    <author>tc={0FD44824-56F1-4355-BAB2-4452A5156305}</author>
    <author>tc={129CD2EB-8D8F-4AD2-BF9B-94B558C34B98}</author>
    <author>tc={5308D610-60A3-4759-90E4-B81904A3F9E0}</author>
    <author>tc={A382015E-16C4-4EA4-B614-D40D8B3F8665}</author>
    <author>tc={F3C2477A-0D01-4230-93BC-BC2FD582F4DE}</author>
    <author>tc={75A398A4-0D5E-4303-B691-A2527C43535D}</author>
    <author>tc={75E8C8F6-5623-4435-AFC8-A5015F30D0AE}</author>
    <author>tc={8520F246-671B-4F02-A817-DDAC9A114DA4}</author>
    <author>tc={1F5CD77F-7766-4A6B-9325-F4F1224B5FE3}</author>
    <author>tc={1760AEE6-84E2-4E78-A706-C871C78E796B}</author>
    <author>tc={C2411BF1-3E55-4C5A-987B-BF6AC2D80A70}</author>
    <author>tc={9FDEB0FD-04B7-4D65-B98B-37903FAD8982}</author>
    <author>tc={A17F6A90-E6E6-4228-884E-C1FC85C3B5CA}</author>
    <author>tc={B62B9963-C0CF-4126-B209-4F8A34F21584}</author>
    <author>tc={B7612081-E343-4055-856E-C882084114B6}</author>
    <author>tc={27497193-D5E8-4F3E-8A66-D208D7EE5894}</author>
    <author>tc={32CEB3D4-F825-4DDF-9C84-D58EEBB0FDA1}</author>
    <author>tc={439990D5-9024-4B51-86AC-2891D94E3117}</author>
    <author>tc={D829E1A2-872E-4D71-9DF1-6F74B091EF4E}</author>
    <author>tc={19DD6F43-11C6-4D37-9995-1F86866CB919}</author>
    <author>tc={95741884-4104-41AC-8445-AAA616094D17}</author>
    <author>tc={AE5AF3B5-1C47-47F4-81EE-026409B06C4A}</author>
    <author>tc={268A06EC-7C2F-419B-9492-9C68F6CDAC71}</author>
    <author>tc={A1E039A7-F447-4C47-8A0E-8D3C477D9F97}</author>
    <author>tc={04D80C3B-4D37-49D6-ADEE-1BE290722D85}</author>
    <author>tc={8CA27EEB-6044-412B-ABDF-742D69AB00E2}</author>
    <author>tc={C94E54A2-81E4-4F9C-95B2-771CC9583D82}</author>
    <author>tc={70736076-5E53-4E8C-94F7-8EFB19F26F5D}</author>
    <author>tc={DD36BA22-CBBC-4034-A44D-EEB84C39D674}</author>
    <author>tc={E89A736C-1209-49B9-A665-2252206C2C22}</author>
    <author>tc={8FD912B4-4702-4A1B-8D12-F165F43DB817}</author>
    <author>tc={1846EF47-BBDE-4C04-88BD-E0FF13FEF757}</author>
    <author>tc={C0C91C95-0789-491B-ABE7-9C906B125DB7}</author>
    <author>tc={C6A48EFB-BDF4-48A9-9968-00C558761428}</author>
    <author>tc={4A77C015-20AE-4D37-8BFB-C53C090B8D6A}</author>
    <author>tc={09B8BD66-41CB-4150-B18B-F2858D9DEDBA}</author>
    <author>tc={8846B771-37AC-4A4B-AC7B-BCEB1D0E8886}</author>
    <author>tc={3A56FF44-EF9B-44DD-AE65-10E4676B72D9}</author>
    <author>tc={F5367540-55C6-4025-B4F3-8D5A4CA91244}</author>
    <author>tc={DF69621C-26F5-4CE2-9070-8B156A4A42A2}</author>
    <author>tc={580F7CD6-F490-4ECD-93F4-37A9F5707A11}</author>
    <author>tc={DF568B8C-C082-4F4D-99BC-07D96006D73E}</author>
    <author>tc={C6A95E3A-642E-489E-89D9-FAC424D88F6A}</author>
    <author>tc={6D51191F-81AF-42A9-8CBF-C1F74A69E8F8}</author>
    <author>tc={FA524048-2E08-49D6-BCE6-1D6CD5AEFED1}</author>
    <author>tc={B58D00BF-8EAC-4C31-83E9-1DF927033D3E}</author>
    <author>tc={E8550B4C-A48B-4BDB-8A02-725D7BA7C700}</author>
    <author>tc={6877391A-BFBF-456F-B64D-D8965E613EEC}</author>
    <author>tc={345D2EE9-EF0D-462F-80F1-0DCFC9100176}</author>
    <author>tc={A42FB242-844E-490E-B552-4F2BACDF563B}</author>
    <author>tc={3F05E4B6-2600-400E-8B1F-AC13610382FA}</author>
    <author>tc={CEC7FA09-55BE-49D5-A4CC-00372D5E34D1}</author>
    <author>tc={48AC3738-6A70-448C-AAC4-373DF03F7F0C}</author>
    <author>tc={53DDC473-72DD-4089-A1F8-279A61FC9739}</author>
    <author>tc={75B6BBD3-AD94-40C3-9233-3DD31292B1BF}</author>
    <author>tc={DF9B8D27-745B-4A5A-8C1F-2990C71B9B8E}</author>
    <author>tc={E63562A9-846D-4AC4-BF7C-A57B15A5236A}</author>
    <author>tc={94F7AFE0-35A3-40F3-ABDE-D57596FE4B24}</author>
    <author>tc={CE39327C-E5FE-43CC-A970-0C053316AF20}</author>
    <author>tc={7DF2227A-9AE3-43E9-B3AA-6C217ACC7FB5}</author>
    <author>tc={CA50824A-9EA5-4A18-9AFF-8FCF7DDC5186}</author>
    <author>tc={3E28B302-9E37-40D2-BFAF-5101C4B42AE6}</author>
    <author>tc={B7149515-8102-4D23-A77A-13F0504D387B}</author>
    <author>tc={C696D4F6-2471-46D7-96CC-02508FB85E41}</author>
    <author>tc={AF37746F-03B6-403D-BE50-829EBB5284A7}</author>
    <author>tc={DAAFEBB7-81ED-44A7-94D6-C4541C4A3A5B}</author>
    <author>tc={AAC0C3A3-FB14-44E8-B559-8AEC452DABE1}</author>
    <author>tc={E40A89E1-2A3A-4DA7-AF13-02114C161E3C}</author>
    <author>tc={B661858F-E459-4C29-923A-0029DBCF8137}</author>
    <author>tc={679A9C17-3FC4-464F-A55E-E82C46BB014B}</author>
    <author>tc={4FAD6809-F4EB-4AA8-8F0D-08E032DE917E}</author>
    <author>tc={C3236C7E-0605-4B10-B87D-BF82A499347C}</author>
    <author>tc={164FD54E-52C6-45CF-9C67-8CB0151601CD}</author>
    <author>tc={382A3B3B-4AA9-46B8-92AB-DC0EA8231C3C}</author>
    <author>tc={BA44BFC2-0E4F-4271-8BD2-A89B96ACC203}</author>
    <author>tc={66F12461-5DDA-4503-8C7C-3C556A50EB0E}</author>
    <author>tc={6DBA9EF3-D693-43C7-9AC7-F6461AAEC980}</author>
    <author>tc={47242613-A51E-46DF-B74A-681B452619E7}</author>
    <author>tc={8A4BF31D-E61A-4311-86FF-465857FEB40D}</author>
    <author>tc={0FB439DE-7920-41DF-B1E1-664BA37551E7}</author>
    <author>tc={D3891362-4F8E-420E-A75E-EA2CF8570CCA}</author>
    <author>tc={EEF00050-AFCA-4965-B63D-5BF9CC9EF5CE}</author>
    <author>tc={1FC5D764-C1B7-4EDF-898F-CDA787FF4611}</author>
    <author>tc={40290D63-79FD-4F99-8EFC-DCA03910BB14}</author>
    <author>tc={B018E364-163A-413A-9D3C-818564EE781E}</author>
    <author>tc={5D52335E-1CC8-4D57-BE9D-4C00F706DB4F}</author>
    <author>tc={A7D27723-4807-454F-AC1C-3B4BBBF5CB01}</author>
    <author>tc={E8ED5A2B-D5F1-4F12-80F0-EE76978A7F93}</author>
    <author>tc={071C8D8C-3BCC-453F-956B-719EEC2A5629}</author>
    <author>tc={D63042F6-F804-4159-B5CE-D58627D8B851}</author>
    <author>tc={6F1404FD-1295-4FB0-949C-0F8543DD48A3}</author>
    <author>tc={30DA944D-BA16-4224-9666-F21184425C57}</author>
    <author>tc={8FC3A73B-9D8C-471B-A07A-0D418AD9D73C}</author>
    <author>tc={45A13822-7553-4397-BA4C-C81EEA7F9F0F}</author>
    <author>tc={5DA22503-10F3-4049-A64E-6C26F40289DD}</author>
    <author>tc={57690458-4A1D-4CA1-98ED-2C55F442A7EE}</author>
    <author>tc={89E31CB0-56F1-418E-A2D6-64642B03E6AD}</author>
    <author>tc={A2A4CEA7-FDBE-46D9-8015-E88E307CBCEC}</author>
    <author>tc={7F6A2A66-1BAF-40A6-AFA6-87E0BDEE8B2F}</author>
    <author>tc={584E4B46-BC51-45B4-A950-749714689D07}</author>
    <author>tc={88FA9200-41F4-45FC-99AA-FAED23BBC1BA}</author>
    <author>tc={7E96E1DD-0F41-426C-B720-E8D70EE6B363}</author>
    <author>tc={3A9030DA-52F1-401E-95FC-01B07671C79D}</author>
    <author>tc={4F5088DF-E95C-43AB-9CBB-7F5E090A8C8F}</author>
    <author>tc={23DB5566-A113-4CD2-9570-5017CA32D317}</author>
    <author>tc={AB0704FB-9A8B-421E-A130-1563D38A465A}</author>
    <author>tc={DE1AEEA5-95E1-4784-A526-2359DC885897}</author>
    <author>tc={5013B90C-06BC-4263-99C2-7A06BBC8FCAC}</author>
    <author>tc={BB8BBABC-B5CA-46FB-9FC9-E986BD1760CF}</author>
    <author>tc={3A214EE9-CDC6-4505-9310-8C256E9A8ECC}</author>
    <author>tc={FB53436A-7844-4629-847B-2BEDDBAD6995}</author>
    <author>tc={8E1A46B9-0EC5-4BD4-B231-56B5F1C77FD9}</author>
    <author>tc={10481884-C86F-43E3-A670-DDA8CE05F385}</author>
    <author>tc={F7196EF5-CA30-4979-8A12-1195E761DC1C}</author>
    <author>tc={F5DC91AD-F851-4B39-9B38-44EF5F9134C0}</author>
    <author>tc={7FF7AF8E-5364-430F-89C4-B11AD982E056}</author>
    <author>tc={739F72EC-FEC7-4FAF-8B9D-534B90B7524A}</author>
    <author>tc={C15913DE-09A7-4DDB-A031-5C6136286547}</author>
    <author>tc={44A81799-23EC-40F7-AE46-EC6EEE7B07BB}</author>
    <author>tc={C757640E-DF42-4F81-BEBA-9EE8859EA1B3}</author>
    <author>tc={86576CE3-F0B0-40A1-A6DC-673EC2F10BB3}</author>
    <author>tc={003B4DA8-46D4-4003-9ACC-4DB8828791D0}</author>
    <author>tc={BB162C88-DF81-4E50-9018-B5C1689B82F0}</author>
    <author>tc={D7EBC7FD-A6D0-4D55-9F37-9590E65D181E}</author>
    <author>tc={61B1AE72-2389-4043-B8AC-07F765841F46}</author>
    <author>tc={87D73FFA-6C70-4374-B59B-FF5AD53C82D0}</author>
    <author>tc={384D85E2-42E2-4F58-8A1F-FF9FA1C53343}</author>
    <author>tc={690A4590-42D8-426A-BFC3-2EEFBFDD3983}</author>
    <author>tc={15DF6915-D0A9-48AB-A338-B074F1A1663D}</author>
    <author>tc={922D154D-4D11-4192-95C0-3A16DFA0DE8F}</author>
    <author>tc={8C0B06E6-C798-4D4B-B1E1-ADD4A5C94529}</author>
    <author>tc={12071C19-D85A-42A4-8F7C-7C48AE4A3C97}</author>
    <author>tc={CEA05312-82E3-4775-832E-767EAC116C32}</author>
    <author>tc={91726E3D-D636-4708-997A-AD1775CF856B}</author>
    <author>tc={720F8DC6-B42B-454F-9CB8-A65B393DA4BF}</author>
    <author>tc={D05AF987-33F3-49C2-8923-1EAED01646F5}</author>
    <author>tc={148079E9-8201-4B48-86B2-21DACF8A209F}</author>
    <author>tc={D9FAE6F1-8A39-41A1-A218-4B989F1D3C6D}</author>
    <author>tc={6488B630-5690-4CCE-800C-4A7060701EA7}</author>
    <author>tc={9A21DED2-1397-4B11-A6D7-C3D9CA26634B}</author>
    <author>tc={7421E0F4-29AC-4F30-B2A4-58DCA87B211F}</author>
    <author>tc={7D060BB6-40CA-4289-AA63-C224F2495A6D}</author>
    <author>tc={DFE8BDB1-354F-405B-A532-6A9D3A254170}</author>
    <author>tc={04B99FE8-3D6A-4BA6-BAF1-47629C4E799A}</author>
    <author>tc={1C330D4F-2769-4B71-91C7-5CBCE13508BE}</author>
    <author>tc={DF1A77EF-3B4E-4F33-A5F2-46284DBF8C75}</author>
    <author>tc={FC27E009-415B-416F-9DD1-96C5149F4D4E}</author>
    <author>tc={B4243514-1A42-46B9-BEF8-5AB1AE81882F}</author>
    <author>tc={B7FD2DBD-312D-4BC7-A504-B3FE1D8967B2}</author>
    <author>tc={964CB28B-2A6F-4041-A228-81DC6B809DE0}</author>
    <author>tc={BF13F681-79CD-4417-9F8A-81684FDCCD79}</author>
    <author>tc={1B6E942A-22B6-4AD9-B689-2A8D210A373F}</author>
    <author>tc={12AB8F28-C871-4517-8C8B-27559894ACAE}</author>
    <author>tc={9AD7BEC4-199B-459C-8D2F-D2D60C1D5843}</author>
    <author>tc={65B53CCA-E723-4A07-A4C5-BA4B89B26362}</author>
    <author>tc={893B4F5A-5116-4585-A5CA-5D987AB45441}</author>
    <author>tc={1D1406A4-07A3-4AC5-99C9-87B99178BDF4}</author>
    <author>tc={50FF3258-E11D-4C95-959E-E5E319E2CB88}</author>
    <author>tc={1055A804-BC03-4E7D-BBD9-536F30D05800}</author>
    <author>tc={51C7396D-AF1E-42AF-9C0E-097D308FA140}</author>
    <author>tc={071C12ED-7DFF-4CB5-8377-97893526D657}</author>
    <author>tc={F7D6A32E-C7C9-4929-95D4-9B035E0AE827}</author>
    <author>tc={B0103278-70CB-47E9-8DF5-74399B2F9370}</author>
    <author>tc={ACB1F231-EB37-4923-A091-58F6A334C3E3}</author>
    <author>tc={A68FD2B7-B956-4DA7-B4EA-D17AA9833920}</author>
    <author>tc={5E9566EE-3D5A-4D3E-A51F-EBE6EDB44DA1}</author>
    <author>tc={1F646E9E-259D-43C5-A443-A5F7500AA17A}</author>
    <author>tc={8012F88A-6578-474C-8D77-C8DC6C0F552D}</author>
    <author>tc={F53501CF-C091-4C43-A626-DF72A68745FB}</author>
    <author>tc={0434EE93-BBC2-4051-92A8-E984B7AF5C43}</author>
    <author>tc={056EB05C-9B4C-44C5-AE8F-C68F11C48211}</author>
    <author>tc={E9C4B7FE-A3D0-42B9-8F0A-5C66E04C9F3F}</author>
    <author>tc={60B67A20-1855-4A6B-B95C-9207F617815C}</author>
    <author>tc={6862D169-2183-4D88-A6C3-78848D4CBA91}</author>
    <author>tc={FF2D0F96-903F-4712-B236-2C3388E9B5E3}</author>
    <author>tc={420A038F-F989-42E2-A5A3-61A9C370C9DD}</author>
    <author>tc={E3EC9443-22F9-4D26-86EA-B5D4FD45C61B}</author>
    <author>tc={849BAAA7-3EA3-474A-940C-87D91D58707A}</author>
    <author>tc={A1D2FE15-8137-4D04-A10D-90131A3F0AAA}</author>
    <author>tc={CBA86DAD-D73B-4959-9031-3C835B1B1E91}</author>
    <author>tc={0A360289-C759-49F5-9C41-47BC2A4BA002}</author>
    <author>tc={7EF640BD-ABF4-432D-AA1F-153C6A5E5EDA}</author>
    <author>tc={7744ECC3-0BCE-499D-A83B-868DA3F8AC38}</author>
    <author>tc={E76B676E-420F-4344-AFA6-82FB9D8F9A8C}</author>
    <author>tc={D17C1A4E-EDBB-4C85-A12A-51C5DB40CD96}</author>
    <author>tc={9C5BAEDB-7A5B-47C5-99B2-F768E8B98687}</author>
    <author>tc={A58907FA-2AD1-4A45-AEE6-62DB20B726A6}</author>
    <author>tc={EFCD53B1-3A09-465C-89AE-395B9200E5C1}</author>
    <author>tc={4A22A1E6-BB07-404B-A617-E2AEDB1941A8}</author>
    <author>tc={4505905C-0694-4003-9672-19BAF9484E15}</author>
    <author>tc={2F5A22FA-1779-49E9-8277-141EAE682788}</author>
    <author>tc={B2D7EC08-4F05-41F7-99FF-9ED7001B86D2}</author>
    <author>tc={FF74F9E4-DD3D-4751-AF7B-457A994167DA}</author>
    <author>tc={8AB251B2-AE36-4795-B1D8-8DAB3E0CF549}</author>
    <author>tc={7290F164-4896-40E7-BB85-3BEF0AA3FD8E}</author>
    <author>tc={142D6EB5-6582-4C57-9714-DC3178E5978E}</author>
    <author>tc={A9CECE18-729E-4AA8-AE9A-A206341FCD98}</author>
    <author>tc={ECB505AD-4FFC-4B3F-A096-ECAD1626906C}</author>
    <author>tc={6698FC49-0D2B-4600-9474-3845656C3FBB}</author>
    <author>tc={167FF1C5-6073-4355-B7F1-4CA20EB2DB30}</author>
    <author>tc={298BA591-3878-4864-B1AA-C1794E3393F1}</author>
    <author>tc={149937ED-410C-4BCE-A8E9-A65C11ECBBAF}</author>
    <author>tc={DF35B796-1422-4EA7-BECE-9A1AFC9EC8BD}</author>
    <author>tc={B8B4D30C-A206-434E-9E9C-DB4C47E897E4}</author>
    <author>tc={CD865F9D-4010-4A6A-9C58-10EDEB01AB6C}</author>
    <author>tc={3F551EEC-F42C-4163-9E93-30D749F330BD}</author>
    <author>tc={65A096FE-6961-44C7-84E2-04E61D7771BD}</author>
    <author>tc={490B3CAA-933F-4310-B6D9-11792D24E946}</author>
    <author>tc={07CEFDF3-AAFB-45A3-A048-3F29AB392094}</author>
    <author>tc={DCA351C0-E235-4A53-A734-EECA09AF985D}</author>
    <author>tc={B4A2FCF4-7198-43D0-AF5E-9883FF2E4C47}</author>
    <author>tc={25A5CBD9-8278-411D-9FDA-CAB973508E85}</author>
    <author>tc={6D4A4EF7-A186-4BCF-9288-5DE893C8C1D0}</author>
    <author>tc={4FB744CB-63F2-4DF5-94B7-B585BC92B55B}</author>
    <author>tc={F2CA90B5-23B1-4ACF-B578-19BD0F6DE782}</author>
    <author>tc={4E405895-8471-4BF5-9773-BF659DE8D560}</author>
    <author>tc={33C39DAC-7133-4206-B0ED-F35EF79CED7B}</author>
    <author>tc={3C2EF6B9-72FA-4A8E-8BBD-A97F743FEBE2}</author>
    <author>tc={42A714C4-3193-43C1-8CF4-5E1A2D2BD0F2}</author>
    <author>tc={EBB756CB-E2D2-4B74-A1DA-55D7F0BF47AD}</author>
    <author>tc={2AC07F5B-395C-413C-97D0-C99AEC7D211E}</author>
    <author>tc={BD88F8EF-BD7E-4E53-8DC2-1BFBC17EA68E}</author>
    <author>tc={99726F8E-26DD-4096-A9DA-8CA4F1E3ED37}</author>
    <author>tc={25574209-FB8A-4984-B651-52A8CE6343D8}</author>
    <author>tc={85BA2F42-4E82-4175-9725-6C258B61E3CE}</author>
    <author>tc={8BE2DE53-372D-48EE-8BCB-7C5230D8EAF3}</author>
    <author>tc={CC5F3D16-EEE3-41BA-8E22-39601BBDC8B9}</author>
    <author>tc={00BA83A2-D250-44CD-87BF-4F4A088CD807}</author>
    <author>tc={851548F2-9F23-4BCE-B6E1-55B008A27BC8}</author>
    <author>tc={727260DE-1523-4642-89D3-179E19BC550E}</author>
    <author>tc={3035F0A7-5B3E-43F1-B96B-DF0F4FEBBCF8}</author>
    <author>tc={BEE9846D-06E4-4DA9-9A39-5E0FEA491A6A}</author>
    <author>tc={9D82A3FD-0A9A-432A-9D7C-8875DC463BD6}</author>
    <author>tc={242EBC55-4871-4172-A928-54379FCAEB03}</author>
    <author>tc={5A41111F-F2C9-46A0-A329-D7C83C91CB51}</author>
    <author>tc={581F591C-180E-4B95-B363-03C45527D8C9}</author>
    <author>tc={5569234B-8207-4725-942D-A93520EB641C}</author>
    <author>tc={135E0B9B-E331-4B61-8E98-4326570A3D48}</author>
    <author>tc={E56F85F2-A5C8-4C92-9B97-0A26101B6084}</author>
    <author>tc={8B0B40A8-1510-4D50-AD8D-1D61193595FA}</author>
    <author>tc={4B332734-23D7-4934-8AFE-614A3841B3BB}</author>
    <author>tc={36375644-14FC-4334-A8DF-7C41FE1A083E}</author>
    <author>tc={432CDF2C-969B-422D-8E32-4B8A16B4F1BC}</author>
    <author>tc={BF7BA925-EEF6-4016-9137-4944E12E217A}</author>
    <author>tc={3730B5C8-0F36-443A-92DA-8A68479EFB87}</author>
    <author>tc={094A90D1-C130-4ABA-BA8D-FE3A61ABEF98}</author>
    <author>tc={4B8921F0-5AF3-4967-AF46-23853CEF4404}</author>
    <author>tc={1C0A3DE7-B6D3-4C4E-9185-1A988BF97ADB}</author>
    <author>tc={11FE3F20-2373-4B57-BADF-1FC0A1298F9D}</author>
    <author>tc={CD5ADF53-61C5-472A-9D5A-D5F33E5BE304}</author>
    <author>tc={74BF26CD-A8F5-45D6-8F9F-0050E33D3B47}</author>
    <author>tc={B65FEF3F-31C8-4FAB-BBAA-C341C074E71D}</author>
    <author>tc={EECA17E5-2614-46BE-928A-3155ED98D7B7}</author>
    <author>tc={892839E5-B68D-4257-83C4-2D4C0AF570CC}</author>
    <author>tc={5870A069-AD44-4126-B604-E764D6CF0EB9}</author>
    <author>tc={2FEE1314-B2F8-44BA-904F-8298F77B2FCF}</author>
    <author>tc={6564C313-A4A4-45B3-8A44-53B053D81FCD}</author>
    <author>tc={2F9CDCDF-DA67-48B1-9611-24436423B76E}</author>
    <author>tc={4EE96120-F4A0-46CE-9A4C-BE4BC8018363}</author>
    <author>tc={3784F949-F02A-45D4-9238-3266E531CEED}</author>
    <author>tc={0D6A6819-42F2-401A-9C63-E08567A6879C}</author>
    <author>tc={30FE264D-9CB2-4C4E-8C5A-63D776A8F2DE}</author>
    <author>tc={4F80C56A-17EB-4D65-89D7-B1AC8C558733}</author>
    <author>tc={A77DE257-15BF-4C12-9DC7-1078577158B6}</author>
    <author>tc={B6D6B14D-9218-45A0-B89E-9560974F09AB}</author>
    <author>tc={C62CD356-5AE3-4945-9CD3-C9BD65CBE820}</author>
    <author>tc={1E114800-F72D-4EC8-9C85-2C61D3479661}</author>
    <author>tc={D9B0AAE1-75FF-47C6-ADD0-2B7B27AD2C9C}</author>
    <author>tc={98A12FC7-22D7-48D8-B5B9-074DE64977D6}</author>
    <author>tc={2E006816-A17E-427E-B710-091355057B53}</author>
    <author>tc={388442E2-FCD9-4B51-8295-AA59E171B8AA}</author>
    <author>tc={5B37474E-DCC7-4AD7-A3D4-FA11F4433851}</author>
    <author>tc={ECE88706-4641-4DAE-98C3-0BEE8169EBAC}</author>
    <author>tc={2FD11896-8587-45D4-99AB-9A0073F0DB54}</author>
    <author>tc={0060EB21-23BD-4044-B8BF-50E0A2FC06F3}</author>
    <author>tc={EC41C7A2-C4D2-436F-8819-53ED2E8DEA23}</author>
    <author>tc={6E76961D-47D9-4FC4-AD4F-B6421D0EB719}</author>
    <author>tc={29D530CA-9FCC-4CD3-BE63-08738EDF30FE}</author>
    <author>tc={455FFF74-B808-42E4-A705-3F68C69DE7A9}</author>
    <author>tc={8011F8D7-1D30-405E-A61F-C6595C521B2A}</author>
    <author>tc={EDD616AA-8E6E-4979-BC49-436CA08DB1BE}</author>
    <author>tc={8E49EFA4-4664-4F3D-9F27-F4A1211754E7}</author>
    <author>tc={B22E18B6-919B-4BE8-8368-F3B3C4A87C71}</author>
    <author>tc={0AABDB11-FEF4-4E5F-B7E6-A3AD8D27DD44}</author>
    <author>tc={71459202-5E69-4835-9DE4-791DE17D14C1}</author>
    <author>tc={EA49160A-1F0B-4C27-B82C-4F8146432366}</author>
    <author>tc={AA7D6E36-A74A-4608-895E-30C1D44CDEE2}</author>
    <author>tc={B5E7A132-8B4D-4564-B1F7-135674CCCA80}</author>
    <author>tc={13C5ED4F-B08B-4AF6-ABFF-3D25C07F2E7D}</author>
    <author>tc={29558A46-A746-46B4-A346-1DE280F52B14}</author>
    <author>tc={9D607724-222B-453D-A603-03E4BB315DE4}</author>
    <author>tc={7085AD0A-3D75-408E-8B0F-EE290CCB5419}</author>
    <author>tc={499D3946-C120-4893-93D8-998F339A9280}</author>
    <author>tc={33828D8D-8664-42F5-9420-7A18D8E190FB}</author>
    <author>tc={A34DB3AA-A1A4-44FF-8ABE-2D9340B36C79}</author>
    <author>tc={6746A0E8-6747-4F2E-ADEC-B0161009C4D0}</author>
    <author>tc={6402D39D-31EE-4A7A-9707-86CCBC2544FB}</author>
    <author>tc={5083D4EA-3F26-4D3C-99C3-7FA315F6C44F}</author>
    <author>tc={EB1409D0-65D3-4EF0-8E96-4BEAF4DDBE99}</author>
    <author>tc={85DBBE6B-43E0-4248-881E-BBAF5CF2B675}</author>
    <author>tc={2DF014E2-97A5-4FF5-8332-F43ABE726B1C}</author>
    <author>tc={0BF18B35-45F9-4278-953A-75C1126FB932}</author>
    <author>tc={92DECE35-8BC9-4DBC-96CA-3E6F2AB5F288}</author>
    <author>tc={079B5742-59DA-474A-8610-538BA20671B3}</author>
    <author>tc={C166BAFF-7489-4C16-BBE2-AEC57F650D0A}</author>
    <author>tc={EB999790-A1C9-4B95-82FF-B53EB4E6F8A9}</author>
    <author>tc={F7CD33E0-1570-4E6A-9272-0420CB2B745F}</author>
    <author>tc={C4D99487-9059-40C0-99CE-DB90E5E6555F}</author>
    <author>tc={4F2481E5-E998-4C53-ACE8-46190EC1EABA}</author>
    <author>tc={CA1BC22A-AC81-408B-B2D6-F18DEED0290E}</author>
    <author>tc={6ADDDAFD-BA23-4931-A60C-19FA5292A0A8}</author>
    <author>tc={EFD14549-86B6-4219-9708-18D536DB571D}</author>
    <author>tc={18CA9714-3BFD-49AB-B89C-1C17D6B4D862}</author>
    <author>tc={F5B3DCA1-36C6-4264-8317-F9A10CD6D2DA}</author>
    <author>tc={74C9663E-4EEE-45D1-92CF-8C75C9F68B0D}</author>
    <author>tc={45F77169-C613-4468-994F-E1F20E06A435}</author>
    <author>tc={E1B8C4B7-9FD6-4223-87AA-F4C484F4DD9A}</author>
    <author>tc={44BD56F5-0503-40ED-9CEB-D98648546CD1}</author>
    <author>tc={1D0FDA22-269F-41A9-9F48-4D84BA1AA7E5}</author>
    <author>tc={92066853-7E6F-4C17-B007-E9C7869DCB2E}</author>
    <author>tc={2AB3EBF5-220D-4E5A-9E46-D9E1EBBBF396}</author>
    <author>tc={B4A255B6-005D-48F3-B05B-C952E1AE716E}</author>
    <author>tc={95B1F2D3-E427-42E4-A224-6BEA9BB57F8B}</author>
    <author>tc={9D7598D5-7608-4D6E-B625-CCE922822B5E}</author>
    <author>tc={C1A603BC-B8E5-4148-B079-A718EC1A4282}</author>
    <author>tc={DD45C055-04DC-4CC1-9BBF-8A6A4602B695}</author>
    <author>tc={201418DD-B02D-4082-9763-97CEFC50840F}</author>
    <author>tc={5976AA0A-44AF-4379-A7F4-1A980A2FC405}</author>
    <author>tc={1DA43A79-58D5-46CF-8B3E-204F8DC5B288}</author>
    <author>tc={697903EA-BAB2-4069-A92C-BEB78BBD0918}</author>
    <author>tc={47048DEF-0244-4B43-97FC-659FD0FE19BB}</author>
    <author>tc={138B6F56-33BC-4631-BE5E-A78330F32F37}</author>
    <author>tc={BA73F341-7F95-4CF3-A677-3E43BE3D3C38}</author>
    <author>tc={EEC2FDA0-D96D-4E74-8234-D0C49CAAC6CA}</author>
    <author>tc={414828C3-AD8F-48D0-84E7-8999783E311D}</author>
    <author>tc={86A41EFF-6156-4FDE-9518-9ECBDA34A291}</author>
    <author>tc={DBE27C2F-2D84-4CF9-A4D4-906DC381AF30}</author>
    <author>tc={E9F19334-2495-4C7A-87AD-71E308521048}</author>
    <author>tc={D70FD3C6-AA4B-449C-9529-6F62DBA39280}</author>
    <author>tc={4FBAAE83-B8BB-4520-9A5F-C7AF1B7C523B}</author>
    <author>tc={69BB119F-DA7C-461F-822D-17813BFC182E}</author>
    <author>tc={8F760C61-ACC4-4F0E-9BF8-8947544BA335}</author>
    <author>tc={8585272F-01F2-415B-A9D8-B51C080ABF8B}</author>
    <author>tc={6B000895-1BCB-4293-BD0D-478A9DC49F46}</author>
    <author>tc={4ED805FA-A24A-4FF4-9006-A08684368CF0}</author>
    <author>tc={C916B902-4FC6-4584-9068-8FF319C5F67C}</author>
    <author>tc={2C1C6066-A76C-4035-8A88-29D8B626D7EB}</author>
    <author>tc={7CB51962-47F4-4EEB-86BD-B68FD8310073}</author>
    <author>tc={084566FA-4A1A-47C3-A2E9-F0C742C32A1F}</author>
    <author>tc={8D92A00D-0C71-436A-A869-E766E331DF5E}</author>
    <author>tc={A1C2C31C-EA31-4298-8E10-D47C201D2E8D}</author>
    <author>tc={8F3709CB-9941-4831-B857-D3C4B6FA497D}</author>
    <author>tc={2BB1F5D2-8714-479E-B92E-6928760D3104}</author>
    <author>tc={AD6492DC-7E9B-4A68-8B24-9D7348613EC1}</author>
    <author>tc={28AE5FC6-E392-4C5C-9956-B150B755ABC9}</author>
    <author>tc={ADC26789-555A-4163-8512-362F4EDE4983}</author>
    <author>tc={F9A0CAED-B6FE-4A37-A6EA-E65E41C661D8}</author>
    <author>tc={88D3A4E6-2672-420D-95D5-7D7B53A4D2FB}</author>
    <author>tc={026D6F0F-D5EB-4983-9444-54B3DAF099A6}</author>
    <author>tc={7FA0636B-CBFC-4665-A866-A5CD0058208E}</author>
    <author>tc={06543AB4-A01A-48A9-96AC-C53E969A033B}</author>
    <author>tc={ABB55C00-15D3-4D02-9B7C-9B17AB6C792F}</author>
    <author>tc={C6B965A8-9AB1-4E0C-9627-A41F2B32C5A5}</author>
    <author>tc={35838E9C-EB05-42B3-B428-F9B5CE2AD88C}</author>
    <author>tc={BA499183-F1A6-4487-8375-F4B554A3BFD4}</author>
    <author>tc={32661A5F-C4BC-4262-8EAC-E77FF5E504D8}</author>
    <author>tc={0BA8E42D-9EA8-47C1-8C24-6D26E102AD80}</author>
    <author>tc={B24B4B81-EE77-49B5-9153-62E2B81648AB}</author>
    <author>tc={AAB5A9C4-DD2F-455E-B4DE-5A55FBFDC4A3}</author>
    <author>tc={F8A20B74-F58C-43FC-AE8D-17DB84330A0D}</author>
    <author>tc={99CF5D0D-6B3B-419A-886A-ED470793B556}</author>
    <author>tc={139604E6-16F5-47A6-AD91-D547C0FA8B83}</author>
    <author>tc={675B3BA2-5D18-4120-AED9-C554E1CE01C1}</author>
    <author>tc={F8160A96-FBDF-4B90-B99A-1738D0CDFF37}</author>
    <author>tc={FF7A3588-DA5B-49C9-93C2-3575EAF2CF21}</author>
    <author>tc={88CB1924-45EC-455C-98B1-7AFE46576E0F}</author>
    <author>tc={068E6DD6-5644-42E8-8BE2-8A3F33E6F08D}</author>
    <author>tc={8E9636B6-3A56-4A31-A315-20EF38524D31}</author>
    <author>tc={9E0DB35A-7AA3-4278-94E9-A06972903948}</author>
    <author>tc={46451C3D-E31A-419D-BCC9-2C266C1BEC23}</author>
    <author>tc={D359AFF4-E835-41CA-8684-055471712D73}</author>
    <author>tc={01359CC3-C0F8-459F-B32E-2FEA12FF50FF}</author>
    <author>tc={3DF966B0-E053-44E3-8DA7-2331B726A1C9}</author>
    <author>tc={6FE517A5-B852-42C5-9192-76B3D5362EF6}</author>
    <author>tc={F2FFD82E-CE7D-416A-9806-492607599018}</author>
    <author>tc={59CC9AB8-8F73-48C4-9B42-FBD2DB669CE1}</author>
    <author>tc={76CC9DCD-7309-47BE-AF53-471E8A11A8D0}</author>
    <author>tc={75CA5504-806C-41F0-904C-BE60B99852CF}</author>
    <author>tc={815CB58C-F912-4D99-B7F8-A9B19C83D4D0}</author>
    <author>tc={D0A4E1BB-B022-46E1-9069-3F3A3B55B312}</author>
    <author>tc={9F921233-162F-4CD9-9DFF-272F4959702E}</author>
    <author>tc={CE5239F1-940B-4149-9855-73D49DD49CC6}</author>
    <author>tc={6FDB38B5-10C2-4C1A-95E8-86EF2C39C6F4}</author>
    <author>tc={06C52DDB-30FC-47DC-9B30-DCB38B78D66E}</author>
    <author>tc={99F3D16D-CD90-48F4-86FA-EA749CE62C52}</author>
    <author>tc={64DF3893-D5DA-4499-9BBB-897D9C9DC252}</author>
    <author>tc={1EFB415A-A535-46E6-B96C-57E999EB6C07}</author>
    <author>tc={234E0373-755A-4E93-927F-19D0C76BDAC5}</author>
    <author>tc={2065D3BA-E664-419A-80D7-E403B609185F}</author>
    <author>tc={CDC2EAFE-378F-4D6A-B356-C04A361B803E}</author>
    <author>tc={1A86FB62-37AA-43FD-967E-BA3CB00B4796}</author>
    <author>tc={C422C6FB-7D01-4802-8640-A2BE2931F95B}</author>
    <author>tc={79B0E53D-A0DC-45DD-B6C7-8D235C24A1A4}</author>
    <author>tc={946CFE59-85AE-4BD1-9D8B-93875F383B47}</author>
    <author>tc={EDB55E59-88B7-4BF9-B2EF-B229DE0C58AD}</author>
    <author>tc={BB059207-3187-4748-887D-7844DE3C6CA4}</author>
    <author>tc={3CFFAEC1-7293-41B3-BA2D-C091AF716882}</author>
    <author>tc={C41AEF3E-0241-47DC-ACD7-06AEBFE6B8EB}</author>
    <author>tc={F973243B-4898-4F93-A9BB-8E14139EF92E}</author>
    <author>tc={4E18CDE1-DA13-442B-92A3-19B7EF91298F}</author>
    <author>tc={41F3580A-CC64-4950-B4C1-81608D9FA88F}</author>
    <author>tc={09996F7C-B458-450E-A504-518031A0C380}</author>
    <author>tc={57832FDA-C701-4EB0-8EC9-3C45E16E38E7}</author>
    <author>tc={75396500-2F14-4CBF-830F-6E0663E99ECE}</author>
    <author>tc={04866FE3-A728-4295-807D-8D9EBD87F961}</author>
    <author>tc={D1E97E0C-7673-4175-B3E9-A593F6A50899}</author>
    <author>tc={21541CE6-865A-455E-8C42-22E0C1CF68D4}</author>
    <author>tc={18293AC4-7F78-44BD-A18F-89F51B2606FC}</author>
    <author>tc={7665FE37-9127-410D-874E-A6638B251FE5}</author>
    <author>tc={4FA313F4-5EE3-4184-9D40-7EDCEB5CC6B2}</author>
    <author>tc={2001CA23-223C-4D3A-87E6-BFCDBEB153FE}</author>
    <author>tc={AFE6C376-53C9-49CF-AAFD-5472836C0F25}</author>
    <author>tc={BD7FD706-F183-4FA8-9C3F-548322720A6E}</author>
    <author>tc={CFFB14EC-186A-4DC3-BB4F-0F08D2785FEB}</author>
    <author>tc={BED84554-69CA-4A56-B37E-5C10F1A3703D}</author>
    <author>tc={D0785386-8C70-4C81-8956-637C9D940782}</author>
    <author>tc={95D8CD6C-5388-4773-BC5B-1E0A02AE227D}</author>
    <author>tc={EE687249-856A-41AA-B5D1-129F0F542F03}</author>
    <author>tc={9028A455-AADA-4CE3-871B-D4BA1FE85E02}</author>
    <author>tc={6F8243A4-9797-43BA-84A2-EB3D0C7F8707}</author>
    <author>tc={F2B48F21-BA74-4CF5-AC11-0175E9B0E28E}</author>
    <author>tc={EF4C7C04-C5AD-4C31-ABC0-86161935473A}</author>
    <author>tc={20B6F767-3D06-4D23-94CD-5C08460E5EA2}</author>
    <author>tc={2CE56220-D7EB-4255-B8BD-E2BC111ECDDC}</author>
    <author>tc={80F2E0E8-231D-4EFA-92BB-BC1D8D6FD56E}</author>
    <author>tc={457A4E2C-52D6-4907-A563-8EDDA50F44FB}</author>
    <author>tc={E20E36FB-2630-4525-A914-FD5495E0F4FB}</author>
    <author>tc={EB556B7C-A394-46F1-9ACA-24B30F349E77}</author>
    <author>tc={EE6E74CD-F18C-4382-9FD7-D69A3F93934C}</author>
    <author>tc={B3892100-B43B-4696-A7E4-B2F749A3CBF7}</author>
    <author>tc={F9B3BF2C-B891-4C42-87A7-E7D857C0E852}</author>
    <author>tc={970B57C2-C6F2-42F4-AE19-E3B0070F7FA2}</author>
    <author>tc={C6C8FB2E-6CE6-448E-B51C-6FEC0B93BBC3}</author>
    <author>tc={4E2C345D-4460-430D-8B05-1ED246590F76}</author>
    <author>tc={9657F628-1DF5-4885-BC18-0FC49C25EC7E}</author>
    <author>tc={64FA3B20-2B37-43A1-9ED2-809C4D9B225C}</author>
    <author>tc={C3D76941-58F1-432B-9D7C-5DF23783F324}</author>
    <author>tc={1C555DE5-AE05-4E6C-BD54-2BC07705F10A}</author>
    <author>tc={B5F75CFE-F6B1-47D6-AAC0-F72B13F282C7}</author>
    <author>tc={C03CA7FC-B9BE-4253-A231-FEAFF17EB98B}</author>
    <author>tc={B6A0A948-432B-4BAF-8D5A-183455C3C51B}</author>
    <author>tc={AA8F9017-4782-4A84-B4EE-16FD6002C18D}</author>
    <author>tc={21269883-91BE-48F5-BC0D-AF5F41CDE481}</author>
    <author>tc={3A4CD2EF-158C-40B1-BB6B-4E4C0A729390}</author>
    <author>tc={EF5B0C95-307A-4DF9-806C-2B6A0BEA5AFE}</author>
    <author>tc={BACEB63D-B4DC-4A4B-BDEB-ECEC40B8076E}</author>
    <author>tc={A2A31133-D363-4C4B-B409-48760E01A0D0}</author>
    <author>tc={3D27D4D1-E5F4-47EB-9DD6-DB8E434108C4}</author>
    <author>tc={C5921774-B7B2-4B41-8781-06EDD0DAD946}</author>
    <author>tc={77DF51B7-08B6-46C7-BF19-94DD36293B90}</author>
    <author>tc={70C12B63-84C2-41AB-9549-DC2D2EDB4CF4}</author>
    <author>tc={F4A2C462-AB24-43C7-A33F-D546C10BBC22}</author>
    <author>tc={024DA0D2-A1AB-4DE3-9310-3E8C9B30B657}</author>
    <author>tc={9F06FCA8-D079-4D07-8C65-EA8242E99C2C}</author>
    <author>tc={FBF965CB-79CE-4962-A483-CB094B7561D7}</author>
    <author>tc={966EC96A-3D5F-4A36-93BC-66F12A21C5B2}</author>
    <author>tc={7F7EAD27-24E9-4D4E-BE4F-942F869D066C}</author>
    <author>tc={66FF591F-86D7-4335-A7DA-79573BC83585}</author>
    <author>tc={053281FE-560A-43D4-B624-BBA8B70343D7}</author>
    <author>tc={54CCAA89-B9DC-4CB9-B6F0-9E37059BB0D4}</author>
    <author>tc={D71894E9-7235-4B3D-8816-397F719BD478}</author>
    <author>tc={E0EC69BE-7110-489A-B79A-E7E9DEFBC888}</author>
    <author>tc={C33FCFAB-D542-4E29-B947-827EF9D6533E}</author>
    <author>tc={6DD41C86-A115-4AEC-A6B8-849BE7AC4BFC}</author>
    <author>tc={1AC50CA7-C854-4D77-9FEB-7DA77510BE25}</author>
    <author>tc={3718E3C6-DB64-48DA-93E1-CEFC7C582343}</author>
    <author>tc={985476B7-5476-4075-A9A7-D0706F54BDB9}</author>
    <author>tc={55F51BC0-F751-4702-9ADC-F0548FB554E6}</author>
    <author>tc={F71B53AF-4FF5-4169-9A82-AD1E3B09E8AF}</author>
    <author>tc={B4AB10B2-DE87-4FC9-997C-A91F14D9CF60}</author>
    <author>tc={94FB3D01-A560-4A05-9D23-4DDE757900C4}</author>
    <author>tc={0F1B1E9B-C580-4FBE-9E75-A4D3A7F0DAC8}</author>
    <author>tc={79059852-B215-4AF5-BBCB-8A7851D66484}</author>
    <author>tc={3D72CC61-9300-49C5-B15F-E2E744C65778}</author>
    <author>tc={35B0431E-EDD2-4CB8-BC8A-ADE86CC39631}</author>
    <author>tc={1BD6FD1E-A0B0-4065-BF25-91704DA1B54D}</author>
    <author>tc={F4272549-418E-470B-85E3-274F3A59A0CB}</author>
    <author>tc={AB8BDD7D-D811-4E18-8D74-259A1EA311C0}</author>
    <author>tc={AD1E344D-5960-4945-9CD3-E59F5263E7CF}</author>
    <author>tc={B9A10466-A84D-46FF-86C0-4EFA6327F1DC}</author>
    <author>tc={6AF7B1A8-FB94-40D1-89FD-036E52DAF39D}</author>
    <author>tc={16051AC2-2080-4E20-8928-48D5EE31BED5}</author>
    <author>tc={913F639A-C6DD-4E44-8E26-1003E6B0CB79}</author>
    <author>tc={E1242A51-C143-490F-8FF3-7DCFD7280378}</author>
    <author>tc={40EFE9CF-A807-46D7-A313-CACCCB834E73}</author>
    <author>tc={FC8114CC-D142-48EB-8405-B41CA7695181}</author>
    <author>tc={024FAE55-75F1-4F1D-8E02-B126B6D3768F}</author>
    <author>tc={57197FD1-A726-4349-8789-EC5A181C45EB}</author>
    <author>tc={C5C95533-5483-4692-95AC-084FA7056146}</author>
    <author>tc={FC8F0E18-C80E-4361-A09B-9FFA42AF4AB0}</author>
    <author>tc={DDE9B60F-F1ED-47E0-8FA4-131A0BE87070}</author>
    <author>tc={C7AC21F3-A0F8-450E-99B8-FD588E32E98E}</author>
    <author>tc={84F4023D-D33D-45BF-B8E2-515C169844F1}</author>
    <author>tc={43C0A5ED-DB41-4305-8B8A-CA78F31C914E}</author>
    <author>tc={3CE7F4D3-B349-4709-9336-3789F72F4DF1}</author>
    <author>tc={1DAD2D65-D9D2-4EEB-9ED8-1C76C8EF534F}</author>
    <author>tc={ACB99F22-82F7-4F2C-B4F3-BB9EE4EE96BC}</author>
    <author>tc={986C4489-8D65-4D16-9B73-D2AB85D8B5AA}</author>
    <author>tc={06FCDDCF-6522-40DE-B61D-EB297D3CEFE4}</author>
    <author>tc={E060E279-58C6-4400-8DA2-D1B7A6B412AE}</author>
    <author>tc={086231B9-005E-490C-9B77-C77E3CE6CF67}</author>
    <author>tc={59CD816D-5982-4CE9-AC25-DF7E82215B6D}</author>
    <author>tc={200035A0-330F-484A-97D8-442306755259}</author>
    <author>tc={65C42C03-46CA-4ED4-B276-4EA2F2957D67}</author>
    <author>tc={282CFDA0-06CE-4E04-B133-2CF89A55E328}</author>
    <author>tc={D1356C22-9086-4470-B9D5-FE7D5DEE5153}</author>
    <author>tc={7E396DB6-A312-4FFD-A878-F24EDC06BEEC}</author>
    <author>tc={4142126D-D1FD-4D43-9852-02D27C3B8F0E}</author>
    <author>tc={20643AF6-8FE9-4531-AA22-437808CA8D71}</author>
    <author>tc={81526206-AAB9-4B22-97EA-69100C8911CD}</author>
    <author>tc={B59FDECE-AAC8-439A-AE94-B90D11A328C1}</author>
    <author>tc={4AE6A8EC-FC80-4778-93DF-8ED774A7C03F}</author>
    <author>tc={C60455EB-42B6-4928-888B-310119A11F0C}</author>
    <author>tc={8DDA635B-224D-4EAE-9C19-6C4AC0B1505D}</author>
    <author>tc={00E3B098-A7BA-4EDA-BB8D-9818B4CBB7BA}</author>
    <author>tc={0A692731-2A40-4B1A-8EFE-1014F9FA6B04}</author>
    <author>tc={BF0F10D0-A8D1-4BA9-8F10-2EFDF1305E54}</author>
    <author>tc={003B899A-DBFF-438B-B19C-46845482E8AE}</author>
    <author>tc={1F6F6F16-7E06-454E-92F8-FF2238BBD755}</author>
    <author>tc={6D867433-021F-44AB-8007-8CB9229E8AA2}</author>
    <author>tc={38B3CB6D-381B-4679-951E-5D70AAB3EA50}</author>
    <author>tc={EC49181D-6B76-456C-8F93-E647C52B7C16}</author>
    <author>tc={68B90025-54BC-44E1-B1AA-00508ADEE6EE}</author>
    <author>tc={B22A4F70-1B15-481C-B425-F9F8918C02E6}</author>
    <author>tc={1E02C7DA-40F5-4FE4-A7A5-E8F2F8AE5384}</author>
    <author>tc={2B95338D-4467-4C7F-83C6-A91BAE86D398}</author>
    <author>tc={02BD1CFA-DAA0-4886-A17B-5837FDFCD698}</author>
    <author>tc={1B7B06C0-6111-43CD-9F9E-7044B9EDC877}</author>
    <author>tc={75199868-0D80-48DE-9C5B-7760B4D2A0DB}</author>
    <author>tc={8E0122E7-B735-43A8-9A0B-EF148122D7AE}</author>
    <author>tc={2B5F7F63-D356-4705-A1F3-95B192D0CB88}</author>
    <author>tc={9FA03ABD-737E-4956-96AE-15FF456DE409}</author>
    <author>tc={194CB7F3-9FD1-49E2-AFCD-15262555EB86}</author>
    <author>tc={6A3A3D0E-739C-4C0B-9CD4-C7C9045E93D9}</author>
    <author>tc={52CDB23A-381A-41DE-B4E9-35C520A4BFBD}</author>
    <author>tc={B0C7A48B-392C-40B2-AF00-78F68F83F0DB}</author>
    <author>tc={A7274894-17A2-4D90-A57D-96FD938C3DE6}</author>
    <author>tc={068EDF8F-F4E8-4592-A5ED-792213F21690}</author>
    <author>tc={7552F6FF-A15C-4995-B5DA-6433D6EEC403}</author>
    <author>tc={A72A34A7-6216-43E1-A1BB-968DB6A1B76B}</author>
    <author>tc={F08B4BB3-3C19-4563-A185-E0CF1AF8FBBA}</author>
    <author>tc={C4A60620-D1BE-49FE-819F-6AD8A9BA7606}</author>
    <author>tc={54C4B7F5-44BD-4E48-9706-E3F4C85707AD}</author>
    <author>tc={3FAC99A7-368B-43DE-8F72-82CC94A957ED}</author>
    <author>tc={6951996A-DE8E-4CAB-81A0-31B66E41D130}</author>
    <author>tc={625C9619-3DE8-41DD-8A59-C6FFE29B91A3}</author>
    <author>tc={56D17AE3-542A-45FD-8594-A5AF26A216D7}</author>
    <author>tc={9E2CC370-2B7B-46F2-BCF7-E110E5023A20}</author>
    <author>tc={095E23F1-760E-4056-B753-31FD1D1C3D6D}</author>
    <author>tc={669423E0-A913-49E2-B73F-6500ECB01D00}</author>
    <author>tc={F269319C-4742-4CB4-8AF4-30861E2A1808}</author>
    <author>tc={F70C4411-AC3C-467C-9564-2E2FF4255EE4}</author>
    <author>tc={6AFF63B1-DE8B-4631-9E4B-3AD52039F4B1}</author>
    <author>tc={36763C25-DD7E-4834-8EF6-C05C3E2B5AD7}</author>
    <author>tc={5500FEC7-AC3A-4EE0-A7C2-FE297C74D42E}</author>
    <author>tc={D25A91C3-775E-4717-871F-641E3C7316D0}</author>
    <author>tc={B1572AB6-B621-4B88-B57A-098E1C831F07}</author>
    <author>tc={29690826-FA75-475F-B2CF-33A57240D190}</author>
    <author>tc={F35B7E80-2D43-4365-BA85-0641EC070FD7}</author>
    <author>tc={D49D6033-BA20-43B8-A1D1-4B17D531DFB2}</author>
    <author>tc={4C01F116-E976-43A7-A21C-1B428F35DB4B}</author>
    <author>tc={7E8D8F9E-6A57-4DBD-BACD-932232E4A04C}</author>
    <author>tc={EBC9ED59-800D-4534-8FC7-C20D05393171}</author>
    <author>tc={62986836-DC38-457B-B7A1-E5B533BAC840}</author>
    <author>tc={1D39F920-44EE-4246-B932-D65372A6ACCD}</author>
    <author>tc={9540EAAA-E15F-427A-8F4D-383B155B5EAA}</author>
    <author>tc={C51ED711-08B4-4D38-84D3-FF0FC56BC56D}</author>
    <author>tc={955B70B1-8591-4CF6-883E-2D9E91B2FF1E}</author>
    <author>tc={30941767-461D-464E-8418-775D40DBE8A0}</author>
    <author>tc={D1CD376E-6A6F-4FF3-BE9A-ABE78BB51679}</author>
    <author>tc={9E461F25-9C64-4219-8D28-05D0FB9BFCCD}</author>
    <author>tc={6BEAF29E-1603-4282-817F-A50878D82D0C}</author>
    <author>tc={872F7420-703D-453D-BAF5-951A0EFF44E5}</author>
    <author>tc={9BBA31EE-DEE0-428D-BD10-667C84A09736}</author>
    <author>tc={1D67353F-7721-4739-82DA-75FC33C2F19A}</author>
    <author>tc={2BFE718E-FB4C-46CE-B1B7-C5C1C9C4C0D9}</author>
    <author>tc={3DD96C41-268C-4A44-85C3-9F71B0AC0EAD}</author>
    <author>tc={0C9C41B5-4A79-4BC9-8DB4-CB3B8BB37801}</author>
    <author>tc={DE44D60B-B26B-499C-ADA5-5C15E39FF03B}</author>
    <author>tc={343EE02E-FB3F-49FA-B1BE-6552B74580BB}</author>
    <author>tc={A7F10542-8572-4FA6-9B0F-2F598E48EAB9}</author>
    <author>tc={B28091FA-1D86-485C-BD40-C53A98C711F1}</author>
    <author>tc={470E210D-F136-49C6-B5AA-EB3214237FA2}</author>
    <author>tc={7BE5D2ED-F016-4A70-A08B-CB68EEDC2567}</author>
    <author>tc={C700D50A-5AEF-43A8-975D-575A55287AEC}</author>
    <author>tc={ACD23ABD-40B6-468D-87FB-B76A92769D5B}</author>
    <author>tc={9A9804E7-BE54-45A5-9333-38637DD00726}</author>
    <author>tc={73A4B8A1-BE5B-4C80-8ECC-7B940B719C39}</author>
    <author>tc={0FDC43F5-0E1F-472C-83BF-CBEFFFC0025A}</author>
    <author>tc={72D4BE94-C684-4E5F-A647-A0C9887D45AA}</author>
    <author>tc={9A20FF89-7561-45E4-A91F-1AD3D665A477}</author>
    <author>tc={0DFD84D2-9AA5-4CA5-B31B-867463BC34B5}</author>
    <author>tc={60143498-ECA6-450F-9064-21BAF4DBF168}</author>
    <author>tc={9AFAC904-81DE-4CF6-824E-A5464C602016}</author>
    <author>tc={D703D905-4D17-4898-B18E-1FB02B06F162}</author>
    <author>tc={529A4254-FD3E-4562-831C-F80C973BE1D8}</author>
    <author>tc={5731B259-1619-4693-8098-2619FA32C3C9}</author>
    <author>tc={36C176D5-BD20-40D0-BCFA-AF71EF02A194}</author>
    <author>tc={33086955-4F41-4926-ACEF-7DA2A7DF9B7F}</author>
    <author>tc={76729B72-D0E9-4E9F-9D11-1C044FCEF729}</author>
    <author>tc={2571BBF7-60A6-4CB8-A94F-1A8757013BB7}</author>
    <author>tc={87EB7861-581F-4FEC-8909-0FA289F8EBA2}</author>
    <author>tc={7B7C7DCC-C4C1-444A-92C2-E52542B5D399}</author>
    <author>tc={5FE3AFB3-C532-4EF1-98B6-80178526BC96}</author>
    <author>tc={A0076BD8-C380-4A44-B9EF-E1091109E468}</author>
    <author>tc={84C9F471-DBAC-43EE-894F-5903ECBC458A}</author>
    <author>tc={9EAC64F2-8558-4FD0-9FAE-683A8F4371F6}</author>
    <author>tc={89928CFA-77BE-47D0-918B-03D20A321E80}</author>
    <author>tc={0A56E497-B029-4C7B-A33D-2979A3FACCCB}</author>
    <author>tc={9DC1A2B3-FEF5-4DB6-8F95-66F31B2415A1}</author>
    <author>tc={6C31A63A-DE1C-449D-9EE1-CCBEF2A9A05E}</author>
    <author>tc={F26B262D-D4F2-4424-B5F0-2F2FD75FE6EC}</author>
    <author>tc={57A8DE61-6569-429D-94E7-6E62FF592A5D}</author>
    <author>tc={27D78F11-4B53-4C41-B424-3A83F27D0EB0}</author>
    <author>tc={B6512A8A-9C28-42E9-9801-AF76221C4A3E}</author>
    <author>tc={5C6DCAE3-A997-4E16-85A8-9E755D7D293E}</author>
    <author>tc={0066EA09-5DD0-4666-B365-044CCF8AFC42}</author>
    <author>tc={B5D3D14A-D1DF-4877-A2D4-92D36146ACBF}</author>
    <author>tc={0332087B-1F1C-490E-8488-46E48AAB94C3}</author>
    <author>tc={633FF2C9-D418-4DF2-B376-50386E3C5318}</author>
    <author>tc={7E4E6068-B19E-4172-8570-7964507A6F85}</author>
    <author>tc={25E0777A-E8D8-4DE8-9FA6-D89B524741B9}</author>
    <author>tc={341E1B31-FA71-499E-BED5-049BA93E7DDB}</author>
    <author>tc={693F3291-30CD-4A02-8EE0-034C405A74B4}</author>
    <author>tc={DEECE0A9-3745-42C9-886F-09DABB145FB3}</author>
    <author>tc={EED4CDC7-79A5-4D2B-85DB-66DA7B0EFA54}</author>
    <author>tc={6F290544-F24A-4CB6-B25B-758B2848D7CD}</author>
    <author>tc={049D7939-3DA8-45D5-9113-00F5022ED046}</author>
    <author>tc={54B0406D-02AE-4011-BE75-56CF3C69C174}</author>
    <author>tc={8AA2D16F-0895-4F62-877C-4B1153AB7B8A}</author>
    <author>tc={4547EB0C-8785-404D-B6AD-683745B7C271}</author>
    <author>tc={F586B437-45E7-48A5-AAEB-91A396DA0A70}</author>
    <author>tc={C175FBDD-2D99-4801-AB65-BDA801AB5144}</author>
    <author>tc={91E6F44F-C714-481E-9B27-EF24A5793529}</author>
    <author>tc={EF146E30-69ED-4CF4-9418-59E7C2102E92}</author>
    <author>tc={A5CE9D83-2265-43D7-8BF6-A1DDD525FD55}</author>
    <author>tc={795509FB-4C2D-4270-9CAF-100A986482DA}</author>
    <author>tc={28F1B792-6562-4F85-88D3-82659239ABC9}</author>
    <author>tc={B79F4D1C-2BF7-4755-85FF-BC5192E8290A}</author>
    <author>tc={89138302-4334-4649-B185-BF6E1D83DD73}</author>
    <author>tc={05C40928-EBC4-4860-A251-C9B238787A3D}</author>
    <author>tc={42D8497F-389F-43D3-8628-5FB6DFA86314}</author>
    <author>tc={E4D91943-74B3-48AE-B76A-B0BA97BC7EDE}</author>
    <author>tc={0E56F81D-7E73-434D-9587-2F5F9A9B11C0}</author>
    <author>tc={3EC7BD14-32C1-4033-AC46-4C4BAC51F8FA}</author>
    <author>tc={55A2388A-7460-4E5B-AE97-72087A947B03}</author>
    <author>tc={AEB27CD8-1D4D-4A76-8C29-2F9CA8F4A0B4}</author>
    <author>tc={8D0C0C64-89D6-4B2C-BBCC-A8AD88C9800D}</author>
    <author>tc={3A00597A-AE2A-4ED2-AAC8-7EF6D0BB83B0}</author>
    <author>tc={4991E690-E9BA-42DF-8D64-5BC9AE9E1E3E}</author>
    <author>tc={0B0728F7-96EA-490C-844E-9C33A665E932}</author>
    <author>tc={DA9AACE8-94A9-47FB-A933-F85F042B1A1B}</author>
    <author>tc={23986E78-AFE4-4EC1-8280-0BAB59211BC6}</author>
    <author>tc={DD18B672-C595-4E1F-BE21-72F0E8D4391C}</author>
    <author>tc={30A4E278-A1A3-41FB-9913-8BF2E6FE9C8B}</author>
    <author>tc={F20680A9-B616-41EA-9B8A-31ECF7ED7204}</author>
    <author>tc={11CEC490-2348-43CA-BA0D-A88FDC32F032}</author>
    <author>tc={2309B426-AA77-4B0B-8955-C1CA5EB72D8B}</author>
    <author>tc={F11083B4-A691-4622-9C0E-048DE710476D}</author>
    <author>tc={A677AD22-3192-418D-ABF8-57B16A65ABAC}</author>
    <author>tc={F417514B-C04B-4BC8-8A72-610507DE03B6}</author>
    <author>tc={0000B207-FA80-4C5C-A1AA-39C57BF0276A}</author>
    <author>tc={99958A5E-B915-449F-A8EA-26D689ADC392}</author>
    <author>tc={079AC47E-67EC-4423-9936-D690F5AC2BC5}</author>
    <author>tc={20D67265-F2B5-4D30-AC11-17367E6A6BDE}</author>
    <author>tc={710D6E5B-AB79-47E8-934C-0128B2CC84CD}</author>
    <author>tc={48077E24-D31F-4226-AC72-CA0DCD61CAFB}</author>
    <author>tc={265A0630-FB89-41E5-BB39-3F27ACFF786F}</author>
    <author>tc={0124DC77-0FAC-497C-B3AA-F94A58604A67}</author>
    <author>tc={CC811380-8E20-40B6-AE60-5CAF012394F3}</author>
    <author>tc={99858E17-E729-45BB-B8DC-FAF2ADA6EBC9}</author>
    <author>tc={75080A22-C01F-419D-9E05-39406618D227}</author>
    <author>tc={322257EC-9314-4397-9040-786582C81FFA}</author>
    <author>tc={41CA20D2-7EE4-47BE-BBCC-4EFDCC006CB0}</author>
    <author>tc={AE8C99A7-9D04-49D0-A5D8-A16251E0337E}</author>
    <author>tc={7F6A20B0-9DC7-4F7E-A5AE-EAC1D284C621}</author>
    <author>tc={8E4A5D30-7AD4-44E8-B937-27A9DB42C220}</author>
    <author>tc={B907EC64-5880-4319-A0DC-F7B548A35260}</author>
    <author>tc={35C8A9D5-1D20-45AA-AD0A-7DC84CA2AB67}</author>
    <author>tc={CF56AA7B-A503-48D8-901C-A1F522238FA6}</author>
    <author>tc={0F0697AC-7FD0-454E-8E26-B56FBC6E0001}</author>
    <author>tc={67CF62FF-05F0-4169-89D4-89B8B0ACFA9E}</author>
    <author>tc={067CE67B-703B-4692-85D3-1E2A3C355C49}</author>
    <author>tc={DFE03935-F5F3-49EC-8C21-51A78A68F432}</author>
    <author>tc={3796F13B-B807-4B4F-957E-E6E640272402}</author>
    <author>tc={02706A28-2744-4D74-B820-CB4FFF33CF7E}</author>
    <author>tc={526CBE8B-8A8A-4AF9-B053-A26A57E256FB}</author>
    <author>tc={9B6F7451-7423-4B47-84AB-06266DA9BFC3}</author>
    <author>tc={EEE6BB55-0353-4D2E-B215-FC91BE02A224}</author>
    <author>tc={CFF962D1-885E-4C50-8B2D-A82383AF28C1}</author>
    <author>tc={A656BFFD-A859-44BF-85B3-E151BA4A27C2}</author>
    <author>tc={2361500E-26F0-435E-BBE1-EFFC02058BF4}</author>
    <author>tc={C354D2D8-65D8-41D3-A71A-E4000D19DE96}</author>
    <author>tc={A862797F-2815-49DA-8B31-A0DEA443275B}</author>
    <author>tc={F2BEAAAF-05F5-4556-B928-4638DA0F2A63}</author>
    <author>tc={4B519419-0845-4FE4-B403-052F50C1AD07}</author>
    <author>tc={607121D8-77FA-4E14-B4E4-C6459D6F40C5}</author>
    <author>tc={1E7C6A5B-35F8-458C-87FA-2B7DFAC61291}</author>
    <author>tc={47679A52-148F-42E9-A394-DB37795D10F1}</author>
    <author>tc={6F8AC180-2EA9-43C6-AC15-815A5E8588D4}</author>
    <author>tc={6BE2CB2C-B865-46A2-B6E3-F2A2898688A9}</author>
    <author>tc={C564C3D2-E72E-43C3-97C1-7049649610E8}</author>
    <author>tc={2124E593-FDA5-4649-BE04-3D28CBDAB212}</author>
    <author>tc={40D5D1B7-4766-4A55-8B41-320D48B5337E}</author>
    <author>tc={2F4281AA-4D6E-4E60-A3F3-B5174AB4D374}</author>
    <author>tc={16BFF53A-BBFA-4CEB-A0D8-AC6DB962A027}</author>
    <author>tc={83321FAA-9BD5-4A37-BE90-655C9106C5D0}</author>
    <author>tc={C4469D63-5833-4E65-8830-FB9306920E7B}</author>
    <author>tc={CEB32BEE-0336-4007-B9E6-4088EB7EF15D}</author>
    <author>tc={ADC6C56E-5490-4A21-8AAD-BA662FE080DE}</author>
    <author>tc={E5A408EA-2B50-4180-875E-868341A770A2}</author>
    <author>tc={604A0B5C-489C-4577-BB4E-1C17383C9756}</author>
    <author>tc={DEE36644-7D8B-445E-BE4F-690DC7EE02B1}</author>
    <author>tc={9E9E3340-0FF2-4974-8F1F-20E0FE9475B7}</author>
    <author>tc={8BE58762-E209-485E-A81C-EF299A17C326}</author>
    <author>tc={680DC413-2AA7-48C2-AC87-C6775581D8F6}</author>
    <author>tc={CFD789AB-30A1-466A-A866-C820CAD7EAA4}</author>
    <author>tc={9A8D5FC1-5F77-4773-BB0F-CFF3B6E781D7}</author>
    <author>tc={F6E9F247-ACAD-4109-9757-B8478E8E60C2}</author>
    <author>tc={C75A3388-B6F4-4FFA-989E-FE6FDD9724BB}</author>
    <author>tc={C68442F7-5340-40CF-960C-58DA7AAA0697}</author>
    <author>tc={0FFAA203-110F-402D-A595-63C1B452119A}</author>
    <author>tc={4B335C16-9810-4742-8CBC-0CF51B38B805}</author>
    <author>tc={3C8593E8-DDDE-4BFB-8917-CDB010C0163F}</author>
    <author>tc={A7201F3C-B1BA-4361-AD93-7909086B12A0}</author>
    <author>tc={511947BB-3EBC-4CE3-A905-450E6DF23A6D}</author>
    <author>tc={B40C2ADF-B1A5-475C-9691-22B533A8FAE7}</author>
    <author>tc={34371A62-8FAF-46DE-AFD8-1A650A2757A4}</author>
    <author>tc={1B6ACFFF-FF6A-4C1E-AD90-9B950EB1B07E}</author>
    <author>tc={56763FB9-8B5B-460D-B4F8-4D7B407627BE}</author>
    <author>tc={08385544-D302-4CA1-A30E-3F041C48A661}</author>
    <author>tc={DE259CCC-C80D-4664-9AA8-D72D7C71A44E}</author>
    <author>tc={6D93E10E-1E00-4479-8FC7-3E908FA11786}</author>
    <author>tc={C918F398-49EC-4834-A8CD-016318DD2BB6}</author>
    <author>tc={7D2ACC34-B9D9-46D2-9487-F00DBBEB7D8E}</author>
    <author>tc={001A7F9C-E6DF-4D55-927B-3FE826347116}</author>
    <author>tc={09ACEECE-5640-4888-BEF6-ABAF61B03500}</author>
    <author>tc={B78F50C2-D76A-41F7-953C-A5C4C983F493}</author>
    <author>tc={5B17A31D-8930-4C9D-9776-C1C825B31330}</author>
    <author>tc={65A73051-436E-4C31-BAB0-C5ABFA20D44F}</author>
    <author>tc={DB22E02D-EFAD-4B7D-877D-4CCE275048FE}</author>
    <author>tc={8E06075F-6946-4199-9F65-A7489BDA91D4}</author>
    <author>tc={48507F63-B22C-4F66-BF62-FC8AC0DC45AA}</author>
    <author>tc={D8CFE4DC-0CEF-4F53-8269-4BCD76EFA666}</author>
    <author>tc={48FEFADC-5613-422C-8E20-A33E7ADA13C4}</author>
    <author>tc={3CFD7880-82D4-43EF-BF76-1CDCCA884D66}</author>
    <author>tc={7A0D8DA7-3A9B-41FB-83CE-DEF65DEEEC85}</author>
    <author>tc={8C1E887C-27C1-4964-9588-D6AD302CEC2E}</author>
    <author>tc={B6FAE786-A762-48EF-BCB3-E447E32FE3B6}</author>
    <author>tc={D2D1D23E-501C-49D6-A6A6-44EFE6EAB3E2}</author>
    <author>tc={1E7E104B-D75F-4CCB-AE34-B1DE81FB049A}</author>
    <author>tc={7DF2A2D6-EAE6-4741-BCA0-6CC7DA080F67}</author>
    <author>tc={20D39440-B20F-4A6D-8B43-6EDBF50F3989}</author>
    <author>tc={BD3DBCDA-5AAC-47D3-AE10-CB0A31189D8F}</author>
    <author>tc={A49E9F82-1F55-4986-89EB-5D1B045E239B}</author>
    <author>tc={4E109D56-8D4C-429F-BC31-69178948BAC7}</author>
    <author>tc={56275613-0027-4B8A-ABA5-9A74B6BF7D1A}</author>
    <author>tc={48B90244-9006-45EB-856E-3EF6AB5B5AE5}</author>
    <author>tc={AB75985C-7225-4580-AFAE-93EFD30C05BE}</author>
    <author>tc={D0E98F2B-4415-4D66-873A-847624D794E9}</author>
    <author>tc={FEDDFABC-9D1A-4A39-A3F8-15DF1D591833}</author>
    <author>tc={EFCACDB4-60B2-491F-9CF5-3A3CAC562F80}</author>
    <author>tc={13B10431-7D90-42F5-A91A-B62BD7FB0CE3}</author>
    <author>tc={C5848E29-2C8D-4CD6-9CE7-781EFDFF249D}</author>
    <author>tc={3613957F-6AC2-44B6-BFC3-0EC2F780E3D0}</author>
    <author>tc={A0BC21F6-7301-45A0-AD64-3FDEC98652A9}</author>
    <author>tc={F2B62E53-855B-4564-B8DF-537500A638B7}</author>
    <author>tc={4C79F3EE-084A-4445-BF71-878B9BD39CE6}</author>
    <author>tc={7F05CC3F-D643-46FC-9FA0-52C6BE618F84}</author>
    <author>tc={5A5F439A-1D74-4FD1-8D2B-CA582019BA73}</author>
    <author>tc={C56BB222-9C3C-45D1-AC10-B1BEE35FE90B}</author>
    <author>tc={631C66E3-15D5-4A35-8152-1F12A12769BF}</author>
    <author>tc={B941B922-9FDD-42CC-BBEC-0F622EA1EA9F}</author>
    <author>tc={E6A68753-6355-4260-BC30-EACCA6C8A04F}</author>
    <author>tc={C23E84CF-E7B5-4377-8B7A-63FCFA572407}</author>
    <author>tc={AC53503D-8F14-4A09-BD06-34BB0FAD315E}</author>
    <author>tc={17AFE855-BCCB-4B02-958F-A33BE2A931A9}</author>
    <author>tc={FBDB5F2B-16A6-4F84-91EE-66F3CF56BA0E}</author>
    <author>tc={FB0AFCFA-67C2-4592-A1FE-BEBAF75289D6}</author>
    <author>tc={860C7D46-C4E5-4BAC-AECE-1307D2F92CE9}</author>
    <author>tc={7ED44A7F-3EBD-4E99-8333-B594F6A66ADC}</author>
    <author>tc={9E420164-B7CB-4541-A8B0-E5A7B070CCA4}</author>
    <author>tc={981F8EDD-4F96-46A1-A37F-453F69BAA84A}</author>
    <author>tc={78B9CC7D-0B6F-4364-8854-CFB09631C1C8}</author>
    <author>tc={51186B91-82EE-4B35-8667-CB75119C6414}</author>
    <author>tc={6A2413DF-E45B-4E2A-86D3-0191E16AC080}</author>
    <author>tc={9F6D87F9-4590-4C84-A5FB-72B14923E976}</author>
    <author>tc={7785DA60-2955-48FB-9B30-1B89E1E507A8}</author>
    <author>tc={04EB3A4B-7887-42B9-98E7-4830DB4C2341}</author>
    <author>tc={ABFE1327-70DD-43A1-A827-5352B42EA23A}</author>
    <author>tc={3FF11645-89AC-49E1-9214-A9208D7A08E1}</author>
    <author>tc={8A178065-93E1-4185-9F18-3C9C13EDF649}</author>
    <author>tc={C4064E3A-3EEF-4722-8DAE-D813DB4B4FA9}</author>
    <author>tc={4685E721-346F-40E4-A40B-085C4870502C}</author>
    <author>tc={CEBDCABA-789F-467A-87F6-A8E4E4087F3D}</author>
    <author>tc={60811470-715E-4007-8DEF-CDA2FC5DAFCB}</author>
    <author>tc={B442C6F7-B932-40E4-9DE0-2FEB3EA9D29F}</author>
    <author>tc={3AED99C9-359F-4F8B-B5D1-2C11774A9284}</author>
    <author>tc={9BBF90B0-0486-4388-AF3F-541A12D3FDF0}</author>
    <author>tc={B0321F84-544F-4822-977E-F80BADAA7B59}</author>
    <author>tc={C151F8AB-9196-49D4-AD07-7B19A2AD8AB8}</author>
    <author>tc={E854531B-972B-4BE9-8152-14F86778F17E}</author>
    <author>tc={D9CCCC1D-22F2-4433-9D4B-4F505E60F59B}</author>
    <author>tc={D20635B6-79A3-460E-82F2-EAFD623070D7}</author>
    <author>tc={2DCD587E-D7AB-464B-9AC2-A2E397AAEC64}</author>
    <author>tc={24508461-528D-4D3F-AAA8-07388435BD11}</author>
    <author>tc={F308E934-29D0-44CC-A83C-105494910676}</author>
    <author>tc={F48C34EE-057F-4763-97C9-A93682E13938}</author>
    <author>tc={57BE2F1C-31B8-4B62-8FC8-C9D8E98AED21}</author>
    <author>tc={726AEBC6-D682-4292-B31A-51F3597CF596}</author>
    <author>tc={6EB1C71D-D873-45FC-A418-AC2ACC29FA74}</author>
    <author>tc={79F28525-36B0-4FC5-8872-04B29DE86999}</author>
    <author>tc={20D40F80-8DAD-47EF-8D99-745BC7BA351C}</author>
    <author>tc={A285725D-0F06-4570-A68A-7C52BB9A073B}</author>
    <author>tc={8B1FFF96-E775-4022-A8D9-51F524498665}</author>
    <author>tc={484A97BA-2C26-4F4F-8680-42A61828C174}</author>
    <author>tc={74670E8C-9926-4C46-A7AA-ED97F4D4D3A5}</author>
    <author>tc={03997E50-67EE-42FF-9E78-FC9C8DFF10E4}</author>
    <author>tc={9D4178EF-14F5-4F30-B9EA-B28F0C723640}</author>
    <author>tc={539072C1-CF64-426C-8CF5-EE4CC7264DDA}</author>
    <author>tc={2746E1EF-1669-400B-A009-FC5EFCAEA322}</author>
    <author>tc={AE7E55A5-7768-4FB5-BE7E-A0EE13D891C4}</author>
    <author>tc={CF05C4F4-7127-4772-BB7B-32E655C89538}</author>
    <author>tc={3A3F20ED-3D5E-48F8-AD50-B63A34829443}</author>
    <author>tc={59B1F9BD-BEBC-44B2-B5D5-B8335F6D91F7}</author>
    <author>tc={E6166E0F-0E5F-4E39-BA7C-F6212737C98E}</author>
    <author>tc={42DEE24F-6716-4D93-9F14-5CE5D47A5AB5}</author>
    <author>tc={E79BCAB1-BF36-4F79-8A70-02B59607C98F}</author>
    <author>tc={06F7BC63-79D8-4320-9B3C-CB6D6544EF29}</author>
    <author>tc={F1FDEB27-E06C-4905-9BA4-77C1644C7B27}</author>
    <author>tc={6E1E6150-D4DA-4925-8FCB-2369DD04C39D}</author>
    <author>tc={F5B2A5E4-AB8F-4F9D-B713-F4B79DC91C21}</author>
    <author>tc={92EDD928-927D-4231-B407-B817FCBCD850}</author>
    <author>tc={CA2E8895-29CF-462B-9528-911E0199254D}</author>
    <author>tc={AA19B579-7B3A-47B9-B573-E5D3D52149D1}</author>
    <author>tc={91A0A29D-FFCA-4ACD-AB65-6FBBE90D0100}</author>
    <author>tc={C0EAAC7D-F6CA-4C9C-A722-5D379FF5C028}</author>
    <author>tc={E3BC17B1-BCD5-4827-9B83-54E16D3331D2}</author>
    <author>tc={6266DD38-BABE-4867-B7CD-2692613080F9}</author>
    <author>tc={2B458D92-FACC-4133-B56A-37FC2E79A5C2}</author>
    <author>tc={F8DC7D17-640F-437E-928C-7A3817B3A929}</author>
    <author>tc={D0C35F59-1CC8-4DEC-97A3-B1E51D71CA94}</author>
    <author>tc={039B9D62-78B8-4A08-A69F-B8FB5D36ACB7}</author>
    <author>tc={E66C2A73-DF8E-4E3F-8F8B-F99CDCE0C022}</author>
    <author>tc={2FA7C87C-A6B7-4630-9D09-5DB80351EC2D}</author>
    <author>tc={2B5C4E6B-F22F-4CC4-BC93-A2354F66807C}</author>
    <author>tc={0407FB87-0A5A-4957-87B6-B847938DFF64}</author>
    <author>tc={77E7D6A9-349C-461C-9CE2-E4DCFDDB84BD}</author>
    <author>tc={5828FC90-27FE-4642-B3EE-DF4438DC46E8}</author>
    <author>tc={F2C9BBB2-B4C6-45C3-8985-6B58D3E956E3}</author>
    <author>tc={4F178FC5-32D0-40FB-9524-9DA82BBC4987}</author>
    <author>tc={95E169A4-4112-4F68-9040-42DF3FB4D2C5}</author>
    <author>tc={6CEE467B-0A73-49D8-93EC-B757ABF1D7F6}</author>
    <author>tc={670FBD9E-B830-4C94-B720-872C72E5566C}</author>
    <author>tc={39963C29-A86A-44D1-B4D2-277DC58AF041}</author>
    <author>tc={82C9E6A9-038C-48C2-8025-3AD5694AA74F}</author>
    <author>tc={B6AECACD-EF4B-4B5A-81EC-29D2DD8BAD1C}</author>
    <author>tc={F3FA7B0A-226A-40F8-A33C-6FB0811F48BE}</author>
    <author>tc={B8FAD413-AD52-4BDA-B7DA-A11CB5F4FE80}</author>
    <author>tc={72AF6A77-B148-4D2B-ACDB-CCE1F108AA7B}</author>
    <author>tc={88BAE469-2D79-4D67-AB63-A97DEBB1AEC8}</author>
    <author>tc={48ABA3A6-C5D7-40BE-9B04-C9D5DC9AAAB8}</author>
    <author>tc={29785E77-3BFB-4B21-94EB-D5A8F04CEC32}</author>
    <author>tc={FAC22E07-89F6-4ED6-8B8C-5EA280119B4A}</author>
    <author>tc={9845B8C3-F81B-43D0-8A23-711BDE6A253E}</author>
    <author>tc={30D2584D-E510-42CE-B347-85ED0B0434AA}</author>
    <author>tc={256F3A1C-9213-4033-9F02-941508C65398}</author>
    <author>tc={524A7983-52EC-4AFE-9566-F64A3AA43CBE}</author>
    <author>tc={763A5FFC-322C-44B9-B532-EC2076CD12A7}</author>
    <author>tc={97C95ED1-6C51-40FF-B8FF-787E5909D623}</author>
    <author>tc={AFD9C8FC-EE35-4D81-8981-54A992FC661A}</author>
    <author>tc={47DCCBDC-D8F0-422C-9132-826E6BF28A1E}</author>
    <author>tc={DB0BAE5A-756E-42CF-ACBD-D406F4B7BE3C}</author>
    <author>tc={9F620B7C-4CD4-41A1-A39E-ABF954CED005}</author>
    <author>tc={359C659E-7036-4BD0-8AD8-92E2BC983B54}</author>
    <author>tc={FB337C0C-B36F-411E-AC27-1D78BC9BCA27}</author>
    <author>tc={3610D8FE-AA5E-41A1-BC94-0AEBF9679E9F}</author>
    <author>tc={A304230F-426D-4F97-8F2C-ACCF76C79145}</author>
    <author>tc={8B2ADB5F-D1F6-4E66-8660-96D6A9C1271D}</author>
    <author>tc={9DD87638-76CE-4C62-888B-1EA29A088E1C}</author>
    <author>tc={47B4E8E8-307B-493A-8F95-FFE7631769A3}</author>
    <author>tc={898EF3E5-2BE0-4A3F-AE5A-9B00B1A9E939}</author>
    <author>tc={5BC01A58-12C6-479B-909F-EA43CCD971A3}</author>
    <author>tc={C3E80145-0592-45C4-8F68-48C8052C5C35}</author>
    <author>tc={58D998D2-1EE3-4BBC-A705-9CF37A1B04A6}</author>
    <author>tc={92C78089-8CC9-4200-9ABA-7A02CE2886E1}</author>
    <author>tc={A632446A-F8C3-4404-880D-9EA310418412}</author>
    <author>tc={FF6ECD01-4669-4B33-9BB9-85786EA7E64D}</author>
    <author>tc={48FF4962-5AAD-4CFB-8DB9-1621D07C1E16}</author>
    <author>tc={B3834677-C0D1-4F7D-B500-6831A5BE6F8F}</author>
    <author>tc={7830E1D8-80AB-4BF6-894A-059DC98BFF4D}</author>
    <author>tc={D7CAFEFE-07D2-46EA-9A20-DC0C4E85696B}</author>
    <author>tc={6A9AAE18-5386-442A-89BE-9AD6BEF4005E}</author>
    <author>tc={C4BD7400-06E3-4540-A614-D58E216CED79}</author>
    <author>tc={C5272564-507E-4983-B773-F38653F44306}</author>
    <author>tc={C65E2454-0FB6-4808-B52F-4E568CE38C96}</author>
    <author>tc={44F008EA-13D8-43DB-B7BA-AFE9B53B6EF7}</author>
    <author>tc={914481D5-74C0-4DCF-9086-4E103B905BB8}</author>
    <author>tc={043C3851-11DF-480F-8948-AEE1A44A1F1D}</author>
    <author>tc={D50A51D2-375E-492A-B2F8-C533BCC306BC}</author>
    <author>tc={E94346D2-4B1E-47C2-AED0-A10A46B4E1A0}</author>
    <author>tc={06890303-837A-4F99-AEE1-A13339A6A346}</author>
    <author>tc={37444E6E-1C3A-4F43-B8C3-49E43DF74487}</author>
    <author>tc={3F71E178-2927-48BD-BD2B-9252F7B5E5FC}</author>
    <author>tc={A95B9ACF-F8FB-4F3D-AEE5-28A25FE7CAC2}</author>
    <author>tc={832FDA26-FE01-4B8C-BBAC-8A1C5DDA0349}</author>
    <author>tc={0CD67EE8-6797-4FCF-AE9F-BD64594689C0}</author>
    <author>tc={062414D5-A5EE-4A3F-BFCA-2C51D01D88C1}</author>
    <author>tc={E9E799A3-3ACB-4EAF-B259-314039C8A576}</author>
    <author>tc={D19A2B6F-93D0-4713-9EEB-77AEC14FCF74}</author>
    <author>tc={5CB7FABD-B4E9-42D0-BE9E-8C47073A43EC}</author>
    <author>tc={4067B7A1-610B-4A25-A446-0498A8BAE7E7}</author>
    <author>tc={7EB37B4F-447E-4B0C-8624-2B134F9456E4}</author>
    <author>tc={04A5E747-5A7E-4AEC-8846-EA6D0331DF85}</author>
    <author>tc={06104B30-1F1D-4C65-AE08-22DD6E262F35}</author>
    <author>tc={BC9DECCA-E757-4A88-B960-AE3FE12A5179}</author>
    <author>tc={80A8B7E2-AC7E-4BDA-86D9-3E420BB93812}</author>
    <author>tc={11C7B737-6CCC-4AC8-BBB9-EBA1DD76F280}</author>
    <author>tc={FC13238D-E8B0-4462-8D99-FEC43B1DF42F}</author>
    <author>tc={E6F35826-1714-45E7-93A1-84DBFE97FE77}</author>
    <author>tc={0C726BAB-FE03-49D2-90E2-1DC8D9EACA6F}</author>
    <author>tc={640724DC-9605-4F58-BDC0-CC7D44C17B1F}</author>
    <author>tc={8221CB93-F0FF-44F6-975D-C18C71BCA5A4}</author>
    <author>tc={49F91155-1286-42EA-BE75-E96028B24F01}</author>
    <author>tc={1852C2A4-48E7-41A5-A5B2-5F0B8BA38C5F}</author>
    <author>tc={05479033-2001-4CD7-8DA8-89511D9A1810}</author>
    <author>tc={AECC6A48-B3B6-4AFE-809E-B799697D5C53}</author>
    <author>tc={A1062BE6-EB43-4B6A-A0F3-2A3E5DF8D695}</author>
    <author>tc={C8F1D644-FF27-4EDA-B5A4-BEE255511324}</author>
    <author>tc={386020E4-76FB-484B-8B53-34EE9F305563}</author>
    <author>tc={FC429590-BFCD-426F-B530-3E4326033B7B}</author>
    <author>tc={A81D13BF-5FFC-4A9F-A570-F0E6EBAA41C8}</author>
    <author>tc={9B6D689F-21E7-4964-B90C-4815D6267656}</author>
    <author>tc={6B6D3FDC-08BF-4F6D-82FD-D1AE9D92E8FB}</author>
    <author>tc={A9F7B0AA-D117-4823-BAF5-82CC5CCCED25}</author>
    <author>tc={496A7B8E-F6E2-44D7-8CA8-FB3918E2BE1D}</author>
    <author>tc={D1291A40-9BFB-45B0-83F8-E67F6B3BB3B6}</author>
    <author>tc={CBB46CC4-3C0B-4DD4-8B46-1F91EB9710C5}</author>
    <author>tc={F3EC2238-8DC9-4424-830C-BA86F1417543}</author>
    <author>tc={C05D0A8A-C645-4A0C-BECF-3003B17F5303}</author>
    <author>tc={8033C46E-C72F-4016-A62A-02ADB63AF991}</author>
    <author>tc={5A5D98E6-88DF-4A48-8F97-62D353ADD5DA}</author>
    <author>tc={3C7D79F0-462B-4C5A-B0DF-487549902B97}</author>
    <author>tc={A424673A-5E59-4ECF-B652-1CFA0584D8A4}</author>
    <author>tc={A0B8081B-3E06-44DD-A7B5-0530C1C77ED0}</author>
    <author>tc={802D7E72-894D-47BB-B7E4-5648867C6E79}</author>
    <author>tc={EBD40968-D8BC-4A1A-87E1-2A3266B3C9E5}</author>
    <author>tc={0C874D0B-B6E1-4458-8A69-155A59923EC7}</author>
    <author>tc={32081E7F-B4A1-4C8D-8B9E-84AB86DE5D8B}</author>
    <author>tc={F3F2CC95-2CC3-47F1-A2BA-0FB52C6C98BA}</author>
    <author>tc={9632FF32-547E-4AB9-825D-E29652A7448D}</author>
    <author>tc={6C44E4CB-A249-439C-9589-F73C651DE78F}</author>
    <author>tc={398791F8-10DF-4F75-B054-0AAE10D354BF}</author>
    <author>tc={7334EB73-7BA1-40B4-B404-72FEDD027CCA}</author>
    <author>tc={D7C5203C-FA7A-4B1D-BD38-A57138F6B58C}</author>
    <author>tc={6A6E2E9E-AEBF-4280-AB20-F50C4180D114}</author>
    <author>tc={5F6C4970-F337-462B-B227-16BB964CB4E6}</author>
    <author>tc={7703C17E-CAD5-468A-9A48-0DEFA6067E38}</author>
    <author>tc={EB88F328-AFFB-46F3-B169-F27BFBF4BB03}</author>
    <author>tc={D934073B-AE31-4E2E-9FB1-1F1C5ED25FEF}</author>
    <author>tc={7F5A825F-9071-44A4-97B8-3CA358A647DE}</author>
    <author>tc={E8ED01CB-E17F-4FAA-911A-F1894A2FE78E}</author>
    <author>tc={3AA2CE22-7D7E-48B4-AA27-FE953BEBEE4E}</author>
    <author>tc={FF873145-46ED-46B3-9BA9-BD24E078402B}</author>
    <author>tc={7A58FF5A-405E-4AF2-B022-FF45F31EE300}</author>
    <author>tc={6F08D7F8-BDCE-4765-8777-AEEA51AB5180}</author>
    <author>tc={87B2534F-DA0E-4683-AFB6-A65B01C01D2F}</author>
    <author>tc={9B7DC6B8-302D-4C10-9312-65212ED43081}</author>
    <author>tc={9F25956F-D628-4CA8-B65A-858F9757FCDB}</author>
    <author>tc={9DA51BEC-8F2B-45BD-95B5-2201A3379396}</author>
    <author>tc={AA0E4466-0B1F-43B7-B2B2-862E5FC4B513}</author>
    <author>tc={B5D7E6DD-CCAD-4804-BB59-55367F81ADD7}</author>
    <author>tc={B9562ABB-5637-4C94-BC70-589D41A7660F}</author>
    <author>tc={551769B0-D12C-41E9-930F-2070A191E945}</author>
    <author>tc={554938E4-6424-40C3-A8A2-C007181F33AF}</author>
    <author>tc={ABC8DB25-B0D4-4403-814B-9A9AC2D7D97C}</author>
    <author>tc={ECE49EF0-DE2C-4586-8186-2ED6E193907B}</author>
    <author>tc={51B87BC6-CA47-4366-B2B8-BC7A24F8518E}</author>
    <author>tc={B1A5C686-CA05-47A5-9737-CD332167AF8B}</author>
    <author>tc={F96DE174-DFC3-4A38-A518-20CC1D87D3F0}</author>
    <author>tc={33082517-05D7-4C8E-BDFF-877B39DE1C9A}</author>
    <author>tc={29FA24DE-F746-49CC-81BC-7C446575A992}</author>
    <author>tc={54E8D1CF-6CDC-426E-AEE3-F75EFD353E41}</author>
    <author>tc={0FACCF83-23D6-423B-B5D1-7002A8F97479}</author>
    <author>tc={A6D2C5D6-0726-4B66-B5BC-DAE71730A6E4}</author>
    <author>tc={5C283C72-63AD-47F6-A82B-6FE362995A22}</author>
    <author>tc={3FEC1674-EFF8-4401-A00F-457B68856D75}</author>
    <author>tc={49B13F93-B30A-46D9-99CA-A462C653B40E}</author>
    <author>tc={915610AB-3E2B-4299-A433-D2A572E32A33}</author>
    <author>tc={C344A556-9484-4661-8229-47EC576C6E68}</author>
    <author>tc={1F81341D-B0A6-44EC-B026-52038A6B9944}</author>
    <author>tc={75923D36-BCC1-42FC-8AB4-2454B8E79230}</author>
    <author>tc={74CEE35C-19B7-4A1E-901E-55AC21427C0D}</author>
    <author>tc={057D63C1-CD41-40AB-BDA2-AD7386FCA994}</author>
    <author>tc={AB7D015C-6DE9-453C-BBF5-B756B422F0E2}</author>
    <author>tc={664B73E5-28C9-42A9-91BA-15F436306D98}</author>
    <author>tc={49D49040-F62A-46D0-B99B-FBC1D0B9C0AB}</author>
    <author>tc={65602FA5-5DEA-41E4-83B1-0F55EC77E574}</author>
    <author>tc={27E6755C-7CB9-4CF4-8821-3325589846E6}</author>
    <author>tc={F5B13AEE-32F1-4E58-AF37-B752C7E2EF75}</author>
    <author>tc={5055607F-CCC3-4A86-988E-7CCCC3BB118D}</author>
    <author>tc={83CAE010-4C51-441F-ACEA-01400DD012D7}</author>
    <author>tc={1755C2AE-D9B5-46FC-9632-FBFE243BF71A}</author>
    <author>tc={18ABBD46-DAD9-4DFF-A4A7-947F52714CFF}</author>
    <author>tc={C873783D-4C94-487C-A684-A97D18FDFB59}</author>
    <author>tc={CB3DD487-E4CE-4F92-8BEF-9F6383B664E0}</author>
    <author>tc={444F5AB3-4B14-4276-AC46-5BB6E7838002}</author>
    <author>tc={F7A74624-885A-4FF9-953A-2706AE3151B5}</author>
    <author>tc={E407CD66-B72D-4A13-8124-FE0D1379C5A7}</author>
    <author>tc={B157E79B-60E3-45E7-8901-E65BDEFA239F}</author>
    <author>tc={6891AE45-1176-4EE0-93CD-0B925B4B8107}</author>
    <author>tc={8BA56937-768D-455F-A54F-B523584C4A73}</author>
    <author>tc={3BECF57E-8F45-412F-B510-AB2298D6739F}</author>
    <author>tc={BD28A975-12A3-4259-855D-FD7F99770295}</author>
    <author>tc={54E2CAE8-2202-424F-8157-8C257BBE73D9}</author>
    <author>tc={9EEF6C93-C866-48AC-A5E7-66E789CC7ECD}</author>
    <author>tc={9901619C-6F93-4C15-924D-9180A47F7EB2}</author>
    <author>tc={1206D998-710D-4D6B-8E5E-092BD442B57A}</author>
    <author>tc={5C7A75A9-3FE7-403D-AF63-CCDCC8B5B70A}</author>
    <author>tc={794C033E-E183-4CF6-93E7-B520EB27C197}</author>
    <author>tc={BC78CE02-DFD1-44EC-B670-5980E02F11DD}</author>
    <author>tc={A1DC4480-9F3A-4330-8F5F-06B3C3B6623F}</author>
    <author>tc={A4BE4036-0FA5-4D62-91C7-7BF481B3AF35}</author>
    <author>tc={90A95037-2513-4325-B54D-F55EEFCC9A00}</author>
    <author>tc={CB94A3EA-8A0D-4B0E-949A-8F7813E263F6}</author>
    <author>tc={C05EE60A-8CA3-40EF-9D6D-95655E192DC3}</author>
    <author>tc={9975C871-D589-423D-80C7-1D2EFBB5A91F}</author>
    <author>tc={A224546A-2ED0-4DE8-A761-2745560FD3C6}</author>
    <author>tc={77D0E638-927B-4B16-AEFF-48EBE140D0DD}</author>
    <author>tc={8E2EFA7B-C120-4366-93A0-DD79E3F05EEC}</author>
    <author>tc={D43FE799-FB1A-4589-8334-DBD7FE5F7218}</author>
    <author>tc={E77C9528-5019-4501-ADF3-16898C01AECB}</author>
    <author>tc={5C4AED13-0BA0-4AB9-8648-3B6BE76C1B2E}</author>
    <author>tc={236E8032-DDF9-4BC8-A7CB-7FD1B04FAC57}</author>
    <author>tc={8DFA151F-7F00-4CF7-A952-CA17237DC713}</author>
    <author>tc={910CF230-F9D6-40E5-AF01-EEE2057961B0}</author>
    <author>tc={A9FBD553-67D7-4050-9116-1CA7B22A8617}</author>
    <author>tc={1F42C8D6-D56A-44F0-BF0B-C282C31D8F05}</author>
    <author>tc={03D13D50-3BFE-460D-959F-DF0EC6A7A2CF}</author>
    <author>tc={59D5DE77-66E8-4434-8768-6BF9E9DFB131}</author>
    <author>tc={B5281EC9-C27E-4A3D-9D4C-9F58FF8F2A57}</author>
    <author>tc={5B881B88-A485-4A4D-B5D5-1593373CBAF0}</author>
    <author>tc={8D9CD977-81CA-4B1D-81AE-835313ABE94F}</author>
    <author>tc={8AB9CE10-CA61-4827-A6F5-496757D0B3CF}</author>
    <author>tc={9B5591AB-0DE8-447F-A170-6B5D6693CF4E}</author>
    <author>tc={D5C66065-315C-47BD-A7AA-C174DE42A58A}</author>
    <author>tc={D2B2549F-1C5B-4E70-B097-B3EDC315085B}</author>
    <author>tc={CCDE5736-568C-4A6F-86A2-530D0748AEDA}</author>
    <author>tc={B59FA27E-6FB4-4F30-A40A-965CFC969AE0}</author>
    <author>tc={2B88A3F0-9282-46C3-9A4F-C2860C59ACF0}</author>
    <author>tc={863628E6-90C4-4519-BE89-2AE8FA59B90B}</author>
    <author>tc={BC7EC7EC-3FB7-49B9-98C8-961957DCD5AF}</author>
    <author>tc={34A17078-2EB0-4B35-BAA2-EEE531C1A311}</author>
    <author>tc={131AE160-F79C-4CA5-9F55-77C0B7810142}</author>
    <author>tc={1D764803-907D-4BD3-B0DC-35453B4C2E05}</author>
    <author>tc={7446C4B1-ABCE-45B0-BA41-A8F2BE8BE6F6}</author>
    <author>tc={BF005A28-800D-4C10-968C-84B500577BBB}</author>
    <author>tc={1916C5E9-78F3-4791-B67A-8737B22258FD}</author>
    <author>tc={8223D91A-562F-4965-BBBF-A49BABE10C38}</author>
    <author>tc={E1029BDD-9574-4F3F-A808-916B916B5987}</author>
    <author>tc={B4798117-DDF1-4B50-A84F-B13EABEBCEE5}</author>
    <author>tc={83CB9681-D2E9-4FCD-932E-1F7F18D31947}</author>
    <author>tc={47E84DC7-9D0A-45BB-8B2A-0651D6B4A451}</author>
    <author>tc={6B348A57-350D-45ED-AB6C-6BAAC37D3AFE}</author>
    <author>tc={9A99B5CF-46F9-40A2-A513-CD800A604D53}</author>
    <author>tc={61E92CDE-5587-4E18-A25C-FD7612877F46}</author>
    <author>tc={C45C4B64-EE17-4AEC-9DAD-9567B85831D4}</author>
    <author>tc={DED255B3-67E4-4DC6-BCA0-A0D50BBD9551}</author>
    <author>tc={08E062FD-C4D4-4941-90C2-B0AD0E7142BF}</author>
    <author>tc={BAE1CD03-3D40-40EA-9A06-7A88FD288243}</author>
    <author>tc={4B88094F-5205-4E1E-8E6F-5A70D13E3A27}</author>
    <author>tc={6F24334E-95EF-4C13-A7F2-4C1541871AC2}</author>
    <author>tc={1429A52C-3A1A-4033-B6AD-49F6C20F44EF}</author>
    <author>tc={74F348A4-5B03-4523-BCB7-B15CEEFCAC2E}</author>
    <author>tc={80AF6959-1CD4-45C0-8489-C079813F40F3}</author>
    <author>tc={2DFC7FD3-4626-4CA3-8429-7CA9D2050C2C}</author>
    <author>tc={4CEA0B99-6E4F-4518-B4ED-AC8026E89E52}</author>
    <author>tc={F9F771B7-F1BE-4CA0-94F7-15DAE903E2F1}</author>
    <author>tc={4B35C134-B3BC-4F8F-9525-4008F13C1AD7}</author>
    <author>tc={1BCD91CB-CE1F-465D-B08F-D74A4A67B5EF}</author>
    <author>tc={95F7D862-B2EF-4391-BC76-E07A5D831E57}</author>
    <author>tc={C301B287-36A1-4AB8-B52C-D026E1A6D2DE}</author>
    <author>tc={DFEA6565-D4DC-4837-B762-E268EA7DAD27}</author>
    <author>tc={45BD0D30-964E-4F69-9846-88F139902E1F}</author>
    <author>tc={CC4C6B0D-419C-4B84-A07F-201353547091}</author>
    <author>tc={C691BB8E-88F0-41E9-9B87-FCA4A05C7522}</author>
    <author>tc={4AE8B7EB-AE6E-4DF5-BB74-537BBA4C7E20}</author>
    <author>tc={4C17A639-F58F-4F48-A857-A45AEE5D6844}</author>
    <author>tc={0CF6E0F8-72BE-43F6-9435-D3688284CDF4}</author>
    <author>tc={336B96AB-19A9-42FA-BD16-76C08221A8F7}</author>
    <author>tc={159ADE13-CABA-4697-8BD7-6D878895FFA0}</author>
    <author>tc={D013B1CD-DE69-4219-873B-603EA18F4280}</author>
    <author>tc={B48C0D6F-BE3D-4864-AE67-AA2CFDE3ECC8}</author>
    <author>tc={34617039-C5C4-4612-A004-93C0A76A296B}</author>
    <author>tc={F4EF42F0-8705-4793-BEB0-65E35D6F3A3B}</author>
    <author>tc={C3B5CC57-9413-423F-A848-4599304DD61E}</author>
    <author>tc={A071897A-2504-457F-8CC8-D63DD3FBAE49}</author>
    <author>tc={6B6E907D-BD8B-46CC-9470-1B75041A58E4}</author>
    <author>tc={98F50DA8-B94E-42B9-9FF8-4E37AE7D63C6}</author>
    <author>tc={808A36C3-50B9-4706-83F0-077090F70B92}</author>
    <author>tc={8CD5C9C6-0F7B-4282-A034-50059662F5EA}</author>
    <author>tc={82AF5855-774D-4856-91C7-9C170A1B378E}</author>
    <author>tc={665BD2AC-8989-4A6D-981C-C80BCBC5D258}</author>
    <author>tc={EB2239CB-A77F-490D-BDEE-22DA90440016}</author>
    <author>tc={A2E2277F-0388-468F-A9F7-9A66AE90EB07}</author>
    <author>tc={5D935F17-063C-4EF6-9A45-F5E9D8D31A68}</author>
    <author>tc={E38C8A20-53B6-4488-8636-EC4239563258}</author>
    <author>tc={91243CA1-99E1-4F1C-87D2-7A3C4370FE14}</author>
    <author>tc={159137D4-4618-48C7-8D97-35F9CE1E10C7}</author>
    <author>tc={9CB96A93-8179-4677-8829-521E84F2ADDA}</author>
    <author>tc={24496DAA-9877-40CE-AE65-BC24BADED71E}</author>
    <author>tc={285E900F-8ED7-410C-8766-DD193EB14AA5}</author>
    <author>tc={0F693330-6A5D-440B-95E7-00041E0033DE}</author>
    <author>tc={CB51F249-9D0C-467A-80D0-5FA8893BEDF5}</author>
    <author>tc={83805A7B-8CAF-4ECC-916F-F11B4046270C}</author>
    <author>tc={BF10F2E7-8273-453E-A12F-F5697FA1DA34}</author>
    <author>tc={CAF2C425-C2C8-48ED-9D26-AF37E3EA68F2}</author>
    <author>tc={95751F02-FDE6-4500-A272-ACB40167C0C5}</author>
    <author>tc={D9A38CBC-F462-4E57-A80C-3F210485AFD5}</author>
    <author>tc={D7439E9F-0D08-4D13-ABC5-FA8C200A40A0}</author>
    <author>tc={6C924C3D-DCA8-42B0-A819-BFCAACCA36A6}</author>
    <author>tc={62F570CC-41C2-4859-ADD2-FA8A9F2D747B}</author>
    <author>tc={59ACDC34-FDBE-45E2-9BB7-4340D0A141C3}</author>
    <author>tc={9C6B01D5-929E-4AEB-92A1-B721CDE97C82}</author>
    <author>tc={64599FD0-21C8-4B23-9015-2320635965B5}</author>
    <author>tc={F6A3BED3-9670-49BF-832D-031CCFC677DF}</author>
    <author>tc={1C52A131-D2F5-4E11-8FDE-FA6CED4D531F}</author>
    <author>tc={10E9FF0D-7E66-49BC-B8F1-F4EE2840C255}</author>
    <author>tc={E8F8F60D-344F-49ED-8790-95AA063CF86B}</author>
    <author>tc={6C544361-2E62-4AC6-9A36-9F512D417F59}</author>
    <author>tc={64BA45B4-DB0E-494D-BA3A-37AA429B21DC}</author>
    <author>tc={67B62303-9092-4FA5-900B-AEC18D7887D9}</author>
    <author>tc={842392C3-902C-4FD1-A80E-FADDCCCCC246}</author>
    <author>tc={933B9CB4-8378-4464-B329-F1AAD52812BA}</author>
    <author>tc={FC3C6935-8AFD-4359-868F-E6F147F261CB}</author>
    <author>tc={25BA87D5-5B87-4375-A82F-543131B99C7B}</author>
    <author>tc={A4AAB404-E087-44FC-BA74-BEC7117D1F31}</author>
    <author>tc={6D8E53B2-9895-4A5E-81EC-F986835C97A6}</author>
    <author>tc={57C08285-F81D-4589-A0E2-61D361C4F91D}</author>
    <author>tc={1F030E73-1389-4FAF-933C-748B5F69BF0C}</author>
    <author>tc={C498D78B-8F3D-43D2-BFFC-1BD5E8E1EFC2}</author>
    <author>tc={A1A31669-50E2-48CB-8F56-C03EF73A860B}</author>
    <author>tc={C5482071-FCBD-429E-9695-A2C17F875D1D}</author>
    <author>tc={A0938F13-B28B-4865-AE8B-5442A73EF051}</author>
    <author>tc={14703B6C-C1D9-4B2F-9EC3-76968FE857B0}</author>
    <author>tc={3A191E19-6302-44B4-AA40-2741D2355995}</author>
    <author>tc={149B10C0-46D4-469D-95C7-686A2AF31E26}</author>
    <author>tc={A386EA4F-70A7-438E-91C5-A5BE128AB6AE}</author>
    <author>tc={BD5D9212-39D2-45E9-B7A2-2797DF813D97}</author>
    <author>tc={51588C74-77DC-40FC-A539-F2892ED91BC0}</author>
    <author>tc={D7B00E3A-734B-4A52-AAFB-89CFD39BCC04}</author>
    <author>tc={A20FCFA2-43BF-47ED-AB25-592CF922E477}</author>
    <author>tc={49BA7F45-E65B-4DED-8660-4EE022498A17}</author>
    <author>tc={3AB8E73F-1245-4C75-B78D-464DBF29D269}</author>
    <author>tc={4A9FB5A1-32D8-4218-A09B-B598BF6A3DAD}</author>
    <author>tc={AF581A15-FDC8-4416-A273-D1B3ED07AAD9}</author>
    <author>tc={82024061-3233-4253-A062-8CCCD738FB0C}</author>
    <author>tc={44D44D18-9700-4631-AE57-55B14149575B}</author>
    <author>tc={6C954DF0-D36D-4DEB-A88B-47FAFA537712}</author>
    <author>tc={1E4B8818-C0F3-4AEA-9D14-C6FD55F09C2B}</author>
    <author>tc={5207E7F7-8F8D-48DD-A5BD-CC39C2E8C295}</author>
    <author>tc={348A90BC-C31C-4C53-A5ED-504D3B300177}</author>
    <author>tc={670982D6-81AD-42DE-A0BC-9F94197CA66D}</author>
    <author>tc={E6BD2A2F-2F17-45A0-8651-31232358E032}</author>
    <author>tc={721F07B4-0A1D-4616-91FC-AAD697F1AC95}</author>
    <author>tc={9273396F-9107-43D4-A378-099347CA71D1}</author>
    <author>tc={0EBB0B8E-406D-449D-AB30-4B7E94E70EAB}</author>
    <author>tc={5A5306CA-300E-422E-9467-0B5C58219015}</author>
    <author>tc={B7616AD3-9DC9-4665-9F57-CF39F1E92EEF}</author>
    <author>tc={4312DEC4-9F5B-41D3-956A-1A4DA3462982}</author>
    <author>tc={204B8B2C-4D5F-4BB3-B8F5-110C72745CED}</author>
    <author>tc={8CB586E3-8A9C-4B43-A1D8-5517DD83073C}</author>
    <author>tc={4545CC8C-C4E4-44F5-A9E0-C911872B1B9B}</author>
    <author>tc={7DD25299-46CD-4D90-811A-5A442B5AB3DB}</author>
    <author>tc={1C9FDA41-F7FF-437E-BFFE-72FD2A60BFE2}</author>
    <author>tc={F81DA124-EF12-4BD1-A5A3-F087A40A49B7}</author>
    <author>tc={4743A43E-EBEA-435E-9231-48800EFF4600}</author>
    <author>tc={884EE972-CA41-43A8-9725-205A566B437C}</author>
    <author>tc={4A320CDB-D4E4-4B2E-BA79-3EF5F8851E6C}</author>
    <author>tc={DB15FBA3-0B0C-45F0-A72D-72101F855AE7}</author>
    <author>tc={D53221C8-C713-447A-A358-6CCE9BAEA584}</author>
    <author>tc={344513E8-4B8C-4BEE-8101-0826EDB6DCC6}</author>
    <author>tc={404C094A-D4D7-41F0-A2FF-17FA1ADAF61C}</author>
    <author>tc={AF324F51-BC4C-4979-9274-90BBB8D188B0}</author>
    <author>tc={FF16868C-FDAC-4D4A-A436-97DEDCB526FF}</author>
    <author>tc={2BF3F9D8-44E1-4050-ABB1-D6BA497539EE}</author>
    <author>tc={D52A0BA2-9366-4DF8-8274-8FFB04B29A88}</author>
    <author>tc={EEEDAF06-7EA0-47F3-B63A-32CE019A5384}</author>
    <author>tc={EBE18587-77E0-4BE3-8C13-5EDB516B9707}</author>
    <author>tc={A3D2A61F-1485-4A5E-8498-CC7376A04C1B}</author>
    <author>tc={B6905A77-1E90-423F-B486-95F9F590A0B2}</author>
    <author>tc={61326213-A641-4D5E-B757-25AD1DDC5BA9}</author>
    <author>tc={1FCA23CB-7160-4A54-9D00-1E4010A5FB85}</author>
    <author>tc={AACE8AE1-78EA-4716-B3A9-431B125616E1}</author>
    <author>tc={E71D2595-F1D6-4B1F-AF0F-E50479AA4A8B}</author>
    <author>tc={760D0FEE-91D0-479D-8760-8CD970C08F6D}</author>
    <author>tc={33F1826B-5B30-4A24-8908-BB003F493EB2}</author>
    <author>tc={A6237B39-1DAE-4220-A81B-3E134DCFF374}</author>
    <author>tc={F8E33CA7-A390-439C-922A-F403E9F85DFD}</author>
    <author>tc={448BD24A-8624-4791-BED8-7BF8E8D2AFF3}</author>
    <author>tc={99503192-7F44-4DF1-8854-45B99C1CA321}</author>
    <author>tc={EAF4D7B8-1ECD-4ABA-90B9-D8A29899E936}</author>
    <author>tc={DCD0459E-D06E-48DF-AD89-AF63F146A4A3}</author>
    <author>tc={F0502180-9DE3-447A-85C5-91F2DC055132}</author>
    <author>tc={CDEB5A3A-2F7F-4865-833E-BEE8E8ED5A92}</author>
    <author>tc={ABD16982-1E17-4F67-A7FB-960835865EF0}</author>
    <author>tc={F9609C18-7444-406B-8183-95ABDDF79935}</author>
    <author>tc={38B8CED8-9CAC-41B0-A344-16D348CDC5C1}</author>
    <author>tc={85B94F20-30E0-4602-A85C-F2834E92453E}</author>
    <author>tc={E1CF4F91-6580-4270-BC60-9FF330E1FBD4}</author>
    <author>tc={C32A646F-A44E-4536-BF8B-36C6298FF32A}</author>
    <author>tc={4B81CE85-876C-4434-8272-966AEB0EA187}</author>
    <author>tc={48A18B19-E75E-4F6E-995F-C14A593B67A4}</author>
    <author>tc={E122ABDA-3D5F-4963-A3EE-3E3C365D972D}</author>
    <author>tc={A7FF55ED-F2EF-4F5A-BFC7-7A6AAE08E049}</author>
    <author>tc={CE9949C1-F1E1-4052-97D4-C0B1A96D7B1E}</author>
    <author>tc={CCF1F5B1-2C14-492E-A58C-4FAD07211CA0}</author>
    <author>tc={A13F5FE6-19CA-46FF-B2DC-12ABFC3337E1}</author>
    <author>tc={EE22A6F0-5C2C-4767-B951-E92407034727}</author>
    <author>tc={953ED8DC-695C-4171-916E-416691D673D8}</author>
    <author>tc={D28B053B-1153-4949-9171-6AC38AF64EE1}</author>
    <author>tc={96CA6913-0054-410F-B623-B365456E0FD6}</author>
    <author>tc={82776055-E586-4488-9FD9-0F405AF22141}</author>
    <author>tc={A58788BD-7829-4B9E-9DD9-EFAAB1DD909E}</author>
    <author>tc={EE465740-5DB1-424B-B8A3-E4EC9503D9EE}</author>
    <author>tc={3CF015CB-7D01-45E9-A46F-56A71CB4FCD2}</author>
    <author>tc={9C16CE2E-E28F-4F24-AE06-3E55C2F3F480}</author>
    <author>tc={06A7AF78-4B52-403D-8E94-9A9E708A2847}</author>
    <author>tc={CD6E7CEF-6430-4D55-972B-D0BB147AE7C2}</author>
    <author>tc={72D331A7-100F-48BB-9447-73DA0D7D1785}</author>
    <author>tc={FA286415-65E1-4652-8E60-FD95682AF3CD}</author>
    <author>tc={31FCB105-E8EB-4F1E-9320-BD029585196A}</author>
    <author>tc={3599751F-7F42-4A1A-9A62-EF0C1FD9C30A}</author>
    <author>tc={02AC1C5B-6C70-49B9-9F7F-937E99EB7AF8}</author>
    <author>tc={2AEB8868-68E8-4C01-A292-D0B094CAE6A6}</author>
    <author>tc={BF445195-CD0E-4D9B-8791-7058B8ED51BA}</author>
    <author>tc={7F2F89D9-C4E7-4F09-9E23-05DE4C889AA4}</author>
    <author>tc={0B98AF90-5E55-4569-8EA5-054750E40C8A}</author>
    <author>tc={196BA556-6CC0-455B-B3C9-3D5C58AA79C9}</author>
    <author>tc={0D085871-DB9E-4D8A-A494-92AC06823246}</author>
    <author>tc={1C0281DA-DDE9-4433-9DBB-6E4FC079F460}</author>
    <author>tc={08A58289-3C0C-44C7-9CF9-6A9255E331E3}</author>
    <author>tc={3E4805BE-E625-4C0E-9452-E39CC0528410}</author>
    <author>tc={E8C12597-8937-4DF6-A127-40A861C51257}</author>
    <author>tc={233D7775-09DE-4611-9F88-F1994CB3F62D}</author>
    <author>tc={E89BF1A0-9FFC-496F-9EE3-E3841210F4C6}</author>
    <author>tc={4B674916-DCB8-4F20-BD36-459E28869798}</author>
    <author>tc={7135D2EE-ED4B-48C7-B6C6-BA846D621194}</author>
    <author>tc={C035A495-CFEB-41EA-9AD4-87086E2B4ABF}</author>
    <author>tc={813969F7-E0E3-486A-A0F1-E2DC11FD4C82}</author>
    <author>tc={F1A94ABF-6E6D-4AAC-B21F-AF00D786DFC5}</author>
    <author>tc={6D87B5EB-DF99-4E4B-8E5C-D74A94B948E0}</author>
    <author>tc={CF223198-10AA-4E15-ABB9-9E513223A2C0}</author>
    <author>tc={30C1DB0D-7F72-490E-9E45-50E6D30726A1}</author>
    <author>tc={A405FA5D-35B1-4FCD-8D79-9F0172422CFA}</author>
    <author>tc={AD565B2B-2EDB-4E6B-9F03-589A8EC25D05}</author>
    <author>tc={F338504C-ADD4-4492-A96C-1E5A89569968}</author>
    <author>tc={C928D054-4011-4FCA-ACD7-84B3BF35BE39}</author>
    <author>tc={00056325-1170-47D1-AF61-94A3F44BEAA4}</author>
    <author>tc={5AABEAF8-DD02-40C7-8B5B-C9897D83AFF9}</author>
    <author>tc={961EE64D-6367-4557-9B23-3668646EA5FB}</author>
    <author>tc={07513383-5EED-4FB2-9C69-ECF0716BDF7A}</author>
    <author>tc={85A445E7-B19F-4B30-AB30-AEC9A6364724}</author>
    <author>tc={E44AFB70-A3F1-4EC9-82DB-E50B2EDBFDB2}</author>
    <author>tc={3855B4FB-A865-44EF-87B3-EB3FF72FE915}</author>
    <author>tc={28162D71-5F90-4AEA-92F8-D20D84C725A4}</author>
    <author>tc={D794C752-9BF6-4DB2-98EC-8250835CA7BB}</author>
    <author>tc={725F39CE-66F4-4666-B918-E48E91FEB929}</author>
    <author>tc={6A060B07-D291-4ADB-9A5A-B74727CB434E}</author>
    <author>tc={7D488DB4-1107-4D6F-B87D-1C40B36FE860}</author>
    <author>tc={A499A470-7A9E-42FF-B24D-86DD53F50BFB}</author>
    <author>tc={D6A4EECA-2970-4A70-ADA4-B017F33F2792}</author>
    <author>tc={28AA92F2-B51F-4AD5-921B-EA4D4E9883EF}</author>
    <author>tc={FF29FE39-ED66-4BCA-AD07-15932AAA8461}</author>
    <author>tc={C6E443D5-D8F8-405F-A87D-ABF020249638}</author>
    <author>tc={5D3D627B-587E-4B44-A188-A451DA23DE3E}</author>
    <author>tc={3A66085F-E186-4743-ABBF-D470CF912736}</author>
    <author>tc={3DE595F0-9A86-4C5F-8881-2C9C29DDB992}</author>
    <author>tc={1A5BE989-0DA1-43A3-B8A0-14C0EAC2C362}</author>
    <author>tc={856694E2-9DF4-42E2-BB54-FB335EFB0752}</author>
    <author>tc={C0224BE5-50F5-4459-BD14-D3790A4FDC10}</author>
    <author>tc={E57A59A0-88BE-4588-9326-3E89E820D68A}</author>
    <author>tc={96CDDBFB-8E79-47E1-8A10-8FFB0E4B0C6F}</author>
    <author>tc={7A01610F-6FB6-431E-BF63-7D0BF155B8CB}</author>
    <author>tc={E10FF83C-0BB5-49EF-9AF1-733F279CE6A8}</author>
    <author>tc={E56BFA9C-AE4B-41D5-B109-D763E37760FD}</author>
    <author>tc={98320FB2-85BA-4A8F-B672-58D10E831D20}</author>
    <author>tc={E7C66B00-3187-40EC-B278-1C6CC71E1D8F}</author>
    <author>tc={F7EAB947-03BD-4FBC-B02F-6E95B648527B}</author>
    <author>tc={ED81D930-F65F-4C94-B5D3-062EE09CDFB2}</author>
    <author>tc={208399D1-EE1E-4862-A075-BA234CD6C0AC}</author>
    <author>tc={F956ED38-C56D-4D0C-A5AC-D140646135A8}</author>
    <author>tc={0C3D49D2-F08F-4770-9882-318C354AB14D}</author>
    <author>tc={113EE12C-B0C7-4439-94F1-5F492F2B2649}</author>
    <author>tc={133B0731-52ED-4434-A6D5-47CB21F5DBA9}</author>
    <author>tc={7705C088-785E-4265-88D2-7367BFE0511F}</author>
    <author>tc={11AA675B-48DD-4A66-9EBB-02E666E48C87}</author>
    <author>tc={D3B95880-1355-430B-B3EF-4DBD424ABD19}</author>
    <author>tc={0019B362-4146-4645-AF05-B4C6AD1D94C7}</author>
    <author>tc={A8F7494B-A759-49AC-843C-51C8890979F6}</author>
    <author>tc={C434098C-3942-4D4F-8561-7D2BC094211B}</author>
    <author>tc={E19E8881-041F-4807-983B-1B711914ACC3}</author>
    <author>tc={264176DC-8C6E-49F4-9965-A61E5ECF4E5F}</author>
    <author>tc={890B7186-FB40-433F-9F3D-8FDE19F053DF}</author>
    <author>tc={04F1112E-6A1C-464B-B217-3D1723427968}</author>
    <author>tc={ABA3DA06-FE16-4FC3-977F-555E5A68198D}</author>
    <author>tc={A3BCBA08-F4C0-4782-B0DE-4FD7957D1D34}</author>
    <author>tc={45E4B9BC-EB04-4480-B684-3D8C3715BEB0}</author>
    <author>tc={927FE66E-BB0C-488A-93CA-BCF8AB22159F}</author>
    <author>tc={5A43802F-D05D-4FDD-9C56-EC2E323732D6}</author>
    <author>tc={6DEDCDD8-9B4F-4E6C-B9F6-87460B10C0B0}</author>
    <author>tc={08926A62-8947-4CF4-8066-CCEBFB7EF5BC}</author>
    <author>tc={BAE76CB6-AE6C-4C67-A623-ACCE37B1FD7B}</author>
    <author>tc={DB30D83E-F9AA-456B-8621-97D60AC6CCF3}</author>
    <author>tc={7ACBFE0C-CCA7-4DAF-B39B-15E4F5EF72AA}</author>
    <author>tc={D8B6B742-ACBF-4444-87C6-4E569D2F93AC}</author>
    <author>tc={28FDCD21-5696-4692-9E1D-DBAAD518B7C4}</author>
    <author>tc={27C5C800-2C56-4F55-9B5F-ACA8DBBB8DCF}</author>
    <author>tc={B0449876-1B2C-45D3-8876-7D6DB10D7207}</author>
    <author>tc={4686681E-E007-49B8-854C-BC8450F1D9B7}</author>
    <author>tc={124765AD-F350-41C5-B8F0-955F39ADF31F}</author>
    <author>tc={C89896AA-206E-4BE3-9360-30C3E2D3AB21}</author>
    <author>tc={6B7815B1-5AE8-4A4A-8649-C7B0CE1BA595}</author>
    <author>tc={EDE033C7-4D6D-40C9-A910-C41233BD16F5}</author>
    <author>tc={A3D270BF-D0D6-4458-8447-05025A1C72A0}</author>
    <author>tc={A4456FB8-A945-4D97-BD82-39E7DB0E18DC}</author>
    <author>tc={BA2BF245-E2AE-4B74-8B71-403D263316CD}</author>
    <author>tc={EF5E87F8-38B3-4D34-8A84-BB973AEB4A0D}</author>
    <author>tc={8586F7F6-A61A-4E5A-ADBA-64A4C3E4B424}</author>
    <author>tc={C2B4BBD3-96BF-427D-8C31-FA65E386A261}</author>
    <author>tc={D907C5E9-7F61-450F-AD04-28A9A6B5F05A}</author>
    <author>tc={2F4BA929-89E5-4FBD-B73B-D47FC480E1A0}</author>
    <author>tc={29D471EE-2762-4CE9-B5F5-CEBC90CEBAFC}</author>
    <author>tc={9FFCA716-9E69-4CD0-BC75-DB054AB2787C}</author>
    <author>tc={036B108E-81CA-4EBA-BEBC-883031E41FEC}</author>
    <author>tc={BFE9BEAF-0DCD-4F88-B415-7C41BAE9D05E}</author>
    <author>tc={67DC8C91-BF7A-4B5B-8701-2AD17F04521F}</author>
    <author>tc={1D528004-3276-4109-A51C-950FD1E35B77}</author>
    <author>tc={F6956E65-B74E-4CC8-85A6-9D01CCF6F1E8}</author>
    <author>tc={4C1C9C39-0254-4E32-BABD-3B21305F4B9F}</author>
    <author>tc={E5CFEF9D-7814-4438-A5D5-FF9BD92CDE1D}</author>
    <author>tc={D0EBAC39-F7D6-4DBA-8B4B-001F31DA64E9}</author>
    <author>tc={834BD223-70C3-4F2A-B587-142109A48A20}</author>
    <author>tc={18C22B1F-5DEC-4012-8B10-3060AA40649F}</author>
    <author>tc={2B114CDD-CB5D-4549-95D1-D8248F3CDD03}</author>
    <author>tc={557B2214-8822-4682-BB79-FBEAE5D2C6CE}</author>
    <author>tc={EE520240-2BBF-41F7-86E3-D7767E47390B}</author>
    <author>tc={4F276B62-141E-4000-A569-C6B06C735BD8}</author>
    <author>tc={5CEE1F5A-6B2B-4993-93B3-B77ADE0EF196}</author>
    <author>tc={07035A3B-5A9C-4B87-9AEA-546FF0E01E31}</author>
    <author>tc={DE37FC35-4B88-4733-BD7F-7278A3222866}</author>
    <author>tc={15B3432D-E061-4C57-BD07-37E2493A4516}</author>
    <author>tc={09C45DBC-C384-4D71-8D7E-41BF6D22711E}</author>
    <author>tc={648B09CD-D97D-4B3A-8124-02D6D8D7FF8A}</author>
    <author>tc={2A8A3F60-E4AC-4359-9F26-9A45994D3CFB}</author>
    <author>tc={65F74816-8F4D-47DA-93CC-0D7008B871BE}</author>
    <author>tc={78B8266D-CD24-478B-B5EF-133EF5D4AC0D}</author>
    <author>tc={CF5EFBD7-34EA-4CDC-9469-C8FAA10EC62E}</author>
    <author>tc={C5492E3D-485E-4FE9-B5E1-22177E4F6661}</author>
    <author>tc={D42B8736-F940-48E9-AE78-9F98E2A70612}</author>
    <author>tc={797AB7EA-5299-4898-AD21-C21EF7277457}</author>
    <author>tc={7261CB61-8DA7-41E8-9528-CB22D6ECDD15}</author>
    <author>tc={FB337189-44CD-4EA2-90C4-81B7FF741A68}</author>
    <author>tc={E59544C6-EF67-4D34-9168-48DF6EB00D9C}</author>
    <author>tc={07D3EFAC-6783-4D00-AD1B-9821892B567A}</author>
    <author>tc={C6C96892-5E99-496A-BA0B-A6859DDF635F}</author>
    <author>tc={6A5862D0-A0B7-47ED-AF13-6E896819D5F8}</author>
    <author>tc={C68F0A4E-4577-4F73-8EBC-82FE1F7051B6}</author>
    <author>tc={1E19F6D0-0207-4C15-A5FA-A5932B4B01D7}</author>
    <author>tc={1C8781CA-ECC2-4887-8BD2-3E459C7FDDF5}</author>
    <author>tc={3CDF7311-375F-4959-B7A9-B9E5DD7AB8AB}</author>
    <author>tc={BB47D459-471E-4EB3-8722-6930FD9A25E8}</author>
    <author>tc={F7AA2CF6-C417-428C-A4B0-2F357B0E46B1}</author>
    <author>tc={BCA99F97-ED23-4AE6-9DCA-17306A536F5D}</author>
    <author>tc={6A90AE95-FA36-4C51-BE5F-BBCF0C82F2E1}</author>
    <author>tc={A0813799-DAE5-4F9B-9C3F-CA86763F5B5A}</author>
    <author>tc={273002C2-7761-4A08-ACB0-72A0AB13A01D}</author>
    <author>tc={28EF4AA5-4539-460B-8713-A876C074A230}</author>
    <author>tc={34357714-8C87-4872-AF3F-AF53B4743F4C}</author>
    <author>tc={CD879C32-0BB6-4C08-996D-2359496C446D}</author>
    <author>tc={68FBF187-3A69-479F-87B2-131229C42228}</author>
    <author>tc={2C5A842E-71B9-43D9-9B74-BAEEB37E66FC}</author>
    <author>tc={3D08FF07-979C-4833-97BA-41CBAC9FAF8D}</author>
    <author>tc={395BCDD5-7653-4DA7-85A0-8C2E2F83521D}</author>
    <author>tc={48782FFB-7A37-4DA5-98CB-A240EAE9DCD7}</author>
    <author>tc={57CA69EF-1FB7-4661-B0F0-11983AD956B3}</author>
    <author>tc={FDCD5FC0-2DD5-4852-BCFC-5E03BC147296}</author>
    <author>tc={8552EC65-1438-486F-A453-7EF0FBBC9019}</author>
    <author>tc={F788792B-1EB8-4DFC-8BEA-6336FBE59D57}</author>
    <author>tc={8412C53B-951A-4127-92F0-F954B7B7976A}</author>
    <author>tc={4F0C8F46-1A98-448D-BA09-CE647727BFAF}</author>
    <author>tc={B441E6C2-74B7-4319-9ABF-658747B5CB19}</author>
    <author>tc={44210023-EFA8-4C05-B0C5-56D15F7B8C91}</author>
    <author>tc={161EE2A7-1CA4-4289-9EF9-D4DB2649E2E0}</author>
    <author>tc={1B36E537-6C59-4F15-9A84-B8FB7C29A3C2}</author>
    <author>tc={2AD063FD-ED86-4612-B029-189A9C07D422}</author>
    <author>tc={14C9E491-960F-4B57-B9F6-D24C8754F55A}</author>
    <author>tc={7CB05861-54D8-4A7D-A74C-B369D178445E}</author>
    <author>tc={D14ED14F-B552-4227-A67C-E575E9DC0921}</author>
    <author>tc={A0A46856-3A0A-4C40-AA6F-2F69D129B2ED}</author>
    <author>tc={B81D6949-E0A3-4281-A19C-DDD07AA52A92}</author>
    <author>tc={37261AAC-DA3E-4D7D-89D7-EC53D39AF935}</author>
    <author>tc={53B00021-1FDF-4C47-A57B-E43570B34B3A}</author>
    <author>tc={EE9BDBA2-D0F9-4CBF-938B-9E83B78C5A21}</author>
    <author>tc={095DB73A-EFB5-4EDE-A9C1-722835E69703}</author>
    <author>tc={F68945E1-2698-46DF-B137-48412BAA4FC5}</author>
    <author>tc={4B07217F-67C0-4E82-806D-3684B2A70342}</author>
    <author>tc={4740A106-4C5C-4B1D-859D-F46E9243CDAC}</author>
    <author>tc={8693F103-A67C-427B-B2AC-31E7614986A8}</author>
    <author>tc={2DB214C5-6FA0-4C43-9BE7-C06623EDF0EA}</author>
    <author>tc={2E6E3DEC-F447-40FD-AAC4-9E3011A5886D}</author>
    <author>tc={775CC2D4-5E9E-485B-B79A-4BDE966C020B}</author>
    <author>tc={3F3047FD-E423-4BED-BD85-DD5B51396ACB}</author>
    <author>tc={9C73F32B-EA47-432F-81F2-2CF3C67CB0E5}</author>
    <author>tc={25C51D9D-FA4B-4F12-9FB5-D63C6C05391C}</author>
    <author>tc={ADBE9CBC-3D4C-4282-8FF2-755C65722373}</author>
    <author>tc={592294A9-D34F-46D9-915B-074993A68764}</author>
    <author>tc={CE7317EA-C828-4F3A-AC4C-2597506C25BB}</author>
    <author>tc={30C267D0-8B7E-4D79-90D1-137D47BFD213}</author>
    <author>tc={8AFFD949-CC3F-4C4A-9DA2-ED942CB2F91B}</author>
    <author>tc={2C4E2A46-C58F-47E6-8122-858B2DF393B7}</author>
    <author>tc={175B93A5-9E74-41D6-B6E4-F4DFBA0A6454}</author>
    <author>tc={CC836DEE-CFD9-4F7A-B197-3D632F8C62BB}</author>
    <author>tc={3E78709B-1FF9-4EFE-9D8C-86F47B3A1F43}</author>
    <author>tc={E4735111-4F3D-4E6A-96C3-0928124BDB86}</author>
    <author>tc={8218807F-A513-48F4-8C9A-8A56C64B69C8}</author>
    <author>tc={6D30BE34-E11D-4715-A300-5E2903CEE7C2}</author>
    <author>tc={47134576-8544-4F5A-BB01-091FBD1F5214}</author>
    <author>tc={D003ACCB-56A7-4645-84DE-C0B746987903}</author>
    <author>tc={038C1800-87A7-4F13-BC89-B628468570AD}</author>
    <author>tc={63A36B37-446C-411C-81D2-F9E10457F146}</author>
    <author>tc={7905775B-0353-4497-9523-92F2553B11C0}</author>
    <author>tc={E94095E8-B83F-490E-95F6-DA1968C34DEF}</author>
    <author>tc={B990E09D-8B2B-4B9D-A783-745852C8938A}</author>
    <author>tc={43A4BC99-0702-4F14-8985-CB037A8096FE}</author>
    <author>tc={B6BD7821-AC71-4125-A4DB-1371322B50CE}</author>
    <author>tc={76E3B48B-6E29-44BB-BE9D-50041481538E}</author>
    <author>tc={991D6595-83FC-4A67-9725-A224E5177577}</author>
    <author>tc={6AC962FE-4EBC-4A66-8EC9-AC14426BED4D}</author>
    <author>tc={8B07AC26-B792-4FFC-8DCD-A211DDF834CA}</author>
    <author>tc={2083F928-4C3E-4B56-B5D8-AC78EA03E310}</author>
    <author>tc={7ABC34AC-FE7C-4803-BDCE-B7B215C31B94}</author>
    <author>tc={A76B14F6-7AF2-47BA-BCBF-76762EC69CB0}</author>
    <author>tc={73FC4FA7-CEB2-4987-AAA3-757454386057}</author>
    <author>tc={3F60E370-DBC2-4A6B-B34F-03C1953D599A}</author>
    <author>tc={5C55BCF5-4D57-496A-9A30-29ADD30C3068}</author>
    <author>tc={1CEC57B5-D565-4BE4-B459-DA2AEB48E13B}</author>
    <author>tc={68E2663C-E534-4237-AFC8-C2B81D493339}</author>
    <author>tc={7F02F59A-C87C-4F58-8A05-0627CEBBD1FA}</author>
    <author>tc={5F84FDE4-13A2-4BFA-8CA5-4508EAE25726}</author>
    <author>tc={730696A3-A68D-46A4-997E-2BD6BE26BBEB}</author>
    <author>tc={2DF4C6AB-2437-4130-B31E-29BEF4FE8976}</author>
    <author>tc={DC54AFC2-7ECF-47C9-805A-54F94036911F}</author>
    <author>tc={9AC0ED4A-2278-4A57-8E05-0894FD359413}</author>
    <author>tc={5F1DB79A-1E2C-4D06-ABD4-FDE4354A1FD0}</author>
    <author>tc={DDBF66C2-E74B-46D9-8A98-660F68011545}</author>
    <author>tc={8C9E717B-83DD-498C-85CE-6438CE55B2CF}</author>
    <author>tc={4B04D98C-60E2-49C8-AC44-55E361787C54}</author>
    <author>tc={0E9C0566-59EF-4151-A110-86F341240A68}</author>
    <author>tc={F9467698-4DAD-48F9-86AB-AE9C8ED0BCF0}</author>
    <author>tc={DBE6C2FD-B1E6-4D18-A4FA-E35C8B6F1026}</author>
    <author>tc={F107E965-9498-457D-BFF2-31F12D36AC0F}</author>
    <author>tc={28C528E7-0938-4933-96E1-12D71B4E901F}</author>
    <author>tc={7D192E9F-84DF-4947-93E0-2523AB52491D}</author>
    <author>tc={4DF62562-34C9-49A6-B0E0-342D3DE8DEBC}</author>
    <author>tc={E9EF698C-2B9B-4334-9455-698EE99BBC12}</author>
    <author>tc={A8DA830D-0706-4152-89B0-1BB9AD45A1A2}</author>
    <author>tc={D38307B2-FD87-4188-BE40-8D9B523CDF96}</author>
    <author>tc={288E4ECD-9CF8-402A-9A04-92514F240B16}</author>
    <author>tc={4DA47C6F-CF8B-49E7-8000-03112FA8F747}</author>
    <author>tc={44C59193-39E1-4933-8D77-0B02ED0EB73E}</author>
    <author>tc={596393D8-8B1B-4611-8D5B-8BC8149B60BB}</author>
    <author>tc={5531558B-2F94-438C-B700-AB6EEEBEAC11}</author>
    <author>tc={EEED0D9A-8FBE-433A-9501-E13D83A50C04}</author>
    <author>tc={FB9AD653-CB07-46D1-B5E3-4DB51F9BFA2B}</author>
    <author>tc={0B971DA8-5F16-4558-89F7-24AE1A0B55D3}</author>
    <author>tc={FF0E6092-C809-413C-8177-47C5DE68C931}</author>
    <author>tc={A184BB5A-3941-4A15-A789-452717D36E41}</author>
    <author>tc={11DCCEBB-330B-4E9D-9048-4BA2EBBD180E}</author>
    <author>tc={E52FC74B-2818-4093-9E19-32AC6684AF2E}</author>
    <author>tc={28AD772F-5B55-49C3-99A5-A237B7B39681}</author>
    <author>tc={F794CBEB-2188-4059-AD10-47E9014CD67E}</author>
    <author>tc={499C6CF0-0226-4C1E-81CC-1A4E70A97B3C}</author>
    <author>tc={F538D8BB-11DA-40DE-9B59-EA8E3D76360F}</author>
    <author>tc={EA5BF6B6-DF9A-4BCD-BE20-741E99326ABC}</author>
    <author>tc={3EB61D01-07D7-4651-8DD1-4DD786FFB8CA}</author>
    <author>tc={F794C56A-DF77-4E80-8C05-0EF36B4E5C1F}</author>
    <author>tc={EBB04EDC-EFF2-4334-A9CF-0160A10A1083}</author>
    <author>tc={1E7FC1F5-8C41-478B-B878-F0CC43775AC7}</author>
    <author>tc={3682CE86-FE7C-4C9D-A747-A1AC4457B14B}</author>
    <author>tc={BC7D8A87-5EB8-40B5-A033-9B2B6F3E69D7}</author>
    <author>tc={E5331481-0BB7-4D9F-A53A-3C304A2971A0}</author>
    <author>tc={017032DD-66E8-4492-A43D-93E364D14F0F}</author>
    <author>tc={D26C1B0C-64B1-4131-BD8F-482C2677CD2D}</author>
    <author>tc={C324BBCA-8092-4186-81B9-6F273942DB3D}</author>
    <author>tc={AEF6FC24-28FE-4AC1-BFC7-E18684228E99}</author>
    <author>tc={CD05D995-383B-4D67-919A-8643862EA009}</author>
    <author>tc={856909EF-3E32-40D3-ADEE-DD6898869A1A}</author>
    <author>tc={D33E3A6A-F687-49B5-A129-CCF8C04A6085}</author>
    <author>tc={9E9FAD7A-A448-4413-BF76-7C5F8F2A7CB4}</author>
    <author>tc={FC6A0026-497D-4393-B667-FAC205C5DE94}</author>
    <author>tc={2CBFB0B4-54B9-4A7F-B83B-CF25F2E8A024}</author>
    <author>tc={C0F7C3CF-9B31-45D5-B3F1-40BA9425D801}</author>
    <author>tc={D2D22E2A-CF0F-4299-A730-3C1AA340050D}</author>
    <author>tc={C00D5D0E-384D-42C8-B851-3A8F9D375D1A}</author>
    <author>tc={2E9CB4AB-070D-418A-8F90-3FB4D9F53CAD}</author>
    <author>tc={AC63ABB8-8AE3-4DAA-914E-6CEBB2B3F83E}</author>
    <author>tc={42B13763-1053-4970-87E1-E0F57768517D}</author>
    <author>tc={83FE8A2D-64F7-4CE9-B96F-81DDADDAA487}</author>
    <author>tc={6FA2A8FE-0A26-419C-9BDD-A4B58D8BAC36}</author>
    <author>tc={40BC276E-DB60-4223-9F03-EFD45F45FEEF}</author>
    <author>tc={459F440A-B563-439D-8621-56374FE7A207}</author>
    <author>tc={F5EA4C9A-9979-48F6-8979-6596F2A2A6C8}</author>
    <author>tc={1BBA1DB9-4395-48D5-A68A-49E4B2D943DF}</author>
    <author>tc={5129FA57-FB48-4AC7-9040-65774C176C5D}</author>
    <author>tc={38AD688D-EE6D-4C15-908D-EFCE17B9E956}</author>
    <author>tc={9E90489A-61D2-430D-B440-5BF70953773C}</author>
    <author>tc={AE42F142-FEDD-451B-9B35-BD87C1B94474}</author>
    <author>tc={E4E3AAD6-A66D-42DE-AFE9-EA005954CC36}</author>
    <author>tc={BBE2129B-7ADF-4339-BC11-4F7AF4AFAF99}</author>
    <author>tc={7212A0BE-8DC1-4EA5-9766-4938FCFB0541}</author>
    <author>tc={7F15518F-4D6C-4CBF-B912-DCF7163EE6C3}</author>
    <author>tc={596C941F-2EB5-40AC-A7B4-7037700FF4AC}</author>
    <author>tc={7F403DD4-B4C7-41B3-AD5F-835123C28760}</author>
    <author>tc={28CD9199-E786-457D-A31C-CAB77D4C74E5}</author>
    <author>tc={654CCC37-B0CD-4A06-A4A4-FBC165106CC0}</author>
    <author>tc={D9833BA5-5E4E-445E-9CAE-DBCFE889FF01}</author>
    <author>tc={4955643C-DEAA-43F1-B613-6326E40E5841}</author>
    <author>tc={A06D80D6-A804-45A4-A697-C654984FA1B5}</author>
    <author>tc={F945A4AE-A61D-49CE-9AA1-6CCEDCEE0B5F}</author>
    <author>tc={765EA274-BEF6-4FB1-8BCA-39DA7E90DBA8}</author>
    <author>tc={5828D0E2-769F-403B-B151-59BB5DC7FA9F}</author>
    <author>tc={7C67F1D9-052E-4252-B5A3-AD5311EB1421}</author>
    <author>tc={861EE0EF-C8E9-4F00-AE8E-4D3253841784}</author>
    <author>tc={9EA40692-6C4B-4E81-8ABD-B082596A319B}</author>
    <author>tc={99177FD5-3CAE-4A39-9ACF-97DEAF768E92}</author>
    <author>tc={802093F1-C9D0-4771-AC93-05B2C9A0275D}</author>
    <author>tc={0D5AB82F-CA78-4D29-8F2F-3A11EC76C22C}</author>
    <author>tc={C6802456-15FE-4B0F-8A7D-2679948330F2}</author>
    <author>tc={0E69511B-61CB-4921-A91E-7AAEBDCD00A8}</author>
    <author>tc={2561DE0A-66DA-47E8-B42F-0BE4EE7D1B86}</author>
    <author>tc={D4764274-D802-4BD3-80E5-CF74A26DCF41}</author>
    <author>tc={0D805A36-EDBE-4DE0-9193-FAE6ABE54E10}</author>
    <author>tc={C2B1FE0E-D79B-4C88-81C8-58CB3165B12E}</author>
    <author>tc={18E7036E-00B2-4952-AD6B-0C1A4777E21E}</author>
    <author>tc={5B9E64EC-5BE2-4E6F-A389-6F730DA8D4B4}</author>
    <author>tc={38A81B75-9439-4560-8FF7-1AA00A2BFCA8}</author>
    <author>tc={4275A96D-00F1-4665-8139-46B48DBD6288}</author>
    <author>tc={442F5C21-AB9F-45F7-B5A2-5284D768C07C}</author>
    <author>tc={316F77E4-6BCE-4829-9E9D-3E8250EFAE1E}</author>
    <author>tc={1F5A4F2B-7B5B-4A8A-AF01-EA4AF7C7AF9D}</author>
    <author>tc={23C8A26B-8FAF-47B8-827C-8D3B69860AD2}</author>
    <author>tc={B52459A0-BA6A-44E9-B09F-9F4C5677FECB}</author>
    <author>tc={36944D78-FA58-4F4F-8B51-B0EEA5D3188F}</author>
    <author>tc={8F16192C-710C-41AA-A8AE-947F34B8F74A}</author>
    <author>tc={B30D8F87-CD42-4DDE-836B-7306A6E31ACA}</author>
    <author>tc={0B30FCB7-37A0-4A53-96B8-C7D6C564E5C0}</author>
    <author>tc={83D77433-C21F-459A-AD80-A495AB0462A2}</author>
    <author>tc={66CF54EA-26D5-4D86-90ED-B72C54C2FB97}</author>
    <author>tc={2EE776C1-3EF3-4BC9-B3D9-FB3316E1AA0C}</author>
    <author>tc={4BEBE44C-5544-467F-9BBD-8CCD34D3D705}</author>
    <author>tc={2548B961-8C59-42AA-AD1F-2D4300539801}</author>
    <author>tc={671DFB6F-D6F1-49D4-878E-D155449E730E}</author>
    <author>tc={D6EDE94D-0FEF-4138-A083-8F96E2B8D728}</author>
    <author>tc={4D3CEE29-BAA9-49AE-87F4-92922A40AE7E}</author>
    <author>tc={3C96480F-C543-4931-8161-A2A0B43D11C3}</author>
    <author>tc={81FBB580-F0CF-4E28-B77C-B489FB407FBC}</author>
    <author>tc={8A551549-BD87-4CED-A373-8312FD1BD234}</author>
    <author>tc={755FC5B2-34DC-45CB-B1F6-F3706AC7D32F}</author>
    <author>tc={06650DB3-9169-40F7-A45D-97C37F3FCF17}</author>
    <author>tc={C93FB79D-B1FA-4FD1-8657-B7676884F6C5}</author>
    <author>tc={DA393214-5082-4883-8AB3-3BA27E72D52E}</author>
    <author>tc={7B2A6AA8-694A-4D06-BBCF-65CC5A16D13E}</author>
    <author>tc={41C35654-1118-43BF-A257-4EE697BBE696}</author>
    <author>tc={B2A8EFC7-DE49-45A0-84A4-2FCE697FFF65}</author>
    <author>tc={004A879E-85DD-40D9-A269-1A22C2906D11}</author>
    <author>tc={B93617C5-9871-45F7-8A44-5594185B7D05}</author>
    <author>tc={FB18A10B-A400-4B7C-8426-94DEC34B749F}</author>
    <author>tc={E257D65A-0577-49B4-97FD-D58C4387D64D}</author>
    <author>tc={EE5CC3EF-DBD9-4C92-A6E8-7556E1E00A64}</author>
    <author>tc={A0539284-F503-4487-84AC-E57FF4A4E711}</author>
    <author>tc={EE028FC1-ACB9-439B-9A79-FE68611EC1E9}</author>
    <author>tc={D7A686C9-603E-4B09-813B-B47142A8B62D}</author>
    <author>tc={811062BB-831C-411C-B1A9-60D7491B4A25}</author>
    <author>tc={02A43233-84E3-42E7-84C5-4F45B9008A11}</author>
    <author>tc={4FFC7D6D-F09F-4ED1-B3E4-93B4A4F609C0}</author>
    <author>tc={C825F924-5A6A-4EE8-A511-A1C8B27AA460}</author>
    <author>tc={F6FE5E8A-7D37-45A8-AC7E-8C50E7F7CD5F}</author>
    <author>tc={3E592C6A-3FF6-4C0C-8565-F4A6C1AB31D8}</author>
    <author>tc={CC2715C1-4C9D-4E77-A04A-7B29282F09B8}</author>
    <author>tc={DAA7FD97-AC95-4E8F-8F34-0FD8F9F45279}</author>
    <author>tc={CD7E2978-FB97-448E-A9E0-D4F48B24E62D}</author>
    <author>tc={B86F309C-73A0-47D6-B17E-6CB0BF10A88F}</author>
    <author>tc={AE019C81-1CB6-46C1-8942-0E2CEF2F8B69}</author>
    <author>tc={637DDEAF-98A3-4B86-8BC6-3F486A2F9AA3}</author>
    <author>tc={EEAA0CA0-9635-49B2-980F-A846756EE74C}</author>
    <author>tc={69CC2B86-1BA4-4A83-B39C-25F9EACF6459}</author>
    <author>tc={A1F0E328-E6ED-4B5C-89BE-1E5C948D1F4E}</author>
    <author>tc={357BD4A7-C27C-4943-A623-6A2AF16780F3}</author>
    <author>tc={6A721F25-CC0C-448E-BCC2-87A4ADC2A8F2}</author>
    <author>tc={F2F26DCF-5272-46F8-A3F4-F81151A56858}</author>
    <author>tc={5DFBE736-DED1-4197-8676-68F9DABFC44C}</author>
    <author>tc={CBADF423-4494-4DD5-8153-B00A299E10E2}</author>
    <author>tc={C33977CC-2018-47F3-8F50-14ABB481EEC7}</author>
    <author>tc={2AB09CA2-0B2D-4013-83F6-ACDD4ACCE62A}</author>
    <author>tc={1C8469E0-E8F9-4F49-9E8E-D9700CDF6E67}</author>
    <author>tc={1A9EB09A-EDB0-442F-9A54-0BAC90FB107A}</author>
    <author>tc={7BDEFD41-ED73-42E8-8321-1AC55B7336B9}</author>
    <author>tc={BC2AF8F4-F7E0-4DEB-983C-9A3FEF5B5645}</author>
    <author>tc={B2F5927E-FEAB-4871-8D79-7CA32C0A821B}</author>
    <author>tc={0F9030C6-3A4B-4228-A9CE-8B2E09187415}</author>
    <author>tc={0566A016-A8C1-4DF9-BB6C-C3FB18F776D2}</author>
    <author>tc={A0C81ABB-BE58-4951-8D19-A332C70906FF}</author>
    <author>tc={F889EED8-DE18-4239-A5E8-4F28EA6F908D}</author>
    <author>tc={0985B5A4-6B42-43F1-8906-8C1816651161}</author>
    <author>tc={60B17C44-4D2C-4E0F-99FD-CBF94B5669A5}</author>
    <author>tc={780E43D4-35A0-48F2-81DB-73A3410E8F97}</author>
    <author>tc={E688C25F-72B0-4D92-B843-7670D1745D2D}</author>
    <author>tc={6B081CEE-13F4-420D-B8F5-9B7200E5F010}</author>
    <author>tc={6B2BA4C4-F935-4DBD-8728-7F4CF17BEC01}</author>
    <author>tc={0F4CBAE2-2624-4A7C-AA25-A314358B2B03}</author>
    <author>tc={C8BD96A5-AF85-4023-96C3-14BE82651841}</author>
    <author>tc={1EEDB89C-B39D-4009-9DE6-51BF11C319FD}</author>
    <author>tc={6FBE7BD7-8648-467E-8A05-F21EF924115F}</author>
    <author>tc={38E22BD8-0424-4673-9062-F6B57AA92179}</author>
    <author>tc={9B4447DB-DC88-41A9-8389-31115AAF11E9}</author>
    <author>tc={C3966ED5-0FF4-46F2-A059-E24E225E06E5}</author>
    <author>tc={CC165F55-2318-4AF7-B2EB-651B32C88ABB}</author>
    <author>tc={860BBE2B-4D3A-4F7F-8501-8C264FF05FFE}</author>
    <author>tc={C1DAA8CA-5AC3-4138-BF36-084C23FE851B}</author>
    <author>tc={343308D5-C7BD-4432-AA25-7D5246B5A1DD}</author>
    <author>tc={8B31C62E-DAAA-46BC-8A8F-3B82C3CC490C}</author>
    <author>tc={08591CE9-A88A-43AC-8A94-F7538BCFE44A}</author>
    <author>tc={0DBA65D7-8D16-45FC-966A-2B2F90A46D71}</author>
    <author>tc={668FE386-49FF-4BB1-BED2-DFEAC372FF9F}</author>
    <author>tc={35ABBAEB-32D2-43BF-AA80-B558A91140C9}</author>
    <author>tc={0062E745-B6E6-477F-AB8C-E90AC769F887}</author>
    <author>tc={4C2B3678-BB0B-439C-B820-F2E18457798A}</author>
    <author>tc={51572A2C-460D-4895-87DD-B021727AF0DA}</author>
    <author>tc={1A8D7F02-97B1-474F-807B-7DDB7D76FF5D}</author>
    <author>tc={E3E4139B-135C-42C9-A10D-EEC1514A5729}</author>
    <author>tc={56B030E8-9599-4198-BE8E-859D34DC8220}</author>
    <author>tc={C2CEBF3D-27A2-48B3-A3CE-7FB2522BF1B7}</author>
    <author>tc={4B2D25A3-3D6D-4B21-867F-CC226D49D826}</author>
    <author>tc={FC347301-D0FB-4FE0-A3AF-CBFCDB14BF71}</author>
    <author>tc={6C5FB928-FB19-40AB-BA81-0CED79006EF1}</author>
    <author>tc={2CB04664-0E32-4B44-A5F4-DD3F57CA8359}</author>
    <author>tc={52AFDB60-E745-453C-92AD-805A82578BF3}</author>
    <author>tc={A98F5129-BECF-47C6-9997-AF4091EF4F4B}</author>
    <author>tc={204C88D9-7E3C-4B90-95BC-2ADAD7557D4D}</author>
    <author>tc={A5A85E5E-5699-4EAA-AA05-AB47FEDD01AA}</author>
    <author>tc={B0DC7A99-C01D-4371-BAF0-C2E10829009D}</author>
    <author>tc={E277296A-0949-4E2D-B1CD-2D82FD6C2B80}</author>
    <author>tc={90524FE6-BF23-4EAC-97CB-613E6C9B9C54}</author>
    <author>tc={33ECA665-3A38-4BF1-A2F4-1D64CFBB748F}</author>
    <author>tc={806D216C-0BC0-44E7-A5A1-1378376E1319}</author>
    <author>tc={F3D2BC00-58CE-455A-AAA3-3606EA0A33B0}</author>
    <author>tc={0F6E4358-C320-4C17-9E90-3D253CAC3391}</author>
    <author>tc={785417EF-7160-4728-9FC1-4B344D95C323}</author>
    <author>tc={E1292271-A76F-4D3A-94B4-BB3D670D9932}</author>
    <author>tc={F125D45A-835B-49CF-8BC9-1387CC623968}</author>
    <author>tc={D1949501-F71C-41FB-8DBD-01B383F90F87}</author>
    <author>tc={375C7209-3194-47C1-8531-8C1765EDD3AE}</author>
    <author>tc={85D7CADE-9C47-4EDE-B61B-4CE9F894AC1D}</author>
    <author>tc={59386F46-68D1-4A80-8198-8A54EBB0F924}</author>
    <author>tc={8D154469-5D02-4CD3-B80A-BFEA20AD3935}</author>
    <author>tc={3B239EE9-CA2E-4BFD-9F9E-171B6EE06D1E}</author>
    <author>tc={7EB04011-6A65-4231-A3C5-1F5A9699E124}</author>
    <author>tc={862A09EA-D7BA-40AA-A45C-2FBDD9FAF50D}</author>
    <author>tc={7F811E98-85F8-43ED-B40D-53606227A1CC}</author>
    <author>tc={5A7595E8-398A-4D4B-877C-90E51357B137}</author>
    <author>tc={4498522F-E392-4508-8D67-26FFD2F1F8C8}</author>
    <author>tc={F39D436B-5AE0-4880-80D2-E01FBBC49D16}</author>
    <author>tc={2BBC1DE3-3AEA-4405-9E86-FD968D35289C}</author>
    <author>tc={1DF898F8-89ED-469D-AA82-FE666E553152}</author>
    <author>tc={A0002A79-749E-42DC-9A29-BC106BB290CC}</author>
    <author>tc={3AA39B16-2583-40C3-99DC-1FFEF1A52EC9}</author>
    <author>tc={B5B190E1-59CE-4574-A3AF-75CB6C8DF6C9}</author>
    <author>tc={984E5B4C-5DC2-43EA-85AD-53E765527553}</author>
    <author>tc={FA36EC54-D91E-4913-A90E-D8F7AE740643}</author>
    <author>tc={98271752-6D33-41A4-822E-E38A4D64C3C1}</author>
    <author>tc={BA2C5D68-9CCD-41B4-8818-46C628F1650F}</author>
    <author>tc={D0C21709-E693-47C6-B8C6-53B900BEE06D}</author>
    <author>tc={8848D463-33F1-40AE-BAEA-57EB626AA4BD}</author>
    <author>tc={FD69C80E-CF98-4195-B7B6-A4910738D087}</author>
    <author>tc={3E6997A6-DEF5-4D3A-B69B-EA07E89DDDE5}</author>
    <author>tc={B29F3A90-D207-413F-84FE-C0C43383D268}</author>
    <author>tc={7968AE92-8F91-47AA-96B6-15395B4489E1}</author>
    <author>tc={EC211A29-9723-40E2-A054-C398A263905C}</author>
    <author>tc={528FAF6A-522D-4E35-BAB4-660342BA0F68}</author>
    <author>tc={4DE326B6-E249-48AE-8DD3-F39A160817CA}</author>
    <author>tc={35379069-371F-4A7D-BC90-60CF07A68331}</author>
    <author>tc={37FD61E6-6C2E-44F4-87DD-F14570E1BCA1}</author>
    <author>tc={E2A384B5-3A21-444F-8231-E0D8BA38525E}</author>
    <author>tc={CE200D79-948B-499E-A193-B8F3CDB044BC}</author>
    <author>tc={3FD68BF5-C709-44B5-B28D-4A68967A3999}</author>
    <author>tc={79FC491E-81CB-47A6-989F-351588A4A07E}</author>
    <author>tc={CCB45541-3163-43A1-8272-1661919747F3}</author>
    <author>tc={0AF0E0FB-350F-40D4-9A1B-E079563F8EEC}</author>
    <author>tc={26ADCEB9-FC08-4831-91C6-16B926CE8604}</author>
    <author>tc={D2D3C631-3A8B-427E-8177-0F23443416BB}</author>
    <author>tc={204FEE14-5B4A-4BE2-B8C2-5A06982005A8}</author>
    <author>tc={614E9BDA-F202-4811-8C00-3045FD718AB8}</author>
    <author>tc={FE1A0796-C2D9-4885-959B-C55180FA93C2}</author>
    <author>tc={E29A470E-8A89-40D3-8375-32726D2B7F4B}</author>
    <author>tc={D81E2B0D-23CA-4E8F-A0E0-E34A2382CCD1}</author>
    <author>tc={E75B58FA-2CAC-4916-8914-FEEA434A195C}</author>
    <author>tc={B9697C35-879F-4CAD-B259-9ED072B42E13}</author>
    <author>tc={9F046698-C612-4A27-B2B1-4A824AB7F480}</author>
    <author>tc={997BB666-9769-49E5-A601-ED3CB7866CC3}</author>
    <author>tc={6DE808D4-17ED-40F7-A89E-2BF1E85A6D23}</author>
    <author>tc={CD222DBC-C538-469E-A688-6EC738DB1A59}</author>
    <author>tc={10BF774F-2D01-42D1-93F2-4040CEC21425}</author>
    <author>tc={94B94FB0-E85F-40B2-BAFA-8C87F5D658CA}</author>
    <author>tc={5BD825FD-E41E-4CD2-BF0F-F2EFE8C219AD}</author>
    <author>tc={27C24F80-D04F-4CA3-B75B-634D17462097}</author>
    <author>tc={169D45B3-E564-4BBB-A095-858D4FBBA1AB}</author>
    <author>tc={9461F850-1708-4849-9E7D-8834019ABA92}</author>
    <author>tc={2AEB2386-21D8-4A35-8FB9-C63202F2CC90}</author>
    <author>tc={A36DE496-D1A2-4BEE-A0FB-935C20D5625C}</author>
    <author>tc={3B61143B-51E5-4254-A776-1353430B85EB}</author>
    <author>tc={1BE41F77-4E57-4C62-9F87-83D745178F13}</author>
    <author>tc={AACBA33E-B579-4F1D-AAA3-307C7CE0D0A1}</author>
    <author>tc={0F3302AD-420A-4016-923B-EEE1986198A4}</author>
    <author>tc={DF901119-904C-4BF7-8524-113AB05B8B6B}</author>
    <author>tc={246BCEEF-BBE4-4563-B678-9D73E384274A}</author>
    <author>tc={8E8158F9-F9FA-4097-96CF-0C7DC6B1B2FB}</author>
    <author>tc={78E8191E-164E-4833-A9EB-84867AAF6CA5}</author>
    <author>tc={F0C88453-3567-4889-B8A9-DFABA20F4025}</author>
    <author>tc={F1D7CA31-9BA7-4345-AB9D-6AFCF04FCAC9}</author>
    <author>tc={406F1DFD-56C1-4049-BFF4-8329B288DF4F}</author>
    <author>tc={F138C48D-3311-45BB-99B5-E44930A3F6B8}</author>
    <author>tc={6BE79616-FD9A-428F-9C7C-F1CEC0400ECF}</author>
    <author>tc={2271534A-5057-418F-A59C-5FFD71B35262}</author>
    <author>tc={D5942E07-D0FE-41F8-96CA-EEBBA84D6780}</author>
    <author>tc={3BE1F4AB-E7B0-4161-A204-1F67C9797B68}</author>
    <author>tc={22010B7F-2F7D-4B55-AB03-CA334F6314CA}</author>
    <author>tc={FC766814-8606-48EF-81A7-8C2175263EAD}</author>
    <author>tc={00D63601-012A-491C-8B94-D7CF3D99C2C8}</author>
    <author>tc={E3B9070E-7B78-4F07-A795-F16864E47413}</author>
    <author>tc={C5244B63-0626-450B-9A9B-9C470D01281B}</author>
    <author>tc={B7B1295A-3727-4EF9-A7C0-157723C97DEF}</author>
    <author>tc={9957175F-0697-4922-8AE0-6CD6D1595439}</author>
    <author>tc={BE0E68EF-FBFC-4CCD-B93F-D42B2FFF5650}</author>
    <author>tc={59D40B51-B6A2-48D4-9F89-6DE02D2568E8}</author>
    <author>tc={F85EA376-65DD-4255-8078-936B7DF2F2FF}</author>
    <author>tc={645582D8-C7FF-4E08-8F76-DABC7F84701C}</author>
    <author>tc={293413B2-4471-4E11-88CF-53C176B94BF0}</author>
    <author>tc={5DE82252-48EB-4F2C-8BEA-7B958690EE34}</author>
    <author>tc={8E110D66-6D9D-4FAC-AA30-18094BB20FC6}</author>
    <author>tc={7D1E518A-063A-4C1E-A642-948365B27641}</author>
    <author>tc={F2F4609B-6A36-49D6-AEA7-3AD14F55AECF}</author>
    <author>tc={05438079-E015-48D5-A84B-69DCC08E32D4}</author>
    <author>tc={E6560160-1FC1-4A62-B55E-30FB7403A86C}</author>
    <author>tc={5DC95186-E29E-40F6-98D4-587CEF80A71E}</author>
    <author>tc={8AA73BE2-BF46-4B4A-B4C8-E3B3313122CA}</author>
    <author>tc={95BD26C0-AC8A-49E7-8A20-C365DEC28EBD}</author>
    <author>tc={414F5B79-1644-444E-AB4A-5E4375EAB5D4}</author>
    <author>tc={5DDC87FE-538D-45EE-8373-F003646D6C33}</author>
    <author>tc={005446C8-12DE-491F-8687-DD1C43927F2A}</author>
    <author>tc={3928F909-B969-482E-B936-245EC370F8A5}</author>
    <author>tc={8A1E331B-2EE6-4B03-9B9B-083DB39400A3}</author>
    <author>tc={F2F29F5B-41C5-4E81-9395-FC5D445DEB57}</author>
    <author>tc={5F49A5A6-6565-4DE9-8AD7-4D427AA02366}</author>
    <author>tc={E36896B9-0C86-4515-BA7C-319F8802F901}</author>
    <author>tc={DB543B9B-DA62-466B-B05D-6608C11EB532}</author>
    <author>tc={0A9D367B-BE02-4341-AFCA-AF539BBCC041}</author>
    <author>tc={E580C039-EA53-45D8-84A4-B63FFB53BCF3}</author>
    <author>tc={7200EE9A-7101-49CE-9B95-EC4EB15AE552}</author>
    <author>tc={431E51A0-0588-4E54-AC7B-32BECBFD8244}</author>
    <author>tc={B4E5193E-E896-4672-9951-F8C2BF2D14A2}</author>
    <author>tc={FAB0F9A1-2F7C-4B2C-8EDA-05C22D01AC31}</author>
    <author>tc={13DAB65C-23ED-4C7D-A3C5-D34E7FEE1EB2}</author>
    <author>tc={22662AAE-2ECF-43E3-88EE-6F5B62904CD8}</author>
    <author>tc={8D9EC832-EA02-4DE2-9E35-1A9A523059C7}</author>
    <author>tc={80D7CB0B-2EDE-44C4-B050-48361231DDA3}</author>
    <author>tc={50A4C5C1-10B7-423C-AF88-8C073A75042E}</author>
    <author>tc={2F1F91A8-A539-4B79-8FD6-9ABA5D8D2951}</author>
    <author>tc={0FA85ACF-30B5-43F2-BC2B-BF98B19B3302}</author>
    <author>tc={ECE21FF1-8CD6-4DE2-A48F-0295BDDC0C44}</author>
    <author>tc={11919EFA-011E-462D-88C2-855C197EB617}</author>
    <author>tc={0364CE91-A7EC-472A-A159-65E9FE1860DE}</author>
    <author>tc={BE05DAF9-3F15-4737-8712-F1F5344BF758}</author>
    <author>tc={3929CC5D-37A4-4615-BDDE-D389BFE8ED56}</author>
    <author>tc={31286507-8FE0-49F7-BA6D-EC4B29F4C2A2}</author>
    <author>tc={0C6DE803-DCE1-4CEB-B1E7-D4E5F258263B}</author>
    <author>tc={0F909C55-1D80-4C88-A004-01CA4E5A2EE3}</author>
    <author>tc={95193286-994E-45E2-B03C-2AF7B3A52643}</author>
    <author>tc={87F72F3B-348D-44AF-9505-1EF718922A25}</author>
    <author>tc={85EB2BD0-A07F-4D81-96BB-A4EE167C9CCE}</author>
    <author>tc={D75FB34A-4308-4073-8D4E-682DE54178C8}</author>
    <author>tc={2D1C89E2-32D5-4536-B238-0E0D2AE7D121}</author>
    <author>tc={DFF570C6-5CDF-49DE-BAD5-F8ADB7B9952B}</author>
    <author>tc={EB9070D8-CC71-4247-B2CB-B9DFB45E0B22}</author>
    <author>tc={41B65C0D-3121-41F4-AEA4-551CA810C2B0}</author>
    <author>tc={126567B9-F616-4366-80A2-370418D65E33}</author>
    <author>tc={49CFAF18-2E78-4C9B-B4ED-3D01F649BE18}</author>
    <author>tc={3104C59A-5BB6-475B-BDA9-BC62118158D8}</author>
    <author>tc={45B1875D-B6F9-4B4B-B310-B51E352E613C}</author>
    <author>tc={74B42BE2-0B28-4191-ACE8-4CB4BE425941}</author>
    <author>tc={62A92F53-ABD3-4EC8-9CAC-EF973A133D85}</author>
    <author>tc={3DBF995A-BF53-4B65-8858-49E7E8FCEA65}</author>
    <author>tc={531DF5DF-F2C9-44F2-813D-4E6D221810A0}</author>
    <author>tc={162F145E-0C65-45F2-A398-8C0FE9A3A5BF}</author>
    <author>tc={112FECB0-CB14-4F8D-9ECA-21DA25AD881F}</author>
    <author>tc={68967D02-2189-410B-9D8B-88C5DE71E771}</author>
    <author>tc={B9704134-F860-48AB-A791-600B43DFAD6F}</author>
    <author>tc={9210D31F-7772-48E4-AAA4-3F08802E0C80}</author>
    <author>tc={6A17E84C-93EE-4CAE-B9D5-CE07218BF7D1}</author>
    <author>tc={3DAE7C7C-3C97-4F84-A86A-C1B029951E50}</author>
    <author>tc={8CD76BE4-54EE-42F4-A16E-4A6B4FCFDEC7}</author>
    <author>tc={0D586E25-B296-4B42-8CF3-3D65FA2182D4}</author>
    <author>tc={2F1E05D0-49D6-4D59-95C3-DD9CD4ED70DB}</author>
    <author>tc={4DDA3608-9E6C-4425-B8DE-B45E57954D61}</author>
    <author>tc={22194C82-2752-4C6C-BA88-CB755E68E735}</author>
    <author>tc={B7172B29-F264-49E4-B72D-7CDE881A597F}</author>
    <author>tc={C718E209-776B-4A5F-8D7C-ACF691C5DDBE}</author>
    <author>tc={88FB4E24-5A5F-4CF2-8446-0C5C7D79AF85}</author>
    <author>tc={5C2E1E1B-9AB1-4846-B249-3E9AC88F3A40}</author>
    <author>tc={FF2BEA5C-EF5C-425B-B71D-9E79A9F5B6E7}</author>
    <author>tc={8153F5E7-6F64-4E49-A04F-873B02134263}</author>
    <author>tc={ADAD3A6D-2792-4314-9CEE-FCF66E161E4F}</author>
    <author>tc={2EAB64D4-33B8-418D-BB5E-635677E65648}</author>
    <author>tc={31825F56-9F9D-42C5-8F05-6CA24817BE7D}</author>
    <author>tc={62B86A49-FE3B-4CA4-B5F4-12EC4383D6B6}</author>
    <author>tc={D54DD832-96B4-4F05-92E4-B2721E891C8B}</author>
    <author>tc={6277EC66-A742-4061-83BE-75C5FEE719BB}</author>
    <author>tc={174E9438-2619-4E86-A037-296925A7A987}</author>
    <author>tc={087D712C-954C-4394-B99D-0632FB493FCD}</author>
    <author>tc={B0E8303D-3330-43AD-8202-A4A620704D73}</author>
    <author>tc={B2E31657-D2EF-42AA-BC7F-B9178A60DCCC}</author>
    <author>tc={8ED256FF-73A3-4271-9353-161D73A5888F}</author>
    <author>tc={75F7470F-74C7-4AE2-B4F4-2151EEFBE6D0}</author>
    <author>tc={9EC7B40D-0F35-4F57-A084-595DE6CAA7E1}</author>
    <author>tc={0DDCC597-0A46-4DAB-9828-8A2F9EDD02F6}</author>
    <author>tc={D7E847CF-E25B-431C-9A9D-77A0DBCF60C0}</author>
    <author>tc={7253A484-EC5B-46EA-866A-E6AC93B0F1A1}</author>
    <author>tc={0A576524-F9EE-4B89-9171-7F14310978CA}</author>
    <author>tc={276FC397-0996-424E-98ED-798A284C52CE}</author>
    <author>tc={7ECB8D07-221D-453D-B6B0-9BA630AF1735}</author>
    <author>tc={EF2D9172-C7A2-4007-B5F0-9399B31FD2E0}</author>
    <author>tc={0A3F0DB5-D8C8-4064-A893-EE1259175656}</author>
    <author>tc={1D19A20E-F124-4544-B91F-DA0462A37FB7}</author>
    <author>tc={B7429E4D-CC7B-4346-B235-132E7E1021A8}</author>
    <author>tc={C6E545BA-3FBF-4418-A0B9-93DADA88B17B}</author>
    <author>tc={640A63C3-10AC-492F-B8FE-3073A224059C}</author>
    <author>tc={399493C8-2D59-4B3D-861E-8F1A2C3F43AB}</author>
    <author>tc={18048A35-1EFB-43D1-851A-FBE35CF5D5F0}</author>
    <author>Mora, Edgar [AUTOSOL/PWS/CR]</author>
    <author>Mora, Edgar [EMR/SYSS/PWS/GUAC]</author>
    <author>tc={E287F2DE-9DEB-4C57-AFAD-E64C2F338A71}</author>
    <author>tc={1846DD99-E357-4D70-9669-0D0729DA8C03}</author>
    <author>tc={69597B89-D4C1-40EB-92A8-897F2A38E790}</author>
    <author>tc={B827B6F5-7B8D-4B8F-A970-F35D0F7814A7}</author>
    <author>tc={378DAB71-759E-4B57-A817-8C62FE8DA588}</author>
    <author>tc={AA069360-65EA-4DAE-AEDF-355684B65DE5}</author>
    <author>tc={4607863E-6F4E-4B71-9392-C666D6DE5446}</author>
    <author>tc={89AA2249-97CE-4BA3-A253-5DEDE91255F3}</author>
    <author>tc={19AFD53D-B83B-4208-A4F3-E32B3C6D3966}</author>
    <author>tc={5E8E6228-0B1E-41FD-8647-D700D0DC1EE7}</author>
    <author>tc={82607E8A-A8F6-4B67-87A1-4096CCEEA464}</author>
    <author>tc={38498FD1-67D1-4ADA-A609-B814C299EDC6}</author>
    <author>tc={BBEB8BF2-5A65-414D-B93F-793C03AE056E}</author>
    <author>tc={FD8411D8-EE52-49DB-83D6-DCB6DF295E14}</author>
    <author>tc={8CB8199C-D9B2-4021-B761-A8428C9913FF}</author>
    <author>tc={778B061D-2CDC-4B9F-9672-0FD51C896676}</author>
    <author>tc={DA50BFD8-D733-42ED-857D-71DE9BDCD212}</author>
    <author>tc={3845BBCA-1FD1-40DD-9D2A-A2BD87A21262}</author>
    <author>tc={F1630056-4D4C-4B72-B333-0F312F82626F}</author>
    <author>tc={DDB72B9C-EB49-463C-8846-079D32C0E9BE}</author>
    <author>tc={4024793B-61C8-45CD-BCE6-750A12804062}</author>
    <author>tc={9938ED82-D730-4291-8669-EF5E5214BE4C}</author>
    <author>tc={04929F1C-0648-4C71-9202-3E69B2599D6F}</author>
    <author>tc={6E80D497-38CD-4B74-B538-B0411C9AB9AB}</author>
    <author>tc={5F3AC1FE-194F-4159-9E91-BD541FEC48EF}</author>
    <author>tc={4CE03089-920F-4FF9-A474-2E9AA0ABEB46}</author>
    <author>tc={78D62C7B-7CD3-49B7-A272-66FCF34962C6}</author>
    <author>tc={CD491157-ED0A-4459-BA55-D75340CA9CFE}</author>
    <author>tc={F6043C47-B8C0-4B76-A3F1-7F7597FAF907}</author>
    <author>tc={5ACAF75C-94E5-4D67-B599-ECB855D7FAB8}</author>
    <author>tc={536DFCC9-ACA4-41E6-BC02-8668B13D2990}</author>
    <author>tc={D433CBB4-38AE-4FFC-B83D-944905840406}</author>
    <author>tc={2DD8B4AD-FA5E-4576-A5E1-10C93F6466CB}</author>
    <author>tc={3D7885C4-5F5F-4023-94BA-91E6B46D6E72}</author>
    <author>tc={BB4F5498-852E-4E67-B4E4-60FDA661BD69}</author>
    <author>tc={35CD93B2-BD36-435E-96B3-7E1EA1B8CC21}</author>
    <author>tc={01A989C3-D228-499D-9B4C-9A69ED67024A}</author>
    <author>tc={350307F7-40D7-442F-8E5A-E94034E64A3A}</author>
    <author>tc={D1F72844-7D22-4E55-9720-0354CD314515}</author>
    <author>tc={A539BB91-1CCC-40C4-95BF-9887B3D73BF6}</author>
    <author>tc={83E1967F-9FC0-45CB-8992-F07B33F2AE08}</author>
    <author>tc={282C952C-3BB0-4273-A05B-BC4A98AA951E}</author>
    <author>tc={BEFDD6E4-6566-495B-9DB8-32C4C157DEC7}</author>
    <author>tc={490C2096-1C33-4938-B79E-D2BCDB12DC10}</author>
    <author>tc={C3324F59-6B1E-4BF1-9C7E-FFCA161B2EDE}</author>
    <author>tc={5DBDDE70-3800-4F4C-A596-91518657D168}</author>
    <author>tc={5BF2B115-68E0-424A-A892-1E979B8B402E}</author>
    <author>tc={1A52161E-19C0-441B-B39C-FE53665639F1}</author>
    <author>tc={CDE2ABEA-2B9C-488A-BCED-E99678312051}</author>
    <author>tc={166B305D-61D6-41E8-A7D7-1E13F124867A}</author>
    <author>tc={C457F3E9-2D24-4299-8854-3510E53B01BC}</author>
    <author>tc={26F8EC2D-7E09-4F4A-B11E-5932CD13ABC4}</author>
    <author>tc={16FDC78C-B3C0-4EBA-A8D5-88F821FA36AD}</author>
    <author>tc={CF6A49B3-05CD-4A3B-9B83-CA9FB90A43CB}</author>
    <author>tc={3D4D6A09-BCAA-4A5F-84D8-7054D2CE773F}</author>
    <author>tc={4E1E4C64-CB89-43E8-A5EF-298931533456}</author>
    <author>tc={77315A91-D257-4961-9F18-FC81E1808C43}</author>
    <author>tc={E4C89BF6-BE7B-4551-9611-DA76F886E2AA}</author>
    <author>tc={2CD83E86-FCD8-430E-A10E-94BF77A69168}</author>
    <author>tc={5922EB45-15C7-4618-A1C2-711AD688AF54}</author>
    <author>tc={AE17BDA7-66BF-4D1E-8C95-25BFD05B660E}</author>
    <author>tc={F23672AC-471F-41BE-BE7E-4A1BB64D7632}</author>
    <author>tc={B34DE8C7-8B00-418B-9E68-0EB04A15A9C5}</author>
    <author>tc={A244D8B2-C15A-4DF7-93E9-E112D40F76C5}</author>
    <author>tc={930B42FD-73E8-427B-8D35-67D0D46D1DB8}</author>
    <author>tc={1A2D0C5C-4F00-4CF8-A3FD-DAC77B562E51}</author>
    <author>tc={4336E1AF-0297-4C93-9352-30A22288069D}</author>
    <author>tc={BB9D34F0-2976-44EE-A7FA-A157B594FF6D}</author>
    <author>tc={A8F90A15-7CA3-4C3C-91E5-13F4E4B38158}</author>
    <author>tc={12CE7FF0-8539-4BBF-BC86-6B0AF6AD1A7F}</author>
    <author>tc={A1B1D918-14F9-4774-AFE1-A5809C1EA011}</author>
    <author>tc={C85BC211-E359-4E3B-903F-24CAC5FD6ED1}</author>
    <author>tc={EFF25CA8-7FA1-4B79-895D-0E699C17D713}</author>
    <author>tc={6FA332D7-5677-4564-A7A2-8A099ABA432B}</author>
    <author>tc={13A729E5-B70B-4930-8100-5020EBF67B65}</author>
    <author>tc={59F6DA0C-22DE-41F1-A88D-A69ABA2D4924}</author>
    <author>tc={746309FD-7CAA-4F88-935A-FAA9BD8196B2}</author>
    <author>tc={C994AACF-5C28-403E-8232-0D8E08E7497F}</author>
    <author>tc={B9FD35E7-C6CD-42C3-B993-C37CF073F006}</author>
    <author>tc={69D77BE1-A3CC-49A6-894F-B8E6E02A6402}</author>
    <author>tc={A0F648EE-706C-4C4A-85D4-8FEEE929F717}</author>
    <author>tc={52C94452-6EFE-4A63-8D96-8B90CAAD41D1}</author>
    <author>tc={D23715CA-B9ED-4E15-A8D8-B4EE0C9C1BED}</author>
    <author>tc={4F1CB4C4-4D00-409B-BFE2-CC0AB34A4E4D}</author>
    <author>tc={49057386-FE64-477C-898D-43055EFD2B03}</author>
    <author>tc={07FD9895-2FBC-46E6-80E7-EE7A3779242F}</author>
    <author>tc={185B17EA-B1AD-42E9-B5B9-E44400BF443F}</author>
    <author>tc={A418E0D6-89C4-4BD2-8C3B-BAE4BDAE2585}</author>
    <author>tc={F7A23FB7-B1DA-450E-BED7-6DB26D6FD1CD}</author>
    <author>tc={019D1C08-4CF6-4A05-83D2-1B72ABDA54D1}</author>
    <author>tc={BCBB976D-9970-426D-BFBD-B3F4F087490E}</author>
    <author>tc={ABEEDDF8-4BF2-45E2-8815-72C572EE0CBF}</author>
    <author>tc={F1B686AD-5845-47A0-97DC-EC8BC28994F0}</author>
    <author>tc={405E0ABE-65E1-4B53-92D9-9C76C3CBC8FF}</author>
    <author>tc={6558A8A9-196A-48F2-A449-7F6BFF29CA6E}</author>
    <author>tc={4E4C93AE-CDD4-4323-9478-F5868BB93CBC}</author>
    <author>tc={0CA1FFB0-3974-4BF6-97E7-8E68FB9A50F0}</author>
    <author>tc={87F4F2F7-4D95-4C2E-BEC9-38DDA08F9BFD}</author>
    <author>tc={9EF40D70-65A6-418C-94F0-A5456DB2EBA8}</author>
    <author>tc={1A82B5C0-5CF9-4A58-8BD4-33EAFE62EB2F}</author>
    <author>tc={1641E507-2C77-4314-AB59-F0CC65F28976}</author>
    <author>tc={6D5FAC4A-95C9-4704-A7F8-5E027650B294}</author>
    <author>tc={56C4CF23-0DA8-4250-8DAF-3BFA203C7A39}</author>
    <author>tc={684C4EBA-7C9A-46E8-A62D-91E6BC76054C}</author>
    <author>tc={2AE13282-D31E-4AC0-AB80-C390B5FB64F2}</author>
    <author>tc={3E3B0756-ED7E-49D3-8C05-E839CB3BAA58}</author>
    <author>tc={0D87F0AE-6E5F-4531-A3EC-70AC31A99FA4}</author>
    <author>tc={A4BE0B85-8F5E-432B-8D9D-6C2346F38FB1}</author>
    <author>tc={531B825B-FDE7-413F-9191-359ABC77131B}</author>
    <author>tc={9994BCC6-7FCC-46F5-8B0E-819C9925E35C}</author>
    <author>tc={715302D1-EFA8-47DB-A535-5E328E96325F}</author>
    <author>tc={9C8504DF-4736-4280-9775-6A516A2F9DBC}</author>
    <author>tc={60BCAE6B-7FD1-4918-A24D-CAD87CDC2F53}</author>
    <author>tc={4740983E-C093-46B1-A393-6666B25064BA}</author>
    <author>tc={547ED1DC-FEC3-41A8-8BA6-D482E9C94116}</author>
    <author>tc={04F25D06-6913-409B-AB2B-3025BD58FC44}</author>
    <author>tc={35793E39-557E-4123-A7C9-3EF944E90410}</author>
    <author>tc={3CA03264-E3D4-4221-AE68-53D89F0EAC2B}</author>
    <author>tc={5FBA23D1-1BFA-4F0B-A28B-40CF4B25052C}</author>
    <author>tc={A91E82BF-FCD6-43BC-9094-F4FBADA52144}</author>
    <author>tc={6D98E226-0BAC-4131-A32C-05096011A2F6}</author>
    <author>tc={078A90F7-41ED-4174-A674-5E65549479C7}</author>
    <author>tc={5A472931-ED63-4D95-843D-E5FE82B763AC}</author>
    <author>tc={6DBC75E3-156A-4623-BFD2-CB6A9A6DD577}</author>
    <author>tc={A4F7700B-383E-4779-B4F2-0F10ED884A5D}</author>
    <author>tc={4943F73A-C815-4FC0-9C4A-7E34E619F300}</author>
    <author>tc={09CC9A76-3E61-45B3-96FE-82984950BB24}</author>
    <author>tc={859E7F4C-90BF-43FF-8112-3D8437AA2D91}</author>
    <author>tc={0144AB09-E203-448E-AF9D-EFE19F278F0D}</author>
    <author>tc={ACEE16E4-3518-4397-9112-2276F2DD76C6}</author>
    <author>tc={F52CD63E-5330-480C-8EF0-CAFE349FF9BC}</author>
    <author>tc={568CCE15-F97F-4844-8B03-FF5860F79CA4}</author>
    <author>tc={E4BD0B06-9D58-44A0-B1C8-78E4389AD71F}</author>
    <author>tc={DDBABD2C-7D5F-46B0-B258-BC97E7C5A005}</author>
    <author>tc={22FD57F9-3E95-4C43-9BFB-F7E7EB4BE0AD}</author>
    <author>tc={93849D67-BC1F-444D-B65C-7CC9DBB719E3}</author>
    <author>tc={1AD7FB7A-DEFA-42AD-B1C5-019693CA3758}</author>
    <author>tc={BB487ACE-0AFA-4E7D-84F0-81D132C521CA}</author>
    <author>tc={29CDE728-F113-42C9-9AB1-02C555B2323C}</author>
    <author>tc={9F6110B2-A136-4A82-AC64-B6F1218940C7}</author>
    <author>tc={CD7AC186-CF7E-4C97-A9FB-9F403B1A35E4}</author>
    <author>tc={8C3B0F01-93D0-4E7E-9F46-2FDA1A94C5EB}</author>
    <author>tc={62B3E122-EB64-4572-AEC5-571ACDEDE02F}</author>
    <author>tc={679C4026-2BA7-4606-AE4A-472AF2A1089E}</author>
    <author>tc={11D2F891-AE99-4E55-B5E1-BD7D00ACD5D9}</author>
    <author>tc={8AE6FDB5-5A9C-441D-9745-A0AB9E5093BB}</author>
    <author>tc={6E993ACE-E383-4AF7-A80F-E8937B8EAA9B}</author>
    <author>tc={530D4018-2C64-4B14-99B3-D96BC5D5C1CB}</author>
    <author>tc={ADF0A4CC-5783-4071-9430-7D153201379D}</author>
    <author>tc={6CE69F3C-8387-4EB6-810B-5B38ED00FFD7}</author>
    <author>tc={821F4106-E4EF-4AF1-8B6B-7CB657337CD3}</author>
    <author>tc={EEF45407-6D75-443D-B666-08493E80BBE6}</author>
    <author>tc={81C44E94-EEB8-4F2E-93F9-14585A96EE6F}</author>
    <author>tc={50251241-A7C2-4176-A6E7-4E97CABC4D9C}</author>
    <author>tc={1A07E57B-0AA7-4C3F-8FD1-FA5AE512240D}</author>
    <author>tc={8F24C0BF-BBD1-46C8-9105-2FD3251DD330}</author>
    <author>tc={5ED16B3A-59D0-4F22-AD58-D2E97BA52FAF}</author>
    <author>tc={F91F14BF-327F-4536-A2A5-214EB174B292}</author>
    <author>tc={2D86CD14-B875-40D2-A754-FD0C962BA18F}</author>
    <author>tc={2ADCBA63-B071-473B-BA28-B6EDEF60FDAC}</author>
    <author>tc={ECD42FB2-0A59-4F2C-AEA4-5A5EE7AF89D4}</author>
    <author>tc={ABEAC04F-52B1-4F34-99F9-829BD1D1C111}</author>
    <author>tc={B01D0025-B6CF-4053-B4B9-FC12BF283DEE}</author>
    <author>tc={B703A1D8-BCD3-48C3-AD6F-FC3C2E45933C}</author>
    <author>tc={B2CBC177-F819-4635-A10A-31D35579ADBC}</author>
    <author>tc={6467706C-113E-44B5-B73F-127A88F17C02}</author>
    <author>tc={2BC692FD-C98D-42B9-A0BA-E155CD3C1474}</author>
    <author>tc={52FCC216-6F17-4C38-B630-0D522D3CF65D}</author>
  </authors>
  <commentList>
    <comment ref="AI28" authorId="0" shapeId="0" xr:uid="{A65BEE8C-5264-4754-A2E7-2B02604CF360}">
      <text>
        <t>[Threaded comment]
Your version of Excel allows you to read this threaded comment; however, any edits to it will get removed if the file is opened in a newer version of Excel. Learn more: https://go.microsoft.com/fwlink/?linkid=870924
Comment:
    Taller en EMR</t>
      </text>
    </comment>
    <comment ref="AV28" authorId="1" shapeId="0" xr:uid="{C2061274-B646-40F1-8B75-3470C41A23A1}">
      <text>
        <t>[Threaded comment]
Your version of Excel allows you to read this threaded comment; however, any edits to it will get removed if the file is opened in a newer version of Excel. Learn more: https://go.microsoft.com/fwlink/?linkid=870924
Comment:
    Mentorship Program</t>
      </text>
    </comment>
    <comment ref="DP30" authorId="2" shapeId="0" xr:uid="{29688E60-4F39-4990-A69D-EB1B3B84F68D}">
      <text>
        <t>[Threaded comment]
Your version of Excel allows you to read this threaded comment; however, any edits to it will get removed if the file is opened in a newer version of Excel. Learn more: https://go.microsoft.com/fwlink/?linkid=870924
Comment:
    Inventario STAR</t>
      </text>
    </comment>
    <comment ref="DU30" authorId="3" shapeId="0" xr:uid="{757B97E0-3BA3-4CA0-B93E-0317870030AA}">
      <text>
        <r>
          <rPr>
            <sz val="11"/>
            <color theme="1"/>
            <rFont val="Calibri"/>
            <family val="2"/>
            <scheme val="minor"/>
          </rPr>
          <t>Echeverria, Erick [EMR/SYSS/PWS/GUAC]:
1/2 day off</t>
        </r>
      </text>
    </comment>
    <comment ref="AH31" authorId="4" shapeId="0" xr:uid="{FA7C224A-15CC-4CB1-A9FC-E6C30DF5C05D}">
      <text>
        <t>[Threaded comment]
Your version of Excel allows you to read this threaded comment; however, any edits to it will get removed if the file is opened in a newer version of Excel. Learn more: https://go.microsoft.com/fwlink/?linkid=870924
Comment:
    Taller en EMR</t>
      </text>
    </comment>
    <comment ref="AI32" authorId="5" shapeId="0" xr:uid="{1AF93934-050E-4123-899F-4965F66613F8}">
      <text>
        <t>[Threaded comment]
Your version of Excel allows you to read this threaded comment; however, any edits to it will get removed if the file is opened in a newer version of Excel. Learn more: https://go.microsoft.com/fwlink/?linkid=870924
Comment:
    Taller 1eros Auxilios Psicológicos</t>
      </text>
    </comment>
    <comment ref="AO32" authorId="6" shapeId="0" xr:uid="{500238C9-22A0-4042-BB2B-36AB5935C83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Continuous Improvement for Leaders From 8am to 12pm</t>
      </text>
    </comment>
    <comment ref="CS32" authorId="7" shapeId="0" xr:uid="{D8575DEB-464D-4EF6-93EC-2C2A0272B6EF}">
      <text>
        <t>[Threaded comment]
Your version of Excel allows you to read this threaded comment; however, any edits to it will get removed if the file is opened in a newer version of Excel. Learn more: https://go.microsoft.com/fwlink/?linkid=870924
Comment:
    Presencial y Obligatorio: Proceso Disciplinario Todo el día  </t>
      </text>
    </comment>
    <comment ref="DU32" authorId="8" shapeId="0" xr:uid="{A1D7E363-20B8-4A85-9E0F-1471DA40D634}">
      <text>
        <t>[Threaded comment]
Your version of Excel allows you to read this threaded comment; however, any edits to it will get removed if the file is opened in a newer version of Excel. Learn more: https://go.microsoft.com/fwlink/?linkid=870924
Comment:
    Foro Lean Six Sigma. Hotel Crowne Plaza Corobicí
From 8:00am to 5:30pm</t>
      </text>
    </comment>
    <comment ref="DV32" authorId="9" shapeId="0" xr:uid="{E53FB0C9-0902-4F60-A53E-D17808F9B6CC}">
      <text>
        <t>[Threaded comment]
Your version of Excel allows you to read this threaded comment; however, any edits to it will get removed if the file is opened in a newer version of Excel. Learn more: https://go.microsoft.com/fwlink/?linkid=870924
Comment:
    Foro Lean Six Sigma. Hotel Crowne Plaza Corobicí
From 9:00am to 12:00pm</t>
      </text>
    </comment>
    <comment ref="FL32" authorId="10" shapeId="0" xr:uid="{DB95ADD1-6B61-46FF-AAE0-8B5EBB68CAA2}">
      <text>
        <t>[Threaded comment]
Your version of Excel allows you to read this threaded comment; however, any edits to it will get removed if the file is opened in a newer version of Excel. Learn more: https://go.microsoft.com/fwlink/?linkid=870924
Comment:
    5am to 1pm</t>
      </text>
    </comment>
    <comment ref="E33" authorId="11" shapeId="0" xr:uid="{916617A1-4154-44D7-B687-7490AC73E5DC}">
      <text>
        <t>[Threaded comment]
Your version of Excel allows you to read this threaded comment; however, any edits to it will get removed if the file is opened in a newer version of Excel. Learn more: https://go.microsoft.com/fwlink/?linkid=870924
Comment:
    Vacations</t>
      </text>
    </comment>
    <comment ref="F33" authorId="12" shapeId="0" xr:uid="{E1FF4A37-D802-45F3-A51F-3CA0D7BF2EAA}">
      <text>
        <t>[Threaded comment]
Your version of Excel allows you to read this threaded comment; however, any edits to it will get removed if the file is opened in a newer version of Excel. Learn more: https://go.microsoft.com/fwlink/?linkid=870924
Comment:
    Vacations</t>
      </text>
    </comment>
    <comment ref="L33" authorId="13" shapeId="0" xr:uid="{79E8C7FE-B0EA-4A13-8202-EF257C581EED}">
      <text>
        <t>[Threaded comment]
Your version of Excel allows you to read this threaded comment; however, any edits to it will get removed if the file is opened in a newer version of Excel. Learn more: https://go.microsoft.com/fwlink/?linkid=870924
Comment:
    Vacations</t>
      </text>
    </comment>
    <comment ref="M33" authorId="14" shapeId="0" xr:uid="{EE1EC8D2-8235-4345-AA81-2A6219FAC821}">
      <text>
        <t>[Threaded comment]
Your version of Excel allows you to read this threaded comment; however, any edits to it will get removed if the file is opened in a newer version of Excel. Learn more: https://go.microsoft.com/fwlink/?linkid=870924
Comment:
    Vacations</t>
      </text>
    </comment>
    <comment ref="N33" authorId="15" shapeId="0" xr:uid="{ADB944B6-DE6B-4225-9D3A-67D016C2A3EC}">
      <text>
        <t>[Threaded comment]
Your version of Excel allows you to read this threaded comment; however, any edits to it will get removed if the file is opened in a newer version of Excel. Learn more: https://go.microsoft.com/fwlink/?linkid=870924
Comment:
    Vacations</t>
      </text>
    </comment>
    <comment ref="O33" authorId="16" shapeId="0" xr:uid="{06C98977-29EF-4C6E-88EB-D5DD4FEBC847}">
      <text>
        <t>[Threaded comment]
Your version of Excel allows you to read this threaded comment; however, any edits to it will get removed if the file is opened in a newer version of Excel. Learn more: https://go.microsoft.com/fwlink/?linkid=870924
Comment:
    Vacations</t>
      </text>
    </comment>
    <comment ref="S33" authorId="17" shapeId="0" xr:uid="{0C47D8E9-C661-4830-A654-CE64096DD317}">
      <text>
        <t>[Threaded comment]
Your version of Excel allows you to read this threaded comment; however, any edits to it will get removed if the file is opened in a newer version of Excel. Learn more: https://go.microsoft.com/fwlink/?linkid=870924
Comment:
    Vacations</t>
      </text>
    </comment>
    <comment ref="T33" authorId="18" shapeId="0" xr:uid="{8124B63E-285E-4B60-BED5-C56E423F7457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Creek, Fesno, CA, USA - Links and Evergreen</t>
      </text>
    </comment>
    <comment ref="U33" authorId="19" shapeId="0" xr:uid="{F83CBB7E-40CF-4105-BD41-78BCC23BAD55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Creek, Fesno, CA, USA - Links and Evergreen</t>
      </text>
    </comment>
    <comment ref="V33" authorId="20" shapeId="0" xr:uid="{6A21208B-0DE0-462F-8809-D6F31C717983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Creek, Fesno, CA, USA - Links and Evergreen</t>
      </text>
    </comment>
    <comment ref="W33" authorId="21" shapeId="0" xr:uid="{5FDE0D08-E4BA-42D7-8C8D-4975DE98E045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Creek, Fesno, CA, USA - Links and Evergreen</t>
      </text>
    </comment>
    <comment ref="Z33" authorId="22" shapeId="0" xr:uid="{7973BE50-8C06-4F2B-BDE8-5AF842F74D30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Creek, Fesno, CA, USA - Links and Evergreen</t>
      </text>
    </comment>
    <comment ref="AA33" authorId="23" shapeId="0" xr:uid="{BF8CFD5F-B7D8-4D6A-A5F0-C4CBA1E35F9A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Creek, Fesno, CA, USA - Links and Evergreen</t>
      </text>
    </comment>
    <comment ref="AB33" authorId="24" shapeId="0" xr:uid="{5362BCB2-6A79-40A2-A105-E85598ED767D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Creek, Fesno, CA, USA - Links and Evergreen</t>
      </text>
    </comment>
    <comment ref="AC33" authorId="25" shapeId="0" xr:uid="{33592089-C698-4B73-96F1-9BB24933FFEB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Creek, Fesno, CA, USA - Links and Evergreen</t>
      </text>
    </comment>
    <comment ref="AD33" authorId="26" shapeId="0" xr:uid="{F0670813-F674-4DAF-BDD2-270B6256C1D2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Creek, Fesno, CA, USA - Links and Evergreen</t>
      </text>
    </comment>
    <comment ref="BB33" authorId="27" shapeId="0" xr:uid="{49A34B72-9EA1-45B2-8AD9-679D267EF8FC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BC33" authorId="28" shapeId="0" xr:uid="{FC652BDE-8776-4027-8109-2F8D49549FA0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BD33" authorId="29" shapeId="0" xr:uid="{E30E9C95-1248-4B14-BEEC-2715B3A8D6D1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BE33" authorId="30" shapeId="0" xr:uid="{EDAC249E-7F4B-4529-BCE2-C9276B2ED494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BF33" authorId="31" shapeId="0" xr:uid="{3B1038F1-F6C3-4D12-88A2-8E311C19268B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BI33" authorId="32" shapeId="0" xr:uid="{2189845A-CC88-455E-95A1-9E375531B278}">
      <text>
        <t>[Threaded comment]
Your version of Excel allows you to read this threaded comment; however, any edits to it will get removed if the file is opened in a newer version of Excel. Learn more: https://go.microsoft.com/fwlink/?linkid=870924
Comment:
    Mariposa Energy - Datalink Commissioning</t>
      </text>
    </comment>
    <comment ref="BJ33" authorId="33" shapeId="0" xr:uid="{EF27620B-CC8F-4ED4-8378-20698AD4427F}">
      <text>
        <t>[Threaded comment]
Your version of Excel allows you to read this threaded comment; however, any edits to it will get removed if the file is opened in a newer version of Excel. Learn more: https://go.microsoft.com/fwlink/?linkid=870924
Comment:
    Mariposa Energy - Datalink Commissioning</t>
      </text>
    </comment>
    <comment ref="BK33" authorId="34" shapeId="0" xr:uid="{B6B6DA89-7920-4766-8A01-8A3787F2D640}">
      <text>
        <t>[Threaded comment]
Your version of Excel allows you to read this threaded comment; however, any edits to it will get removed if the file is opened in a newer version of Excel. Learn more: https://go.microsoft.com/fwlink/?linkid=870924
Comment:
    Mariposa Energy - Datalink Commissioning</t>
      </text>
    </comment>
    <comment ref="BL33" authorId="35" shapeId="0" xr:uid="{320902EA-7362-44C2-AA53-41C231E774CE}">
      <text>
        <t>[Threaded comment]
Your version of Excel allows you to read this threaded comment; however, any edits to it will get removed if the file is opened in a newer version of Excel. Learn more: https://go.microsoft.com/fwlink/?linkid=870924
Comment:
    Mariposa Energy - Datalink Commissioning</t>
      </text>
    </comment>
    <comment ref="BM33" authorId="36" shapeId="0" xr:uid="{39584F7C-AA9B-4971-9706-772552650AB0}">
      <text>
        <t>[Threaded comment]
Your version of Excel allows you to read this threaded comment; however, any edits to it will get removed if the file is opened in a newer version of Excel. Learn more: https://go.microsoft.com/fwlink/?linkid=870924
Comment:
    Mariposa Energy - Datalink Commissioning</t>
      </text>
    </comment>
    <comment ref="BP33" authorId="37" shapeId="0" xr:uid="{CCFE844F-4885-47CE-98E0-77ECA4DA8A22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 - SRP Mesquite FAT - VIrtualization, Networking, Ovations &amp; McAfee</t>
      </text>
    </comment>
    <comment ref="BQ33" authorId="38" shapeId="0" xr:uid="{78F87B0C-49DB-4071-AE09-026BB1F58E90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 - SRP Mesquite FAT - VIrtualization, Networking, Ovations &amp; McAfee</t>
      </text>
    </comment>
    <comment ref="BR33" authorId="39" shapeId="0" xr:uid="{009A1349-29BD-4A6A-9AD6-3B8428E536C6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 - SRP Mesquite FAT - VIrtualization, Networking, Ovations &amp; McAfee</t>
      </text>
    </comment>
    <comment ref="BS33" authorId="40" shapeId="0" xr:uid="{13BD3A66-EB3E-4FBA-B365-3ABE663780E6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 - SRP Mesquite FAT - VIrtualization, Networking, Ovations &amp; McAfee</t>
      </text>
    </comment>
    <comment ref="BT33" authorId="41" shapeId="0" xr:uid="{4274CF60-A048-4CF9-8D99-41D29085985F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 - SRP Mesquite FAT - VIrtualization, Networking, Ovations &amp; McAfee</t>
      </text>
    </comment>
    <comment ref="BV33" authorId="42" shapeId="0" xr:uid="{B9C18B0A-F8D3-40A0-BBCA-BBE39DBC46DC}">
      <text>
        <t>[Threaded comment]
Your version of Excel allows you to read this threaded comment; however, any edits to it will get removed if the file is opened in a newer version of Excel. Learn more: https://go.microsoft.com/fwlink/?linkid=870924
Comment:
    SRP Gila River - DSB Rebuild &amp; DDB Problems</t>
      </text>
    </comment>
    <comment ref="BW33" authorId="43" shapeId="0" xr:uid="{39B03D5E-CA6E-4BDD-B4F0-24CB9750AFAD}">
      <text>
        <t>[Threaded comment]
Your version of Excel allows you to read this threaded comment; however, any edits to it will get removed if the file is opened in a newer version of Excel. Learn more: https://go.microsoft.com/fwlink/?linkid=870924
Comment:
    SRP Gila River - DSB Rebuild &amp; DDB Problems</t>
      </text>
    </comment>
    <comment ref="BX33" authorId="44" shapeId="0" xr:uid="{F8FFB204-45A3-4D31-990E-B616FAC191E4}">
      <text>
        <t>[Threaded comment]
Your version of Excel allows you to read this threaded comment; however, any edits to it will get removed if the file is opened in a newer version of Excel. Learn more: https://go.microsoft.com/fwlink/?linkid=870924
Comment:
    SRP Gila River - DSB Rebuild &amp; DDB Problems</t>
      </text>
    </comment>
    <comment ref="BY33" authorId="45" shapeId="0" xr:uid="{33BF7FF3-4A42-443F-A9F4-B6A5F2A573BA}">
      <text>
        <t>[Threaded comment]
Your version of Excel allows you to read this threaded comment; however, any edits to it will get removed if the file is opened in a newer version of Excel. Learn more: https://go.microsoft.com/fwlink/?linkid=870924
Comment:
    Calpine - DSB Rebuild</t>
      </text>
    </comment>
    <comment ref="BZ33" authorId="46" shapeId="0" xr:uid="{28948678-7B6B-4FC6-BD90-E2DC39CB7ABA}">
      <text>
        <t>[Threaded comment]
Your version of Excel allows you to read this threaded comment; however, any edits to it will get removed if the file is opened in a newer version of Excel. Learn more: https://go.microsoft.com/fwlink/?linkid=870924
Comment:
    Calpine - DSB Rebuild</t>
      </text>
    </comment>
    <comment ref="CA33" authorId="47" shapeId="0" xr:uid="{43041F3C-A7F7-4981-BD35-596F737E7923}">
      <text>
        <t>[Threaded comment]
Your version of Excel allows you to read this threaded comment; however, any edits to it will get removed if the file is opened in a newer version of Excel. Learn more: https://go.microsoft.com/fwlink/?linkid=870924
Comment:
    Calpine - DSB Rebuild</t>
      </text>
    </comment>
    <comment ref="CD33" authorId="48" shapeId="0" xr:uid="{6B1E75FA-5FC4-4C8A-AFA8-C74B318DAA9D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CE33" authorId="49" shapeId="0" xr:uid="{78A855BF-F61A-4424-A022-4001B9EAA604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CF33" authorId="50" shapeId="0" xr:uid="{4AFF084E-3205-4BB6-8AD1-42D410CE59D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Assignment to NVE Clark Oracle 3305239 Task 6</t>
      </text>
    </comment>
    <comment ref="CG33" authorId="51" shapeId="0" xr:uid="{3D7379F7-1403-413B-94F8-4ED432AE2BEE}">
      <text>
        <t>[Threaded comment]
Your version of Excel allows you to read this threaded comment; however, any edits to it will get removed if the file is opened in a newer version of Excel. Learn more: https://go.microsoft.com/fwlink/?linkid=870924
Comment:
    Assignment to NVE Clark Oracle 3305239 Task 6</t>
      </text>
    </comment>
    <comment ref="CH33" authorId="52" shapeId="0" xr:uid="{1FD0D86E-F7AE-4B93-B5D2-B7810B0B2D5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Assignment to NVE Clark Oracle 3305239 Task 6</t>
      </text>
    </comment>
    <comment ref="CK33" authorId="53" shapeId="0" xr:uid="{49D07A60-41D4-4462-A61C-195B60EC3272}">
      <text>
        <t>[Threaded comment]
Your version of Excel allows you to read this threaded comment; however, any edits to it will get removed if the file is opened in a newer version of Excel. Learn more: https://go.microsoft.com/fwlink/?linkid=870924
Comment:
    Assignment to NVE Clark Oracle 3305239 Task 6</t>
      </text>
    </comment>
    <comment ref="CL33" authorId="54" shapeId="0" xr:uid="{F1AC67E0-4850-4229-A7C9-3205784893B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Assignment to NVE Clark Oracle 3305239 Task 6</t>
      </text>
    </comment>
    <comment ref="CM33" authorId="55" shapeId="0" xr:uid="{F0CC12F5-B25C-4958-9AD9-57F0C731A350}">
      <text>
        <t>[Threaded comment]
Your version of Excel allows you to read this threaded comment; however, any edits to it will get removed if the file is opened in a newer version of Excel. Learn more: https://go.microsoft.com/fwlink/?linkid=870924
Comment:
    Assignment to NVE Clark Oracle 3305239 Task 6</t>
      </text>
    </comment>
    <comment ref="CN33" authorId="56" shapeId="0" xr:uid="{705955A6-0CBD-4D66-B0C1-FE61B3C16579}">
      <text>
        <t>[Threaded comment]
Your version of Excel allows you to read this threaded comment; however, any edits to it will get removed if the file is opened in a newer version of Excel. Learn more: https://go.microsoft.com/fwlink/?linkid=870924
Comment:
    Assignment to NVE Clark Oracle 3305239 Task 6</t>
      </text>
    </comment>
    <comment ref="CO33" authorId="57" shapeId="0" xr:uid="{82C282D9-12E0-44F7-A698-75CFCF91CBA5}">
      <text>
        <t>[Threaded comment]
Your version of Excel allows you to read this threaded comment; however, any edits to it will get removed if the file is opened in a newer version of Excel. Learn more: https://go.microsoft.com/fwlink/?linkid=870924
Comment:
    Assignment to NVE Clark Oracle 3305239 Task 6</t>
      </text>
    </comment>
    <comment ref="DF33" authorId="58" shapeId="0" xr:uid="{36AA45C5-B60C-4252-9031-EBE1207C7259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Alaska, Y6128 Bernice Lake. the system evaluation and data freeze</t>
      </text>
    </comment>
    <comment ref="DG33" authorId="59" shapeId="0" xr:uid="{002D8D6B-4496-4476-BB57-BC1A5909A79B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Alaska, Y6128 Bernice Lake. the system evaluation and data freeze</t>
      </text>
    </comment>
    <comment ref="DH33" authorId="60" shapeId="0" xr:uid="{F1C1D664-ECB6-4867-BA59-B8910D4131E1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Alaska, Y6128 Bernice Lake. the system evaluation and data freeze</t>
      </text>
    </comment>
    <comment ref="DI33" authorId="61" shapeId="0" xr:uid="{749DD980-6940-4F02-9B3F-19691B12DC85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Alaska, Y6128 Bernice Lake. the system evaluation and data freeze</t>
      </text>
    </comment>
    <comment ref="DJ33" authorId="62" shapeId="0" xr:uid="{C4E9B495-ABDA-42E6-9D52-0E1EA996D572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Alaska, Y6128 Bernice Lake. the system evaluation and data freeze</t>
      </text>
    </comment>
    <comment ref="DM33" authorId="63" shapeId="0" xr:uid="{51DB7356-8A11-4F40-819F-3B0C4EA6D0F7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Alaska, Y6128 Bernice Lake. the system evaluation and data freeze</t>
      </text>
    </comment>
    <comment ref="DN33" authorId="64" shapeId="0" xr:uid="{BAC61DB6-D606-4E98-8F97-E5B475D47972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Alaska, Y6128 Bernice Lake. the system evaluation and data freeze</t>
      </text>
    </comment>
    <comment ref="DO33" authorId="65" shapeId="0" xr:uid="{573B9508-D161-400F-8928-20B1A812DA39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Alaska, Y6128 Bernice Lake. the system evaluation and data freeze</t>
      </text>
    </comment>
    <comment ref="DP33" authorId="66" shapeId="0" xr:uid="{0FD44824-56F1-4355-BAB2-4452A5156305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Alaska, Y6128 Bernice Lake. the system evaluation and data freeze</t>
      </text>
    </comment>
    <comment ref="DQ33" authorId="67" shapeId="0" xr:uid="{129CD2EB-8D8F-4AD2-BF9B-94B558C34B98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Alaska, Y6128 Bernice Lake. the system evaluation and data freeze</t>
      </text>
    </comment>
    <comment ref="DX33" authorId="68" shapeId="0" xr:uid="{5308D610-60A3-4759-90E4-B81904A3F9E0}">
      <text>
        <t>[Threaded comment]
Your version of Excel allows you to read this threaded comment; however, any edits to it will get removed if the file is opened in a newer version of Excel. Learn more: https://go.microsoft.com/fwlink/?linkid=870924
Comment:
    On-Call</t>
      </text>
    </comment>
    <comment ref="EA33" authorId="69" shapeId="0" xr:uid="{A382015E-16C4-4EA4-B614-D40D8B3F8665}">
      <text>
        <t>[Threaded comment]
Your version of Excel allows you to read this threaded comment; however, any edits to it will get removed if the file is opened in a newer version of Excel. Learn more: https://go.microsoft.com/fwlink/?linkid=870924
Comment:
    sick leave</t>
      </text>
    </comment>
    <comment ref="EE33" authorId="70" shapeId="0" xr:uid="{F3C2477A-0D01-4230-93BC-BC2FD582F4DE}">
      <text>
        <t>[Threaded comment]
Your version of Excel allows you to read this threaded comment; however, any edits to it will get removed if the file is opened in a newer version of Excel. Learn more: https://go.microsoft.com/fwlink/?linkid=870924
Comment:
    On-call</t>
      </text>
    </comment>
    <comment ref="EO33" authorId="71" shapeId="0" xr:uid="{75A398A4-0D5E-4303-B691-A2527C43535D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EP33" authorId="72" shapeId="0" xr:uid="{75E8C8F6-5623-4435-AFC8-A5015F30D0AE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EQ33" authorId="73" shapeId="0" xr:uid="{8520F246-671B-4F02-A817-DDAC9A114DA4}">
      <text>
        <t>[Threaded comment]
Your version of Excel allows you to read this threaded comment; however, any edits to it will get removed if the file is opened in a newer version of Excel. Learn more: https://go.microsoft.com/fwlink/?linkid=870924
Comment:
    HUDSON RANCH POWER U1 EVERGREEN</t>
      </text>
    </comment>
    <comment ref="ER33" authorId="74" shapeId="0" xr:uid="{1F5CD77F-7766-4A6B-9325-F4F1224B5FE3}">
      <text>
        <t>[Threaded comment]
Your version of Excel allows you to read this threaded comment; however, any edits to it will get removed if the file is opened in a newer version of Excel. Learn more: https://go.microsoft.com/fwlink/?linkid=870924
Comment:
    HUDSON RANCH POWER U1 EVERGREEN</t>
      </text>
    </comment>
    <comment ref="ES33" authorId="75" shapeId="0" xr:uid="{1760AEE6-84E2-4E78-A706-C871C78E796B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EV33" authorId="76" shapeId="0" xr:uid="{C2411BF1-3E55-4C5A-987B-BF6AC2D80A70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EW33" authorId="77" shapeId="0" xr:uid="{9FDEB0FD-04B7-4D65-B98B-37903FAD8982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EX33" authorId="78" shapeId="0" xr:uid="{A17F6A90-E6E6-4228-884E-C1FC85C3B5CA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EY33" authorId="79" shapeId="0" xr:uid="{B62B9963-C0CF-4126-B209-4F8A34F21584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EZ33" authorId="80" shapeId="0" xr:uid="{B7612081-E343-4055-856E-C882084114B6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FC33" authorId="81" shapeId="0" xr:uid="{27497193-D5E8-4F3E-8A66-D208D7EE5894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FD33" authorId="82" shapeId="0" xr:uid="{32CEB3D4-F825-4DDF-9C84-D58EEBB0FDA1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FE33" authorId="83" shapeId="0" xr:uid="{439990D5-9024-4B51-86AC-2891D94E311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FF33" authorId="84" shapeId="0" xr:uid="{D829E1A2-872E-4D71-9DF1-6F74B091EF4E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FG33" authorId="85" shapeId="0" xr:uid="{19DD6F43-11C6-4D37-9995-1F86866CB919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FJ33" authorId="86" shapeId="0" xr:uid="{95741884-4104-41AC-8445-AAA616094D1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FK33" authorId="87" shapeId="0" xr:uid="{AE5AF3B5-1C47-47F4-81EE-026409B06C4A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FL33" authorId="88" shapeId="0" xr:uid="{268A06EC-7C2F-419B-9492-9C68F6CDAC71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FM33" authorId="89" shapeId="0" xr:uid="{A1E039A7-F447-4C47-8A0E-8D3C477D9F9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FN33" authorId="90" shapeId="0" xr:uid="{04D80C3B-4D37-49D6-ADEE-1BE290722D85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FQ33" authorId="91" shapeId="0" xr:uid="{8CA27EEB-6044-412B-ABDF-742D69AB00E2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 - Bernice Lake Project Installation</t>
      </text>
    </comment>
    <comment ref="FR33" authorId="92" shapeId="0" xr:uid="{C94E54A2-81E4-4F9C-95B2-771CC9583D82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 - Bernice Lake Project Installation</t>
      </text>
    </comment>
    <comment ref="FS33" authorId="93" shapeId="0" xr:uid="{70736076-5E53-4E8C-94F7-8EFB19F26F5D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 - Bernice Lake Project Installation</t>
      </text>
    </comment>
    <comment ref="FT33" authorId="94" shapeId="0" xr:uid="{DD36BA22-CBBC-4034-A44D-EEB84C39D674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 - Bernice Lake Project Installation</t>
      </text>
    </comment>
    <comment ref="FU33" authorId="95" shapeId="0" xr:uid="{E89A736C-1209-49B9-A665-2252206C2C22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 - Bernice Lake Project Installation</t>
      </text>
    </comment>
    <comment ref="FX33" authorId="96" shapeId="0" xr:uid="{8FD912B4-4702-4A1B-8D12-F165F43DB817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 - Bernice Lake Project Installation</t>
      </text>
    </comment>
    <comment ref="FY33" authorId="97" shapeId="0" xr:uid="{1846EF47-BBDE-4C04-88BD-E0FF13FEF757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 - Bernice Lake Project Installation</t>
      </text>
    </comment>
    <comment ref="FZ33" authorId="98" shapeId="0" xr:uid="{C0C91C95-0789-491B-ABE7-9C906B125DB7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 - Bernice Lake Project Installation</t>
      </text>
    </comment>
    <comment ref="GA33" authorId="99" shapeId="0" xr:uid="{C6A48EFB-BDF4-48A9-9968-00C558761428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 - Bernice Lake Project Installation</t>
      </text>
    </comment>
    <comment ref="GB33" authorId="100" shapeId="0" xr:uid="{4A77C015-20AE-4D37-8BFB-C53C090B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Alaska - Bernice Lake Project Installation</t>
      </text>
    </comment>
    <comment ref="GT33" authorId="101" shapeId="0" xr:uid="{09B8BD66-41CB-4150-B18B-F2858D9DEDBA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GU33" authorId="102" shapeId="0" xr:uid="{8846B771-37AC-4A4B-AC7B-BCEB1D0E8886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GV33" authorId="103" shapeId="0" xr:uid="{3A56FF44-EF9B-44DD-AE65-10E4676B72D9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GW33" authorId="104" shapeId="0" xr:uid="{F5367540-55C6-4025-B4F3-8D5A4CA91244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GZ33" authorId="105" shapeId="0" xr:uid="{DF69621C-26F5-4CE2-9070-8B156A4A42A2}">
      <text>
        <t>[Threaded comment]
Your version of Excel allows you to read this threaded comment; however, any edits to it will get removed if the file is opened in a newer version of Excel. Learn more: https://go.microsoft.com/fwlink/?linkid=870924
Comment:
    Seattle, WA. FieldBus</t>
      </text>
    </comment>
    <comment ref="HA33" authorId="106" shapeId="0" xr:uid="{580F7CD6-F490-4ECD-93F4-37A9F5707A11}">
      <text>
        <t>[Threaded comment]
Your version of Excel allows you to read this threaded comment; however, any edits to it will get removed if the file is opened in a newer version of Excel. Learn more: https://go.microsoft.com/fwlink/?linkid=870924
Comment:
    Seattle, WA. FieldBus</t>
      </text>
    </comment>
    <comment ref="HB33" authorId="107" shapeId="0" xr:uid="{DF568B8C-C082-4F4D-99BC-07D96006D73E}">
      <text>
        <t>[Threaded comment]
Your version of Excel allows you to read this threaded comment; however, any edits to it will get removed if the file is opened in a newer version of Excel. Learn more: https://go.microsoft.com/fwlink/?linkid=870924
Comment:
    Seattle, WA. FieldBus</t>
      </text>
    </comment>
    <comment ref="HC33" authorId="108" shapeId="0" xr:uid="{C6A95E3A-642E-489E-89D9-FAC424D88F6A}">
      <text>
        <t>[Threaded comment]
Your version of Excel allows you to read this threaded comment; however, any edits to it will get removed if the file is opened in a newer version of Excel. Learn more: https://go.microsoft.com/fwlink/?linkid=870924
Comment:
    Seattle, WA. FieldBus</t>
      </text>
    </comment>
    <comment ref="HD33" authorId="109" shapeId="0" xr:uid="{6D51191F-81AF-42A9-8CBF-C1F74A69E8F8}">
      <text>
        <t>[Threaded comment]
Your version of Excel allows you to read this threaded comment; however, any edits to it will get removed if the file is opened in a newer version of Excel. Learn more: https://go.microsoft.com/fwlink/?linkid=870924
Comment:
    Seattle, WA. FieldBus</t>
      </text>
    </comment>
    <comment ref="HG33" authorId="110" shapeId="0" xr:uid="{FA524048-2E08-49D6-BCE6-1D6CD5AEFED1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HH33" authorId="111" shapeId="0" xr:uid="{B58D00BF-8EAC-4C31-83E9-1DF927033D3E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HI33" authorId="112" shapeId="0" xr:uid="{E8550B4C-A48B-4BDB-8A02-725D7BA7C700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HJ33" authorId="113" shapeId="0" xr:uid="{6877391A-BFBF-456F-B64D-D8965E613EEC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HK33" authorId="114" shapeId="0" xr:uid="{345D2EE9-EF0D-462F-80F1-0DCFC9100176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HP33" authorId="115" shapeId="0" xr:uid="{A42FB242-844E-490E-B552-4F2BACDF563B}">
      <text>
        <t>[Threaded comment]
Your version of Excel allows you to read this threaded comment; however, any edits to it will get removed if the file is opened in a newer version of Excel. Learn more: https://go.microsoft.com/fwlink/?linkid=870924
Comment:
    Renovación de Licencia de Conducir.</t>
      </text>
    </comment>
    <comment ref="HU33" authorId="116" shapeId="0" xr:uid="{3F05E4B6-2600-400E-8B1F-AC13610382FA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HV33" authorId="117" shapeId="0" xr:uid="{CEC7FA09-55BE-49D5-A4CC-00372D5E34D1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HW33" authorId="118" shapeId="0" xr:uid="{48AC3738-6A70-448C-AAC4-373DF03F7F0C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HX33" authorId="119" shapeId="0" xr:uid="{53DDC473-72DD-4089-A1F8-279A61FC9739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HY33" authorId="120" shapeId="0" xr:uid="{75B6BBD3-AD94-40C3-9233-3DD31292B1BF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B33" authorId="121" shapeId="0" xr:uid="{DF9B8D27-745B-4A5A-8C1F-2990C71B9B8E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C33" authorId="122" shapeId="0" xr:uid="{E63562A9-846D-4AC4-BF7C-A57B15A5236A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D33" authorId="123" shapeId="0" xr:uid="{94F7AFE0-35A3-40F3-ABDE-D57596FE4B24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E33" authorId="124" shapeId="0" xr:uid="{CE39327C-E5FE-43CC-A970-0C053316AF20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F33" authorId="125" shapeId="0" xr:uid="{7DF2227A-9AE3-43E9-B3AA-6C217ACC7FB5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I33" authorId="126" shapeId="0" xr:uid="{CA50824A-9EA5-4A18-9AFF-8FCF7DDC5186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J33" authorId="127" shapeId="0" xr:uid="{3E28B302-9E37-40D2-BFAF-5101C4B42AE6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K33" authorId="128" shapeId="0" xr:uid="{B7149515-8102-4D23-A77A-13F0504D387B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L33" authorId="129" shapeId="0" xr:uid="{C696D4F6-2471-46D7-96CC-02508FB85E41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M33" authorId="130" shapeId="0" xr:uid="{AF37746F-03B6-403D-BE50-829EBB5284A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P33" authorId="131" shapeId="0" xr:uid="{DAAFEBB7-81ED-44A7-94D6-C4541C4A3A5B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Q33" authorId="132" shapeId="0" xr:uid="{AAC0C3A3-FB14-44E8-B559-8AEC452DABE1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R33" authorId="133" shapeId="0" xr:uid="{E40A89E1-2A3A-4DA7-AF13-02114C161E3C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S33" authorId="134" shapeId="0" xr:uid="{B661858F-E459-4C29-923A-0029DBCF813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T33" authorId="135" shapeId="0" xr:uid="{679A9C17-3FC4-464F-A55E-E82C46BB014B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W33" authorId="136" shapeId="0" xr:uid="{4FAD6809-F4EB-4AA8-8F0D-08E032DE917E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X33" authorId="137" shapeId="0" xr:uid="{C3236C7E-0605-4B10-B87D-BF82A499347C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Y33" authorId="138" shapeId="0" xr:uid="{164FD54E-52C6-45CF-9C67-8CB0151601CD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IZ33" authorId="139" shapeId="0" xr:uid="{382A3B3B-4AA9-46B8-92AB-DC0EA8231C3C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JA33" authorId="140" shapeId="0" xr:uid="{BA44BFC2-0E4F-4271-8BD2-A89B96ACC203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JD33" authorId="141" shapeId="0" xr:uid="{66F12461-5DDA-4503-8C7C-3C556A50EB0E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JE33" authorId="142" shapeId="0" xr:uid="{6DBA9EF3-D693-43C7-9AC7-F6461AAEC980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JF33" authorId="143" shapeId="0" xr:uid="{47242613-A51E-46DF-B74A-681B452619E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JG33" authorId="144" shapeId="0" xr:uid="{8A4BF31D-E61A-4311-86FF-465857FEB40D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JH33" authorId="145" shapeId="0" xr:uid="{0FB439DE-7920-41DF-B1E1-664BA37551E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JK33" authorId="146" shapeId="0" xr:uid="{D3891362-4F8E-420E-A75E-EA2CF8570CCA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JL33" authorId="147" shapeId="0" xr:uid="{EEF00050-AFCA-4965-B63D-5BF9CC9EF5CE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JM33" authorId="148" shapeId="0" xr:uid="{1FC5D764-C1B7-4EDF-898F-CDA787FF4611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F33" authorId="149" shapeId="0" xr:uid="{40290D63-79FD-4F99-8EFC-DCA03910BB14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G33" authorId="150" shapeId="0" xr:uid="{B018E364-163A-413A-9D3C-818564EE781E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H33" authorId="151" shapeId="0" xr:uid="{5D52335E-1CC8-4D57-BE9D-4C00F706DB4F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I33" authorId="152" shapeId="0" xr:uid="{A7D27723-4807-454F-AC1C-3B4BBBF5CB01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J33" authorId="153" shapeId="0" xr:uid="{E8ED5A2B-D5F1-4F12-80F0-EE76978A7F93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M33" authorId="154" shapeId="0" xr:uid="{071C8D8C-3BCC-453F-956B-719EEC2A5629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N33" authorId="155" shapeId="0" xr:uid="{D63042F6-F804-4159-B5CE-D58627D8B851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O33" authorId="156" shapeId="0" xr:uid="{6F1404FD-1295-4FB0-949C-0F8543DD48A3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P33" authorId="157" shapeId="0" xr:uid="{30DA944D-BA16-4224-9666-F21184425C5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Q33" authorId="158" shapeId="0" xr:uid="{8FC3A73B-9D8C-471B-A07A-0D418AD9D73C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T33" authorId="159" shapeId="0" xr:uid="{45A13822-7553-4397-BA4C-C81EEA7F9F0F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U33" authorId="160" shapeId="0" xr:uid="{5DA22503-10F3-4049-A64E-6C26F40289DD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V33" authorId="161" shapeId="0" xr:uid="{57690458-4A1D-4CA1-98ED-2C55F442A7EE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W33" authorId="162" shapeId="0" xr:uid="{89E31CB0-56F1-418E-A2D6-64642B03E6AD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KX33" authorId="163" shapeId="0" xr:uid="{A2A4CEA7-FDBE-46D9-8015-E88E307CBCEC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A33" authorId="164" shapeId="0" xr:uid="{7F6A2A66-1BAF-40A6-AFA6-87E0BDEE8B2F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B33" authorId="165" shapeId="0" xr:uid="{584E4B46-BC51-45B4-A950-749714689D0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C33" authorId="166" shapeId="0" xr:uid="{88FA9200-41F4-45FC-99AA-FAED23BBC1BA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I33" authorId="167" shapeId="0" xr:uid="{7E96E1DD-0F41-426C-B720-E8D70EE6B363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J33" authorId="168" shapeId="0" xr:uid="{3A9030DA-52F1-401E-95FC-01B07671C79D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K33" authorId="169" shapeId="0" xr:uid="{4F5088DF-E95C-43AB-9CBB-7F5E090A8C8F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L33" authorId="170" shapeId="0" xr:uid="{23DB5566-A113-4CD2-9570-5017CA32D31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O33" authorId="171" shapeId="0" xr:uid="{AB0704FB-9A8B-421E-A130-1563D38A465A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P33" authorId="172" shapeId="0" xr:uid="{DE1AEEA5-95E1-4784-A526-2359DC88589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Q33" authorId="173" shapeId="0" xr:uid="{5013B90C-06BC-4263-99C2-7A06BBC8FCAC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R33" authorId="174" shapeId="0" xr:uid="{BB8BBABC-B5CA-46FB-9FC9-E986BD1760CF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S33" authorId="175" shapeId="0" xr:uid="{3A214EE9-CDC6-4505-9310-8C256E9A8ECC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V33" authorId="176" shapeId="0" xr:uid="{FB53436A-7844-4629-847B-2BEDDBAD6995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W33" authorId="177" shapeId="0" xr:uid="{8E1A46B9-0EC5-4BD4-B231-56B5F1C77FD9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X33" authorId="178" shapeId="0" xr:uid="{10481884-C86F-43E3-A670-DDA8CE05F385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Y33" authorId="179" shapeId="0" xr:uid="{F7196EF5-CA30-4979-8A12-1195E761DC1C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LZ33" authorId="180" shapeId="0" xr:uid="{F5DC91AD-F851-4B39-9B38-44EF5F9134C0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C33" authorId="181" shapeId="0" xr:uid="{7FF7AF8E-5364-430F-89C4-B11AD982E056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D33" authorId="182" shapeId="0" xr:uid="{739F72EC-FEC7-4FAF-8B9D-534B90B7524A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E33" authorId="183" shapeId="0" xr:uid="{C15913DE-09A7-4DDB-A031-5C613628654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F33" authorId="184" shapeId="0" xr:uid="{44A81799-23EC-40F7-AE46-EC6EEE7B07BB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G33" authorId="185" shapeId="0" xr:uid="{C757640E-DF42-4F81-BEBA-9EE8859EA1B3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J33" authorId="186" shapeId="0" xr:uid="{86576CE3-F0B0-40A1-A6DC-673EC2F10BB3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K33" authorId="187" shapeId="0" xr:uid="{003B4DA8-46D4-4003-9ACC-4DB8828791D0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L33" authorId="188" shapeId="0" xr:uid="{BB162C88-DF81-4E50-9018-B5C1689B82F0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M33" authorId="189" shapeId="0" xr:uid="{D7EBC7FD-A6D0-4D55-9F37-9590E65D181E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N33" authorId="190" shapeId="0" xr:uid="{61B1AE72-2389-4043-B8AC-07F765841F46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Q33" authorId="191" shapeId="0" xr:uid="{87D73FFA-6C70-4374-B59B-FF5AD53C82D0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R33" authorId="192" shapeId="0" xr:uid="{384D85E2-42E2-4F58-8A1F-FF9FA1C53343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S33" authorId="193" shapeId="0" xr:uid="{690A4590-42D8-426A-BFC3-2EEFBFDD3983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T33" authorId="194" shapeId="0" xr:uid="{15DF6915-D0A9-48AB-A338-B074F1A1663D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U33" authorId="195" shapeId="0" xr:uid="{922D154D-4D11-4192-95C0-3A16DFA0DE8F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X33" authorId="196" shapeId="0" xr:uid="{8C0B06E6-C798-4D4B-B1E1-ADD4A5C94529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Y33" authorId="197" shapeId="0" xr:uid="{12071C19-D85A-42A4-8F7C-7C48AE4A3C9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MZ33" authorId="198" shapeId="0" xr:uid="{CEA05312-82E3-4775-832E-767EAC116C32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NA33" authorId="199" shapeId="0" xr:uid="{91726E3D-D636-4708-997A-AD1775CF856B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NB33" authorId="200" shapeId="0" xr:uid="{720F8DC6-B42B-454F-9CB8-A65B393DA4BF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NE33" authorId="201" shapeId="0" xr:uid="{D05AF987-33F3-49C2-8923-1EAED01646F5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NF33" authorId="202" shapeId="0" xr:uid="{148079E9-8201-4B48-86B2-21DACF8A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NG33" authorId="203" shapeId="0" xr:uid="{D9FAE6F1-8A39-41A1-A218-4B989F1D3C6D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NH33" authorId="204" shapeId="0" xr:uid="{6488B630-5690-4CCE-800C-4A7060701EA7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NI33" authorId="205" shapeId="0" xr:uid="{9A21DED2-1397-4B11-A6D7-C3D9CA26634B}">
      <text>
        <t>[Threaded comment]
Your version of Excel allows you to read this threaded comment; however, any edits to it will get removed if the file is opened in a newer version of Excel. Learn more: https://go.microsoft.com/fwlink/?linkid=870924
Comment:
    Riverside Office, Project Support</t>
      </text>
    </comment>
    <comment ref="E34" authorId="206" shapeId="0" xr:uid="{7421E0F4-29AC-4F30-B2A4-58DCA87B211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F34" authorId="207" shapeId="0" xr:uid="{7D060BB6-40CA-4289-AA63-C224F2495A6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G34" authorId="208" shapeId="0" xr:uid="{DFE8BDB1-354F-405B-A532-6A9D3A2541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H34" authorId="209" shapeId="0" xr:uid="{04B99FE8-3D6A-4BA6-BAF1-47629C4E799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L34" authorId="210" shapeId="0" xr:uid="{1C330D4F-2769-4B71-91C7-5CBCE13508B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M34" authorId="211" shapeId="0" xr:uid="{DF1A77EF-3B4E-4F33-A5F2-46284DBF8C7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O34" authorId="212" shapeId="0" xr:uid="{FC27E009-415B-416F-9DD1-96C5149F4D4E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AB34" authorId="213" shapeId="0" xr:uid="{B4243514-1A42-46B9-BEF8-5AB1AE81882F}">
      <text>
        <t>[Threaded comment]
Your version of Excel allows you to read this threaded comment; however, any edits to it will get removed if the file is opened in a newer version of Excel. Learn more: https://go.microsoft.com/fwlink/?linkid=870924
Comment:
    Troubleshooting</t>
      </text>
    </comment>
    <comment ref="AC34" authorId="214" shapeId="0" xr:uid="{B7FD2DBD-312D-4BC7-A504-B3FE1D8967B2}">
      <text>
        <t>[Threaded comment]
Your version of Excel allows you to read this threaded comment; however, any edits to it will get removed if the file is opened in a newer version of Excel. Learn more: https://go.microsoft.com/fwlink/?linkid=870924
Comment:
    Troubleshooting</t>
      </text>
    </comment>
    <comment ref="BB34" authorId="215" shapeId="0" xr:uid="{964CB28B-2A6F-4041-A228-81DC6B809DE0}">
      <text>
        <t>[Threaded comment]
Your version of Excel allows you to read this threaded comment; however, any edits to it will get removed if the file is opened in a newer version of Excel. Learn more: https://go.microsoft.com/fwlink/?linkid=870924
Comment:
    Stickney WWW plant. Networking, RNC, and OCR3000 issues
Reply:
    Chicago , IL</t>
      </text>
    </comment>
    <comment ref="BC34" authorId="216" shapeId="0" xr:uid="{BF13F681-79CD-4417-9F8A-81684FDCCD79}">
      <text>
        <t>[Threaded comment]
Your version of Excel allows you to read this threaded comment; however, any edits to it will get removed if the file is opened in a newer version of Excel. Learn more: https://go.microsoft.com/fwlink/?linkid=870924
Comment:
    Stickney WWW plant. Networking, RNC, and OCR3000 issues
Reply:
    Chicago , IL</t>
      </text>
    </comment>
    <comment ref="BD34" authorId="217" shapeId="0" xr:uid="{1B6E942A-22B6-4AD9-B689-2A8D210A373F}">
      <text>
        <t>[Threaded comment]
Your version of Excel allows you to read this threaded comment; however, any edits to it will get removed if the file is opened in a newer version of Excel. Learn more: https://go.microsoft.com/fwlink/?linkid=870924
Comment:
    Stickney WWW plant. Networking, RNC, and OCR3000 issues
Reply:
    Chicago , IL</t>
      </text>
    </comment>
    <comment ref="BE34" authorId="218" shapeId="0" xr:uid="{12AB8F28-C871-4517-8C8B-27559894ACAE}">
      <text>
        <t>[Threaded comment]
Your version of Excel allows you to read this threaded comment; however, any edits to it will get removed if the file is opened in a newer version of Excel. Learn more: https://go.microsoft.com/fwlink/?linkid=870924
Comment:
    Stickney WWW plant. Networking, RNC, and OCR3000 issues
Reply:
    Chicago , IL</t>
      </text>
    </comment>
    <comment ref="BF34" authorId="219" shapeId="0" xr:uid="{9AD7BEC4-199B-459C-8D2F-D2D60C1D5843}">
      <text>
        <t>[Threaded comment]
Your version of Excel allows you to read this threaded comment; however, any edits to it will get removed if the file is opened in a newer version of Excel. Learn more: https://go.microsoft.com/fwlink/?linkid=870924
Comment:
    Stickney WWW plant. Networking, RNC, and OCR3000 issues
Reply:
    Chicago , IL</t>
      </text>
    </comment>
    <comment ref="BG34" authorId="220" shapeId="0" xr:uid="{65B53CCA-E723-4A07-A4C5-BA4B89B26362}">
      <text>
        <t>[Threaded comment]
Your version of Excel allows you to read this threaded comment; however, any edits to it will get removed if the file is opened in a newer version of Excel. Learn more: https://go.microsoft.com/fwlink/?linkid=870924
Comment:
    Stickney WWW plant. Networking, RNC, and OCR3000 issues
Reply:
    Chicago , IL</t>
      </text>
    </comment>
    <comment ref="BO34" authorId="221" shapeId="0" xr:uid="{893B4F5A-5116-4585-A5CA-5D987AB45441}">
      <text>
        <t>[Threaded comment]
Your version of Excel allows you to read this threaded comment; however, any edits to it will get removed if the file is opened in a newer version of Excel. Learn more: https://go.microsoft.com/fwlink/?linkid=870924
Comment:
    Travel from CR to Pitts</t>
      </text>
    </comment>
    <comment ref="BP34" authorId="222" shapeId="0" xr:uid="{1D1406A4-07A3-4AC5-99C9-87B99178BDF4}">
      <text>
        <t>[Threaded comment]
Your version of Excel allows you to read this threaded comment; however, any edits to it will get removed if the file is opened in a newer version of Excel. Learn more: https://go.microsoft.com/fwlink/?linkid=870924
Comment:
    Turbine Training, Pittsburgh</t>
      </text>
    </comment>
    <comment ref="BQ34" authorId="223" shapeId="0" xr:uid="{50FF3258-E11D-4C95-959E-E5E319E2CB88}">
      <text>
        <t>[Threaded comment]
Your version of Excel allows you to read this threaded comment; however, any edits to it will get removed if the file is opened in a newer version of Excel. Learn more: https://go.microsoft.com/fwlink/?linkid=870924
Comment:
    Turbine Training, Pittsburgh</t>
      </text>
    </comment>
    <comment ref="BR34" authorId="224" shapeId="0" xr:uid="{1055A804-BC03-4E7D-BBD9-536F30D05800}">
      <text>
        <t>[Threaded comment]
Your version of Excel allows you to read this threaded comment; however, any edits to it will get removed if the file is opened in a newer version of Excel. Learn more: https://go.microsoft.com/fwlink/?linkid=870924
Comment:
    Turbine Training, Pittsburgh</t>
      </text>
    </comment>
    <comment ref="BS34" authorId="225" shapeId="0" xr:uid="{51C7396D-AF1E-42AF-9C0E-097D308FA140}">
      <text>
        <t>[Threaded comment]
Your version of Excel allows you to read this threaded comment; however, any edits to it will get removed if the file is opened in a newer version of Excel. Learn more: https://go.microsoft.com/fwlink/?linkid=870924
Comment:
    Turbine Training, Pittsburgh</t>
      </text>
    </comment>
    <comment ref="BT34" authorId="226" shapeId="0" xr:uid="{071C12ED-7DFF-4CB5-8377-97893526D657}">
      <text>
        <t>[Threaded comment]
Your version of Excel allows you to read this threaded comment; however, any edits to it will get removed if the file is opened in a newer version of Excel. Learn more: https://go.microsoft.com/fwlink/?linkid=870924
Comment:
    Turbine Training, Pittsburgh</t>
      </text>
    </comment>
    <comment ref="BU34" authorId="227" shapeId="0" xr:uid="{F7D6A32E-C7C9-4929-95D4-9B035E0AE827}">
      <text>
        <t>[Threaded comment]
Your version of Excel allows you to read this threaded comment; however, any edits to it will get removed if the file is opened in a newer version of Excel. Learn more: https://go.microsoft.com/fwlink/?linkid=870924
Comment:
    Traveling from Pittsburgh to NV (near Reno, NV)</t>
      </text>
    </comment>
    <comment ref="BW34" authorId="228" shapeId="0" xr:uid="{B0103278-70CB-47E9-8DF5-74399B2F9370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BX34" authorId="229" shapeId="0" xr:uid="{ACB1F231-EB37-4923-A091-58F6A334C3E3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BY34" authorId="230" shapeId="0" xr:uid="{A68FD2B7-B956-4DA7-B4EA-D17AA9833920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BZ34" authorId="231" shapeId="0" xr:uid="{5E9566EE-3D5A-4D3E-A51F-EBE6EDB44DA1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A34" authorId="232" shapeId="0" xr:uid="{1F646E9E-259D-43C5-A443-A5F7500AA17A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D34" authorId="233" shapeId="0" xr:uid="{8012F88A-6578-474C-8D77-C8DC6C0F552D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E34" authorId="234" shapeId="0" xr:uid="{F53501CF-C091-4C43-A626-DF72A68745FB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F34" authorId="235" shapeId="0" xr:uid="{0434EE93-BBC2-4051-92A8-E984B7AF5C43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G34" authorId="236" shapeId="0" xr:uid="{056EB05C-9B4C-44C5-AE8F-C68F11C48211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H34" authorId="237" shapeId="0" xr:uid="{E9C4B7FE-A3D0-42B9-8F0A-5C66E04C9F3F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K34" authorId="238" shapeId="0" xr:uid="{60B67A20-1855-4A6B-B95C-9207F617815C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L34" authorId="239" shapeId="0" xr:uid="{6862D169-2183-4D88-A6C3-78848D4CBA91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M34" authorId="240" shapeId="0" xr:uid="{FF2D0F96-903F-4712-B236-2C3388E9B5E3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N34" authorId="241" shapeId="0" xr:uid="{420A038F-F989-42E2-A5A3-61A9C370C9DD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O34" authorId="242" shapeId="0" xr:uid="{E3EC9443-22F9-4D26-86EA-B5D4FD45C61B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R34" authorId="243" shapeId="0" xr:uid="{849BAAA7-3EA3-474A-940C-87D91D58707A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S34" authorId="244" shapeId="0" xr:uid="{A1D2FE15-8137-4D04-A10D-90131A3F0AAA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T34" authorId="245" shapeId="0" xr:uid="{CBA86DAD-D73B-4959-9031-3C835B1B1E91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U34" authorId="246" shapeId="0" xr:uid="{0A360289-C759-49F5-9C41-47BC2A4BA002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V34" authorId="247" shapeId="0" xr:uid="{7EF640BD-ABF4-432D-AA1F-153C6A5E5EDA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Y34" authorId="248" shapeId="0" xr:uid="{7744ECC3-0BCE-499D-A83B-868DA3F8AC38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CZ34" authorId="249" shapeId="0" xr:uid="{E76B676E-420F-4344-AFA6-82FB9D8F9A8C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DA34" authorId="250" shapeId="0" xr:uid="{D17C1A4E-EDBB-4C85-A12A-51C5DB40CD96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DB34" authorId="251" shapeId="0" xr:uid="{9C5BAEDB-7A5B-47C5-99B2-F768E8B98687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DC34" authorId="252" shapeId="0" xr:uid="{A58907FA-2AD1-4A45-AEE6-62DB20B726A6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Ovation Controls retrofit of GT and AVR Controls of 2x GE 7EA GT’s </t>
      </text>
    </comment>
    <comment ref="DF34" authorId="253" shapeId="0" xr:uid="{EFCD53B1-3A09-465C-89AE-395B9200E5C1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4/4/23</t>
      </text>
    </comment>
    <comment ref="DG34" authorId="254" shapeId="0" xr:uid="{4A22A1E6-BB07-404B-A617-E2AEDB1941A8}">
      <text>
        <t>[Threaded comment]
Your version of Excel allows you to read this threaded comment; however, any edits to it will get removed if the file is opened in a newer version of Excel. Learn more: https://go.microsoft.com/fwlink/?linkid=870924
Comment:
    Traveling from NV to CR</t>
      </text>
    </comment>
    <comment ref="DH34" authorId="255" shapeId="0" xr:uid="{4505905C-0694-4003-9672-19BAF9484E15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4/4/23</t>
      </text>
    </comment>
    <comment ref="DV34" authorId="256" shapeId="0" xr:uid="{2F5A22FA-1779-49E9-8277-141EAE682788}">
      <text>
        <t>[Threaded comment]
Your version of Excel allows you to read this threaded comment; however, any edits to it will get removed if the file is opened in a newer version of Excel. Learn more: https://go.microsoft.com/fwlink/?linkid=870924
Comment:
    USA Tourist Visa Appointment</t>
      </text>
    </comment>
    <comment ref="EA34" authorId="257" shapeId="0" xr:uid="{B2D7EC08-4F05-41F7-99FF-9ED7001B86D2}">
      <text>
        <t>[Threaded comment]
Your version of Excel allows you to read this threaded comment; however, any edits to it will get removed if the file is opened in a newer version of Excel. Learn more: https://go.microsoft.com/fwlink/?linkid=870924
Comment:
    Passport pick up at 8:00am</t>
      </text>
    </comment>
    <comment ref="FO34" authorId="258" shapeId="0" xr:uid="{FF74F9E4-DD3D-4751-AF7B-457A994167DA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Tentative: Traveling from CR to USA</t>
      </text>
    </comment>
    <comment ref="FQ34" authorId="259" shapeId="0" xr:uid="{8AB251B2-AE36-4795-B1D8-8DAB3E0CF549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6/6/23</t>
      </text>
    </comment>
    <comment ref="FR34" authorId="260" shapeId="0" xr:uid="{7290F164-4896-40E7-BB85-3BEF0AA3FD8E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Installing the new AGC logic and graphics and testing them on Unit 3 and 4.</t>
      </text>
    </comment>
    <comment ref="FS34" authorId="261" shapeId="0" xr:uid="{142D6EB5-6582-4C57-9714-DC3178E5978E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Installing the new AGC logic and graphics and testing them on Unit 3 and 4.</t>
      </text>
    </comment>
    <comment ref="FT34" authorId="262" shapeId="0" xr:uid="{A9CECE18-729E-4AA8-AE9A-A206341FCD98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Installing the new AGC logic and graphics and testing them on Unit 3 and 4.</t>
      </text>
    </comment>
    <comment ref="FU34" authorId="263" shapeId="0" xr:uid="{ECB505AD-4FFC-4B3F-A096-ECAD1626906C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Installing the new AGC logic and graphics and testing them on Unit 3 and 4.</t>
      </text>
    </comment>
    <comment ref="FV34" authorId="264" shapeId="0" xr:uid="{6698FC49-0D2B-4600-9474-3845656C3FBB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Installing the new AGC logic and graphics and testing them on Unit 3 and 4.</t>
      </text>
    </comment>
    <comment ref="FW34" authorId="265" shapeId="0" xr:uid="{167FF1C5-6073-4355-B7F1-4CA20EB2DB30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Installing the new AGC logic and graphics and testing them on Unit 3 and 4.</t>
      </text>
    </comment>
    <comment ref="FX34" authorId="266" shapeId="0" xr:uid="{298BA591-3878-4864-B1AA-C1794E3393F1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Installing the new AGC logic and graphics and testing them on Unit 3 and 4.</t>
      </text>
    </comment>
    <comment ref="FY34" authorId="267" shapeId="0" xr:uid="{149937ED-410C-4BCE-A8E9-A65C11ECBBAF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Clark Mountain U3 &amp; U4, Sparks, NV
Scope: Installing the new AGC logic and graphics and testing them on Unit 3 and 4.</t>
      </text>
    </comment>
    <comment ref="FZ34" authorId="268" shapeId="0" xr:uid="{DF35B796-1422-4EA7-BECE-9A1AFC9EC8BD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Tentative: Traveling from USA to CR</t>
      </text>
    </comment>
    <comment ref="GZ34" authorId="269" shapeId="0" xr:uid="{B8B4D30C-A206-434E-9E9C-DB4C47E897E4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A34" authorId="270" shapeId="0" xr:uid="{CD865F9D-4010-4A6A-9C58-10EDEB01AB6C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B34" authorId="271" shapeId="0" xr:uid="{3F551EEC-F42C-4163-9E93-30D749F330BD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C34" authorId="272" shapeId="0" xr:uid="{65A096FE-6961-44C7-84E2-04E61D7771BD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D34" authorId="273" shapeId="0" xr:uid="{490B3CAA-933F-4310-B6D9-11792D24E946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X34" authorId="274" shapeId="0" xr:uid="{07CEFDF3-AAFB-45A3-A048-3F29AB392094}">
      <text>
        <t>[Threaded comment]
Your version of Excel allows you to read this threaded comment; however, any edits to it will get removed if the file is opened in a newer version of Excel. Learn more: https://go.microsoft.com/fwlink/?linkid=870924
Comment:
    Passport appointment at 2:00pm</t>
      </text>
    </comment>
    <comment ref="IT34" authorId="275" shapeId="0" xr:uid="{DCA351C0-E235-4A53-A734-EECA09AF985D}">
      <text>
        <t>[Threaded comment]
Your version of Excel allows you to read this threaded comment; however, any edits to it will get removed if the file is opened in a newer version of Excel. Learn more: https://go.microsoft.com/fwlink/?linkid=870924
Comment:
    Day off due to the Termocandelaria's Project</t>
      </text>
    </comment>
    <comment ref="IX34" authorId="276" shapeId="0" xr:uid="{B4A2FCF4-7198-43D0-AF5E-9883FF2E4C47}">
      <text>
        <t>[Threaded comment]
Your version of Excel allows you to read this threaded comment; however, any edits to it will get removed if the file is opened in a newer version of Excel. Learn more: https://go.microsoft.com/fwlink/?linkid=870924
Comment:
    Leaves at 2pm</t>
      </text>
    </comment>
    <comment ref="JH34" authorId="277" shapeId="0" xr:uid="{25A5CBD9-8278-411D-9FDA-CAB973508E85}">
      <text>
        <t>[Threaded comment]
Your version of Excel allows you to read this threaded comment; however, any edits to it will get removed if the file is opened in a newer version of Excel. Learn more: https://go.microsoft.com/fwlink/?linkid=870924
Comment:
    Day off due to the Termocandelaria's Project</t>
      </text>
    </comment>
    <comment ref="JK34" authorId="278" shapeId="0" xr:uid="{6D4A4EF7-A186-4BCF-9288-5DE893C8C1D0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9/26</t>
      </text>
    </comment>
    <comment ref="JL34" authorId="279" shapeId="0" xr:uid="{4FB744CB-63F2-4DF5-94B7-B585BC92B55B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9/26</t>
      </text>
    </comment>
    <comment ref="JM34" authorId="280" shapeId="0" xr:uid="{F2CA90B5-23B1-4ACF-B578-19BD0F6DE782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9/26</t>
      </text>
    </comment>
    <comment ref="JN34" authorId="281" shapeId="0" xr:uid="{4E405895-8471-4BF5-9773-BF659DE8D560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9/26</t>
      </text>
    </comment>
    <comment ref="JR34" authorId="282" shapeId="0" xr:uid="{33C39DAC-7133-4206-B0ED-F35EF79CED7B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9/26</t>
      </text>
    </comment>
    <comment ref="JS34" authorId="283" shapeId="0" xr:uid="{3C2EF6B9-72FA-4A8E-8BBD-A97F743FEBE2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9/26</t>
      </text>
    </comment>
    <comment ref="JT34" authorId="284" shapeId="0" xr:uid="{42A714C4-3193-43C1-8CF4-5E1A2D2BD0F2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9/26</t>
      </text>
    </comment>
    <comment ref="JU34" authorId="285" shapeId="0" xr:uid="{EBB756CB-E2D2-4B74-A1DA-55D7F0BF47AD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9/26</t>
      </text>
    </comment>
    <comment ref="JV34" authorId="286" shapeId="0" xr:uid="{2AC07F5B-395C-413C-97D0-C99AEC7D211E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9/26</t>
      </text>
    </comment>
    <comment ref="JY34" authorId="287" shapeId="0" xr:uid="{BD88F8EF-BD7E-4E53-8DC2-1BFBC17EA68E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9/28</t>
      </text>
    </comment>
    <comment ref="KA34" authorId="288" shapeId="0" xr:uid="{99726F8E-26DD-4096-A9DA-8CA4F1E3ED37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B34" authorId="289" shapeId="0" xr:uid="{25574209-FB8A-4984-B651-52A8CE6343D8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C34" authorId="290" shapeId="0" xr:uid="{85BA2F42-4E82-4175-9725-6C258B61E3C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F34" authorId="291" shapeId="0" xr:uid="{8BE2DE53-372D-48EE-8BCB-7C5230D8EAF3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G34" authorId="292" shapeId="0" xr:uid="{CC5F3D16-EEE3-41BA-8E22-39601BBDC8B9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H34" authorId="293" shapeId="0" xr:uid="{00BA83A2-D250-44CD-87BF-4F4A088CD807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I34" authorId="294" shapeId="0" xr:uid="{851548F2-9F23-4BCE-B6E1-55B008A27BC8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J34" authorId="295" shapeId="0" xr:uid="{727260DE-1523-4642-89D3-179E19BC550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M34" authorId="296" shapeId="0" xr:uid="{3035F0A7-5B3E-43F1-B96B-DF0F4FEBBCF8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N34" authorId="297" shapeId="0" xr:uid="{BEE9846D-06E4-4DA9-9A39-5E0FEA491A6A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O34" authorId="298" shapeId="0" xr:uid="{9D82A3FD-0A9A-432A-9D7C-8875DC463BD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P34" authorId="299" shapeId="0" xr:uid="{242EBC55-4871-4172-A928-54379FCAEB03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Q34" authorId="300" shapeId="0" xr:uid="{5A41111F-F2C9-46A0-A329-D7C83C91CB51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T34" authorId="301" shapeId="0" xr:uid="{581F591C-180E-4B95-B363-03C45527D8C9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U34" authorId="302" shapeId="0" xr:uid="{5569234B-8207-4725-942D-A93520EB641C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V34" authorId="303" shapeId="0" xr:uid="{135E0B9B-E331-4B61-8E98-4326570A3D48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W34" authorId="304" shapeId="0" xr:uid="{E56F85F2-A5C8-4C92-9B97-0A26101B6084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X34" authorId="305" shapeId="0" xr:uid="{8B0B40A8-1510-4D50-AD8D-1D61193595FA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A34" authorId="306" shapeId="0" xr:uid="{4B332734-23D7-4934-8AFE-614A3841B3BB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B34" authorId="307" shapeId="0" xr:uid="{36375644-14FC-4334-A8DF-7C41FE1A083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C34" authorId="308" shapeId="0" xr:uid="{432CDF2C-969B-422D-8E32-4B8A16B4F1BC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D34" authorId="309" shapeId="0" xr:uid="{BF7BA925-EEF6-4016-9137-4944E12E217A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E34" authorId="310" shapeId="0" xr:uid="{3730B5C8-0F36-443A-92DA-8A68479EFB87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H34" authorId="311" shapeId="0" xr:uid="{094A90D1-C130-4ABA-BA8D-FE3A61ABEF98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I34" authorId="312" shapeId="0" xr:uid="{4B8921F0-5AF3-4967-AF46-23853CEF4404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J34" authorId="313" shapeId="0" xr:uid="{1C0A3DE7-B6D3-4C4E-9185-1A988BF97ADB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K34" authorId="314" shapeId="0" xr:uid="{11FE3F20-2373-4B57-BADF-1FC0A1298F9D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L34" authorId="315" shapeId="0" xr:uid="{CD5ADF53-61C5-472A-9D5A-D5F33E5BE304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O34" authorId="316" shapeId="0" xr:uid="{74BF26CD-A8F5-45D6-8F9F-0050E33D3B47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P34" authorId="317" shapeId="0" xr:uid="{B65FEF3F-31C8-4FAB-BBAA-C341C074E71D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Q34" authorId="318" shapeId="0" xr:uid="{EECA17E5-2614-46BE-928A-3155ED98D7B7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R34" authorId="319" shapeId="0" xr:uid="{892839E5-B68D-4257-83C4-2D4C0AF570CC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S34" authorId="320" shapeId="0" xr:uid="{5870A069-AD44-4126-B604-E764D6CF0EB9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V34" authorId="321" shapeId="0" xr:uid="{2FEE1314-B2F8-44BA-904F-8298F77B2FCF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W34" authorId="322" shapeId="0" xr:uid="{6564C313-A4A4-45B3-8A44-53B053D81FCD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X34" authorId="323" shapeId="0" xr:uid="{2F9CDCDF-DA67-48B1-9611-24436423B76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Y34" authorId="324" shapeId="0" xr:uid="{4EE96120-F4A0-46CE-9A4C-BE4BC8018363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Z34" authorId="325" shapeId="0" xr:uid="{3784F949-F02A-45D4-9238-3266E531CEED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C34" authorId="326" shapeId="0" xr:uid="{0D6A6819-42F2-401A-9C63-E08567A6879C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D34" authorId="327" shapeId="0" xr:uid="{30FE264D-9CB2-4C4E-8C5A-63D776A8F2D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E34" authorId="328" shapeId="0" xr:uid="{4F80C56A-17EB-4D65-89D7-B1AC8C558733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F34" authorId="329" shapeId="0" xr:uid="{A77DE257-15BF-4C12-9DC7-1078577158B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G34" authorId="330" shapeId="0" xr:uid="{B6D6B14D-9218-45A0-B89E-9560974F09AB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J34" authorId="331" shapeId="0" xr:uid="{C62CD356-5AE3-4945-9CD3-C9BD65CBE820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K34" authorId="332" shapeId="0" xr:uid="{1E114800-F72D-4EC8-9C85-2C61D3479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L34" authorId="333" shapeId="0" xr:uid="{D9B0AAE1-75FF-47C6-ADD0-2B7B27AD2C9C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M34" authorId="334" shapeId="0" xr:uid="{98A12FC7-22D7-48D8-B5B9-074DE64977D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N34" authorId="335" shapeId="0" xr:uid="{2E006816-A17E-427E-B710-091355057B53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Q34" authorId="336" shapeId="0" xr:uid="{388442E2-FCD9-4B51-8295-AA59E171B8AA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R34" authorId="337" shapeId="0" xr:uid="{5B37474E-DCC7-4AD7-A3D4-FA11F4433851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S34" authorId="338" shapeId="0" xr:uid="{ECE88706-4641-4DAE-98C3-0BEE8169EBAC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T34" authorId="339" shapeId="0" xr:uid="{2FD11896-8587-45D4-99AB-9A0073F0DB54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U34" authorId="340" shapeId="0" xr:uid="{0060EB21-23BD-4044-B8BF-50E0A2FC06F3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X34" authorId="341" shapeId="0" xr:uid="{EC41C7A2-C4D2-436F-8819-53ED2E8DEA23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Y34" authorId="342" shapeId="0" xr:uid="{6E76961D-47D9-4FC4-AD4F-B6421D0EB719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Z34" authorId="343" shapeId="0" xr:uid="{29D530CA-9FCC-4CD3-BE63-08738EDF30F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NA34" authorId="344" shapeId="0" xr:uid="{455FFF74-B808-42E4-A705-3F68C69DE7A9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NB34" authorId="345" shapeId="0" xr:uid="{8011F8D7-1D30-405E-A61F-C6595C521B2A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S35" authorId="346" shapeId="0" xr:uid="{EDD616AA-8E6E-4979-BC49-436CA08DB1B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Confirmed</t>
      </text>
    </comment>
    <comment ref="T35" authorId="347" shapeId="0" xr:uid="{8E49EFA4-4664-4F3D-9F27-F4A1211754E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Confirmed</t>
      </text>
    </comment>
    <comment ref="U35" authorId="348" shapeId="0" xr:uid="{B22E18B6-919B-4BE8-8368-F3B3C4A87C7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Confirmed</t>
      </text>
    </comment>
    <comment ref="V35" authorId="349" shapeId="0" xr:uid="{0AABDB11-FEF4-4E5F-B7E6-A3AD8D27DD4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Confirmed</t>
      </text>
    </comment>
    <comment ref="W35" authorId="350" shapeId="0" xr:uid="{71459202-5E69-4835-9DE4-791DE17D14C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Confirmed</t>
      </text>
    </comment>
    <comment ref="AN35" authorId="351" shapeId="0" xr:uid="{EA49160A-1F0B-4C27-B82C-4F814643236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O35" authorId="352" shapeId="0" xr:uid="{AA7D6E36-A74A-4608-895E-30C1D44CDEE2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P35" authorId="353" shapeId="0" xr:uid="{B5E7A132-8B4D-4564-B1F7-135674CCCA8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Q35" authorId="354" shapeId="0" xr:uid="{13C5ED4F-B08B-4AF6-ABFF-3D25C07F2E7D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R35" authorId="355" shapeId="0" xr:uid="{29558A46-A746-46B4-A346-1DE280F52B14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BT35" authorId="356" shapeId="0" xr:uid="{9D607724-222B-453D-A603-03E4BB315DE4}">
      <text>
        <t>[Threaded comment]
Your version of Excel allows you to read this threaded comment; however, any edits to it will get removed if the file is opened in a newer version of Excel. Learn more: https://go.microsoft.com/fwlink/?linkid=870924
Comment:
    Half day 1/2 vacation</t>
      </text>
    </comment>
    <comment ref="DH35" authorId="357" shapeId="0" xr:uid="{7085AD0A-3D75-408E-8B0F-EE290CCB5419}">
      <text>
        <t>[Threaded comment]
Your version of Excel allows you to read this threaded comment; however, any edits to it will get removed if the file is opened in a newer version of Excel. Learn more: https://go.microsoft.com/fwlink/?linkid=870924
Comment:
    4 hours vacation</t>
      </text>
    </comment>
    <comment ref="IK35" authorId="358" shapeId="0" xr:uid="{499D3946-C120-4893-93D8-998F339A9280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L35" authorId="359" shapeId="0" xr:uid="{33828D8D-8664-42F5-9420-7A18D8E190FB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M35" authorId="360" shapeId="0" xr:uid="{A34DB3AA-A1A4-44FF-8ABE-2D9340B36C79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R35" authorId="361" shapeId="0" xr:uid="{6746A0E8-6747-4F2E-ADEC-B0161009C4D0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S35" authorId="362" shapeId="0" xr:uid="{6402D39D-31EE-4A7A-9707-86CCBC2544FB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T35" authorId="363" shapeId="0" xr:uid="{5083D4EA-3F26-4D3C-99C3-7FA315F6C44F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W35" authorId="364" shapeId="0" xr:uid="{EB1409D0-65D3-4EF0-8E96-4BEAF4DDBE99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X35" authorId="365" shapeId="0" xr:uid="{85DBBE6B-43E0-4248-881E-BBAF5CF2B675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Y35" authorId="366" shapeId="0" xr:uid="{2DF014E2-97A5-4FF5-8332-F43ABE726B1C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Z35" authorId="367" shapeId="0" xr:uid="{0BF18B35-45F9-4278-953A-75C1126FB932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A35" authorId="368" shapeId="0" xr:uid="{92DECE35-8BC9-4DBC-96CA-3E6F2AB5F288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B35" authorId="369" shapeId="0" xr:uid="{079B5742-59DA-474A-8610-538BA20671B3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M35" authorId="370" shapeId="0" xr:uid="{C166BAFF-7489-4C16-BBE2-AEC57F650D0A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KF35" authorId="371" shapeId="0" xr:uid="{EB999790-A1C9-4B95-82FF-B53EB4E6F8A9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KT35" authorId="372" shapeId="0" xr:uid="{F7CD33E0-1570-4E6A-9272-0420CB2B745F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U35" authorId="373" shapeId="0" xr:uid="{C4D99487-9059-40C0-99CE-DB90E5E6555F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V35" authorId="374" shapeId="0" xr:uid="{4F2481E5-E998-4C53-ACE8-46190EC1EABA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W35" authorId="375" shapeId="0" xr:uid="{CA1BC22A-AC81-408B-B2D6-F18DEED0290E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X35" authorId="376" shapeId="0" xr:uid="{6ADDDAFD-BA23-4931-A60C-19FA5292A0A8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AU36" authorId="377" shapeId="0" xr:uid="{EFD14549-86B6-4219-9708-18D536DB571D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V36" authorId="378" shapeId="0" xr:uid="{18CA9714-3BFD-49AB-B89C-1C17D6B4D862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W36" authorId="379" shapeId="0" xr:uid="{F5B3DCA1-36C6-4264-8317-F9A10CD6D2DA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X36" authorId="380" shapeId="0" xr:uid="{74C9663E-4EEE-45D1-92CF-8C75C9F68B0D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Y36" authorId="381" shapeId="0" xr:uid="{45F77169-C613-4468-994F-E1F20E06A435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JB36" authorId="382" shapeId="0" xr:uid="{E1B8C4B7-9FD6-4223-87AA-F4C484F4DD9A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S37" authorId="383" shapeId="0" xr:uid="{44BD56F5-0503-40ED-9CEB-D98648546CD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T37" authorId="384" shapeId="0" xr:uid="{1D0FDA22-269F-41A9-9F48-4D84BA1AA7E5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U37" authorId="385" shapeId="0" xr:uid="{92066853-7E6F-4C17-B007-E9C7869DCB2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V37" authorId="386" shapeId="0" xr:uid="{2AB3EBF5-220D-4E5A-9E46-D9E1EBBBF396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W37" authorId="387" shapeId="0" xr:uid="{B4A255B6-005D-48F3-B05B-C952E1AE716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Z37" authorId="388" shapeId="0" xr:uid="{95B1F2D3-E427-42E4-A224-6BEA9BB57F8B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A37" authorId="389" shapeId="0" xr:uid="{9D7598D5-7608-4D6E-B625-CCE922822B5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B37" authorId="390" shapeId="0" xr:uid="{C1A603BC-B8E5-4148-B079-A718EC1A4282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C37" authorId="391" shapeId="0" xr:uid="{DD45C055-04DC-4CC1-9BBF-8A6A4602B695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D37" authorId="392" shapeId="0" xr:uid="{201418DD-B02D-4082-9763-97CEFC50840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BI37" authorId="393" shapeId="0" xr:uid="{5976AA0A-44AF-4379-A7F4-1A980A2FC40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J37" authorId="394" shapeId="0" xr:uid="{1DA43A79-58D5-46CF-8B3E-204F8DC5B28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K37" authorId="395" shapeId="0" xr:uid="{697903EA-BAB2-4069-A92C-BEB78BBD091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L37" authorId="396" shapeId="0" xr:uid="{47048DEF-0244-4B43-97FC-659FD0FE19B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M37" authorId="397" shapeId="0" xr:uid="{138B6F56-33BC-4631-BE5E-A78330F32F3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P37" authorId="398" shapeId="0" xr:uid="{BA73F341-7F95-4CF3-A677-3E43BE3D3C3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Q37" authorId="399" shapeId="0" xr:uid="{EEC2FDA0-D96D-4E74-8234-D0C49CAAC6C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R37" authorId="400" shapeId="0" xr:uid="{414828C3-AD8F-48D0-84E7-8999783E311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S37" authorId="401" shapeId="0" xr:uid="{86A41EFF-6156-4FDE-9518-9ECBDA34A29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T37" authorId="402" shapeId="0" xr:uid="{DBE27C2F-2D84-4CF9-A4D4-906DC381AF3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W37" authorId="403" shapeId="0" xr:uid="{E9F19334-2495-4C7A-87AD-71E30852104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X37" authorId="404" shapeId="0" xr:uid="{D70FD3C6-AA4B-449C-9529-6F62DBA3928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Y37" authorId="405" shapeId="0" xr:uid="{4FBAAE83-B8BB-4520-9A5F-C7AF1B7C523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Z37" authorId="406" shapeId="0" xr:uid="{69BB119F-DA7C-461F-822D-17813BFC182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A37" authorId="407" shapeId="0" xr:uid="{8F760C61-ACC4-4F0E-9BF8-8947544BA33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D37" authorId="408" shapeId="0" xr:uid="{8585272F-01F2-415B-A9D8-B51C080ABF8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E37" authorId="409" shapeId="0" xr:uid="{6B000895-1BCB-4293-BD0D-478A9DC49F4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F37" authorId="410" shapeId="0" xr:uid="{4ED805FA-A24A-4FF4-9006-A08684368CF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G37" authorId="411" shapeId="0" xr:uid="{C916B902-4FC6-4584-9068-8FF319C5F67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H37" authorId="412" shapeId="0" xr:uid="{2C1C6066-A76C-4035-8A88-29D8B626D7E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
Reply:
    Morning special request</t>
      </text>
    </comment>
    <comment ref="CL37" authorId="413" shapeId="0" xr:uid="{7CB51962-47F4-4EEB-86BD-B68FD8310073}">
      <text>
        <t>[Threaded comment]
Your version of Excel allows you to read this threaded comment; however, any edits to it will get removed if the file is opened in a newer version of Excel. Learn more: https://go.microsoft.com/fwlink/?linkid=870924
Comment:
    Special request</t>
      </text>
    </comment>
    <comment ref="GL37" authorId="414" shapeId="0" xr:uid="{084566FA-4A1A-47C3-A2E9-F0C742C32A1F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M37" authorId="415" shapeId="0" xr:uid="{8D92A00D-0C71-436A-A869-E766E331DF5E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N37" authorId="416" shapeId="0" xr:uid="{A1C2C31C-EA31-4298-8E10-D47C201D2E8D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O37" authorId="417" shapeId="0" xr:uid="{8F3709CB-9941-4831-B857-D3C4B6FA497D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P37" authorId="418" shapeId="0" xr:uid="{2BB1F5D2-8714-479E-B92E-6928760D3104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S37" authorId="419" shapeId="0" xr:uid="{AD6492DC-7E9B-4A68-8B24-9D7348613EC1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T37" authorId="420" shapeId="0" xr:uid="{28AE5FC6-E392-4C5C-9956-B150B755ABC9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U37" authorId="421" shapeId="0" xr:uid="{ADC26789-555A-4163-8512-362F4EDE4983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V37" authorId="422" shapeId="0" xr:uid="{F9A0CAED-B6FE-4A37-A6EA-E65E41C661D8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W37" authorId="423" shapeId="0" xr:uid="{88D3A4E6-2672-420D-95D5-7D7B53A4D2FB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JF37" authorId="424" shapeId="0" xr:uid="{026D6F0F-D5EB-4983-9444-54B3DAF099A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JY37" authorId="425" shapeId="0" xr:uid="{7FA0636B-CBFC-4665-A866-A5CD0058208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KI37" authorId="426" shapeId="0" xr:uid="{06543AB4-A01A-48A9-96AC-C53E969A033B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E38" authorId="427" shapeId="0" xr:uid="{ABB55C00-15D3-4D02-9B7C-9B17AB6C792F}">
      <text>
        <t>[Threaded comment]
Your version of Excel allows you to read this threaded comment; however, any edits to it will get removed if the file is opened in a newer version of Excel. Learn more: https://go.microsoft.com/fwlink/?linkid=870924
Comment:
    PREPA, Puerto Rico - Virtualizacion</t>
      </text>
    </comment>
    <comment ref="F38" authorId="428" shapeId="0" xr:uid="{C6B965A8-9AB1-4E0C-9627-A41F2B32C5A5}">
      <text>
        <t>[Threaded comment]
Your version of Excel allows you to read this threaded comment; however, any edits to it will get removed if the file is opened in a newer version of Excel. Learn more: https://go.microsoft.com/fwlink/?linkid=870924
Comment:
    PREPA, Puerto Rico - Virtualizacion</t>
      </text>
    </comment>
    <comment ref="G38" authorId="429" shapeId="0" xr:uid="{35838E9C-EB05-42B3-B428-F9B5CE2AD88C}">
      <text>
        <t>[Threaded comment]
Your version of Excel allows you to read this threaded comment; however, any edits to it will get removed if the file is opened in a newer version of Excel. Learn more: https://go.microsoft.com/fwlink/?linkid=870924
Comment:
    PREPA, Puerto Rico - Virtualizacion</t>
      </text>
    </comment>
    <comment ref="H38" authorId="430" shapeId="0" xr:uid="{BA499183-F1A6-4487-8375-F4B554A3BFD4}">
      <text>
        <t>[Threaded comment]
Your version of Excel allows you to read this threaded comment; however, any edits to it will get removed if the file is opened in a newer version of Excel. Learn more: https://go.microsoft.com/fwlink/?linkid=870924
Comment:
    PREPA, Puerto Rico - Virtualizacion</t>
      </text>
    </comment>
    <comment ref="I38" authorId="431" shapeId="0" xr:uid="{32661A5F-C4BC-4262-8EAC-E77FF5E504D8}">
      <text>
        <t>[Threaded comment]
Your version of Excel allows you to read this threaded comment; however, any edits to it will get removed if the file is opened in a newer version of Excel. Learn more: https://go.microsoft.com/fwlink/?linkid=870924
Comment:
    PREPA, Puerto Rico - Virtualizacion</t>
      </text>
    </comment>
    <comment ref="J38" authorId="432" shapeId="0" xr:uid="{0BA8E42D-9EA8-47C1-8C24-6D26E102AD80}">
      <text>
        <t>[Threaded comment]
Your version of Excel allows you to read this threaded comment; however, any edits to it will get removed if the file is opened in a newer version of Excel. Learn more: https://go.microsoft.com/fwlink/?linkid=870924
Comment:
    PREPA, Puerto Rico - Virtualizacion</t>
      </text>
    </comment>
    <comment ref="S38" authorId="433" shapeId="0" xr:uid="{B24B4B81-EE77-49B5-9153-62E2B81648AB}">
      <text>
        <t>[Threaded comment]
Your version of Excel allows you to read this threaded comment; however, any edits to it will get removed if the file is opened in a newer version of Excel. Learn more: https://go.microsoft.com/fwlink/?linkid=870924
Comment:
    Confirmed</t>
      </text>
    </comment>
    <comment ref="T38" authorId="434" shapeId="0" xr:uid="{AAB5A9C4-DD2F-455E-B4DE-5A55FBFDC4A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Confirmed</t>
      </text>
    </comment>
    <comment ref="U38" authorId="435" shapeId="0" xr:uid="{F8A20B74-F58C-43FC-AE8D-17DB84330A0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Confirmed</t>
      </text>
    </comment>
    <comment ref="V38" authorId="436" shapeId="0" xr:uid="{99CF5D0D-6B3B-419A-886A-ED470793B556}">
      <text>
        <t>[Threaded comment]
Your version of Excel allows you to read this threaded comment; however, any edits to it will get removed if the file is opened in a newer version of Excel. Learn more: https://go.microsoft.com/fwlink/?linkid=870924
Comment:
    Confirmed</t>
      </text>
    </comment>
    <comment ref="W38" authorId="437" shapeId="0" xr:uid="{139604E6-16F5-47A6-AD91-D547C0FA8B8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Confirmed</t>
      </text>
    </comment>
    <comment ref="BI38" authorId="438" shapeId="0" xr:uid="{675B3BA2-5D18-4120-AED9-C554E1CE01C1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BJ38" authorId="439" shapeId="0" xr:uid="{F8160A96-FBDF-4B90-B99A-1738D0CDFF37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BK38" authorId="440" shapeId="0" xr:uid="{FF7A3588-DA5B-49C9-93C2-3575EAF2CF21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BL38" authorId="441" shapeId="0" xr:uid="{88CB1924-45EC-455C-98B1-7AFE46576E0F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BM38" authorId="442" shapeId="0" xr:uid="{068E6DD6-5644-42E8-8BE2-8A3F33E6F08D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BP38" authorId="443" shapeId="0" xr:uid="{8E9636B6-3A56-4A31-A315-20EF38524D31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BQ38" authorId="444" shapeId="0" xr:uid="{9E0DB35A-7AA3-4278-94E9-A06972903948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BR38" authorId="445" shapeId="0" xr:uid="{46451C3D-E31A-419D-BCC9-2C266C1BEC23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BS38" authorId="446" shapeId="0" xr:uid="{D359AFF4-E835-41CA-8684-055471712D73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BT38" authorId="447" shapeId="0" xr:uid="{01359CC3-C0F8-459F-B32E-2FEA12FF50FF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BW38" authorId="448" shapeId="0" xr:uid="{3DF966B0-E053-44E3-8DA7-2331B726A1C9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BX38" authorId="449" shapeId="0" xr:uid="{6FE517A5-B852-42C5-9192-76B3D5362EF6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BY38" authorId="450" shapeId="0" xr:uid="{F2FFD82E-CE7D-416A-9806-492607599018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BZ38" authorId="451" shapeId="0" xr:uid="{59CC9AB8-8F73-48C4-9B42-FBD2DB669CE1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CA38" authorId="452" shapeId="0" xr:uid="{76CC9DCD-7309-47BE-AF53-471E8A11A8D0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CD38" authorId="453" shapeId="0" xr:uid="{75CA5504-806C-41F0-904C-BE60B99852CF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CE38" authorId="454" shapeId="0" xr:uid="{815CB58C-F912-4D99-B7F8-A9B19C83D4D0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CF38" authorId="455" shapeId="0" xr:uid="{D0A4E1BB-B022-46E1-9069-3F3A3B55B312}">
      <text>
        <t>[Threaded comment]
Your version of Excel allows you to read this threaded comment; however, any edits to it will get removed if the file is opened in a newer version of Excel. Learn more: https://go.microsoft.com/fwlink/?linkid=870924
Comment:
    GLWA Evergreen 3.5 to 3.8</t>
      </text>
    </comment>
    <comment ref="EQ38" authorId="456" shapeId="0" xr:uid="{9F921233-162F-4CD9-9DFF-272F4959702E}">
      <text>
        <t>[Threaded comment]
Your version of Excel allows you to read this threaded comment; however, any edits to it will get removed if the file is opened in a newer version of Excel. Learn more: https://go.microsoft.com/fwlink/?linkid=870924
Comment:
    1/2 day vacation</t>
      </text>
    </comment>
    <comment ref="GU38" authorId="457" shapeId="0" xr:uid="{CE5239F1-940B-4149-9855-73D49DD49CC6}">
      <text>
        <t>[Threaded comment]
Your version of Excel allows you to read this threaded comment; however, any edits to it will get removed if the file is opened in a newer version of Excel. Learn more: https://go.microsoft.com/fwlink/?linkid=870924
Comment:
    Pending HCM request</t>
      </text>
    </comment>
    <comment ref="GW38" authorId="458" shapeId="0" xr:uid="{6FDB38B5-10C2-4C1A-95E8-86EF2C39C6F4}">
      <text>
        <t>[Threaded comment]
Your version of Excel allows you to read this threaded comment; however, any edits to it will get removed if the file is opened in a newer version of Excel. Learn more: https://go.microsoft.com/fwlink/?linkid=870924
Comment:
    Pending HCM request</t>
      </text>
    </comment>
    <comment ref="HG38" authorId="459" shapeId="0" xr:uid="{06C52DDB-30FC-47DC-9B30-DCB38B78D66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H38" authorId="460" shapeId="0" xr:uid="{99F3D16D-CD90-48F4-86FA-EA749CE62C52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I38" authorId="461" shapeId="0" xr:uid="{64DF3893-D5DA-4499-9BBB-897D9C9DC252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J38" authorId="462" shapeId="0" xr:uid="{1EFB415A-A535-46E6-B96C-57E999EB6C0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K38" authorId="463" shapeId="0" xr:uid="{234E0373-755A-4E93-927F-19D0C76BDAC5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O38" authorId="464" shapeId="0" xr:uid="{2065D3BA-E664-419A-80D7-E403B609185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P38" authorId="465" shapeId="0" xr:uid="{CDC2EAFE-378F-4D6A-B356-C04A361B803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Q38" authorId="466" shapeId="0" xr:uid="{1A86FB62-37AA-43FD-967E-BA3CB00B4796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R38" authorId="467" shapeId="0" xr:uid="{C422C6FB-7D01-4802-8640-A2BE2931F95B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U38" authorId="468" shapeId="0" xr:uid="{79B0E53D-A0DC-45DD-B6C7-8D235C24A1A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JR38" authorId="469" shapeId="0" xr:uid="{946CFE59-85AE-4BD1-9D8B-93875F383B47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JT38" authorId="470" shapeId="0" xr:uid="{EDB55E59-88B7-4BF9-B2EF-B229DE0C58A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JU38" authorId="471" shapeId="0" xr:uid="{BB059207-3187-4748-887D-7844DE3C6CA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JV38" authorId="472" shapeId="0" xr:uid="{3CFFAEC1-7293-41B3-BA2D-C091AF71688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JZ38" authorId="473" shapeId="0" xr:uid="{C41AEF3E-0241-47DC-ACD7-06AEBFE6B8E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KA38" authorId="474" shapeId="0" xr:uid="{F973243B-4898-4F93-A9BB-8E14139EF92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KF38" authorId="475" shapeId="0" xr:uid="{4E18CDE1-DA13-442B-92A3-19B7EF91298F}">
      <text>
        <t>[Threaded comment]
Your version of Excel allows you to read this threaded comment; however, any edits to it will get removed if the file is opened in a newer version of Excel. Learn more: https://go.microsoft.com/fwlink/?linkid=870924
Comment:
    Basics Syst. Admin.</t>
      </text>
    </comment>
    <comment ref="KG38" authorId="476" shapeId="0" xr:uid="{41F3580A-CC64-4950-B4C1-81608D9FA88F}">
      <text>
        <t>[Threaded comment]
Your version of Excel allows you to read this threaded comment; however, any edits to it will get removed if the file is opened in a newer version of Excel. Learn more: https://go.microsoft.com/fwlink/?linkid=870924
Comment:
    Basics Syst. Admin.</t>
      </text>
    </comment>
    <comment ref="KH38" authorId="477" shapeId="0" xr:uid="{09996F7C-B458-450E-A504-518031A0C380}">
      <text>
        <t>[Threaded comment]
Your version of Excel allows you to read this threaded comment; however, any edits to it will get removed if the file is opened in a newer version of Excel. Learn more: https://go.microsoft.com/fwlink/?linkid=870924
Comment:
    Basics Syst. Admin.</t>
      </text>
    </comment>
    <comment ref="KI38" authorId="478" shapeId="0" xr:uid="{57832FDA-C701-4EB0-8EC9-3C45E16E38E7}">
      <text>
        <t>[Threaded comment]
Your version of Excel allows you to read this threaded comment; however, any edits to it will get removed if the file is opened in a newer version of Excel. Learn more: https://go.microsoft.com/fwlink/?linkid=870924
Comment:
    Basics Syst. Admin.</t>
      </text>
    </comment>
    <comment ref="KJ38" authorId="479" shapeId="0" xr:uid="{75396500-2F14-4CBF-830F-6E0663E99ECE}">
      <text>
        <t>[Threaded comment]
Your version of Excel allows you to read this threaded comment; however, any edits to it will get removed if the file is opened in a newer version of Excel. Learn more: https://go.microsoft.com/fwlink/?linkid=870924
Comment:
    Basics Syst. Admin.</t>
      </text>
    </comment>
    <comment ref="KM38" authorId="480" shapeId="0" xr:uid="{04866FE3-A728-4295-807D-8D9EBD87F961}">
      <text>
        <t>[Threaded comment]
Your version of Excel allows you to read this threaded comment; however, any edits to it will get removed if the file is opened in a newer version of Excel. Learn more: https://go.microsoft.com/fwlink/?linkid=870924
Comment:
    Basics Syst. Admin.</t>
      </text>
    </comment>
    <comment ref="KN38" authorId="481" shapeId="0" xr:uid="{D1E97E0C-7673-4175-B3E9-A593F6A50899}">
      <text>
        <t>[Threaded comment]
Your version of Excel allows you to read this threaded comment; however, any edits to it will get removed if the file is opened in a newer version of Excel. Learn more: https://go.microsoft.com/fwlink/?linkid=870924
Comment:
    Basics Syst. Admin.</t>
      </text>
    </comment>
    <comment ref="KO38" authorId="482" shapeId="0" xr:uid="{21541CE6-865A-455E-8C42-22E0C1CF68D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Basics Syst. Admin.</t>
      </text>
    </comment>
    <comment ref="KP38" authorId="483" shapeId="0" xr:uid="{18293AC4-7F78-44BD-A18F-89F51B2606FC}">
      <text>
        <t>[Threaded comment]
Your version of Excel allows you to read this threaded comment; however, any edits to it will get removed if the file is opened in a newer version of Excel. Learn more: https://go.microsoft.com/fwlink/?linkid=870924
Comment:
    Basics Syst. Admin.</t>
      </text>
    </comment>
    <comment ref="KQ38" authorId="484" shapeId="0" xr:uid="{7665FE37-9127-410D-874E-A6638B251FE5}">
      <text>
        <t>[Threaded comment]
Your version of Excel allows you to read this threaded comment; however, any edits to it will get removed if the file is opened in a newer version of Excel. Learn more: https://go.microsoft.com/fwlink/?linkid=870924
Comment:
    Basics Syst. Admin.</t>
      </text>
    </comment>
    <comment ref="KT38" authorId="485" shapeId="0" xr:uid="{4FA313F4-5EE3-4184-9D40-7EDCEB5CC6B2}">
      <text>
        <t>[Threaded comment]
Your version of Excel allows you to read this threaded comment; however, any edits to it will get removed if the file is opened in a newer version of Excel. Learn more: https://go.microsoft.com/fwlink/?linkid=870924
Comment:
    City of Freemont Datalinks, SCADA</t>
      </text>
    </comment>
    <comment ref="T39" authorId="486" shapeId="0" xr:uid="{2001CA23-223C-4D3A-87E6-BFCDBEB153FE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Deputation</t>
      </text>
    </comment>
    <comment ref="U39" authorId="487" shapeId="0" xr:uid="{AFE6C376-53C9-49CF-AAFD-5472836C0F25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Deputation</t>
      </text>
    </comment>
    <comment ref="V39" authorId="488" shapeId="0" xr:uid="{BD7FD706-F183-4FA8-9C3F-548322720A6E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Deputation</t>
      </text>
    </comment>
    <comment ref="W39" authorId="489" shapeId="0" xr:uid="{CFFB14EC-186A-4DC3-BB4F-0F08D2785FEB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Deputation</t>
      </text>
    </comment>
    <comment ref="Z39" authorId="490" shapeId="0" xr:uid="{BED84554-69CA-4A56-B37E-5C10F1A3703D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Deputation</t>
      </text>
    </comment>
    <comment ref="AA39" authorId="491" shapeId="0" xr:uid="{D0785386-8C70-4C81-8956-637C9D940782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Deputation
Reply:
    Fieldbus Macrocycle calculations</t>
      </text>
    </comment>
    <comment ref="AB39" authorId="492" shapeId="0" xr:uid="{95D8CD6C-5388-4773-BC5B-1E0A02AE227D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Deputation
Reply:
    Fieldbus Macrocycle calculations</t>
      </text>
    </comment>
    <comment ref="AC39" authorId="493" shapeId="0" xr:uid="{EE687249-856A-41AA-B5D1-129F0F542F03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Deputation
Reply:
    Fieldbus Macrocycle calculations</t>
      </text>
    </comment>
    <comment ref="AD39" authorId="494" shapeId="0" xr:uid="{9028A455-AADA-4CE3-871B-D4BA1FE85E02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Deputation</t>
      </text>
    </comment>
    <comment ref="AF39" authorId="495" shapeId="0" xr:uid="{6F8243A4-9797-43BA-84A2-EB3D0C7F8707}">
      <text>
        <t>[Threaded comment]
Your version of Excel allows you to read this threaded comment; however, any edits to it will get removed if the file is opened in a newer version of Excel. Learn more: https://go.microsoft.com/fwlink/?linkid=870924
Comment:
    Jim Bridger Plant - Dev. Studio Crash Troubleshooting
Reply:
    Travel</t>
      </text>
    </comment>
    <comment ref="AG39" authorId="496" shapeId="0" xr:uid="{F2B48F21-BA74-4CF5-AC11-0175E9B0E28E}">
      <text>
        <t>[Threaded comment]
Your version of Excel allows you to read this threaded comment; however, any edits to it will get removed if the file is opened in a newer version of Excel. Learn more: https://go.microsoft.com/fwlink/?linkid=870924
Comment:
    Jim Bridger Plant - Dev. Studio Crash Troubleshooting</t>
      </text>
    </comment>
    <comment ref="AH39" authorId="497" shapeId="0" xr:uid="{EF4C7C04-C5AD-4C31-ABC0-86161935473A}">
      <text>
        <t>[Threaded comment]
Your version of Excel allows you to read this threaded comment; however, any edits to it will get removed if the file is opened in a newer version of Excel. Learn more: https://go.microsoft.com/fwlink/?linkid=870924
Comment:
    Jim Bridger Plant - Dev. Studio Crash Troubleshooting</t>
      </text>
    </comment>
    <comment ref="AI39" authorId="498" shapeId="0" xr:uid="{20B6F767-3D06-4D23-94CD-5C08460E5EA2}">
      <text>
        <t>[Threaded comment]
Your version of Excel allows you to read this threaded comment; however, any edits to it will get removed if the file is opened in a newer version of Excel. Learn more: https://go.microsoft.com/fwlink/?linkid=870924
Comment:
    Jim Bridger Plant - Dev. Studio Crash Troubleshooting</t>
      </text>
    </comment>
    <comment ref="AJ39" authorId="499" shapeId="0" xr:uid="{2CE56220-D7EB-4255-B8BD-E2BC111ECDDC}">
      <text>
        <t>[Threaded comment]
Your version of Excel allows you to read this threaded comment; however, any edits to it will get removed if the file is opened in a newer version of Excel. Learn more: https://go.microsoft.com/fwlink/?linkid=870924
Comment:
    Jim Bridger Plant - Dev. Studio Crash Troubleshooting</t>
      </text>
    </comment>
    <comment ref="AK39" authorId="500" shapeId="0" xr:uid="{80F2E0E8-231D-4EFA-92BB-BC1D8D6FD56E}">
      <text>
        <t>[Threaded comment]
Your version of Excel allows you to read this threaded comment; however, any edits to it will get removed if the file is opened in a newer version of Excel. Learn more: https://go.microsoft.com/fwlink/?linkid=870924
Comment:
    Jim Bridger Plant - Dev. Studio Crash Troubleshooting
Reply:
    Travel</t>
      </text>
    </comment>
    <comment ref="AN39" authorId="501" shapeId="0" xr:uid="{457A4E2C-52D6-4907-A563-8EDDA50F44FB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Deputation
Reply:
    Fieldbus Macrocycle calculations </t>
      </text>
    </comment>
    <comment ref="AO39" authorId="502" shapeId="0" xr:uid="{E20E36FB-2630-4525-A914-FD5495E0F4FB}">
      <text>
        <t>[Threaded comment]
Your version of Excel allows you to read this threaded comment; however, any edits to it will get removed if the file is opened in a newer version of Excel. Learn more: https://go.microsoft.com/fwlink/?linkid=870924
Comment:
    Deputation
Reply:
    King County Virtual Server troubleshooting</t>
      </text>
    </comment>
    <comment ref="AP39" authorId="503" shapeId="0" xr:uid="{EB556B7C-A394-46F1-9ACA-24B30F349E77}">
      <text>
        <t>[Threaded comment]
Your version of Excel allows you to read this threaded comment; however, any edits to it will get removed if the file is opened in a newer version of Excel. Learn more: https://go.microsoft.com/fwlink/?linkid=870924
Comment:
    Deputation Pitts</t>
      </text>
    </comment>
    <comment ref="AU39" authorId="504" shapeId="0" xr:uid="{EE6E74CD-F18C-4382-9FD7-D69A3F93934C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Workbench Simulator - West Point Treatment Plant, King County Wastewater Treatment</t>
      </text>
    </comment>
    <comment ref="AV39" authorId="505" shapeId="0" xr:uid="{B3892100-B43B-4696-A7E4-B2F749A3CBF7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Workbench Simulator - West Point Treatment Plant, King County Wastewater Treatment</t>
      </text>
    </comment>
    <comment ref="AW39" authorId="506" shapeId="0" xr:uid="{F9B3BF2C-B891-4C42-87A7-E7D857C0E852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Workbench Simulator - West Point Treatment Plant, King County Wastewater Treatment</t>
      </text>
    </comment>
    <comment ref="AX39" authorId="507" shapeId="0" xr:uid="{970B57C2-C6F2-42F4-AE19-E3B0070F7FA2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Workbench Simulator - West Point Treatment Plant, King County Wastewater Treatment</t>
      </text>
    </comment>
    <comment ref="AY39" authorId="508" shapeId="0" xr:uid="{C6C8FB2E-6CE6-448E-B51C-6FEC0B93BBC3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Workbench Simulator - West Point Treatment Plant, King County Wastewater Treatment</t>
      </text>
    </comment>
    <comment ref="BP39" authorId="509" shapeId="0" xr:uid="{4E2C345D-4460-430D-8B05-1ED246590F7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Q39" authorId="510" shapeId="0" xr:uid="{9657F628-1DF5-4885-BC18-0FC49C25EC7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R39" authorId="511" shapeId="0" xr:uid="{64FA3B20-2B37-43A1-9ED2-809C4D9B225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S39" authorId="512" shapeId="0" xr:uid="{C3D76941-58F1-432B-9D7C-5DF23783F32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T39" authorId="513" shapeId="0" xr:uid="{1C555DE5-AE05-4E6C-BD54-2BC07705F10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W39" authorId="514" shapeId="0" xr:uid="{B5F75CFE-F6B1-47D6-AAC0-F72B13F282C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X39" authorId="515" shapeId="0" xr:uid="{C03CA7FC-B9BE-4253-A231-FEAFF17EB98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Y39" authorId="516" shapeId="0" xr:uid="{B6A0A948-432B-4BAF-8D5A-183455C3C51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Z39" authorId="517" shapeId="0" xr:uid="{AA8F9017-4782-4A84-B4EE-16FD6002C18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A39" authorId="518" shapeId="0" xr:uid="{21269883-91BE-48F5-BC0D-AF5F41CDE48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D39" authorId="519" shapeId="0" xr:uid="{3A4CD2EF-158C-40B1-BB6B-4E4C0A72939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E39" authorId="520" shapeId="0" xr:uid="{EF5B0C95-307A-4DF9-806C-2B6A0BEA5AF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F39" authorId="521" shapeId="0" xr:uid="{BACEB63D-B4DC-4A4B-BDEB-ECEC40B8076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G39" authorId="522" shapeId="0" xr:uid="{A2A31133-D363-4C4B-B409-48760E01A0D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H39" authorId="523" shapeId="0" xr:uid="{3D27D4D1-E5F4-47EB-9DD6-DB8E434108C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J39" authorId="524" shapeId="0" xr:uid="{C5921774-B7B2-4B41-8781-06EDD0DAD946}">
      <text>
        <t>[Threaded comment]
Your version of Excel allows you to read this threaded comment; however, any edits to it will get removed if the file is opened in a newer version of Excel. Learn more: https://go.microsoft.com/fwlink/?linkid=870924
Comment:
    Traveling from CR to FL</t>
      </text>
    </comment>
    <comment ref="CK39" authorId="525" shapeId="0" xr:uid="{77DF51B7-08B6-46C7-BF19-94DD36293B90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</t>
      </text>
    </comment>
    <comment ref="CL39" authorId="526" shapeId="0" xr:uid="{70C12B63-84C2-41AB-9549-DC2D2EDB4CF4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</t>
      </text>
    </comment>
    <comment ref="CM39" authorId="527" shapeId="0" xr:uid="{F4A2C462-AB24-43C7-A33F-D546C10BBC22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</t>
      </text>
    </comment>
    <comment ref="CN39" authorId="528" shapeId="0" xr:uid="{024DA0D2-A1AB-4DE3-9310-3E8C9B30B657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</t>
      </text>
    </comment>
    <comment ref="CO39" authorId="529" shapeId="0" xr:uid="{9F06FCA8-D079-4D07-8C65-EA8242E99C2C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</t>
      </text>
    </comment>
    <comment ref="CR39" authorId="530" shapeId="0" xr:uid="{FBF965CB-79CE-4962-A483-CB094B7561D7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
Reply:
    Duke Bay Ranch</t>
      </text>
    </comment>
    <comment ref="CS39" authorId="531" shapeId="0" xr:uid="{966EC96A-3D5F-4A36-93BC-66F12A21C5B2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
Reply:
    Bay Ranch</t>
      </text>
    </comment>
    <comment ref="CT39" authorId="532" shapeId="0" xr:uid="{7F7EAD27-24E9-4D4E-BE4F-942F869D066C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
Reply:
    Bay Ranch</t>
      </text>
    </comment>
    <comment ref="CU39" authorId="533" shapeId="0" xr:uid="{66FF591F-86D7-4335-A7DA-79573BC83585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
Reply:
    Duke Bay Ranch</t>
      </text>
    </comment>
    <comment ref="CV39" authorId="534" shapeId="0" xr:uid="{053281FE-560A-43D4-B624-BBA8B70343D7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
Reply:
    Duke Bay Ranch</t>
      </text>
    </comment>
    <comment ref="CW39" authorId="535" shapeId="0" xr:uid="{54CCAA89-B9DC-4CB9-B6F0-9E37059BB0D4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CY39" authorId="536" shapeId="0" xr:uid="{D71894E9-7235-4B3D-8816-397F719BD478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
Reply:
    Duke Bay Ranch</t>
      </text>
    </comment>
    <comment ref="CZ39" authorId="537" shapeId="0" xr:uid="{E0EC69BE-7110-489A-B79A-E7E9DEFBC888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
Reply:
    Duke Bay Ranch</t>
      </text>
    </comment>
    <comment ref="DA39" authorId="538" shapeId="0" xr:uid="{C33FCFAB-D542-4E29-B947-827EF9D6533E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</t>
      </text>
    </comment>
    <comment ref="DB39" authorId="539" shapeId="0" xr:uid="{6DD41C86-A115-4AEC-A6B8-849BE7AC4BFC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
Reply:
    Sandy Creek</t>
      </text>
    </comment>
    <comment ref="DC39" authorId="540" shapeId="0" xr:uid="{1AC50CA7-C854-4D77-9FEB-7DA77510BE25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Solar Commissioning, FL
Reply:
    Duke Bay Ranch</t>
      </text>
    </comment>
    <comment ref="DF39" authorId="541" shapeId="0" xr:uid="{3718E3C6-DB64-48DA-93E1-CEFC7C582343}">
      <text>
        <t>[Threaded comment]
Your version of Excel allows you to read this threaded comment; however, any edits to it will get removed if the file is opened in a newer version of Excel. Learn more: https://go.microsoft.com/fwlink/?linkid=870924
Comment:
    Probable Extension: Duke Solar Commissioning, FL
Reply:
    Bay Ranch</t>
      </text>
    </comment>
    <comment ref="DG39" authorId="542" shapeId="0" xr:uid="{985476B7-5476-4075-A9A7-D0706F54BDB9}">
      <text>
        <t>[Threaded comment]
Your version of Excel allows you to read this threaded comment; however, any edits to it will get removed if the file is opened in a newer version of Excel. Learn more: https://go.microsoft.com/fwlink/?linkid=870924
Comment:
    Probable Extension: Duke Solar Commissioning, FL
Reply:
    Bay Ranch</t>
      </text>
    </comment>
    <comment ref="DH39" authorId="543" shapeId="0" xr:uid="{55F51BC0-F751-4702-9ADC-F0548FB554E6}">
      <text>
        <t>[Threaded comment]
Your version of Excel allows you to read this threaded comment; however, any edits to it will get removed if the file is opened in a newer version of Excel. Learn more: https://go.microsoft.com/fwlink/?linkid=870924
Comment:
    Probable Extension: Duke Solar Commissioning, FL
Reply:
    Bay Ranch</t>
      </text>
    </comment>
    <comment ref="DI39" authorId="544" shapeId="0" xr:uid="{F71B53AF-4FF5-4169-9A82-AD1E3B09E8AF}">
      <text>
        <t>[Threaded comment]
Your version of Excel allows you to read this threaded comment; however, any edits to it will get removed if the file is opened in a newer version of Excel. Learn more: https://go.microsoft.com/fwlink/?linkid=870924
Comment:
    Probable Extension: Duke Solar Commissioning, FL
Reply:
    Bay Ranch</t>
      </text>
    </comment>
    <comment ref="DJ39" authorId="545" shapeId="0" xr:uid="{B4AB10B2-DE87-4FC9-997C-A91F14D9CF60}">
      <text>
        <t>[Threaded comment]
Your version of Excel allows you to read this threaded comment; however, any edits to it will get removed if the file is opened in a newer version of Excel. Learn more: https://go.microsoft.com/fwlink/?linkid=870924
Comment:
    Probable Extension: Duke Solar Commissioning, FL
Reply:
    Bay Ranch</t>
      </text>
    </comment>
    <comment ref="DK39" authorId="546" shapeId="0" xr:uid="{94FB3D01-A560-4A05-9D23-4DDE757900C4}">
      <text>
        <t>[Threaded comment]
Your version of Excel allows you to read this threaded comment; however, any edits to it will get removed if the file is opened in a newer version of Excel. Learn more: https://go.microsoft.com/fwlink/?linkid=870924
Comment:
    Probable Extension: Duke Solar Commissioning, FL
Reply:
    Bay Ranch</t>
      </text>
    </comment>
    <comment ref="DL39" authorId="547" shapeId="0" xr:uid="{0F1B1E9B-C580-4FBE-9E75-A4D3A7F0DAC8}">
      <text>
        <t>[Threaded comment]
Your version of Excel allows you to read this threaded comment; however, any edits to it will get removed if the file is opened in a newer version of Excel. Learn more: https://go.microsoft.com/fwlink/?linkid=870924
Comment:
    Probable Extension: Duke Solar Commissioning, FL</t>
      </text>
    </comment>
    <comment ref="DM39" authorId="548" shapeId="0" xr:uid="{79059852-B215-4AF5-BBCB-8A7851D66484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DN39" authorId="549" shapeId="0" xr:uid="{3D72CC61-9300-49C5-B15F-E2E744C65778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DO39" authorId="550" shapeId="0" xr:uid="{35B0431E-EDD2-4CB8-BC8A-ADE86CC39631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DP39" authorId="551" shapeId="0" xr:uid="{1BD6FD1E-A0B0-4065-BF25-91704DA1B54D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DQ39" authorId="552" shapeId="0" xr:uid="{F4272549-418E-470B-85E3-274F3A59A0CB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DT39" authorId="553" shapeId="0" xr:uid="{AB8BDD7D-D811-4E18-8D74-259A1EA311C0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DU39" authorId="554" shapeId="0" xr:uid="{AD1E344D-5960-4945-9CD3-E59F5263E7CF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DV39" authorId="555" shapeId="0" xr:uid="{B9A10466-A84D-46FF-86C0-4EFA6327F1DC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DW39" authorId="556" shapeId="0" xr:uid="{6AF7B1A8-FB94-40D1-89FD-036E52DAF39D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DX39" authorId="557" shapeId="0" xr:uid="{16051AC2-2080-4E20-8928-48D5EE31BED5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EA39" authorId="558" shapeId="0" xr:uid="{913F639A-C6DD-4E44-8E26-1003E6B0CB79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EB39" authorId="559" shapeId="0" xr:uid="{E1242A51-C143-490F-8FF3-7DCFD7280378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EC39" authorId="560" shapeId="0" xr:uid="{40EFE9CF-A807-46D7-A313-CACCCB834E73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ED39" authorId="561" shapeId="0" xr:uid="{FC8114CC-D142-48EB-8405-B41CA7695181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EE39" authorId="562" shapeId="0" xr:uid="{024FAE55-75F1-4F1D-8E02-B126B6D3768F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EF39" authorId="563" shapeId="0" xr:uid="{57197FD1-A726-4349-8789-EC5A181C45EB}">
      <text>
        <t>[Threaded comment]
Your version of Excel allows you to read this threaded comment; however, any edits to it will get removed if the file is opened in a newer version of Excel. Learn more: https://go.microsoft.com/fwlink/?linkid=870924
Comment:
    Duke Bay Ranch</t>
      </text>
    </comment>
    <comment ref="GZ39" authorId="564" shapeId="0" xr:uid="{C5C95533-5483-4692-95AC-084FA7056146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A39" authorId="565" shapeId="0" xr:uid="{FC8F0E18-C80E-4361-A09B-9FFA42AF4AB0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B39" authorId="566" shapeId="0" xr:uid="{DDE9B60F-F1ED-47E0-8FA4-131A0BE87070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C39" authorId="567" shapeId="0" xr:uid="{C7AC21F3-A0F8-450E-99B8-FD588E32E98E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D39" authorId="568" shapeId="0" xr:uid="{84F4023D-D33D-45BF-B8E2-515C169844F1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ID39" authorId="569" shapeId="0" xr:uid="{43C0A5ED-DB41-4305-8B8A-CA78F31C914E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Azufres DBS Drop202 Rebuild</t>
      </text>
    </comment>
    <comment ref="IE39" authorId="570" shapeId="0" xr:uid="{3CE7F4D3-B349-4709-9336-3789F72F4DF1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Azufres DBS Drop202 Rebuild</t>
      </text>
    </comment>
    <comment ref="IF39" authorId="571" shapeId="0" xr:uid="{1DAD2D65-D9D2-4EEB-9ED8-1C76C8EF534F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Azufres DBS Drop202 Rebuild</t>
      </text>
    </comment>
    <comment ref="IG39" authorId="572" shapeId="0" xr:uid="{ACB99F22-82F7-4F2C-B4F3-BB9EE4EE96BC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Azufres DBS Drop202 Rebuild</t>
      </text>
    </comment>
    <comment ref="II39" authorId="573" shapeId="0" xr:uid="{986C4489-8D65-4D16-9B73-D2AB85D8B5AA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Azufres DBS Drop202 Rebuild</t>
      </text>
    </comment>
    <comment ref="IJ39" authorId="574" shapeId="0" xr:uid="{06FCDDCF-6522-40DE-B61D-EB297D3CEFE4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Azufres DBS Drop202 Rebuild</t>
      </text>
    </comment>
    <comment ref="IQ39" authorId="575" shapeId="0" xr:uid="{E060E279-58C6-4400-8DA2-D1B7A6B412A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JK39" authorId="576" shapeId="0" xr:uid="{086231B9-005E-490C-9B77-C77E3CE6CF6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L39" authorId="577" shapeId="0" xr:uid="{59CD816D-5982-4CE9-AC25-DF7E82215B6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T39" authorId="578" shapeId="0" xr:uid="{200035A0-330F-484A-97D8-44230675525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JU39" authorId="579" shapeId="0" xr:uid="{65C42C03-46CA-4ED4-B276-4EA2F2957D6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JY39" authorId="580" shapeId="0" xr:uid="{282CFDA0-06CE-4E04-B133-2CF89A55E32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JZ39" authorId="581" shapeId="0" xr:uid="{D1356C22-9086-4470-B9D5-FE7D5DEE515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KA39" authorId="582" shapeId="0" xr:uid="{7E396DB6-A312-4FFD-A878-F24EDC06BEE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LV39" authorId="583" shapeId="0" xr:uid="{4142126D-D1FD-4D43-9852-02D27C3B8F0E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W39" authorId="584" shapeId="0" xr:uid="{20643AF6-8FE9-4531-AA22-437808CA8D71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X39" authorId="585" shapeId="0" xr:uid="{81526206-AAB9-4B22-97EA-69100C8911CD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Y39" authorId="586" shapeId="0" xr:uid="{B59FDECE-AAC8-439A-AE94-B90D11A328C1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Z39" authorId="587" shapeId="0" xr:uid="{4AE6A8EC-FC80-4778-93DF-8ED774A7C03F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NI39" authorId="588" shapeId="0" xr:uid="{C60455EB-42B6-4928-888B-310119A11F0C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 requested by May 5th</t>
      </text>
    </comment>
    <comment ref="S40" authorId="589" shapeId="0" xr:uid="{8DDA635B-224D-4EAE-9C19-6C4AC0B1505D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T40" authorId="590" shapeId="0" xr:uid="{00E3B098-A7BA-4EDA-BB8D-9818B4CBB7BA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U40" authorId="591" shapeId="0" xr:uid="{0A692731-2A40-4B1A-8EFE-1014F9FA6B04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V40" authorId="592" shapeId="0" xr:uid="{BF0F10D0-A8D1-4BA9-8F10-2EFDF1305E54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W40" authorId="593" shapeId="0" xr:uid="{003B899A-DBFF-438B-B19C-46845482E8AE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X40" authorId="594" shapeId="0" xr:uid="{1F6F6F16-7E06-454E-92F8-FF2238BBD755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 Evergreen, OPHs Migration. 
Fresno Yosemite, Fresno, CA. </t>
      </text>
    </comment>
    <comment ref="Y40" authorId="595" shapeId="0" xr:uid="{6D867433-021F-44AB-8007-8CB9229E8AA2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 Evergreen, OPHs Migration. 
Fresno Yosemite, Fresno, CA. </t>
      </text>
    </comment>
    <comment ref="Z40" authorId="596" shapeId="0" xr:uid="{38B3CB6D-381B-4679-951E-5D70AAB3EA50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 Evergreen, OPHs Migration. 
Fresno Yosemite, Fresno, CA. </t>
      </text>
    </comment>
    <comment ref="AA40" authorId="597" shapeId="0" xr:uid="{EC49181D-6B76-456C-8F93-E647C52B7C16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 Evergreen, OPHs Migration. 
Fresno Yosemite, Fresno, CA. </t>
      </text>
    </comment>
    <comment ref="AB40" authorId="598" shapeId="0" xr:uid="{68B90025-54BC-44E1-B1AA-00508ADEE6EE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 Evergreen, OPHs Migration. 
Fresno Yosemite, Fresno, CA. </t>
      </text>
    </comment>
    <comment ref="AC40" authorId="599" shapeId="0" xr:uid="{B22A4F70-1B15-481C-B425-F9F8918C02E6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 Evergreen, OPHs Migration. 
Fresno Yosemite, Fresno, CA. </t>
      </text>
    </comment>
    <comment ref="AD40" authorId="600" shapeId="0" xr:uid="{1E02C7DA-40F5-4FE4-A7A5-E8F2F8AE5384}">
      <text>
        <t>[Threaded comment]
Your version of Excel allows you to read this threaded comment; however, any edits to it will get removed if the file is opened in a newer version of Excel. Learn more: https://go.microsoft.com/fwlink/?linkid=870924
Comment:
    Big Creek Evergreen, OPHs Migration. 
Fresno Yosemite, Fresno, CA. </t>
      </text>
    </comment>
    <comment ref="AG40" authorId="601" shapeId="0" xr:uid="{2B95338D-4467-4C7F-83C6-A91BAE86D398}">
      <text>
        <t>[Threaded comment]
Your version of Excel allows you to read this threaded comment; however, any edits to it will get removed if the file is opened in a newer version of Excel. Learn more: https://go.microsoft.com/fwlink/?linkid=870924
Comment:
    Emerson Headquarters, Pittsburgh, Pennsylvania</t>
      </text>
    </comment>
    <comment ref="AH40" authorId="602" shapeId="0" xr:uid="{02BD1CFA-DAA0-4886-A17B-5837FDFCD698}">
      <text>
        <t>[Threaded comment]
Your version of Excel allows you to read this threaded comment; however, any edits to it will get removed if the file is opened in a newer version of Excel. Learn more: https://go.microsoft.com/fwlink/?linkid=870924
Comment:
    Emerson Headquarters, Pittsburgh, Pennsylvania</t>
      </text>
    </comment>
    <comment ref="AI40" authorId="603" shapeId="0" xr:uid="{1B7B06C0-6111-43CD-9F9E-7044B9EDC877}">
      <text>
        <t>[Threaded comment]
Your version of Excel allows you to read this threaded comment; however, any edits to it will get removed if the file is opened in a newer version of Excel. Learn more: https://go.microsoft.com/fwlink/?linkid=870924
Comment:
    Emerson Headquarters, Pittsburgh, Pennsylvania</t>
      </text>
    </comment>
    <comment ref="AJ40" authorId="604" shapeId="0" xr:uid="{75199868-0D80-48DE-9C5B-7760B4D2A0DB}">
      <text>
        <t>[Threaded comment]
Your version of Excel allows you to read this threaded comment; however, any edits to it will get removed if the file is opened in a newer version of Excel. Learn more: https://go.microsoft.com/fwlink/?linkid=870924
Comment:
    Emerson Headquarters, Pittsburgh, Pennsylvania</t>
      </text>
    </comment>
    <comment ref="AK40" authorId="605" shapeId="0" xr:uid="{8E0122E7-B735-43A8-9A0B-EF148122D7AE}">
      <text>
        <t>[Threaded comment]
Your version of Excel allows you to read this threaded comment; however, any edits to it will get removed if the file is opened in a newer version of Excel. Learn more: https://go.microsoft.com/fwlink/?linkid=870924
Comment:
    Ortho, Rochester, NY (OPC Visit)</t>
      </text>
    </comment>
    <comment ref="AN40" authorId="606" shapeId="0" xr:uid="{2B5F7F63-D356-4705-A1F3-95B192D0CB88}">
      <text>
        <t>[Threaded comment]
Your version of Excel allows you to read this threaded comment; however, any edits to it will get removed if the file is opened in a newer version of Excel. Learn more: https://go.microsoft.com/fwlink/?linkid=870924
Comment:
    Emerson Headquarters, Pittsburgh, Pennsylvania</t>
      </text>
    </comment>
    <comment ref="AO40" authorId="607" shapeId="0" xr:uid="{9FA03ABD-737E-4956-96AE-15FF456DE409}">
      <text>
        <t>[Threaded comment]
Your version of Excel allows you to read this threaded comment; however, any edits to it will get removed if the file is opened in a newer version of Excel. Learn more: https://go.microsoft.com/fwlink/?linkid=870924
Comment:
    Emerson Headquarters, Pittsburgh, Pennsylvania</t>
      </text>
    </comment>
    <comment ref="AP40" authorId="608" shapeId="0" xr:uid="{194CB7F3-9FD1-49E2-AFCD-15262555EB86}">
      <text>
        <t>[Threaded comment]
Your version of Excel allows you to read this threaded comment; however, any edits to it will get removed if the file is opened in a newer version of Excel. Learn more: https://go.microsoft.com/fwlink/?linkid=870924
Comment:
    Emerson Headquarters, Pittsburgh, Pennsylvania</t>
      </text>
    </comment>
    <comment ref="AQ40" authorId="609" shapeId="0" xr:uid="{6A3A3D0E-739C-4C0B-9CD4-C7C9045E93D9}">
      <text>
        <t>[Threaded comment]
Your version of Excel allows you to read this threaded comment; however, any edits to it will get removed if the file is opened in a newer version of Excel. Learn more: https://go.microsoft.com/fwlink/?linkid=870924
Comment:
    Emerson Headquarters, Pittsburgh, Pennsylvania</t>
      </text>
    </comment>
    <comment ref="AR40" authorId="610" shapeId="0" xr:uid="{52CDB23A-381A-41DE-B4E9-35C520A4BFBD}">
      <text>
        <t>[Threaded comment]
Your version of Excel allows you to read this threaded comment; however, any edits to it will get removed if the file is opened in a newer version of Excel. Learn more: https://go.microsoft.com/fwlink/?linkid=870924
Comment:
    Traveling from Pitts to CR</t>
      </text>
    </comment>
    <comment ref="BI40" authorId="611" shapeId="0" xr:uid="{B0C7A48B-392C-40B2-AF00-78F68F83F0D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J40" authorId="612" shapeId="0" xr:uid="{A7274894-17A2-4D90-A57D-96FD938C3DE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K40" authorId="613" shapeId="0" xr:uid="{068EDF8F-F4E8-4592-A5ED-792213F2169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L40" authorId="614" shapeId="0" xr:uid="{7552F6FF-A15C-4995-B5DA-6433D6EEC40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M40" authorId="615" shapeId="0" xr:uid="{A72A34A7-6216-43E1-A1BB-968DB6A1B76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O40" authorId="616" shapeId="0" xr:uid="{F08B4BB3-3C19-4563-A185-E0CF1AF8FBBA}">
      <text>
        <t>[Threaded comment]
Your version of Excel allows you to read this threaded comment; however, any edits to it will get removed if the file is opened in a newer version of Excel. Learn more: https://go.microsoft.com/fwlink/?linkid=870924
Comment:
    Travel from CR to Pitts</t>
      </text>
    </comment>
    <comment ref="BP40" authorId="617" shapeId="0" xr:uid="{C4A60620-D1BE-49FE-819F-6AD8A9BA7606}">
      <text>
        <t>[Threaded comment]
Your version of Excel allows you to read this threaded comment; however, any edits to it will get removed if the file is opened in a newer version of Excel. Learn more: https://go.microsoft.com/fwlink/?linkid=870924
Comment:
    Turbine Training, Pittsburgh</t>
      </text>
    </comment>
    <comment ref="BQ40" authorId="618" shapeId="0" xr:uid="{54C4B7F5-44BD-4E48-9706-E3F4C85707AD}">
      <text>
        <t>[Threaded comment]
Your version of Excel allows you to read this threaded comment; however, any edits to it will get removed if the file is opened in a newer version of Excel. Learn more: https://go.microsoft.com/fwlink/?linkid=870924
Comment:
    Turbine Training, Pittsburgh</t>
      </text>
    </comment>
    <comment ref="BR40" authorId="619" shapeId="0" xr:uid="{3FAC99A7-368B-43DE-8F72-82CC94A957ED}">
      <text>
        <t>[Threaded comment]
Your version of Excel allows you to read this threaded comment; however, any edits to it will get removed if the file is opened in a newer version of Excel. Learn more: https://go.microsoft.com/fwlink/?linkid=870924
Comment:
    Turbine Training, Pittsburgh</t>
      </text>
    </comment>
    <comment ref="BS40" authorId="620" shapeId="0" xr:uid="{6951996A-DE8E-4CAB-81A0-31B66E41D130}">
      <text>
        <t>[Threaded comment]
Your version of Excel allows you to read this threaded comment; however, any edits to it will get removed if the file is opened in a newer version of Excel. Learn more: https://go.microsoft.com/fwlink/?linkid=870924
Comment:
    Turbine Training, Pittsburgh</t>
      </text>
    </comment>
    <comment ref="BT40" authorId="621" shapeId="0" xr:uid="{625C9619-3DE8-41DD-8A59-C6FFE29B91A3}">
      <text>
        <t>[Threaded comment]
Your version of Excel allows you to read this threaded comment; however, any edits to it will get removed if the file is opened in a newer version of Excel. Learn more: https://go.microsoft.com/fwlink/?linkid=870924
Comment:
    Turbine Training, Pittsburgh</t>
      </text>
    </comment>
    <comment ref="BU40" authorId="622" shapeId="0" xr:uid="{56D17AE3-542A-45FD-8594-A5AF26A216D7}">
      <text>
        <t>[Threaded comment]
Your version of Excel allows you to read this threaded comment; however, any edits to it will get removed if the file is opened in a newer version of Excel. Learn more: https://go.microsoft.com/fwlink/?linkid=870924
Comment:
    Travel from Pitts to Nevada</t>
      </text>
    </comment>
    <comment ref="BW40" authorId="623" shapeId="0" xr:uid="{9E2CC370-2B7B-46F2-BCF7-E110E5023A20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BX40" authorId="624" shapeId="0" xr:uid="{095E23F1-760E-4056-B753-31FD1D1C3D6D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BY40" authorId="625" shapeId="0" xr:uid="{669423E0-A913-49E2-B73F-6500ECB01D00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BZ40" authorId="626" shapeId="0" xr:uid="{F269319C-4742-4CB4-8AF4-30861E2A1808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A40" authorId="627" shapeId="0" xr:uid="{F70C4411-AC3C-467C-9564-2E2FF4255EE4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D40" authorId="628" shapeId="0" xr:uid="{6AFF63B1-DE8B-4631-9E4B-3AD52039F4B1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E40" authorId="629" shapeId="0" xr:uid="{36763C25-DD7E-4834-8EF6-C05C3E2B5AD7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F40" authorId="630" shapeId="0" xr:uid="{5500FEC7-AC3A-4EE0-A7C2-FE297C74D42E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G40" authorId="631" shapeId="0" xr:uid="{D25A91C3-775E-4717-871F-641E3C7316D0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H40" authorId="632" shapeId="0" xr:uid="{B1572AB6-B621-4B88-B57A-098E1C831F07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K40" authorId="633" shapeId="0" xr:uid="{29690826-FA75-475F-B2CF-33A57240D190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L40" authorId="634" shapeId="0" xr:uid="{F35B7E80-2D43-4365-BA85-0641EC070FD7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M40" authorId="635" shapeId="0" xr:uid="{D49D6033-BA20-43B8-A1D1-4B17D531DFB2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N40" authorId="636" shapeId="0" xr:uid="{4C01F116-E976-43A7-A21C-1B428F35DB4B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O40" authorId="637" shapeId="0" xr:uid="{7E8D8F9E-6A57-4DBD-BACD-932232E4A04C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P40" authorId="638" shapeId="0" xr:uid="{EBC9ED59-800D-4534-8FC7-C20D05393171}">
      <text>
        <t>[Threaded comment]
Your version of Excel allows you to read this threaded comment; however, any edits to it will get removed if the file is opened in a newer version of Excel. Learn more: https://go.microsoft.com/fwlink/?linkid=870924
Comment:
    Travel from NV to CR</t>
      </text>
    </comment>
    <comment ref="CQ40" authorId="639" shapeId="0" xr:uid="{62986836-DC38-457B-B7A1-E5B533BAC840}">
      <text>
        <t>[Threaded comment]
Your version of Excel allows you to read this threaded comment; however, any edits to it will get removed if the file is opened in a newer version of Excel. Learn more: https://go.microsoft.com/fwlink/?linkid=870924
Comment:
    Travel from CR to NV</t>
      </text>
    </comment>
    <comment ref="CR40" authorId="640" shapeId="0" xr:uid="{1D39F920-44EE-4246-B932-D65372A6ACCD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S40" authorId="641" shapeId="0" xr:uid="{9540EAAA-E15F-427A-8F4D-383B155B5EAA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T40" authorId="642" shapeId="0" xr:uid="{C51ED711-08B4-4D38-84D3-FF0FC56BC56D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U40" authorId="643" shapeId="0" xr:uid="{955B70B1-8591-4CF6-883E-2D9E91B2FF1E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V40" authorId="644" shapeId="0" xr:uid="{30941767-461D-464E-8418-775D40DBE8A0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Y40" authorId="645" shapeId="0" xr:uid="{D1CD376E-6A6F-4FF3-BE9A-ABE78BB51679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CZ40" authorId="646" shapeId="0" xr:uid="{9E461F25-9C64-4219-8D28-05D0FB9BFCCD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DA40" authorId="647" shapeId="0" xr:uid="{6BEAF29E-1603-4282-817F-A50878D82D0C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
Reply:
    Duke Bay Ranch</t>
      </text>
    </comment>
    <comment ref="DB40" authorId="648" shapeId="0" xr:uid="{872F7420-703D-453D-BAF5-951A0EFF44E5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DC40" authorId="649" shapeId="0" xr:uid="{9BBA31EE-DEE0-428D-BD10-667C84A09736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</t>
      </text>
    </comment>
    <comment ref="DF40" authorId="650" shapeId="0" xr:uid="{1D67353F-7721-4739-82DA-75FC33C2F19A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
Reply:
    Posible extensión NVE</t>
      </text>
    </comment>
    <comment ref="DG40" authorId="651" shapeId="0" xr:uid="{2BFE718E-FB4C-46CE-B1B7-C5C1C9C4C0D9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
Reply:
    Posible extensión NVE</t>
      </text>
    </comment>
    <comment ref="DH40" authorId="652" shapeId="0" xr:uid="{3DD96C41-268C-4A44-85C3-9F71B0AC0EAD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
Reply:
    Posible extensión NVE</t>
      </text>
    </comment>
    <comment ref="DI40" authorId="653" shapeId="0" xr:uid="{0C9C41B5-4A79-4BC9-8DB4-CB3B8BB37801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
Reply:
    Posible extensión NVE</t>
      </text>
    </comment>
    <comment ref="DJ40" authorId="654" shapeId="0" xr:uid="{DE44D60B-B26B-499C-ADA5-5C15E39FF03B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
Reply:
    Posible extensión NVE</t>
      </text>
    </comment>
    <comment ref="DK40" authorId="655" shapeId="0" xr:uid="{343EE02E-FB3F-49FA-B1BE-6552B74580BB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BOP PB1 and PB2 Controls Upgrade
Site Address:
NV Energy
13605 Chuck Lenzie Ct.,
Las Vegas, NV 89165 
Reply:
    Posible extensión NVE</t>
      </text>
    </comment>
    <comment ref="DL40" authorId="656" shapeId="0" xr:uid="{A7F10542-8572-4FA6-9B0F-2F598E48EAB9}">
      <text>
        <t>[Threaded comment]
Your version of Excel allows you to read this threaded comment; however, any edits to it will get removed if the file is opened in a newer version of Excel. Learn more: https://go.microsoft.com/fwlink/?linkid=870924
Comment:
    Traveling from NV to CR.
Reply:
    Bay Ranch</t>
      </text>
    </comment>
    <comment ref="DN40" authorId="657" shapeId="0" xr:uid="{B28091FA-1D86-485C-BD40-C53A98C711F1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3/29/23</t>
      </text>
    </comment>
    <comment ref="DO40" authorId="658" shapeId="0" xr:uid="{470E210D-F136-49C6-B5AA-EB3214237FA2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3/29/23</t>
      </text>
    </comment>
    <comment ref="DP40" authorId="659" shapeId="0" xr:uid="{7BE5D2ED-F016-4A70-A08B-CB68EEDC2567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3/29/23</t>
      </text>
    </comment>
    <comment ref="DQ40" authorId="660" shapeId="0" xr:uid="{C700D50A-5AEF-43A8-975D-575A55287AEC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3/29/23</t>
      </text>
    </comment>
    <comment ref="EE40" authorId="661" shapeId="0" xr:uid="{ACD23ABD-40B6-468D-87FB-B76A92769D5B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4/27/23</t>
      </text>
    </comment>
    <comment ref="EI40" authorId="662" shapeId="0" xr:uid="{9A9804E7-BE54-45A5-9333-38637DD00726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5/1/23</t>
      </text>
    </comment>
    <comment ref="EJ40" authorId="663" shapeId="0" xr:uid="{73A4B8A1-BE5B-4C80-8ECC-7B940B719C39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5/1/23</t>
      </text>
    </comment>
    <comment ref="EQ40" authorId="664" shapeId="0" xr:uid="{0FDC43F5-0E1F-472C-83BF-CBEFFFC0025A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5/1/23</t>
      </text>
    </comment>
    <comment ref="ET40" authorId="665" shapeId="0" xr:uid="{72D4BE94-C684-4E5F-A647-A0C9887D45AA}">
      <text>
        <t>[Threaded comment]
Your version of Excel allows you to read this threaded comment; however, any edits to it will get removed if the file is opened in a newer version of Excel. Learn more: https://go.microsoft.com/fwlink/?linkid=870924
Comment:
    Traveling from CR to USA</t>
      </text>
    </comment>
    <comment ref="EV40" authorId="666" shapeId="0" xr:uid="{9A20FF89-7561-45E4-A91F-1AD3D665A477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Station - Chiller Commissioning and Verification of Operation 
Site Address:
NV Energy
13605 Chuck Lenzie Ct.,
Las Vegas, NV 89165 </t>
      </text>
    </comment>
    <comment ref="EW40" authorId="667" shapeId="0" xr:uid="{0DFD84D2-9AA5-4CA5-B31B-867463BC34B5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Station - Chiller Commissioning and Verification of Operation 
Site Address:
NV Energy
13605 Chuck Lenzie Ct.,
Las Vegas, NV 89165 </t>
      </text>
    </comment>
    <comment ref="EX40" authorId="668" shapeId="0" xr:uid="{60143498-ECA6-450F-9064-21BAF4DBF168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Station - Chiller Commissioning and Verification of Operation 
Site Address:
NV Energy
13605 Chuck Lenzie Ct.,
Las Vegas, NV 89165 </t>
      </text>
    </comment>
    <comment ref="EY40" authorId="669" shapeId="0" xr:uid="{9AFAC904-81DE-4CF6-824E-A5464C602016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Station - Chiller Commissioning and Verification of Operation 
Site Address:
NV Energy
13605 Chuck Lenzie Ct.,
Las Vegas, NV 89165 </t>
      </text>
    </comment>
    <comment ref="EZ40" authorId="670" shapeId="0" xr:uid="{D703D905-4D17-4898-B18E-1FB02B06F162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Station - Chiller Commissioning and Verification of Operation 
Site Address:
NV Energy
13605 Chuck Lenzie Ct.,
Las Vegas, NV 89165 </t>
      </text>
    </comment>
    <comment ref="FC40" authorId="671" shapeId="0" xr:uid="{529A4254-FD3E-4562-831C-F80C973BE1D8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Station - Chiller Commissioning and Verification of Operation 
Site Address:
NV Energy
13605 Chuck Lenzie Ct.,
Las Vegas, NV 89165 </t>
      </text>
    </comment>
    <comment ref="FD40" authorId="672" shapeId="0" xr:uid="{5731B259-1619-4693-8098-2619FA32C3C9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Station - Chiller Commissioning and Verification of Operation 
Site Address:
NV Energy
13605 Chuck Lenzie Ct.,
Las Vegas, NV 89165 </t>
      </text>
    </comment>
    <comment ref="FE40" authorId="673" shapeId="0" xr:uid="{36C176D5-BD20-40D0-BCFA-AF71EF02A194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Station - Chiller Commissioning and Verification of Operation 
Site Address:
NV Energy
13605 Chuck Lenzie Ct.,
Las Vegas, NV 89165 </t>
      </text>
    </comment>
    <comment ref="FF40" authorId="674" shapeId="0" xr:uid="{33086955-4F41-4926-ACEF-7DA2A7DF9B7F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Station - Chiller Commissioning and Verification of Operation 
Site Address:
NV Energy
13605 Chuck Lenzie Ct.,
Las Vegas, NV 89165 </t>
      </text>
    </comment>
    <comment ref="FG40" authorId="675" shapeId="0" xr:uid="{76729B72-D0E9-4E9F-9D11-1C044FCEF729}">
      <text>
        <t>[Threaded comment]
Your version of Excel allows you to read this threaded comment; however, any edits to it will get removed if the file is opened in a newer version of Excel. Learn more: https://go.microsoft.com/fwlink/?linkid=870924
Comment:
    NV Energy Lenzie Station - Chiller Commissioning and Verification of Operation 
Site Address:
NV Energy
13605 Chuck Lenzie Ct.,
Las Vegas, NV 89165 </t>
      </text>
    </comment>
    <comment ref="FH40" authorId="676" shapeId="0" xr:uid="{2571BBF7-60A6-4CB8-A94F-1A8757013BB7}">
      <text>
        <t>[Threaded comment]
Your version of Excel allows you to read this threaded comment; however, any edits to it will get removed if the file is opened in a newer version of Excel. Learn more: https://go.microsoft.com/fwlink/?linkid=870924
Comment:
    Traveling from USA to CR</t>
      </text>
    </comment>
    <comment ref="FN40" authorId="677" shapeId="0" xr:uid="{87EB7861-581F-4FEC-8909-0FA289F8EBA2}">
      <text>
        <t>[Threaded comment]
Your version of Excel allows you to read this threaded comment; however, any edits to it will get removed if the file is opened in a newer version of Excel. Learn more: https://go.microsoft.com/fwlink/?linkid=870924
Comment:
    Court appoinment at 7:50am</t>
      </text>
    </comment>
    <comment ref="FS40" authorId="678" shapeId="0" xr:uid="{7B7C7DCC-C4C1-444A-92C2-E52542B5D399}">
      <text>
        <t>[Threaded comment]
Your version of Excel allows you to read this threaded comment; however, any edits to it will get removed if the file is opened in a newer version of Excel. Learn more: https://go.microsoft.com/fwlink/?linkid=870924
Comment:
    Eyes Appointment</t>
      </text>
    </comment>
    <comment ref="FX40" authorId="679" shapeId="0" xr:uid="{5FE3AFB3-C532-4EF1-98B6-80178526BC96}">
      <text>
        <t>[Threaded comment]
Your version of Excel allows you to read this threaded comment; however, any edits to it will get removed if the file is opened in a newer version of Excel. Learn more: https://go.microsoft.com/fwlink/?linkid=870924
Comment:
    Cita de la visa de turismo</t>
      </text>
    </comment>
    <comment ref="GL40" authorId="680" shapeId="0" xr:uid="{A0076BD8-C380-4A44-B9EF-E1091109E468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M40" authorId="681" shapeId="0" xr:uid="{84C9F471-DBAC-43EE-894F-5903ECBC458A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N40" authorId="682" shapeId="0" xr:uid="{9EAC64F2-8558-4FD0-9FAE-683A8F4371F6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O40" authorId="683" shapeId="0" xr:uid="{89928CFA-77BE-47D0-918B-03D20A321E80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P40" authorId="684" shapeId="0" xr:uid="{0A56E497-B029-4C7B-A33D-2979A3FACCCB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S40" authorId="685" shapeId="0" xr:uid="{9DC1A2B3-FEF5-4DB6-8F95-66F31B2415A1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T40" authorId="686" shapeId="0" xr:uid="{6C31A63A-DE1C-449D-9EE1-CCBEF2A9A05E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U40" authorId="687" shapeId="0" xr:uid="{F26B262D-D4F2-4424-B5F0-2F2FD75FE6EC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V40" authorId="688" shapeId="0" xr:uid="{57A8DE61-6569-429D-94E7-6E62FF592A5D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W40" authorId="689" shapeId="0" xr:uid="{27D78F11-4B53-4C41-B424-3A83F27D0EB0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IF40" authorId="690" shapeId="0" xr:uid="{B6512A8A-9C28-42E9-9801-AF76221C4A3E}">
      <text>
        <t>[Threaded comment]
Your version of Excel allows you to read this threaded comment; however, any edits to it will get removed if the file is opened in a newer version of Excel. Learn more: https://go.microsoft.com/fwlink/?linkid=870924
Comment:
    Driver License appointment at 9:30am</t>
      </text>
    </comment>
    <comment ref="JO40" authorId="691" shapeId="0" xr:uid="{5C6DCAE3-A997-4E16-85A8-9E755D7D293E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Works 6 pm to 3 pm</t>
      </text>
    </comment>
    <comment ref="KF40" authorId="692" shapeId="0" xr:uid="{0066EA09-5DD0-4666-B365-044CCF8AFC42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6/19/23</t>
      </text>
    </comment>
    <comment ref="KG40" authorId="693" shapeId="0" xr:uid="{B5D3D14A-D1DF-4877-A2D4-92D36146ACBF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6/19/23</t>
      </text>
    </comment>
    <comment ref="KH40" authorId="694" shapeId="0" xr:uid="{0332087B-1F1C-490E-8488-46E48AAB94C3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6/19/23</t>
      </text>
    </comment>
    <comment ref="KI40" authorId="695" shapeId="0" xr:uid="{633FF2C9-D418-4DF2-B376-50386E3C5318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6/19/23</t>
      </text>
    </comment>
    <comment ref="KJ40" authorId="696" shapeId="0" xr:uid="{7E4E6068-B19E-4172-8570-7964507A6F85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6/19/23</t>
      </text>
    </comment>
    <comment ref="LA40" authorId="697" shapeId="0" xr:uid="{25E0777A-E8D8-4DE8-9FA6-D89B524741B9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B40" authorId="698" shapeId="0" xr:uid="{341E1B31-FA71-499E-BED5-049BA93E7DDB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C40" authorId="699" shapeId="0" xr:uid="{693F3291-30CD-4A02-8EE0-034C405A74B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D40" authorId="700" shapeId="0" xr:uid="{DEECE0A9-3745-42C9-886F-09DABB145FB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E40" authorId="701" shapeId="0" xr:uid="{EED4CDC7-79A5-4D2B-85DB-66DA7B0EFA5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H40" authorId="702" shapeId="0" xr:uid="{6F290544-F24A-4CB6-B25B-758B2848D7C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I40" authorId="703" shapeId="0" xr:uid="{049D7939-3DA8-45D5-9113-00F5022ED046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J40" authorId="704" shapeId="0" xr:uid="{54B0406D-02AE-4011-BE75-56CF3C69C17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K40" authorId="705" shapeId="0" xr:uid="{8AA2D16F-0895-4F62-877C-4B1153AB7B8A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L40" authorId="706" shapeId="0" xr:uid="{4547EB0C-8785-404D-B6AD-683745B7C27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E41" authorId="707" shapeId="0" xr:uid="{F586B437-45E7-48A5-AAEB-91A396DA0A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F41" authorId="708" shapeId="0" xr:uid="{C175FBDD-2D99-4801-AB65-BDA801AB514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G41" authorId="709" shapeId="0" xr:uid="{91E6F44F-C714-481E-9B27-EF24A579352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H41" authorId="710" shapeId="0" xr:uid="{EF146E30-69ED-4CF4-9418-59E7C2102E9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L41" authorId="711" shapeId="0" xr:uid="{A5CE9D83-2265-43D7-8BF6-A1DDD525FD5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M41" authorId="712" shapeId="0" xr:uid="{795509FB-4C2D-4270-9CAF-100A986482D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S41" authorId="713" shapeId="0" xr:uid="{28F1B792-6562-4F85-88D3-82659239ABC9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T41" authorId="714" shapeId="0" xr:uid="{B79F4D1C-2BF7-4755-85FF-BC5192E8290A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AV41" authorId="715" shapeId="0" xr:uid="{89138302-4334-4649-B185-BF6E1D83DD73}">
      <text>
        <t>[Threaded comment]
Your version of Excel allows you to read this threaded comment; however, any edits to it will get removed if the file is opened in a newer version of Excel. Learn more: https://go.microsoft.com/fwlink/?linkid=870924
Comment:
    Bereavement Leave Approved in HCM</t>
      </text>
    </comment>
    <comment ref="AW41" authorId="716" shapeId="0" xr:uid="{05C40928-EBC4-4860-A251-C9B238787A3D}">
      <text>
        <t>[Threaded comment]
Your version of Excel allows you to read this threaded comment; however, any edits to it will get removed if the file is opened in a newer version of Excel. Learn more: https://go.microsoft.com/fwlink/?linkid=870924
Comment:
    Bereavement Leave Approved in HCM</t>
      </text>
    </comment>
    <comment ref="CR41" authorId="717" shapeId="0" xr:uid="{42D8497F-389F-43D3-8628-5FB6DFA86314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</t>
      </text>
    </comment>
    <comment ref="CS41" authorId="718" shapeId="0" xr:uid="{E4D91943-74B3-48AE-B76A-B0BA97BC7EDE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</t>
      </text>
    </comment>
    <comment ref="CT41" authorId="719" shapeId="0" xr:uid="{0E56F81D-7E73-434D-9587-2F5F9A9B11C0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</t>
      </text>
    </comment>
    <comment ref="CU41" authorId="720" shapeId="0" xr:uid="{3EC7BD14-32C1-4033-AC46-4C4BAC51F8FA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</t>
      </text>
    </comment>
    <comment ref="CV41" authorId="721" shapeId="0" xr:uid="{55A2388A-7460-4E5B-AE97-72087A947B03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</t>
      </text>
    </comment>
    <comment ref="EQ41" authorId="722" shapeId="0" xr:uid="{AEB27CD8-1D4D-4A76-8C29-2F9CA8F4A0B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Incapacidad Numero: A00220723007791</t>
      </text>
    </comment>
    <comment ref="ER41" authorId="723" shapeId="0" xr:uid="{8D0C0C64-89D6-4B2C-BBCC-A8AD88C9800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Incapacidad Numero: A00220723007791</t>
      </text>
    </comment>
    <comment ref="ES41" authorId="724" shapeId="0" xr:uid="{3A00597A-AE2A-4ED2-AAC8-7EF6D0BB83B0}">
      <text>
        <t>[Threaded comment]
Your version of Excel allows you to read this threaded comment; however, any edits to it will get removed if the file is opened in a newer version of Excel. Learn more: https://go.microsoft.com/fwlink/?linkid=870924
Comment:
    Incapacidad Numero: A00220723007791</t>
      </text>
    </comment>
    <comment ref="FU41" authorId="725" shapeId="0" xr:uid="{4991E690-E9BA-42DF-8D64-5BC9AE9E1E3E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6/5/23</t>
      </text>
    </comment>
    <comment ref="IB41" authorId="726" shapeId="0" xr:uid="{0B0728F7-96EA-490C-844E-9C33A665E932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7/27/23</t>
      </text>
    </comment>
    <comment ref="IC41" authorId="727" shapeId="0" xr:uid="{DA9AACE8-94A9-47FB-A933-F85F042B1A1B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7/27/23</t>
      </text>
    </comment>
    <comment ref="ID41" authorId="728" shapeId="0" xr:uid="{23986E78-AFE4-4EC1-8280-0BAB59211BC6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8/04/23</t>
      </text>
    </comment>
    <comment ref="IK41" authorId="729" shapeId="0" xr:uid="{DD18B672-C595-4E1F-BE21-72F0E8D4391C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L41" authorId="730" shapeId="0" xr:uid="{30A4E278-A1A3-41FB-9913-8BF2E6FE9C8B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M41" authorId="731" shapeId="0" xr:uid="{F20680A9-B616-41EA-9B8A-31ECF7ED7204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P41" authorId="732" shapeId="0" xr:uid="{11CEC490-2348-43CA-BA0D-A88FDC32F032}">
      <text>
        <t>[Threaded comment]
Your version of Excel allows you to read this threaded comment; however, any edits to it will get removed if the file is opened in a newer version of Excel. Learn more: https://go.microsoft.com/fwlink/?linkid=870924
Comment:
    Fieldbus Training</t>
      </text>
    </comment>
    <comment ref="IQ41" authorId="733" shapeId="0" xr:uid="{2309B426-AA77-4B0B-8955-C1CA5EB72D8B}">
      <text>
        <t>[Threaded comment]
Your version of Excel allows you to read this threaded comment; however, any edits to it will get removed if the file is opened in a newer version of Excel. Learn more: https://go.microsoft.com/fwlink/?linkid=870924
Comment:
    Fieldbus Training</t>
      </text>
    </comment>
    <comment ref="IR41" authorId="734" shapeId="0" xr:uid="{F11083B4-A691-4622-9C0E-048DE710476D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S41" authorId="735" shapeId="0" xr:uid="{A677AD22-3192-418D-ABF8-57B16A65ABAC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T41" authorId="736" shapeId="0" xr:uid="{F417514B-C04B-4BC8-8A72-610507DE03B6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W41" authorId="737" shapeId="0" xr:uid="{0000B207-FA80-4C5C-A1AA-39C57BF0276A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X41" authorId="738" shapeId="0" xr:uid="{99958A5E-B915-449F-A8EA-26D689ADC392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Y41" authorId="739" shapeId="0" xr:uid="{079AC47E-67EC-4423-9936-D690F5AC2BC5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IZ41" authorId="740" shapeId="0" xr:uid="{20D67265-F2B5-4D30-AC11-17367E6A6BDE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A41" authorId="741" shapeId="0" xr:uid="{710D6E5B-AB79-47E8-934C-0128B2CC84CD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B41" authorId="742" shapeId="0" xr:uid="{48077E24-D31F-4226-AC72-CA0DCD61CAFB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O41" authorId="743" shapeId="0" xr:uid="{265A0630-FB89-41E5-BB39-3F27ACFF786F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JY41" authorId="744" shapeId="0" xr:uid="{0124DC77-0FAC-497C-B3AA-F94A58604A6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KC41" authorId="745" shapeId="0" xr:uid="{CC811380-8E20-40B6-AE60-5CAF012394F3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Tentativo</t>
      </text>
    </comment>
    <comment ref="KF41" authorId="746" shapeId="0" xr:uid="{99858E17-E729-45BB-B8DC-FAF2ADA6EBC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TENTATIVE. Chicago, Wind Turbine Climbing training / certification </t>
      </text>
    </comment>
    <comment ref="KG41" authorId="747" shapeId="0" xr:uid="{75080A22-C01F-419D-9E05-39406618D22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TENTATIVE. Chicago, Wind Turbine Climbing training / certification </t>
      </text>
    </comment>
    <comment ref="KH41" authorId="748" shapeId="0" xr:uid="{322257EC-9314-4397-9040-786582C81F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TENTATIVE. Chicago, Wind Turbine Climbing training / certification </t>
      </text>
    </comment>
    <comment ref="KI41" authorId="749" shapeId="0" xr:uid="{41CA20D2-7EE4-47BE-BBCC-4EFDCC006CB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TENTATIVE. Chicago, Wind Turbine Climbing training / certification </t>
      </text>
    </comment>
    <comment ref="KJ41" authorId="750" shapeId="0" xr:uid="{AE8C99A7-9D04-49D0-A5D8-A16251E0337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TENTATIVE. Chicago, Wind Turbine Climbing training / certification </t>
      </text>
    </comment>
    <comment ref="KQ41" authorId="751" shapeId="0" xr:uid="{7F6A20B0-9DC7-4F7E-A5AE-EAC1D284C621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KU41" authorId="752" shapeId="0" xr:uid="{8E4A5D30-7AD4-44E8-B937-27A9DB42C220}">
      <text>
        <t>[Threaded comment]
Your version of Excel allows you to read this threaded comment; however, any edits to it will get removed if the file is opened in a newer version of Excel. Learn more: https://go.microsoft.com/fwlink/?linkid=870924
Comment:
    On-Site: APC Central Alabama</t>
      </text>
    </comment>
    <comment ref="KV41" authorId="753" shapeId="0" xr:uid="{B907EC64-5880-4319-A0DC-F7B548A35260}">
      <text>
        <t>[Threaded comment]
Your version of Excel allows you to read this threaded comment; however, any edits to it will get removed if the file is opened in a newer version of Excel. Learn more: https://go.microsoft.com/fwlink/?linkid=870924
Comment:
    On-Site: APC Central Alabama</t>
      </text>
    </comment>
    <comment ref="KW41" authorId="754" shapeId="0" xr:uid="{35C8A9D5-1D20-45AA-AD0A-7DC84CA2AB67}">
      <text>
        <t>[Threaded comment]
Your version of Excel allows you to read this threaded comment; however, any edits to it will get removed if the file is opened in a newer version of Excel. Learn more: https://go.microsoft.com/fwlink/?linkid=870924
Comment:
    On-Site: APC Central Alabama</t>
      </text>
    </comment>
    <comment ref="KX41" authorId="755" shapeId="0" xr:uid="{CF56AA7B-A503-48D8-901C-A1F522238FA6}">
      <text>
        <t>[Threaded comment]
Your version of Excel allows you to read this threaded comment; however, any edits to it will get removed if the file is opened in a newer version of Excel. Learn more: https://go.microsoft.com/fwlink/?linkid=870924
Comment:
    On-Site: APC Central Alabama</t>
      </text>
    </comment>
    <comment ref="LA41" authorId="756" shapeId="0" xr:uid="{0F0697AC-7FD0-454E-8E26-B56FBC6E0001}">
      <text>
        <t>[Threaded comment]
Your version of Excel allows you to read this threaded comment; however, any edits to it will get removed if the file is opened in a newer version of Excel. Learn more: https://go.microsoft.com/fwlink/?linkid=870924
Comment:
    On-Site: APC Central Alabama</t>
      </text>
    </comment>
    <comment ref="LB41" authorId="757" shapeId="0" xr:uid="{67CF62FF-05F0-4169-89D4-89B8B0ACFA9E}">
      <text>
        <t>[Threaded comment]
Your version of Excel allows you to read this threaded comment; however, any edits to it will get removed if the file is opened in a newer version of Excel. Learn more: https://go.microsoft.com/fwlink/?linkid=870924
Comment:
    On-Site: APC Central Alabama</t>
      </text>
    </comment>
    <comment ref="LC41" authorId="758" shapeId="0" xr:uid="{067CE67B-703B-4692-85D3-1E2A3C355C49}">
      <text>
        <t>[Threaded comment]
Your version of Excel allows you to read this threaded comment; however, any edits to it will get removed if the file is opened in a newer version of Excel. Learn more: https://go.microsoft.com/fwlink/?linkid=870924
Comment:
    On-Site: APC Central Alabama</t>
      </text>
    </comment>
    <comment ref="LD41" authorId="759" shapeId="0" xr:uid="{DFE03935-F5F3-49EC-8C21-51A78A68F432}">
      <text>
        <t>[Threaded comment]
Your version of Excel allows you to read this threaded comment; however, any edits to it will get removed if the file is opened in a newer version of Excel. Learn more: https://go.microsoft.com/fwlink/?linkid=870924
Comment:
    On-Site: APC Central Alabama</t>
      </text>
    </comment>
    <comment ref="LE41" authorId="760" shapeId="0" xr:uid="{3796F13B-B807-4B4F-957E-E6E640272402}">
      <text>
        <t>[Threaded comment]
Your version of Excel allows you to read this threaded comment; however, any edits to it will get removed if the file is opened in a newer version of Excel. Learn more: https://go.microsoft.com/fwlink/?linkid=870924
Comment:
    On-Site: APC Central Alabama</t>
      </text>
    </comment>
    <comment ref="L42" authorId="761" shapeId="0" xr:uid="{02706A28-2744-4D74-B820-CB4FFF33CF7E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AU42" authorId="762" shapeId="0" xr:uid="{526CBE8B-8A8A-4AF9-B053-A26A57E256FB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V42" authorId="763" shapeId="0" xr:uid="{9B6F7451-7423-4B47-84AB-06266DA9BFC3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W42" authorId="764" shapeId="0" xr:uid="{EEE6BB55-0353-4D2E-B215-FC91BE02A224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X42" authorId="765" shapeId="0" xr:uid="{CFF962D1-885E-4C50-8B2D-A82383AF28C1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Y42" authorId="766" shapeId="0" xr:uid="{A656BFFD-A859-44BF-85B3-E151BA4A27C2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BB42" authorId="767" shapeId="0" xr:uid="{2361500E-26F0-435E-BBE1-EFFC02058BF4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</t>
      </text>
    </comment>
    <comment ref="DF42" authorId="768" shapeId="0" xr:uid="{C354D2D8-65D8-41D3-A71A-E4000D19DE96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3/1/23</t>
      </text>
    </comment>
    <comment ref="DG42" authorId="769" shapeId="0" xr:uid="{A862797F-2815-49DA-8B31-A0DEA443275B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3/1/23</t>
      </text>
    </comment>
    <comment ref="DH42" authorId="770" shapeId="0" xr:uid="{F2BEAAAF-05F5-4556-B928-4638DA0F2A63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3/1/23</t>
      </text>
    </comment>
    <comment ref="DN42" authorId="771" shapeId="0" xr:uid="{4B519419-0845-4FE4-B403-052F50C1AD07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3/1/23</t>
      </text>
    </comment>
    <comment ref="DO42" authorId="772" shapeId="0" xr:uid="{607121D8-77FA-4E14-B4E4-C6459D6F40C5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3/1/23</t>
      </text>
    </comment>
    <comment ref="DP42" authorId="773" shapeId="0" xr:uid="{1E7C6A5B-35F8-458C-87FA-2B7DFAC61291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3/1/23</t>
      </text>
    </comment>
    <comment ref="DQ42" authorId="774" shapeId="0" xr:uid="{47679A52-148F-42E9-A394-DB37795D10F1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3/1/23</t>
      </text>
    </comment>
    <comment ref="EI42" authorId="775" shapeId="0" xr:uid="{6F8AC180-2EA9-43C6-AC15-815A5E8588D4}">
      <text>
        <t>[Threaded comment]
Your version of Excel allows you to read this threaded comment; however, any edits to it will get removed if the file is opened in a newer version of Excel. Learn more: https://go.microsoft.com/fwlink/?linkid=870924
Comment:
    Driver's license appointment
Reply:
    Approved in HCM on 5/5/23</t>
      </text>
    </comment>
    <comment ref="ID42" authorId="776" shapeId="0" xr:uid="{6BE2CB2C-B865-46A2-B6E3-F2A2898688A9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E42" authorId="777" shapeId="0" xr:uid="{C564C3D2-E72E-43C3-97C1-7049649610E8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F42" authorId="778" shapeId="0" xr:uid="{2124E593-FDA5-4649-BE04-3D28CBDAB212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J42" authorId="779" shapeId="0" xr:uid="{40D5D1B7-4766-4A55-8B41-320D48B5337E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K42" authorId="780" shapeId="0" xr:uid="{2F4281AA-4D6E-4E60-A3F3-B5174AB4D374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JD42" authorId="781" shapeId="0" xr:uid="{16BFF53A-BBFA-4CEB-A0D8-AC6DB962A02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E42" authorId="782" shapeId="0" xr:uid="{83321FAA-9BD5-4A37-BE90-655C9106C5D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
Reply:
    Tentative</t>
      </text>
    </comment>
    <comment ref="JF42" authorId="783" shapeId="0" xr:uid="{C4469D63-5833-4E65-8830-FB9306920E7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G42" authorId="784" shapeId="0" xr:uid="{CEB32BEE-0336-4007-B9E6-4088EB7EF15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H42" authorId="785" shapeId="0" xr:uid="{ADC6C56E-5490-4A21-8AAD-BA662FE080D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K42" authorId="786" shapeId="0" xr:uid="{E5A408EA-2B50-4180-875E-868341A770A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L42" authorId="787" shapeId="0" xr:uid="{604A0B5C-489C-4577-BB4E-1C17383C975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M42" authorId="788" shapeId="0" xr:uid="{DEE36644-7D8B-445E-BE4F-690DC7EE02B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N42" authorId="789" shapeId="0" xr:uid="{9E9E3340-0FF2-4974-8F1F-20E0FE9475B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R42" authorId="790" shapeId="0" xr:uid="{8BE58762-E209-485E-A81C-EF299A17C326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S42" authorId="791" shapeId="0" xr:uid="{680DC413-2AA7-48C2-AC87-C6775581D8F6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T42" authorId="792" shapeId="0" xr:uid="{CFD789AB-30A1-466A-A866-C820CAD7EAA4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U42" authorId="793" shapeId="0" xr:uid="{9A8D5FC1-5F77-4773-BB0F-CFF3B6E781D7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V42" authorId="794" shapeId="0" xr:uid="{F6E9F247-ACAD-4109-9757-B8478E8E60C2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Y42" authorId="795" shapeId="0" xr:uid="{C75A3388-B6F4-4FFA-989E-FE6FDD9724BB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Z42" authorId="796" shapeId="0" xr:uid="{C68442F7-5340-40CF-960C-58DA7AAA0697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KA42" authorId="797" shapeId="0" xr:uid="{0FFAA203-110F-402D-A595-63C1B452119A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B42" authorId="798" shapeId="0" xr:uid="{4B335C16-9810-4742-8CBC-0CF51B38B805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C42" authorId="799" shapeId="0" xr:uid="{3C8593E8-DDDE-4BFB-8917-CDB010C0163F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F42" authorId="800" shapeId="0" xr:uid="{A7201F3C-B1BA-4361-AD93-7909086B12A0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G42" authorId="801" shapeId="0" xr:uid="{511947BB-3EBC-4CE3-A905-450E6DF23A6D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H42" authorId="802" shapeId="0" xr:uid="{B40C2ADF-B1A5-475C-9691-22B533A8FAE7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I42" authorId="803" shapeId="0" xr:uid="{34371A62-8FAF-46DE-AFD8-1A650A2757A4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J42" authorId="804" shapeId="0" xr:uid="{1B6ACFFF-FF6A-4C1E-AD90-9B950EB1B07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M42" authorId="805" shapeId="0" xr:uid="{56763FB9-8B5B-460D-B4F8-4D7B407627B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N42" authorId="806" shapeId="0" xr:uid="{08385544-D302-4CA1-A30E-3F041C48A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O42" authorId="807" shapeId="0" xr:uid="{DE259CCC-C80D-4664-9AA8-D72D7C71A44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P42" authorId="808" shapeId="0" xr:uid="{6D93E10E-1E00-4479-8FC7-3E908FA1178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Q42" authorId="809" shapeId="0" xr:uid="{C918F398-49EC-4834-A8CD-016318DD2BB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T42" authorId="810" shapeId="0" xr:uid="{7D2ACC34-B9D9-46D2-9487-F00DBBEB7D8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U42" authorId="811" shapeId="0" xr:uid="{001A7F9C-E6DF-4D55-927B-3FE82634711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V42" authorId="812" shapeId="0" xr:uid="{09ACEECE-5640-4888-BEF6-ABAF61B03500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W42" authorId="813" shapeId="0" xr:uid="{B78F50C2-D76A-41F7-953C-A5C4C983F493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KX42" authorId="814" shapeId="0" xr:uid="{5B17A31D-8930-4C9D-9776-C1C825B31330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A42" authorId="815" shapeId="0" xr:uid="{65A73051-436E-4C31-BAB0-C5ABFA20D44F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B42" authorId="816" shapeId="0" xr:uid="{DB22E02D-EFAD-4B7D-877D-4CCE275048F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C42" authorId="817" shapeId="0" xr:uid="{8E06075F-6946-4199-9F65-A7489BDA91D4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D42" authorId="818" shapeId="0" xr:uid="{48507F63-B22C-4F66-BF62-FC8AC0DC45AA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E42" authorId="819" shapeId="0" xr:uid="{D8CFE4DC-0CEF-4F53-8269-4BCD76EFA66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H42" authorId="820" shapeId="0" xr:uid="{48FEFADC-5613-422C-8E20-A33E7ADA13C4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I42" authorId="821" shapeId="0" xr:uid="{3CFD7880-82D4-43EF-BF76-1CDCCA884D6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J42" authorId="822" shapeId="0" xr:uid="{7A0D8DA7-3A9B-41FB-83CE-DEF65DEEEC85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K42" authorId="823" shapeId="0" xr:uid="{8C1E887C-27C1-4964-9588-D6AD302CEC2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L42" authorId="824" shapeId="0" xr:uid="{B6FAE786-A762-48EF-BCB3-E447E32FE3B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O42" authorId="825" shapeId="0" xr:uid="{D2D1D23E-501C-49D6-A6A6-44EFE6EAB3E2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P42" authorId="826" shapeId="0" xr:uid="{1E7E104B-D75F-4CCB-AE34-B1DE81FB049A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Q42" authorId="827" shapeId="0" xr:uid="{7DF2A2D6-EAE6-4741-BCA0-6CC7DA080F67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R42" authorId="828" shapeId="0" xr:uid="{20D39440-B20F-4A6D-8B43-6EDBF50F3989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S42" authorId="829" shapeId="0" xr:uid="{BD3DBCDA-5AAC-47D3-AE10-CB0A31189D8F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V42" authorId="830" shapeId="0" xr:uid="{A49E9F82-1F55-4986-89EB-5D1B045E239B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W42" authorId="831" shapeId="0" xr:uid="{4E109D56-8D4C-429F-BC31-69178948BAC7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X42" authorId="832" shapeId="0" xr:uid="{56275613-0027-4B8A-ABA5-9A74B6BF7D1A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Y42" authorId="833" shapeId="0" xr:uid="{48B90244-9006-45EB-856E-3EF6AB5B5AE5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LZ42" authorId="834" shapeId="0" xr:uid="{AB75985C-7225-4580-AFAE-93EFD30C05B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C42" authorId="835" shapeId="0" xr:uid="{D0E98F2B-4415-4D66-873A-847624D794E9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D42" authorId="836" shapeId="0" xr:uid="{FEDDFABC-9D1A-4A39-A3F8-15DF1D591833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E42" authorId="837" shapeId="0" xr:uid="{EFCACDB4-60B2-491F-9CF5-3A3CAC562F80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F42" authorId="838" shapeId="0" xr:uid="{13B10431-7D90-42F5-A91A-B62BD7FB0CE3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G42" authorId="839" shapeId="0" xr:uid="{C5848E29-2C8D-4CD6-9CE7-781EFDFF249D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J42" authorId="840" shapeId="0" xr:uid="{3613957F-6AC2-44B6-BFC3-0EC2F780E3D0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K42" authorId="841" shapeId="0" xr:uid="{A0BC21F6-7301-45A0-AD64-3FDEC98652A9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L42" authorId="842" shapeId="0" xr:uid="{F2B62E53-855B-4564-B8DF-537500A63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M42" authorId="843" shapeId="0" xr:uid="{4C79F3EE-084A-4445-BF71-878B9BD39CE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N42" authorId="844" shapeId="0" xr:uid="{7F05CC3F-D643-46FC-9FA0-52C6BE618F84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O42" authorId="845" shapeId="0" xr:uid="{5A5F439A-1D74-4FD1-8D2B-CA582019BA73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Needs to be in Costa Rica</t>
      </text>
    </comment>
    <comment ref="MQ42" authorId="846" shapeId="0" xr:uid="{C56BB222-9C3C-45D1-AC10-B1BEE35FE90B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R42" authorId="847" shapeId="0" xr:uid="{631C66E3-15D5-4A35-8152-1F12A12769BF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S42" authorId="848" shapeId="0" xr:uid="{B941B922-9FDD-42CC-BBEC-0F622EA1EA9F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T42" authorId="849" shapeId="0" xr:uid="{E6A68753-6355-4260-BC30-EACCA6C8A04F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U42" authorId="850" shapeId="0" xr:uid="{C23E84CF-E7B5-4377-8B7A-63FCFA572407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X42" authorId="851" shapeId="0" xr:uid="{AC53503D-8F14-4A09-BD06-34BB0FAD315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Y42" authorId="852" shapeId="0" xr:uid="{17AFE855-BCCB-4B02-958F-A33BE2A931A9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MZ42" authorId="853" shapeId="0" xr:uid="{FBDB5F2B-16A6-4F84-91EE-66F3CF56BA0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NA42" authorId="854" shapeId="0" xr:uid="{FB0AFCFA-67C2-4592-A1FE-BEBAF75289D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NB42" authorId="855" shapeId="0" xr:uid="{860C7D46-C4E5-4BAC-AECE-1307D2F92CE9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 Charlotte Regional Office</t>
      </text>
    </comment>
    <comment ref="BW43" authorId="856" shapeId="0" xr:uid="{7ED44A7F-3EBD-4E99-8333-B594F6A66AD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X43" authorId="857" shapeId="0" xr:uid="{9E420164-B7CB-4541-A8B0-E5A7B070CCA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Y43" authorId="858" shapeId="0" xr:uid="{981F8EDD-4F96-46A1-A37F-453F69BAA84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Z43" authorId="859" shapeId="0" xr:uid="{78B9CC7D-0B6F-4364-8854-CFB09631C1C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A43" authorId="860" shapeId="0" xr:uid="{51186B91-82EE-4B35-8667-CB75119C641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R43" authorId="861" shapeId="0" xr:uid="{6A2413DF-E45B-4E2A-86D3-0191E16AC080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</t>
      </text>
    </comment>
    <comment ref="CS43" authorId="862" shapeId="0" xr:uid="{9F6D87F9-4590-4C84-A5FB-72B14923E976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</t>
      </text>
    </comment>
    <comment ref="CT43" authorId="863" shapeId="0" xr:uid="{7785DA60-2955-48FB-9B30-1B89E1E507A8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</t>
      </text>
    </comment>
    <comment ref="CU43" authorId="864" shapeId="0" xr:uid="{04EB3A4B-7887-42B9-98E7-4830DB4C2341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</t>
      </text>
    </comment>
    <comment ref="CV43" authorId="865" shapeId="0" xr:uid="{ABFE1327-70DD-43A1-A827-5352B42EA23A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</t>
      </text>
    </comment>
    <comment ref="IK43" authorId="866" shapeId="0" xr:uid="{3FF11645-89AC-49E1-9214-A9208D7A08E1}">
      <text>
        <t>[Threaded comment]
Your version of Excel allows you to read this threaded comment; however, any edits to it will get removed if the file is opened in a newer version of Excel. Learn more: https://go.microsoft.com/fwlink/?linkid=870924
Comment:
    Training</t>
      </text>
    </comment>
    <comment ref="JF43" authorId="867" shapeId="0" xr:uid="{8A178065-93E1-4185-9F18-3C9C13EDF64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G43" authorId="868" shapeId="0" xr:uid="{C4064E3A-3EEF-4722-8DAE-D813DB4B4FA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H43" authorId="869" shapeId="0" xr:uid="{4685E721-346F-40E4-A40B-085C4870502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
Reply:
    Tentative</t>
      </text>
    </comment>
    <comment ref="JK43" authorId="870" shapeId="0" xr:uid="{CEBDCABA-789F-467A-87F6-A8E4E4087F3D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JL43" authorId="871" shapeId="0" xr:uid="{60811470-715E-4007-8DEF-CDA2FC5DAFCB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JM43" authorId="872" shapeId="0" xr:uid="{B442C6F7-B932-40E4-9DE0-2FEB3EA9D29F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JN43" authorId="873" shapeId="0" xr:uid="{3AED99C9-359F-4F8B-B5D1-2C11774A9284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JR43" authorId="874" shapeId="0" xr:uid="{9BBF90B0-0486-4388-AF3F-541A12D3FDF0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S43" authorId="875" shapeId="0" xr:uid="{B0321F84-544F-4822-977E-F80BADAA7B59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T43" authorId="876" shapeId="0" xr:uid="{C151F8AB-9196-49D4-AD07-7B19A2AD8AB8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U43" authorId="877" shapeId="0" xr:uid="{E854531B-972B-4BE9-8152-14F86778F17E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V43" authorId="878" shapeId="0" xr:uid="{D9CCCC1D-22F2-4433-9D4B-4F505E60F59B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Y43" authorId="879" shapeId="0" xr:uid="{D20635B6-79A3-460E-82F2-EAFD623070D7}">
      <text>
        <t>[Threaded comment]
Your version of Excel allows you to read this threaded comment; however, any edits to it will get removed if the file is opened in a newer version of Excel. Learn more: https://go.microsoft.com/fwlink/?linkid=870924
Comment:
    Mifflintown, PA - EG install</t>
      </text>
    </comment>
    <comment ref="JZ43" authorId="880" shapeId="0" xr:uid="{2DCD587E-D7AB-464B-9AC2-A2E397AAEC64}">
      <text>
        <t>[Threaded comment]
Your version of Excel allows you to read this threaded comment; however, any edits to it will get removed if the file is opened in a newer version of Excel. Learn more: https://go.microsoft.com/fwlink/?linkid=870924
Comment:
    Mifflintown, PA - EG install</t>
      </text>
    </comment>
    <comment ref="KA43" authorId="881" shapeId="0" xr:uid="{24508461-528D-4D3F-AAA8-07388435BD11}">
      <text>
        <t>[Threaded comment]
Your version of Excel allows you to read this threaded comment; however, any edits to it will get removed if the file is opened in a newer version of Excel. Learn more: https://go.microsoft.com/fwlink/?linkid=870924
Comment:
    Mifflintown, PA - EG install</t>
      </text>
    </comment>
    <comment ref="KB43" authorId="882" shapeId="0" xr:uid="{F308E934-29D0-44CC-A83C-105494910676}">
      <text>
        <t>[Threaded comment]
Your version of Excel allows you to read this threaded comment; however, any edits to it will get removed if the file is opened in a newer version of Excel. Learn more: https://go.microsoft.com/fwlink/?linkid=870924
Comment:
    Mifflintown, PA - EG install</t>
      </text>
    </comment>
    <comment ref="KC43" authorId="883" shapeId="0" xr:uid="{F48C34EE-057F-4763-97C9-A93682E13938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KD43" authorId="884" shapeId="0" xr:uid="{57BE2F1C-31B8-4B62-8FC8-C9D8E98AED21}">
      <text>
        <t>[Threaded comment]
Your version of Excel allows you to read this threaded comment; however, any edits to it will get removed if the file is opened in a newer version of Excel. Learn more: https://go.microsoft.com/fwlink/?linkid=870924
Comment:
    Chicago, IL - Wind Turbine Climbing training / certification</t>
      </text>
    </comment>
    <comment ref="KF43" authorId="885" shapeId="0" xr:uid="{726AEBC6-D682-4292-B31A-51F3597CF596}">
      <text>
        <t>[Threaded comment]
Your version of Excel allows you to read this threaded comment; however, any edits to it will get removed if the file is opened in a newer version of Excel. Learn more: https://go.microsoft.com/fwlink/?linkid=870924
Comment:
    Chicago, IL - Wind Turbine Climbing training / certification</t>
      </text>
    </comment>
    <comment ref="KG43" authorId="886" shapeId="0" xr:uid="{6EB1C71D-D873-45FC-A418-AC2ACC29FA74}">
      <text>
        <t>[Threaded comment]
Your version of Excel allows you to read this threaded comment; however, any edits to it will get removed if the file is opened in a newer version of Excel. Learn more: https://go.microsoft.com/fwlink/?linkid=870924
Comment:
    Chicago, IL - Wind Turbine Climbing training / certification</t>
      </text>
    </comment>
    <comment ref="KH43" authorId="887" shapeId="0" xr:uid="{79F28525-36B0-4FC5-8872-04B29DE86999}">
      <text>
        <t>[Threaded comment]
Your version of Excel allows you to read this threaded comment; however, any edits to it will get removed if the file is opened in a newer version of Excel. Learn more: https://go.microsoft.com/fwlink/?linkid=870924
Comment:
    Chicago, IL - Wind Turbine Climbing training / certification</t>
      </text>
    </comment>
    <comment ref="KI43" authorId="888" shapeId="0" xr:uid="{20D40F80-8DAD-47EF-8D99-745BC7BA351C}">
      <text>
        <t>[Threaded comment]
Your version of Excel allows you to read this threaded comment; however, any edits to it will get removed if the file is opened in a newer version of Excel. Learn more: https://go.microsoft.com/fwlink/?linkid=870924
Comment:
    Chicago, IL - Wind Turbine Climbing training / certification</t>
      </text>
    </comment>
    <comment ref="KJ43" authorId="889" shapeId="0" xr:uid="{A285725D-0F06-4570-A68A-7C52BB9A073B}">
      <text>
        <t>[Threaded comment]
Your version of Excel allows you to read this threaded comment; however, any edits to it will get removed if the file is opened in a newer version of Excel. Learn more: https://go.microsoft.com/fwlink/?linkid=870924
Comment:
    Chicago, IL - Wind Turbine Climbing training / certification</t>
      </text>
    </comment>
    <comment ref="LO43" authorId="890" shapeId="0" xr:uid="{8B1FFF96-E775-4022-A8D9-51F524498665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P43" authorId="891" shapeId="0" xr:uid="{484A97BA-2C26-4F4F-8680-42A61828C174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Q43" authorId="892" shapeId="0" xr:uid="{74670E8C-9926-4C46-A7AA-ED97F4D4D3A5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R43" authorId="893" shapeId="0" xr:uid="{03997E50-67EE-42FF-9E78-FC9C8DFF10E4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S43" authorId="894" shapeId="0" xr:uid="{9D4178EF-14F5-4F30-B9EA-B28F0C723640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NM43" authorId="895" shapeId="0" xr:uid="{539072C1-CF64-426C-8CF5-EE4CC7264DDA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May 5th</t>
      </text>
    </comment>
    <comment ref="NN43" authorId="896" shapeId="0" xr:uid="{2746E1EF-1669-400B-A009-FC5EFCAEA322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May 5th</t>
      </text>
    </comment>
    <comment ref="NO43" authorId="897" shapeId="0" xr:uid="{AE7E55A5-7768-4FB5-BE7E-A0EE13D891C4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May 5th</t>
      </text>
    </comment>
    <comment ref="NT43" authorId="898" shapeId="0" xr:uid="{CF05C4F4-7127-4772-BB7B-32E655C89538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May 5th</t>
      </text>
    </comment>
    <comment ref="NU43" authorId="899" shapeId="0" xr:uid="{3A3F20ED-3D5E-48F8-AD50-B63A34829443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May 5th</t>
      </text>
    </comment>
    <comment ref="NV43" authorId="900" shapeId="0" xr:uid="{59B1F9BD-BEBC-44B2-B5D5-B8335F6D91F7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May 5th</t>
      </text>
    </comment>
    <comment ref="NW43" authorId="901" shapeId="0" xr:uid="{E6166E0F-0E5F-4E39-BA7C-F6212737C98E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May 5th</t>
      </text>
    </comment>
    <comment ref="L44" authorId="902" shapeId="0" xr:uid="{42DEE24F-6716-4D93-9F14-5CE5D47A5AB5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on 09/09/22</t>
      </text>
    </comment>
    <comment ref="S44" authorId="903" shapeId="0" xr:uid="{E79BCAB1-BF36-4F79-8A70-02B59607C98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T44" authorId="904" shapeId="0" xr:uid="{06F7BC63-79D8-4320-9B3C-CB6D6544EF29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U44" authorId="905" shapeId="0" xr:uid="{F1FDEB27-E06C-4905-9BA4-77C1644C7B2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V44" authorId="906" shapeId="0" xr:uid="{6E1E6150-D4DA-4925-8FCB-2369DD04C39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W44" authorId="907" shapeId="0" xr:uid="{F5B2A5E4-AB8F-4F9D-B713-F4B79DC91C2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Z44" authorId="908" shapeId="0" xr:uid="{92EDD928-927D-4231-B407-B817FCBCD85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A44" authorId="909" shapeId="0" xr:uid="{CA2E8895-29CF-462B-9528-911E0199254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B44" authorId="910" shapeId="0" xr:uid="{AA19B579-7B3A-47B9-B573-E5D3D52149D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D44" authorId="911" shapeId="0" xr:uid="{91A0A29D-FFCA-4ACD-AB65-6FBBE90D010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G44" authorId="912" shapeId="0" xr:uid="{C0EAAC7D-F6CA-4C9C-A722-5D379FF5C028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H44" authorId="913" shapeId="0" xr:uid="{E3BC17B1-BCD5-4827-9B83-54E16D3331D2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I44" authorId="914" shapeId="0" xr:uid="{6266DD38-BABE-4867-B7CD-2692613080F9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J44" authorId="915" shapeId="0" xr:uid="{2B458D92-FACC-4133-B56A-37FC2E79A5C2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K44" authorId="916" shapeId="0" xr:uid="{F8DC7D17-640F-437E-928C-7A3817B3A929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BD44" authorId="917" shapeId="0" xr:uid="{D0C35F59-1CC8-4DEC-97A3-B1E51D71CA94}">
      <text>
        <t>[Threaded comment]
Your version of Excel allows you to read this threaded comment; however, any edits to it will get removed if the file is opened in a newer version of Excel. Learn more: https://go.microsoft.com/fwlink/?linkid=870924
Comment:
    1/2 day vacation</t>
      </text>
    </comment>
    <comment ref="EY44" authorId="918" shapeId="0" xr:uid="{039B9D62-78B8-4A08-A69F-B8FB5D36ACB7}">
      <text>
        <t>[Threaded comment]
Your version of Excel allows you to read this threaded comment; however, any edits to it will get removed if the file is opened in a newer version of Excel. Learn more: https://go.microsoft.com/fwlink/?linkid=870924
Comment:
    4hrs PD, 4hrs Vac.</t>
      </text>
    </comment>
    <comment ref="HV44" authorId="919" shapeId="0" xr:uid="{E66C2A73-DF8E-4E3F-8F8B-F99CDCE0C022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HX44" authorId="920" shapeId="0" xr:uid="{2FA7C87C-A6B7-4630-9D09-5DB80351EC2D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HY44" authorId="921" shapeId="0" xr:uid="{2B5C4E6B-F22F-4CC4-BC93-A2354F66807C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B44" authorId="922" shapeId="0" xr:uid="{0407FB87-0A5A-4957-87B6-B847938DFF64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C44" authorId="923" shapeId="0" xr:uid="{77E7D6A9-349C-461C-9CE2-E4DCFDDB84BD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S45" authorId="924" shapeId="0" xr:uid="{5828FC90-27FE-4642-B3EE-DF4438DC46E8}">
      <text>
        <t>[Threaded comment]
Your version of Excel allows you to read this threaded comment; however, any edits to it will get removed if the file is opened in a newer version of Excel. Learn more: https://go.microsoft.com/fwlink/?linkid=870924
Comment:
    Confirmed</t>
      </text>
    </comment>
    <comment ref="W45" authorId="925" shapeId="0" xr:uid="{F2C9BBB2-B4C6-45C3-8985-6B58D3E956E3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Works until 3pm</t>
      </text>
    </comment>
    <comment ref="AA45" authorId="926" shapeId="0" xr:uid="{4F178FC5-32D0-40FB-9524-9DA82BBC4987}">
      <text>
        <t>[Threaded comment]
Your version of Excel allows you to read this threaded comment; however, any edits to it will get removed if the file is opened in a newer version of Excel. Learn more: https://go.microsoft.com/fwlink/?linkid=870924
Comment:
    1/2 day vacation in the morning</t>
      </text>
    </comment>
    <comment ref="AB45" authorId="927" shapeId="0" xr:uid="{95E169A4-4112-4F68-9040-42DF3FB4D2C5}">
      <text>
        <t>[Threaded comment]
Your version of Excel allows you to read this threaded comment; however, any edits to it will get removed if the file is opened in a newer version of Excel. Learn more: https://go.microsoft.com/fwlink/?linkid=870924
Comment:
    1/2 day vacation in the afternoon</t>
      </text>
    </comment>
    <comment ref="N46" authorId="928" shapeId="0" xr:uid="{6CEE467B-0A73-49D8-93EC-B757ABF1D7F6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Works from 6am to 3pm.</t>
      </text>
    </comment>
    <comment ref="AN46" authorId="929" shapeId="0" xr:uid="{670FBD9E-B830-4C94-B720-872C72E5566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O46" authorId="930" shapeId="0" xr:uid="{39963C29-A86A-44D1-B4D2-277DC58AF041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P46" authorId="931" shapeId="0" xr:uid="{82C9E6A9-038C-48C2-8025-3AD5694AA74F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Q46" authorId="932" shapeId="0" xr:uid="{B6AECACD-EF4B-4B5A-81EC-29D2DD8BAD1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R46" authorId="933" shapeId="0" xr:uid="{F3FA7B0A-226A-40F8-A33C-6FB0811F48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BI46" authorId="934" shapeId="0" xr:uid="{B8FAD413-AD52-4BDA-B7DA-A11CB5F4FE8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J46" authorId="935" shapeId="0" xr:uid="{72AF6A77-B148-4D2B-ACDB-CCE1F108AA7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K46" authorId="936" shapeId="0" xr:uid="{88BAE469-2D79-4D67-AB63-A97DEBB1AEC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L46" authorId="937" shapeId="0" xr:uid="{48ABA3A6-C5D7-40BE-9B04-C9D5DC9AAAB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M46" authorId="938" shapeId="0" xr:uid="{29785E77-3BFB-4B21-94EB-D5A8F04CEC32}">
      <text>
        <t>[Threaded comment]
Your version of Excel allows you to read this threaded comment; however, any edits to it will get removed if the file is opened in a newer version of Excel. Learn more: https://go.microsoft.com/fwlink/?linkid=870924
Comment:
    Special Request
Reply:
    Shadowing</t>
      </text>
    </comment>
    <comment ref="BP46" authorId="939" shapeId="0" xr:uid="{FAC22E07-89F6-4ED6-8B8C-5EA280119B4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Q46" authorId="940" shapeId="0" xr:uid="{9845B8C3-F81B-43D0-8A23-711BDE6A253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R46" authorId="941" shapeId="0" xr:uid="{30D2584D-E510-42CE-B347-85ED0B0434A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S46" authorId="942" shapeId="0" xr:uid="{256F3A1C-9213-4033-9F02-941508C6539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T46" authorId="943" shapeId="0" xr:uid="{524A7983-52EC-4AFE-9566-F64A3AA43CB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W46" authorId="944" shapeId="0" xr:uid="{763A5FFC-322C-44B9-B532-EC2076CD12A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X46" authorId="945" shapeId="0" xr:uid="{97C95ED1-6C51-40FF-B8FF-787E5909D62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Y46" authorId="946" shapeId="0" xr:uid="{AFD9C8FC-EE35-4D81-8981-54A992FC661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BZ46" authorId="947" shapeId="0" xr:uid="{47DCCBDC-D8F0-422C-9132-826E6BF28A1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A46" authorId="948" shapeId="0" xr:uid="{DB0BAE5A-756E-42CF-ACBD-D406F4B7BE3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D46" authorId="949" shapeId="0" xr:uid="{9F620B7C-4CD4-41A1-A39E-ABF954CED00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E46" authorId="950" shapeId="0" xr:uid="{359C659E-7036-4BD0-8AD8-92E2BC983B5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F46" authorId="951" shapeId="0" xr:uid="{FB337C0C-B36F-411E-AC27-1D78BC9BCA2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G46" authorId="952" shapeId="0" xr:uid="{3610D8FE-AA5E-41A1-BC94-0AEBF9679E9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CH46" authorId="953" shapeId="0" xr:uid="{A304230F-426D-4F97-8F2C-ACCF76C7914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DP46" authorId="954" shapeId="0" xr:uid="{8B2ADB5F-D1F6-4E66-8660-96D6A9C1271D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Remote Azufres - Mex
Drop rebuilding</t>
      </text>
    </comment>
    <comment ref="DQ46" authorId="955" shapeId="0" xr:uid="{9DD87638-76CE-4C62-888B-1EA29A088E1C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Remote Azufres - Mex
Drop rebuilding</t>
      </text>
    </comment>
    <comment ref="CN47" authorId="956" shapeId="0" xr:uid="{47B4E8E8-307B-493A-8F95-FFE7631769A3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3/14/23</t>
      </text>
    </comment>
    <comment ref="CR47" authorId="957" shapeId="0" xr:uid="{898EF3E5-2BE0-4A3F-AE5A-9B00B1A9E939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</t>
      </text>
    </comment>
    <comment ref="CS47" authorId="958" shapeId="0" xr:uid="{5BC01A58-12C6-479B-909F-EA43CCD971A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
Reply:
    Cartago situation Remote Office
</t>
      </text>
    </comment>
    <comment ref="CT47" authorId="959" shapeId="0" xr:uid="{C3E80145-0592-45C4-8F68-48C8052C5C35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
Reply:
    Cartago situation Remote Office</t>
      </text>
    </comment>
    <comment ref="CU47" authorId="960" shapeId="0" xr:uid="{58D998D2-1EE3-4BBC-A705-9CF37A1B04A6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</t>
      </text>
    </comment>
    <comment ref="CV47" authorId="961" shapeId="0" xr:uid="{92C78089-8CC9-4200-9ABA-7A02CE2886E1}">
      <text>
        <t>[Threaded comment]
Your version of Excel allows you to read this threaded comment; however, any edits to it will get removed if the file is opened in a newer version of Excel. Learn more: https://go.microsoft.com/fwlink/?linkid=870924
Comment:
    Mita-Teknik Training, 4 hours from 8 to 12</t>
      </text>
    </comment>
    <comment ref="CZ47" authorId="962" shapeId="0" xr:uid="{A632446A-F8C3-4404-880D-9EA310418412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DA47" authorId="963" shapeId="0" xr:uid="{FF6ECD01-4669-4B33-9BB9-85786EA7E64D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DC47" authorId="964" shapeId="0" xr:uid="{48FF4962-5AAD-4CFB-8DB9-1621D07C1E16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3/28/23</t>
      </text>
    </comment>
    <comment ref="DF47" authorId="965" shapeId="0" xr:uid="{B3834677-C0D1-4F7D-B500-6831A5BE6F8F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3/14/23</t>
      </text>
    </comment>
    <comment ref="DG47" authorId="966" shapeId="0" xr:uid="{7830E1D8-80AB-4BF6-894A-059DC98BFF4D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3/14/23</t>
      </text>
    </comment>
    <comment ref="DH47" authorId="967" shapeId="0" xr:uid="{D7CAFEFE-07D2-46EA-9A20-DC0C4E85696B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3/14/23</t>
      </text>
    </comment>
    <comment ref="DN47" authorId="968" shapeId="0" xr:uid="{6A9AAE18-5386-442A-89BE-9AD6BEF4005E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3/30/23</t>
      </text>
    </comment>
    <comment ref="DO47" authorId="969" shapeId="0" xr:uid="{C4BD7400-06E3-4540-A614-D58E216CED79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DP47" authorId="970" shapeId="0" xr:uid="{C5272564-507E-4983-B773-F38653F44306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DQ47" authorId="971" shapeId="0" xr:uid="{C65E2454-0FB6-4808-B52F-4E568CE38C96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3/14/23</t>
      </text>
    </comment>
    <comment ref="HG47" authorId="972" shapeId="0" xr:uid="{44F008EA-13D8-43DB-B7BA-AFE9B53B6EF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H47" authorId="973" shapeId="0" xr:uid="{914481D5-74C0-4DCF-9086-4E103B905BB8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I47" authorId="974" shapeId="0" xr:uid="{043C3851-11DF-480F-8948-AEE1A44A1F1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J47" authorId="975" shapeId="0" xr:uid="{D50A51D2-375E-492A-B2F8-C533BCC306BC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K47" authorId="976" shapeId="0" xr:uid="{E94346D2-4B1E-47C2-AED0-A10A46B4E1A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O47" authorId="977" shapeId="0" xr:uid="{06890303-837A-4F99-AEE1-A13339A6A346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P47" authorId="978" shapeId="0" xr:uid="{37444E6E-1C3A-4F43-B8C3-49E43DF7448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Q47" authorId="979" shapeId="0" xr:uid="{3F71E178-2927-48BD-BD2B-9252F7B5E5FC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R47" authorId="980" shapeId="0" xr:uid="{A95B9ACF-F8FB-4F3D-AEE5-28A25FE7CAC2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U47" authorId="981" shapeId="0" xr:uid="{832FDA26-FE01-4B8C-BBAC-8A1C5DDA0349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IK47" authorId="982" shapeId="0" xr:uid="{0CD67EE8-6797-4FCF-AE9F-BD64594689C0}">
      <text>
        <t>[Threaded comment]
Your version of Excel allows you to read this threaded comment; however, any edits to it will get removed if the file is opened in a newer version of Excel. Learn more: https://go.microsoft.com/fwlink/?linkid=870924
Comment:
    Training</t>
      </text>
    </comment>
    <comment ref="IL47" authorId="983" shapeId="0" xr:uid="{062414D5-A5EE-4A3F-BFCA-2C51D01D88C1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8/16/23</t>
      </text>
    </comment>
    <comment ref="IQ47" authorId="984" shapeId="0" xr:uid="{E9E799A3-3ACB-4EAF-B259-314039C8A576}">
      <text>
        <t>[Threaded comment]
Your version of Excel allows you to read this threaded comment; however, any edits to it will get removed if the file is opened in a newer version of Excel. Learn more: https://go.microsoft.com/fwlink/?linkid=870924
Comment:
    Visa Appointment at 7:15am</t>
      </text>
    </comment>
    <comment ref="IY47" authorId="985" shapeId="0" xr:uid="{D19A2B6F-93D0-4713-9EEB-77AEC14FCF7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IZ47" authorId="986" shapeId="0" xr:uid="{5CB7FABD-B4E9-42D0-BE9E-8C47073A43E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A47" authorId="987" shapeId="0" xr:uid="{4067B7A1-610B-4A25-A446-0498A8BAE7E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R47" authorId="988" shapeId="0" xr:uid="{7EB37B4F-447E-4B0C-8624-2B134F9456E4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S47" authorId="989" shapeId="0" xr:uid="{04A5E747-5A7E-4AEC-8846-EA6D0331DF85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T47" authorId="990" shapeId="0" xr:uid="{06104B30-1F1D-4C65-AE08-22DD6E262F35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U47" authorId="991" shapeId="0" xr:uid="{BC9DECCA-E757-4A88-B960-AE3FE12A5179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V47" authorId="992" shapeId="0" xr:uid="{80A8B7E2-AC7E-4BDA-86D9-3E420BB93812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JY47" authorId="993" shapeId="0" xr:uid="{11C7B737-6CCC-4AC8-BBB9-EBA1DD76F280}">
      <text>
        <t>[Threaded comment]
Your version of Excel allows you to read this threaded comment; however, any edits to it will get removed if the file is opened in a newer version of Excel. Learn more: https://go.microsoft.com/fwlink/?linkid=870924
Comment:
    Mifflintown, PA - EG install</t>
      </text>
    </comment>
    <comment ref="JZ47" authorId="994" shapeId="0" xr:uid="{FC13238D-E8B0-4462-8D99-FEC43B1DF42F}">
      <text>
        <t>[Threaded comment]
Your version of Excel allows you to read this threaded comment; however, any edits to it will get removed if the file is opened in a newer version of Excel. Learn more: https://go.microsoft.com/fwlink/?linkid=870924
Comment:
    Mifflintown, PA - EG install</t>
      </text>
    </comment>
    <comment ref="KA47" authorId="995" shapeId="0" xr:uid="{E6F35826-1714-45E7-93A1-84DBFE97FE77}">
      <text>
        <t>[Threaded comment]
Your version of Excel allows you to read this threaded comment; however, any edits to it will get removed if the file is opened in a newer version of Excel. Learn more: https://go.microsoft.com/fwlink/?linkid=870924
Comment:
    Mifflintown, PA - EG install</t>
      </text>
    </comment>
    <comment ref="KB47" authorId="996" shapeId="0" xr:uid="{0C726BAB-FE03-49D2-90E2-1DC8D9EACA6F}">
      <text>
        <t>[Threaded comment]
Your version of Excel allows you to read this threaded comment; however, any edits to it will get removed if the file is opened in a newer version of Excel. Learn more: https://go.microsoft.com/fwlink/?linkid=870924
Comment:
    Mifflintown, PA - EG install</t>
      </text>
    </comment>
    <comment ref="KC47" authorId="997" shapeId="0" xr:uid="{640724DC-9605-4F58-BDC0-CC7D44C17B1F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KD47" authorId="998" shapeId="0" xr:uid="{8221CB93-F0FF-44F6-975D-C18C71BCA5A4}">
      <text>
        <t>[Threaded comment]
Your version of Excel allows you to read this threaded comment; however, any edits to it will get removed if the file is opened in a newer version of Excel. Learn more: https://go.microsoft.com/fwlink/?linkid=870924
Comment:
    Pitts Rotation</t>
      </text>
    </comment>
    <comment ref="LA47" authorId="999" shapeId="0" xr:uid="{49F91155-1286-42EA-BE75-E96028B24F0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B47" authorId="1000" shapeId="0" xr:uid="{1852C2A4-48E7-41A5-A5B2-5F0B8BA38C5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C47" authorId="1001" shapeId="0" xr:uid="{05479033-2001-4CD7-8DA8-89511D9A181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D47" authorId="1002" shapeId="0" xr:uid="{AECC6A48-B3B6-4AFE-809E-B799697D5C5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E47" authorId="1003" shapeId="0" xr:uid="{A1062BE6-EB43-4B6A-A0F3-2A3E5DF8D695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H47" authorId="1004" shapeId="0" xr:uid="{C8F1D644-FF27-4EDA-B5A4-BEE25551132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I47" authorId="1005" shapeId="0" xr:uid="{386020E4-76FB-484B-8B53-34EE9F30556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J47" authorId="1006" shapeId="0" xr:uid="{FC429590-BFCD-426F-B530-3E4326033B7B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K47" authorId="1007" shapeId="0" xr:uid="{A81D13BF-5FFC-4A9F-A570-F0E6EBAA41C8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L47" authorId="1008" shapeId="0" xr:uid="{9B6D689F-21E7-4964-B90C-4815D6267656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EJ48" authorId="1009" shapeId="0" xr:uid="{6B6D3FDC-08BF-4F6D-82FD-D1AE9D92E8FB}">
      <text>
        <t>[Threaded comment]
Your version of Excel allows you to read this threaded comment; however, any edits to it will get removed if the file is opened in a newer version of Excel. Learn more: https://go.microsoft.com/fwlink/?linkid=870924
Comment:
    Medical Appointment</t>
      </text>
    </comment>
    <comment ref="EK48" authorId="1010" shapeId="0" xr:uid="{A9F7B0AA-D117-4823-BAF5-82CC5CCCED25}">
      <text>
        <t>[Threaded comment]
Your version of Excel allows you to read this threaded comment; however, any edits to it will get removed if the file is opened in a newer version of Excel. Learn more: https://go.microsoft.com/fwlink/?linkid=870924
Comment:
    Medical Appointment</t>
      </text>
    </comment>
    <comment ref="EV48" authorId="1011" shapeId="0" xr:uid="{496A7B8E-F6E2-44D7-8CA8-FB3918E2BE1D}">
      <text>
        <t>[Threaded comment]
Your version of Excel allows you to read this threaded comment; however, any edits to it will get removed if the file is opened in a newer version of Excel. Learn more: https://go.microsoft.com/fwlink/?linkid=870924
Comment:
    Medical Appointment</t>
      </text>
    </comment>
    <comment ref="EW48" authorId="1012" shapeId="0" xr:uid="{D1291A40-9BFB-45B0-83F8-E67F6B3BB3B6}">
      <text>
        <t>[Threaded comment]
Your version of Excel allows you to read this threaded comment; however, any edits to it will get removed if the file is opened in a newer version of Excel. Learn more: https://go.microsoft.com/fwlink/?linkid=870924
Comment:
    Medical Appointment</t>
      </text>
    </comment>
    <comment ref="GS48" authorId="1013" shapeId="0" xr:uid="{CBB46CC4-3C0B-4DD4-8B46-1F91EB9710C5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GT48" authorId="1014" shapeId="0" xr:uid="{F3EC2238-8DC9-4424-830C-BA86F1417543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GU48" authorId="1015" shapeId="0" xr:uid="{C05D0A8A-C645-4A0C-BECF-3003B17F5303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GV48" authorId="1016" shapeId="0" xr:uid="{8033C46E-C72F-4016-A62A-02ADB63AF991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GW48" authorId="1017" shapeId="0" xr:uid="{5A5D98E6-88DF-4A48-8F97-62D353ADD5DA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GZ48" authorId="1018" shapeId="0" xr:uid="{3C7D79F0-462B-4C5A-B0DF-487549902B97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A48" authorId="1019" shapeId="0" xr:uid="{A424673A-5E59-4ECF-B652-1CFA0584D8A4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B48" authorId="1020" shapeId="0" xr:uid="{A0B8081B-3E06-44DD-A7B5-0530C1C77ED0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C48" authorId="1021" shapeId="0" xr:uid="{802D7E72-894D-47BB-B7E4-5648867C6E79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D48" authorId="1022" shapeId="0" xr:uid="{EBD40968-D8BC-4A1A-87E1-2A3266B3C9E5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G48" authorId="1023" shapeId="0" xr:uid="{0C874D0B-B6E1-4458-8A69-155A59923EC7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H48" authorId="1024" shapeId="0" xr:uid="{32081E7F-B4A1-4C8D-8B9E-84AB86DE5D8B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I48" authorId="1025" shapeId="0" xr:uid="{F3F2CC95-2CC3-47F1-A2BA-0FB52C6C98BA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J48" authorId="1026" shapeId="0" xr:uid="{9632FF32-547E-4AB9-825D-E29652A7448D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K48" authorId="1027" shapeId="0" xr:uid="{6C44E4CB-A249-439C-9589-F73C651DE78F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N48" authorId="1028" shapeId="0" xr:uid="{398791F8-10DF-4F75-B054-0AAE10D354BF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O48" authorId="1029" shapeId="0" xr:uid="{7334EB73-7BA1-40B4-B404-72FEDD027CCA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P48" authorId="1030" shapeId="0" xr:uid="{D7C5203C-FA7A-4B1D-BD38-A57138F6B58C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Q48" authorId="1031" shapeId="0" xr:uid="{6A6E2E9E-AEBF-4280-AB20-F50C4180D114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R48" authorId="1032" shapeId="0" xr:uid="{5F6C4970-F337-462B-B227-16BB964CB4E6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U48" authorId="1033" shapeId="0" xr:uid="{7703C17E-CAD5-468A-9A48-0DEFA6067E38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V48" authorId="1034" shapeId="0" xr:uid="{EB88F328-AFFB-46F3-B169-F27BFBF4BB03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W48" authorId="1035" shapeId="0" xr:uid="{D934073B-AE31-4E2E-9FB1-1F1C5ED25FEF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X48" authorId="1036" shapeId="0" xr:uid="{7F5A825F-9071-44A4-97B8-3CA358A647DE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HY48" authorId="1037" shapeId="0" xr:uid="{E8ED01CB-E17F-4FAA-911A-F1894A2FE78E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IC48" authorId="1038" shapeId="0" xr:uid="{3AA2CE22-7D7E-48B4-AA27-FE953BEBEE4E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ID48" authorId="1039" shapeId="0" xr:uid="{FF873145-46ED-46B3-9BA9-BD24E078402B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IE48" authorId="1040" shapeId="0" xr:uid="{7A58FF5A-405E-4AF2-B022-FF45F31EE300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IF48" authorId="1041" shapeId="0" xr:uid="{6F08D7F8-BDCE-4765-8777-AEEA51AB5180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Termotasajero, Colombia
Reply:
    New Branch addition, graphics and control sheets</t>
      </text>
    </comment>
    <comment ref="II48" authorId="1042" shapeId="0" xr:uid="{87B2534F-DA0E-4683-AFB6-A65B01C01D2F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IJ48" authorId="1043" shapeId="0" xr:uid="{9B7DC6B8-302D-4C10-9312-65212ED43081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IK48" authorId="1044" shapeId="0" xr:uid="{9F25956F-D628-4CA8-B65A-858F9757FCDB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IL48" authorId="1045" shapeId="0" xr:uid="{9DA51BEC-8F2B-45BD-95B5-2201A3379396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IM48" authorId="1046" shapeId="0" xr:uid="{AA0E4466-0B1F-43B7-B2B2-862E5FC4B513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IP48" authorId="1047" shapeId="0" xr:uid="{B5D7E6DD-CCAD-4804-BB59-55367F81ADD7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IQ48" authorId="1048" shapeId="0" xr:uid="{B9562ABB-5637-4C94-BC70-589D41A7660F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IR48" authorId="1049" shapeId="0" xr:uid="{551769B0-D12C-41E9-930F-2070A191E945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IS48" authorId="1050" shapeId="0" xr:uid="{554938E4-6424-40C3-A8A2-C007181F33AF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IT48" authorId="1051" shapeId="0" xr:uid="{ABC8DB25-B0D4-4403-814B-9A9AC2D7D97C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IW48" authorId="1052" shapeId="0" xr:uid="{ECE49EF0-DE2C-4586-8186-2ED6E193907B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IX48" authorId="1053" shapeId="0" xr:uid="{51B87BC6-CA47-4366-B2B8-BC7A24F8518E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IY48" authorId="1054" shapeId="0" xr:uid="{B1A5C686-CA05-47A5-9737-CD332167AF8B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IZ48" authorId="1055" shapeId="0" xr:uid="{F96DE174-DFC3-4A38-A518-20CC1D87D3F0}">
      <text>
        <t>[Threaded comment]
Your version of Excel allows you to read this threaded comment; however, any edits to it will get removed if the file is opened in a newer version of Excel. Learn more: https://go.microsoft.com/fwlink/?linkid=870924
Comment:
    Termotasajero</t>
      </text>
    </comment>
    <comment ref="L49" authorId="1056" shapeId="0" xr:uid="{33082517-05D7-4C8E-BDFF-877B39DE1C9A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M49" authorId="1057" shapeId="0" xr:uid="{29FA24DE-F746-49CC-81BC-7C446575A992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N49" authorId="1058" shapeId="0" xr:uid="{54E8D1CF-6CDC-426E-AEE3-F75EFD353E41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O49" authorId="1059" shapeId="0" xr:uid="{0FACCF83-23D6-423B-B5D1-7002A8F97479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AB49" authorId="1060" shapeId="0" xr:uid="{A6D2C5D6-0726-4B66-B5BC-DAE71730A6E4}">
      <text>
        <t>[Threaded comment]
Your version of Excel allows you to read this threaded comment; however, any edits to it will get removed if the file is opened in a newer version of Excel. Learn more: https://go.microsoft.com/fwlink/?linkid=870924
Comment:
    Troubleshooting
Reply:
    From 6 to 3</t>
      </text>
    </comment>
    <comment ref="AC49" authorId="1061" shapeId="0" xr:uid="{5C283C72-63AD-47F6-A82B-6FE362995A22}">
      <text>
        <t>[Threaded comment]
Your version of Excel allows you to read this threaded comment; however, any edits to it will get removed if the file is opened in a newer version of Excel. Learn more: https://go.microsoft.com/fwlink/?linkid=870924
Comment:
    Troubleshooting
Reply:
    From 6 to 3</t>
      </text>
    </comment>
    <comment ref="AJ49" authorId="1062" shapeId="0" xr:uid="{3FEC1674-EFF8-4401-A00F-457B68856D75}">
      <text>
        <t>[Threaded comment]
Your version of Excel allows you to read this threaded comment; however, any edits to it will get removed if the file is opened in a newer version of Excel. Learn more: https://go.microsoft.com/fwlink/?linkid=870924
Comment:
    Doctor's appointment at 12</t>
      </text>
    </comment>
    <comment ref="BW49" authorId="1063" shapeId="0" xr:uid="{49B13F93-B30A-46D9-99CA-A462C653B40E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BX49" authorId="1064" shapeId="0" xr:uid="{915610AB-3E2B-4299-A433-D2A572E32A33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E50" authorId="1065" shapeId="0" xr:uid="{C344A556-9484-4661-8229-47EC576C6E68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F50" authorId="1066" shapeId="0" xr:uid="{1F81341D-B0A6-44EC-B026-52038A6B9944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G50" authorId="1067" shapeId="0" xr:uid="{75923D36-BCC1-42FC-8AB4-2454B8E79230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H50" authorId="1068" shapeId="0" xr:uid="{74CEE35C-19B7-4A1E-901E-55AC21427C0D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T50" authorId="1069" shapeId="0" xr:uid="{057D63C1-CD41-40AB-BDA2-AD7386FCA994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BE50" authorId="1070" shapeId="0" xr:uid="{AB7D015C-6DE9-453C-BBF5-B756B422F0E2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CR50" authorId="1071" shapeId="0" xr:uid="{664B73E5-28C9-42A9-91BA-15F436306D98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Works from 6 to 3</t>
      </text>
    </comment>
    <comment ref="CT50" authorId="1072" shapeId="0" xr:uid="{49D49040-F62A-46D0-B99B-FBC1D0B9C0AB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CU50" authorId="1073" shapeId="0" xr:uid="{65602FA5-5DEA-41E4-83B1-0F55EC77E574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DA50" authorId="1074" shapeId="0" xr:uid="{27E6755C-7CB9-4CF4-8821-3325589846E6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DB50" authorId="1075" shapeId="0" xr:uid="{F5B13AEE-32F1-4E58-AF37-B752C7E2EF75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DF50" authorId="1076" shapeId="0" xr:uid="{5055607F-CCC3-4A86-988E-7CCCC3BB118D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3/1/23</t>
      </text>
    </comment>
    <comment ref="DG50" authorId="1077" shapeId="0" xr:uid="{83CAE010-4C51-441F-ACEA-01400DD012D7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3/1/23</t>
      </text>
    </comment>
    <comment ref="DH50" authorId="1078" shapeId="0" xr:uid="{1755C2AE-D9B5-46FC-9632-FBFE243BF71A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3/1/23</t>
      </text>
    </comment>
    <comment ref="ES50" authorId="1079" shapeId="0" xr:uid="{18ABBD46-DAD9-4DFF-A4A7-947F52714CFF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5/11/23</t>
      </text>
    </comment>
    <comment ref="GG50" authorId="1080" shapeId="0" xr:uid="{C873783D-4C94-487C-A684-A97D18FDFB5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Incapacidad #: A00230723005201</t>
      </text>
    </comment>
    <comment ref="GH50" authorId="1081" shapeId="0" xr:uid="{CB3DD487-E4CE-4F92-8BEF-9F6383B664E0}">
      <text>
        <t>[Threaded comment]
Your version of Excel allows you to read this threaded comment; however, any edits to it will get removed if the file is opened in a newer version of Excel. Learn more: https://go.microsoft.com/fwlink/?linkid=870924
Comment:
    Incapacidad #: A00230723005201</t>
      </text>
    </comment>
    <comment ref="AB51" authorId="1082" shapeId="0" xr:uid="{444F5AB3-4B14-4276-AC46-5BB6E7838002}">
      <text>
        <t>[Threaded comment]
Your version of Excel allows you to read this threaded comment; however, any edits to it will get removed if the file is opened in a newer version of Excel. Learn more: https://go.microsoft.com/fwlink/?linkid=870924
Comment:
    Troubleshooting</t>
      </text>
    </comment>
    <comment ref="AC51" authorId="1083" shapeId="0" xr:uid="{F7A74624-885A-4FF9-953A-2706AE3151B5}">
      <text>
        <t>[Threaded comment]
Your version of Excel allows you to read this threaded comment; however, any edits to it will get removed if the file is opened in a newer version of Excel. Learn more: https://go.microsoft.com/fwlink/?linkid=870924
Comment:
    Troubleshooting</t>
      </text>
    </comment>
    <comment ref="HQ51" authorId="1084" shapeId="0" xr:uid="{E407CD66-B72D-4A13-8124-FE0D1379C5A7}">
      <text>
        <t>[Threaded comment]
Your version of Excel allows you to read this threaded comment; however, any edits to it will get removed if the file is opened in a newer version of Excel. Learn more: https://go.microsoft.com/fwlink/?linkid=870924
Comment:
    Thriving in a Changing Environment </t>
      </text>
    </comment>
    <comment ref="JH51" authorId="1085" shapeId="0" xr:uid="{B157E79B-60E3-45E7-8901-E65BDEFA239F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KB51" authorId="1086" shapeId="0" xr:uid="{6891AE45-1176-4EE0-93CD-0B925B4B8107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KM51" authorId="1087" shapeId="0" xr:uid="{8BA56937-768D-455F-A54F-B523584C4A73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Salamanca Evergreen - OPH Comisionamiento</t>
      </text>
    </comment>
    <comment ref="KN51" authorId="1088" shapeId="0" xr:uid="{3BECF57E-8F45-412F-B510-AB2298D6739F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Salamanca Evergreen - OPH Comisionamiento</t>
      </text>
    </comment>
    <comment ref="KO51" authorId="1089" shapeId="0" xr:uid="{BD28A975-12A3-4259-855D-FD7F99770295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Salamanca Evergreen - OPH Comisionamiento</t>
      </text>
    </comment>
    <comment ref="KP51" authorId="1090" shapeId="0" xr:uid="{54E2CAE8-2202-424F-8157-8C257BBE73D9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Salamanca Evergreen - OPH Comisionamiento</t>
      </text>
    </comment>
    <comment ref="KQ51" authorId="1091" shapeId="0" xr:uid="{9EEF6C93-C866-48AC-A5E7-66E789CC7ECD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Salamanca Evergreen - OPH Comisionamiento</t>
      </text>
    </comment>
    <comment ref="CG52" authorId="1092" shapeId="0" xr:uid="{9901619C-6F93-4C15-924D-9180A47F7EB2}">
      <text>
        <t>[Threaded comment]
Your version of Excel allows you to read this threaded comment; however, any edits to it will get removed if the file is opened in a newer version of Excel. Learn more: https://go.microsoft.com/fwlink/?linkid=870924
Comment:
    Special request Visa Appointment</t>
      </text>
    </comment>
    <comment ref="DF52" authorId="1093" shapeId="0" xr:uid="{1206D998-710D-4D6B-8E5E-092BD442B57A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12-29-22</t>
      </text>
    </comment>
    <comment ref="ES52" authorId="1094" shapeId="0" xr:uid="{5C7A75A9-3FE7-403D-AF63-CCDCC8B5B70A}">
      <text>
        <t>[Threaded comment]
Your version of Excel allows you to read this threaded comment; however, any edits to it will get removed if the file is opened in a newer version of Excel. Learn more: https://go.microsoft.com/fwlink/?linkid=870924
Comment:
    Prueba Practica de Manejo</t>
      </text>
    </comment>
    <comment ref="GB52" authorId="1095" shapeId="0" xr:uid="{794C033E-E183-4CF6-93E7-B520EB27C197}">
      <text>
        <t>[Threaded comment]
Your version of Excel allows you to read this threaded comment; however, any edits to it will get removed if the file is opened in a newer version of Excel. Learn more: https://go.microsoft.com/fwlink/?linkid=870924
Comment:
    Ingresa 6m sale 4pm 
Reply:
    Trámite de Licencia</t>
      </text>
    </comment>
    <comment ref="HN52" authorId="1096" shapeId="0" xr:uid="{BC78CE02-DFD1-44EC-B670-5980E02F11DD}">
      <text>
        <t>[Threaded comment]
Your version of Excel allows you to read this threaded comment; however, any edits to it will get removed if the file is opened in a newer version of Excel. Learn more: https://go.microsoft.com/fwlink/?linkid=870924
Comment:
    Solicitado el 10/Jul/23</t>
      </text>
    </comment>
    <comment ref="HV52" authorId="1097" shapeId="0" xr:uid="{A1DC4480-9F3A-4330-8F5F-06B3C3B6623F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HX52" authorId="1098" shapeId="0" xr:uid="{A4BE4036-0FA5-4D62-91C7-7BF481B3AF35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HY52" authorId="1099" shapeId="0" xr:uid="{90A95037-2513-4325-B54D-F55EEFCC9A00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B52" authorId="1100" shapeId="0" xr:uid="{CB94A3EA-8A0D-4B0E-949A-8F7813E263F6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C52" authorId="1101" shapeId="0" xr:uid="{C05EE60A-8CA3-40EF-9D6D-95655E192DC3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D52" authorId="1102" shapeId="0" xr:uid="{9975C871-D589-423D-80C7-1D2EFBB5A91F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Azufres DBS Drop202 Rebuild</t>
      </text>
    </comment>
    <comment ref="IE52" authorId="1103" shapeId="0" xr:uid="{A224546A-2ED0-4DE8-A761-2745560FD3C6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Azufres DBS Drop202 Rebuild</t>
      </text>
    </comment>
    <comment ref="IF52" authorId="1104" shapeId="0" xr:uid="{77D0E638-927B-4B16-AEFF-48EBE140D0DD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Azufres DBS Drop202 Rebuild</t>
      </text>
    </comment>
    <comment ref="IG52" authorId="1105" shapeId="0" xr:uid="{8E2EFA7B-C120-4366-93A0-DD79E3F05EEC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Azufres DBS Drop202 Rebuild</t>
      </text>
    </comment>
    <comment ref="II52" authorId="1106" shapeId="0" xr:uid="{D43FE799-FB1A-4589-8334-DBD7FE5F7218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Azufres DBS Drop202 Rebuild</t>
      </text>
    </comment>
    <comment ref="IJ52" authorId="1107" shapeId="0" xr:uid="{E77C9528-5019-4501-ADF3-16898C01AECB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Azufres DBS Drop202 Rebuild</t>
      </text>
    </comment>
    <comment ref="IY52" authorId="1108" shapeId="0" xr:uid="{5C4AED13-0BA0-4AB9-8648-3B6BE76C1B2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IZ52" authorId="1109" shapeId="0" xr:uid="{236E8032-DDF9-4BC8-A7CB-7FD1B04FAC5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A52" authorId="1110" shapeId="0" xr:uid="{8DFA151F-7F00-4CF7-A952-CA17237DC71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D52" authorId="1111" shapeId="0" xr:uid="{910CF230-F9D6-40E5-AF01-EEE2057961B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E52" authorId="1112" shapeId="0" xr:uid="{A9FBD553-67D7-4050-9116-1CA7B22A861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F52" authorId="1113" shapeId="0" xr:uid="{1F42C8D6-D56A-44F0-BF0B-C282C31D8F0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G52" authorId="1114" shapeId="0" xr:uid="{03D13D50-3BFE-460D-959F-DF0EC6A7A2C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H52" authorId="1115" shapeId="0" xr:uid="{59D5DE77-66E8-4434-8768-6BF9E9DFB13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K52" authorId="1116" shapeId="0" xr:uid="{B5281EC9-C27E-4A3D-9D4C-9F58FF8F2A57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JL52" authorId="1117" shapeId="0" xr:uid="{5B881B88-A485-4A4D-B5D5-1593373CBAF0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JM52" authorId="1118" shapeId="0" xr:uid="{8D9CD977-81CA-4B1D-81AE-835313ABE94F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JN52" authorId="1119" shapeId="0" xr:uid="{8AB9CE10-CA61-4827-A6F5-496757D0B3CF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JO52" authorId="1120" shapeId="0" xr:uid="{9B5591AB-0DE8-447F-A170-6B5D6693CF4E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LO52" authorId="1121" shapeId="0" xr:uid="{D5C66065-315C-47BD-A7AA-C174DE42A5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P52" authorId="1122" shapeId="0" xr:uid="{D2B2549F-1C5B-4E70-B097-B3EDC315085B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Q52" authorId="1123" shapeId="0" xr:uid="{CCDE5736-568C-4A6F-86A2-530D0748AEDA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R52" authorId="1124" shapeId="0" xr:uid="{B59FA27E-6FB4-4F30-A40A-965CFC969AE0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S52" authorId="1125" shapeId="0" xr:uid="{2B88A3F0-9282-46C3-9A4F-C2860C59ACF0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NT52" authorId="1126" shapeId="0" xr:uid="{863628E6-90C4-4519-BE89-2AE8FA59B90B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Aug 28th</t>
      </text>
    </comment>
    <comment ref="NU52" authorId="1127" shapeId="0" xr:uid="{BC7EC7EC-3FB7-49B9-98C8-961957DCD5AF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Aug 28th</t>
      </text>
    </comment>
    <comment ref="NV52" authorId="1128" shapeId="0" xr:uid="{34A17078-2EB0-4B35-BAA2-EEE531C1A311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Aug 28th</t>
      </text>
    </comment>
    <comment ref="NW52" authorId="1129" shapeId="0" xr:uid="{131AE160-F79C-4CA5-9F55-77C0B7810142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Aug 28th</t>
      </text>
    </comment>
    <comment ref="AB53" authorId="1130" shapeId="0" xr:uid="{1D764803-907D-4BD3-B0DC-35453B4C2E05}">
      <text>
        <t>[Threaded comment]
Your version of Excel allows you to read this threaded comment; however, any edits to it will get removed if the file is opened in a newer version of Excel. Learn more: https://go.microsoft.com/fwlink/?linkid=870924
Comment:
    Troubleshooting</t>
      </text>
    </comment>
    <comment ref="AC53" authorId="1131" shapeId="0" xr:uid="{7446C4B1-ABCE-45B0-BA41-A8F2BE8BE6F6}">
      <text>
        <t>[Threaded comment]
Your version of Excel allows you to read this threaded comment; however, any edits to it will get removed if the file is opened in a newer version of Excel. Learn more: https://go.microsoft.com/fwlink/?linkid=870924
Comment:
    Troubleshooting</t>
      </text>
    </comment>
    <comment ref="AR53" authorId="1132" shapeId="0" xr:uid="{BF005A28-800D-4C10-968C-84B500577BBB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AU53" authorId="1133" shapeId="0" xr:uid="{1916C5E9-78F3-4791-B67A-8737B22258FD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AV53" authorId="1134" shapeId="0" xr:uid="{8223D91A-562F-4965-BBBF-A49BABE10C38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AW53" authorId="1135" shapeId="0" xr:uid="{E1029BDD-9574-4F3F-A808-916B916B5987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AX53" authorId="1136" shapeId="0" xr:uid="{B4798117-DDF1-4B50-A84F-B13EABEBCEE5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AY53" authorId="1137" shapeId="0" xr:uid="{83CB9681-D2E9-4FCD-932E-1F7F18D31947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</t>
      </text>
    </comment>
    <comment ref="CR53" authorId="1138" shapeId="0" xr:uid="{47E84DC7-9D0A-45BB-8B2A-0651D6B4A451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CT53" authorId="1139" shapeId="0" xr:uid="{6B348A57-350D-45ED-AB6C-6BAAC37D3AFE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CY53" authorId="1140" shapeId="0" xr:uid="{9A99B5CF-46F9-40A2-A513-CD800A604D53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DA53" authorId="1141" shapeId="0" xr:uid="{61E92CDE-5587-4E18-A25C-FD7612877F46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DF53" authorId="1142" shapeId="0" xr:uid="{C45C4B64-EE17-4AEC-9DAD-9567B85831D4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DH53" authorId="1143" shapeId="0" xr:uid="{DED255B3-67E4-4DC6-BCA0-A0D50BBD9551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EE53" authorId="1144" shapeId="0" xr:uid="{08E062FD-C4D4-4941-90C2-B0AD0E7142BF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3-13-23</t>
      </text>
    </comment>
    <comment ref="EI53" authorId="1145" shapeId="0" xr:uid="{BAE1CD03-3D40-40EA-9A06-7A88FD288243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in HCM on 3-13-23</t>
      </text>
    </comment>
    <comment ref="FL53" authorId="1146" shapeId="0" xr:uid="{4B88094F-5205-4E1E-8E6F-5A70D13E3A27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Works 6 am to 3pm</t>
      </text>
    </comment>
    <comment ref="IK53" authorId="1147" shapeId="0" xr:uid="{6F24334E-95EF-4C13-A7F2-4C1541871AC2}">
      <text>
        <t>[Threaded comment]
Your version of Excel allows you to read this threaded comment; however, any edits to it will get removed if the file is opened in a newer version of Excel. Learn more: https://go.microsoft.com/fwlink/?linkid=870924
Comment:
    Training</t>
      </text>
    </comment>
    <comment ref="IL53" authorId="1148" shapeId="0" xr:uid="{1429A52C-3A1A-4033-B6AD-49F6C20F44EF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M53" authorId="1149" shapeId="0" xr:uid="{74F348A4-5B03-4523-BCB7-B15CEEFCAC2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P53" authorId="1150" shapeId="0" xr:uid="{80AF6959-1CD4-45C0-8489-C079813F40F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Q53" authorId="1151" shapeId="0" xr:uid="{2DFC7FD3-4626-4CA3-8429-7CA9D2050C2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R53" authorId="1152" shapeId="0" xr:uid="{4CEA0B99-6E4F-4518-B4ED-AC8026E89E52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Y53" authorId="1153" shapeId="0" xr:uid="{F9F771B7-F1BE-4CA0-94F7-15DAE903E2F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IZ53" authorId="1154" shapeId="0" xr:uid="{4B35C134-B3BC-4F8F-9525-4008F13C1AD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A53" authorId="1155" shapeId="0" xr:uid="{1BCD91CB-CE1F-465D-B08F-D74A4A67B5E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D53" authorId="1156" shapeId="0" xr:uid="{95F7D862-B2EF-4391-BC76-E07A5D831E5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E53" authorId="1157" shapeId="0" xr:uid="{C301B287-36A1-4AB8-B52C-D026E1A6D2D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Y53" authorId="1158" shapeId="0" xr:uid="{DFEA6565-D4DC-4837-B762-E268EA7DAD27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JZ53" authorId="1159" shapeId="0" xr:uid="{45BD0D30-964E-4F69-9846-88F139902E1F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KA53" authorId="1160" shapeId="0" xr:uid="{CC4C6B0D-419C-4B84-A07F-201353547091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KM53" authorId="1161" shapeId="0" xr:uid="{C691BB8E-88F0-41E9-9B87-FCA4A05C7522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Salamanca Evergreen - OPH Comisionamiento</t>
      </text>
    </comment>
    <comment ref="KN53" authorId="1162" shapeId="0" xr:uid="{4AE8B7EB-AE6E-4DF5-BB74-537BBA4C7E20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Salamanca Evergreen - OPH Comisionamiento</t>
      </text>
    </comment>
    <comment ref="KO53" authorId="1163" shapeId="0" xr:uid="{4C17A639-F58F-4F48-A857-A45AEE5D6844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Salamanca Evergreen - OPH Comisionamiento</t>
      </text>
    </comment>
    <comment ref="KP53" authorId="1164" shapeId="0" xr:uid="{0CF6E0F8-72BE-43F6-9435-D3688284CDF4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Salamanca Evergreen - OPH Comisionamiento</t>
      </text>
    </comment>
    <comment ref="KQ53" authorId="1165" shapeId="0" xr:uid="{336B96AB-19A9-42FA-BD16-76C08221A8F7}">
      <text>
        <t>[Threaded comment]
Your version of Excel allows you to read this threaded comment; however, any edits to it will get removed if the file is opened in a newer version of Excel. Learn more: https://go.microsoft.com/fwlink/?linkid=870924
Comment:
    CFE Salamanca Evergreen - OPH Comisionamiento</t>
      </text>
    </comment>
    <comment ref="MC53" authorId="1166" shapeId="0" xr:uid="{159ADE13-CABA-4697-8BD7-6D878895FFA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D53" authorId="1167" shapeId="0" xr:uid="{D013B1CD-DE69-4219-873B-603EA18F428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E53" authorId="1168" shapeId="0" xr:uid="{B48C0D6F-BE3D-4864-AE67-AA2CFDE3ECC8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F53" authorId="1169" shapeId="0" xr:uid="{34617039-C5C4-4612-A004-93C0A76A296B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G53" authorId="1170" shapeId="0" xr:uid="{F4EF42F0-8705-4793-BEB0-65E35D6F3A3B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NE53" authorId="1171" shapeId="0" xr:uid="{C3B5CC57-9413-423F-A848-4599304DD61E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8/1/23</t>
      </text>
    </comment>
    <comment ref="NF53" authorId="1172" shapeId="0" xr:uid="{A071897A-2504-457F-8CC8-D63DD3FBAE49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8/1/23</t>
      </text>
    </comment>
    <comment ref="NG53" authorId="1173" shapeId="0" xr:uid="{6B6E907D-BD8B-46CC-9470-1B75041A58E4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8/1/23</t>
      </text>
    </comment>
    <comment ref="NH53" authorId="1174" shapeId="0" xr:uid="{98F50DA8-B94E-42B9-9FF8-4E37AE7D63C6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8/1/23</t>
      </text>
    </comment>
    <comment ref="NM53" authorId="1175" shapeId="0" xr:uid="{808A36C3-50B9-4706-83F0-077090F70B92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8/1/23</t>
      </text>
    </comment>
    <comment ref="NN53" authorId="1176" shapeId="0" xr:uid="{8CD5C9C6-0F7B-4282-A034-50059662F5EA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8/1/23</t>
      </text>
    </comment>
    <comment ref="V54" authorId="1177" shapeId="0" xr:uid="{82AF5855-774D-4856-91C7-9C170A1B378E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home</t>
      </text>
    </comment>
    <comment ref="Z54" authorId="1178" shapeId="0" xr:uid="{665BD2AC-8989-4A6D-981C-C80BCBC5D258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home</t>
      </text>
    </comment>
    <comment ref="AB54" authorId="1179" shapeId="0" xr:uid="{EB2239CB-A77F-490D-BDEE-22DA90440016}">
      <text>
        <t>[Threaded comment]
Your version of Excel allows you to read this threaded comment; however, any edits to it will get removed if the file is opened in a newer version of Excel. Learn more: https://go.microsoft.com/fwlink/?linkid=870924
Comment:
    Troubleshooting</t>
      </text>
    </comment>
    <comment ref="AC54" authorId="1180" shapeId="0" xr:uid="{A2E2277F-0388-468F-A9F7-9A66AE90EB07}">
      <text>
        <t>[Threaded comment]
Your version of Excel allows you to read this threaded comment; however, any edits to it will get removed if the file is opened in a newer version of Excel. Learn more: https://go.microsoft.com/fwlink/?linkid=870924
Comment:
    Troubleshooting</t>
      </text>
    </comment>
    <comment ref="CT54" authorId="1181" shapeId="0" xr:uid="{5D935F17-063C-4EF6-9A45-F5E9D8D31A68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CV54" authorId="1182" shapeId="0" xr:uid="{E38C8A20-53B6-4488-8636-EC4239563258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CY54" authorId="1183" shapeId="0" xr:uid="{91243CA1-99E1-4F1C-87D2-7A3C4370FE14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DA54" authorId="1184" shapeId="0" xr:uid="{159137D4-4618-48C7-8D97-35F9CE1E10C7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DC54" authorId="1185" shapeId="0" xr:uid="{9CB96A93-8179-4677-8829-521E84F2ADDA}">
      <text>
        <t>[Threaded comment]
Your version of Excel allows you to read this threaded comment; however, any edits to it will get removed if the file is opened in a newer version of Excel. Learn more: https://go.microsoft.com/fwlink/?linkid=870924
Comment:
    Cartago situation Remote Office</t>
      </text>
    </comment>
    <comment ref="FJ54" authorId="1186" shapeId="0" xr:uid="{24496DAA-9877-40CE-AE65-BC24BADED71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FK54" authorId="1187" shapeId="0" xr:uid="{285E900F-8ED7-410C-8766-DD193EB14AA5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FL54" authorId="1188" shapeId="0" xr:uid="{0F693330-6A5D-440B-95E7-00041E0033DE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FM54" authorId="1189" shapeId="0" xr:uid="{CB51F249-9D0C-467A-80D0-5FA8893BEDF5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FN54" authorId="1190" shapeId="0" xr:uid="{83805A7B-8CAF-4ECC-916F-F11B4046270C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FQ54" authorId="1191" shapeId="0" xr:uid="{BF10F2E7-8273-453E-A12F-F5697FA1DA34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FR54" authorId="1192" shapeId="0" xr:uid="{CAF2C425-C2C8-48ED-9D26-AF37E3EA68F2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FS54" authorId="1193" shapeId="0" xr:uid="{95751F02-FDE6-4500-A272-ACB40167C0C5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FT54" authorId="1194" shapeId="0" xr:uid="{D9A38CBC-F462-4E57-A80C-3F210485AFD5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FU54" authorId="1195" shapeId="0" xr:uid="{D7439E9F-0D08-4D13-ABC5-FA8C200A40A0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HQ54" authorId="1196" shapeId="0" xr:uid="{6C924C3D-DCA8-42B0-A819-BFCAACCA36A6}">
      <text>
        <t>[Threaded comment]
Your version of Excel allows you to read this threaded comment; however, any edits to it will get removed if the file is opened in a newer version of Excel. Learn more: https://go.microsoft.com/fwlink/?linkid=870924
Comment:
    Thriving in a Changing Environment </t>
      </text>
    </comment>
    <comment ref="ID54" authorId="1197" shapeId="0" xr:uid="{62F570CC-41C2-4859-ADD2-FA8A9F2D747B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E54" authorId="1198" shapeId="0" xr:uid="{59ACDC34-FDBE-45E2-9BB7-4340D0A141C3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F54" authorId="1199" shapeId="0" xr:uid="{9C6B01D5-929E-4AEB-92A1-B721CDE97C82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J54" authorId="1200" shapeId="0" xr:uid="{64599FD0-21C8-4B23-9015-2320635965B5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K54" authorId="1201" shapeId="0" xr:uid="{F6A3BED3-9670-49BF-832D-031CCFC677DF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JK54" authorId="1202" shapeId="0" xr:uid="{1C52A131-D2F5-4E11-8FDE-FA6CED4D531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L54" authorId="1203" shapeId="0" xr:uid="{10E9FF0D-7E66-49BC-B8F1-F4EE2840C25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M54" authorId="1204" shapeId="0" xr:uid="{E8F8F60D-344F-49ED-8790-95AA063CF86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N54" authorId="1205" shapeId="0" xr:uid="{6C544361-2E62-4AC6-9A36-9F512D417F5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O54" authorId="1206" shapeId="0" xr:uid="{64BA45B4-DB0E-494D-BA3A-37AA429B21D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R54" authorId="1207" shapeId="0" xr:uid="{67B62303-9092-4FA5-900B-AEC18D7887D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S54" authorId="1208" shapeId="0" xr:uid="{842392C3-902C-4FD1-A80E-FADDCCCCC24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LV54" authorId="1209" shapeId="0" xr:uid="{933B9CB4-8378-4464-B329-F1AAD52812BA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W54" authorId="1210" shapeId="0" xr:uid="{FC3C6935-8AFD-4359-868F-E6F147F261CB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X54" authorId="1211" shapeId="0" xr:uid="{25BA87D5-5B87-4375-A82F-543131B99C7B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Y54" authorId="1212" shapeId="0" xr:uid="{A4AAB404-E087-44FC-BA74-BEC7117D1F31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Z54" authorId="1213" shapeId="0" xr:uid="{6D8E53B2-9895-4A5E-81EC-F986835C97A6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E55" authorId="1214" shapeId="0" xr:uid="{57C08285-F81D-4589-A0E2-61D361C4F91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F55" authorId="1215" shapeId="0" xr:uid="{1F030E73-1389-4FAF-933C-748B5F69BF0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G55" authorId="1216" shapeId="0" xr:uid="{C498D78B-8F3D-43D2-BFFC-1BD5E8E1EFC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H55" authorId="1217" shapeId="0" xr:uid="{A1A31669-50E2-48CB-8F56-C03EF73A860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L55" authorId="1218" shapeId="0" xr:uid="{C5482071-FCBD-429E-9695-A2C17F875D1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M55" authorId="1219" shapeId="0" xr:uid="{A0938F13-B28B-4865-AE8B-5442A73EF05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S55" authorId="1220" shapeId="0" xr:uid="{14703B6C-C1D9-4B2F-9EC3-76968FE857B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T55" authorId="1221" shapeId="0" xr:uid="{3A191E19-6302-44B4-AA40-2741D2355995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U55" authorId="1222" shapeId="0" xr:uid="{149B10C0-46D4-469D-95C7-686A2AF31E26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V55" authorId="1223" shapeId="0" xr:uid="{A386EA4F-70A7-438E-91C5-A5BE128AB6A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W55" authorId="1224" shapeId="0" xr:uid="{BD5D9212-39D2-45E9-B7A2-2797DF813D9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Z55" authorId="1225" shapeId="0" xr:uid="{51588C74-77DC-40FC-A539-F2892ED91BC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A55" authorId="1226" shapeId="0" xr:uid="{D7B00E3A-734B-4A52-AAFB-89CFD39BCC0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B55" authorId="1227" shapeId="0" xr:uid="{A20FCFA2-43BF-47ED-AB25-592CF922E47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C55" authorId="1228" shapeId="0" xr:uid="{49BA7F45-E65B-4DED-8660-4EE022498A1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D55" authorId="1229" shapeId="0" xr:uid="{3AB8E73F-1245-4C75-B78D-464DBF29D269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G55" authorId="1230" shapeId="0" xr:uid="{4A9FB5A1-32D8-4218-A09B-B598BF6A3DAD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H55" authorId="1231" shapeId="0" xr:uid="{AF581A15-FDC8-4416-A273-D1B3ED07AAD9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I55" authorId="1232" shapeId="0" xr:uid="{82024061-3233-4253-A062-8CCCD738FB0C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J55" authorId="1233" shapeId="0" xr:uid="{44D44D18-9700-4631-AE57-55B14149575B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K55" authorId="1234" shapeId="0" xr:uid="{6C954DF0-D36D-4DEB-A88B-47FAFA537712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N55" authorId="1235" shapeId="0" xr:uid="{1E4B8818-C0F3-4AEA-9D14-C6FD55F09C2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 Day off</t>
      </text>
    </comment>
    <comment ref="AO55" authorId="1236" shapeId="0" xr:uid="{5207E7F7-8F8D-48DD-A5BD-CC39C2E8C29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P55" authorId="1237" shapeId="0" xr:uid="{348A90BC-C31C-4C53-A5ED-504D3B300177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Q55" authorId="1238" shapeId="0" xr:uid="{670982D6-81AD-42DE-A0BC-9F94197CA66D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R55" authorId="1239" shapeId="0" xr:uid="{E6BD2A2F-2F17-45A0-8651-31232358E032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U55" authorId="1240" shapeId="0" xr:uid="{721F07B4-0A1D-4616-91FC-AAD697F1AC95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V55" authorId="1241" shapeId="0" xr:uid="{9273396F-9107-43D4-A378-099347CA71D1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W55" authorId="1242" shapeId="0" xr:uid="{0EBB0B8E-406D-449D-AB30-4B7E94E70EAB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X55" authorId="1243" shapeId="0" xr:uid="{5A5306CA-300E-422E-9467-0B5C58219015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Y55" authorId="1244" shapeId="0" xr:uid="{B7616AD3-9DC9-4665-9F57-CF39F1E92EEF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BB55" authorId="1245" shapeId="0" xr:uid="{4312DEC4-9F5B-41D3-956A-1A4DA3462982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C55" authorId="1246" shapeId="0" xr:uid="{204B8B2C-4D5F-4BB3-B8F5-110C72745CED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D55" authorId="1247" shapeId="0" xr:uid="{8CB586E3-8A9C-4B43-A1D8-5517DD83073C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E55" authorId="1248" shapeId="0" xr:uid="{4545CC8C-C4E4-44F5-A9E0-C911872B1B9B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F55" authorId="1249" shapeId="0" xr:uid="{7DD25299-46CD-4D90-811A-5A442B5A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I55" authorId="1250" shapeId="0" xr:uid="{1C9FDA41-F7FF-437E-BFFE-72FD2A60BFE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J55" authorId="1251" shapeId="0" xr:uid="{F81DA124-EF12-4BD1-A5A3-F087A40A49B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K55" authorId="1252" shapeId="0" xr:uid="{4743A43E-EBEA-435E-9231-48800EFF460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L55" authorId="1253" shapeId="0" xr:uid="{884EE972-CA41-43A8-9725-205A566B437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M55" authorId="1254" shapeId="0" xr:uid="{4A320CDB-D4E4-4B2E-BA79-3EF5F8851E6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P55" authorId="1255" shapeId="0" xr:uid="{DB15FBA3-0B0C-45F0-A72D-72101F855AE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Q55" authorId="1256" shapeId="0" xr:uid="{D53221C8-C713-447A-A358-6CCE9BAEA58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R55" authorId="1257" shapeId="0" xr:uid="{344513E8-4B8C-4BEE-8101-0826EDB6DCC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S55" authorId="1258" shapeId="0" xr:uid="{404C094A-D4D7-41F0-A2FF-17FA1ADAF61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T55" authorId="1259" shapeId="0" xr:uid="{AF324F51-BC4C-4979-9274-90BBB8D188B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W55" authorId="1260" shapeId="0" xr:uid="{FF16868C-FDAC-4D4A-A436-97DEDCB526F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BX55" authorId="1261" shapeId="0" xr:uid="{2BF3F9D8-44E1-4050-ABB1-D6BA497539E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BY55" authorId="1262" shapeId="0" xr:uid="{D52A0BA2-9366-4DF8-8274-8FFB04B29A8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BZ55" authorId="1263" shapeId="0" xr:uid="{EEEDAF06-7EA0-47F3-B63A-32CE019A538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CA55" authorId="1264" shapeId="0" xr:uid="{EBE18587-77E0-4BE3-8C13-5EDB516B970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CD55" authorId="1265" shapeId="0" xr:uid="{A3D2A61F-1485-4A5E-8498-CC7376A04C1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CE55" authorId="1266" shapeId="0" xr:uid="{B6905A77-1E90-423F-B486-95F9F590A0B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CF55" authorId="1267" shapeId="0" xr:uid="{61326213-A641-4D5E-B757-25AD1DDC5BA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CG55" authorId="1268" shapeId="0" xr:uid="{1FCA23CB-7160-4A54-9D00-1E4010A5FB8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CH55" authorId="1269" shapeId="0" xr:uid="{AACE8AE1-78EA-4716-B3A9-431B125616E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K55" authorId="1270" shapeId="0" xr:uid="{E71D2595-F1D6-4B1F-AF0F-E50479AA4A8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L55" authorId="1271" shapeId="0" xr:uid="{760D0FEE-91D0-479D-8760-8CD970C08F6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M55" authorId="1272" shapeId="0" xr:uid="{33F1826B-5B30-4A24-8908-BB003F493EB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N55" authorId="1273" shapeId="0" xr:uid="{A6237B39-1DAE-4220-A81B-3E134DCFF37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O55" authorId="1274" shapeId="0" xr:uid="{F8E33CA7-A390-439C-922A-F403E9F85DF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R55" authorId="1275" shapeId="0" xr:uid="{448BD24A-8624-4791-BED8-7BF8E8D2AFF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S55" authorId="1276" shapeId="0" xr:uid="{99503192-7F44-4DF1-8854-45B99C1CA32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Y55" authorId="1277" shapeId="0" xr:uid="{EAF4D7B8-1ECD-4ABA-90B9-D8A29899E93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4</t>
      </text>
    </comment>
    <comment ref="KJ55" authorId="1278" shapeId="0" xr:uid="{DCD0459E-D06E-48DF-AD89-AF63F146A4A3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E56" authorId="1279" shapeId="0" xr:uid="{F0502180-9DE3-447A-85C5-91F2DC05513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F56" authorId="1280" shapeId="0" xr:uid="{CDEB5A3A-2F7F-4865-833E-BEE8E8ED5A9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G56" authorId="1281" shapeId="0" xr:uid="{ABD16982-1E17-4F67-A7FB-960835865E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H56" authorId="1282" shapeId="0" xr:uid="{F9609C18-7444-406B-8183-95ABDDF7993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L56" authorId="1283" shapeId="0" xr:uid="{38B8CED8-9CAC-41B0-A344-16D348CDC5C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M56" authorId="1284" shapeId="0" xr:uid="{85B94F20-30E0-4602-A85C-F2834E92453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S56" authorId="1285" shapeId="0" xr:uid="{E1CF4F91-6580-4270-BC60-9FF330E1FBD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T56" authorId="1286" shapeId="0" xr:uid="{C32A646F-A44E-4536-BF8B-36C6298FF32A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U56" authorId="1287" shapeId="0" xr:uid="{4B81CE85-876C-4434-8272-966AEB0EA18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V56" authorId="1288" shapeId="0" xr:uid="{48A18B19-E75E-4F6E-995F-C14A593B67A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W56" authorId="1289" shapeId="0" xr:uid="{E122ABDA-3D5F-4963-A3EE-3E3C365D972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Z56" authorId="1290" shapeId="0" xr:uid="{A7FF55ED-F2EF-4F5A-BFC7-7A6AAE08E049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A56" authorId="1291" shapeId="0" xr:uid="{CE9949C1-F1E1-4052-97D4-C0B1A96D7B1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B56" authorId="1292" shapeId="0" xr:uid="{CCF1F5B1-2C14-492E-A58C-4FAD07211CA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C56" authorId="1293" shapeId="0" xr:uid="{A13F5FE6-19CA-46FF-B2DC-12ABFC3337E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D56" authorId="1294" shapeId="0" xr:uid="{EE22A6F0-5C2C-4767-B951-E9240703472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G56" authorId="1295" shapeId="0" xr:uid="{953ED8DC-695C-4171-916E-416691D673D8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H56" authorId="1296" shapeId="0" xr:uid="{D28B053B-1153-4949-9171-6AC38AF64EE1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I56" authorId="1297" shapeId="0" xr:uid="{96CA6913-0054-410F-B623-B365456E0FD6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J56" authorId="1298" shapeId="0" xr:uid="{82776055-E586-4488-9FD9-0F405AF22141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K56" authorId="1299" shapeId="0" xr:uid="{A58788BD-7829-4B9E-9DD9-EFAAB1DD909E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N56" authorId="1300" shapeId="0" xr:uid="{EE465740-5DB1-424B-B8A3-E4EC9503D9E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O56" authorId="1301" shapeId="0" xr:uid="{3CF015CB-7D01-45E9-A46F-56A71CB4FCD2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P56" authorId="1302" shapeId="0" xr:uid="{9C16CE2E-E28F-4F24-AE06-3E55C2F3F48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Q56" authorId="1303" shapeId="0" xr:uid="{06A7AF78-4B52-403D-8E94-9A9E708A2847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R56" authorId="1304" shapeId="0" xr:uid="{CD6E7CEF-6430-4D55-972B-D0BB147AE7C2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U56" authorId="1305" shapeId="0" xr:uid="{72D331A7-100F-48BB-9447-73DA0D7D1785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V56" authorId="1306" shapeId="0" xr:uid="{FA286415-65E1-4652-8E60-FD95682AF3CD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W56" authorId="1307" shapeId="0" xr:uid="{31FCB105-E8EB-4F1E-9320-BD029585196A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X56" authorId="1308" shapeId="0" xr:uid="{3599751F-7F42-4A1A-9A62-EF0C1FD9C30A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Y56" authorId="1309" shapeId="0" xr:uid="{02AC1C5B-6C70-49B9-9F7F-937E99EB7AF8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BB56" authorId="1310" shapeId="0" xr:uid="{2AEB8868-68E8-4C01-A292-D0B094CAE6A6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C56" authorId="1311" shapeId="0" xr:uid="{BF445195-CD0E-4D9B-8791-7058B8ED51BA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D56" authorId="1312" shapeId="0" xr:uid="{7F2F89D9-C4E7-4F09-9E23-05DE4C889AA4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E56" authorId="1313" shapeId="0" xr:uid="{0B98AF90-5E55-4569-8EA5-054750E40C8A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F56" authorId="1314" shapeId="0" xr:uid="{196BA556-6CC0-455B-B3C9-3D5C58AA79C9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I56" authorId="1315" shapeId="0" xr:uid="{0D085871-DB9E-4D8A-A494-92AC0682324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J56" authorId="1316" shapeId="0" xr:uid="{1C0281DA-DDE9-4433-9DBB-6E4FC079F46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K56" authorId="1317" shapeId="0" xr:uid="{08A58289-3C0C-44C7-9CF9-6A9255E331E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L56" authorId="1318" shapeId="0" xr:uid="{3E4805BE-E625-4C0E-9452-E39CC052841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M56" authorId="1319" shapeId="0" xr:uid="{E8C12597-8937-4DF6-A127-40A861C5125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P56" authorId="1320" shapeId="0" xr:uid="{233D7775-09DE-4611-9F88-F1994CB3F62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Q56" authorId="1321" shapeId="0" xr:uid="{E89BF1A0-9FFC-496F-9EE3-E3841210F4C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R56" authorId="1322" shapeId="0" xr:uid="{4B674916-DCB8-4F20-BD36-459E2886979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S56" authorId="1323" shapeId="0" xr:uid="{7135D2EE-ED4B-48C7-B6C6-BA846D62119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T56" authorId="1324" shapeId="0" xr:uid="{C035A495-CFEB-41EA-9AD4-87086E2B4AB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W56" authorId="1325" shapeId="0" xr:uid="{813969F7-E0E3-486A-A0F1-E2DC11FD4C8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BX56" authorId="1326" shapeId="0" xr:uid="{F1A94ABF-6E6D-4AAC-B21F-AF00D786DFC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BY56" authorId="1327" shapeId="0" xr:uid="{6D87B5EB-DF99-4E4B-8E5C-D74A94B948E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BZ56" authorId="1328" shapeId="0" xr:uid="{CF223198-10AA-4E15-ABB9-9E513223A2C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CA56" authorId="1329" shapeId="0" xr:uid="{30C1DB0D-7F72-490E-9E45-50E6D30726A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CD56" authorId="1330" shapeId="0" xr:uid="{A405FA5D-35B1-4FCD-8D79-9F0172422CF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CE56" authorId="1331" shapeId="0" xr:uid="{AD565B2B-2EDB-4E6B-9F03-589A8EC25D0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CF56" authorId="1332" shapeId="0" xr:uid="{F338504C-ADD4-4492-A96C-1E5A8956996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CG56" authorId="1333" shapeId="0" xr:uid="{C928D054-4011-4FCA-ACD7-84B3BF35BE3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CH56" authorId="1334" shapeId="0" xr:uid="{00056325-1170-47D1-AF61-94A3F44BEAA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DF56" authorId="1335" shapeId="0" xr:uid="{5AABEAF8-DD02-40C7-8B5B-C9897D83AFF9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12-27-22</t>
      </text>
    </comment>
    <comment ref="ES56" authorId="1336" shapeId="0" xr:uid="{961EE64D-6367-4557-9B23-3668646EA5FB}">
      <text>
        <t>[Threaded comment]
Your version of Excel allows you to read this threaded comment; however, any edits to it will get removed if the file is opened in a newer version of Excel. Learn more: https://go.microsoft.com/fwlink/?linkid=870924
Comment:
    Special request</t>
      </text>
    </comment>
    <comment ref="IY56" authorId="1337" shapeId="0" xr:uid="{07513383-5EED-4FB2-9C69-ECF0716BDF7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IZ56" authorId="1338" shapeId="0" xr:uid="{85A445E7-B19F-4B30-AB30-AEC9A636472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A56" authorId="1339" shapeId="0" xr:uid="{E44AFB70-A3F1-4EC9-82DB-E50B2EDBFDB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D56" authorId="1340" shapeId="0" xr:uid="{3855B4FB-A865-44EF-87B3-EB3FF72FE91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E56" authorId="1341" shapeId="0" xr:uid="{28162D71-5F90-4AEA-92F8-D20D84C725A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F56" authorId="1342" shapeId="0" xr:uid="{D794C752-9BF6-4DB2-98EC-8250835CA7B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G56" authorId="1343" shapeId="0" xr:uid="{725F39CE-66F4-4666-B918-E48E91FEB92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H56" authorId="1344" shapeId="0" xr:uid="{6A060B07-D291-4ADB-9A5A-B74727CB434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K56" authorId="1345" shapeId="0" xr:uid="{7D488DB4-1107-4D6F-B87D-1C40B36FE860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JL56" authorId="1346" shapeId="0" xr:uid="{A499A470-7A9E-42FF-B24D-86DD53F50BFB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JM56" authorId="1347" shapeId="0" xr:uid="{D6A4EECA-2970-4A70-ADA4-B017F33F2792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JN56" authorId="1348" shapeId="0" xr:uid="{28AA92F2-B51F-4AD5-921B-EA4D4E9883EF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JO56" authorId="1349" shapeId="0" xr:uid="{FF29FE39-ED66-4BCA-AD07-15932AAA8461}">
      <text>
        <t>[Threaded comment]
Your version of Excel allows you to read this threaded comment; however, any edits to it will get removed if the file is opened in a newer version of Excel. Learn more: https://go.microsoft.com/fwlink/?linkid=870924
Comment:
    Advanced Graphics</t>
      </text>
    </comment>
    <comment ref="JR56" authorId="1350" shapeId="0" xr:uid="{C6E443D5-D8F8-405F-A87D-ABF02024963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3</t>
      </text>
    </comment>
    <comment ref="JS56" authorId="1351" shapeId="0" xr:uid="{5D3D627B-587E-4B44-A188-A451DA23DE3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3</t>
      </text>
    </comment>
    <comment ref="JT56" authorId="1352" shapeId="0" xr:uid="{3A66085F-E186-4743-ABBF-D470CF91273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4</t>
      </text>
    </comment>
    <comment ref="JU56" authorId="1353" shapeId="0" xr:uid="{3DE595F0-9A86-4C5F-8881-2C9C29DDB99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4</t>
      </text>
    </comment>
    <comment ref="JV56" authorId="1354" shapeId="0" xr:uid="{1A5BE989-0DA1-43A3-B8A0-14C0EAC2C36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4
Reply:
    Tentative</t>
      </text>
    </comment>
    <comment ref="JY56" authorId="1355" shapeId="0" xr:uid="{856694E2-9DF4-42E2-BB54-FB335EFB075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4</t>
      </text>
    </comment>
    <comment ref="JZ56" authorId="1356" shapeId="0" xr:uid="{C0224BE5-50F5-4459-BD14-D3790A4FDC1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4</t>
      </text>
    </comment>
    <comment ref="NM56" authorId="1357" shapeId="0" xr:uid="{E57A59A0-88BE-4588-9326-3E89E820D68A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July 4th</t>
      </text>
    </comment>
    <comment ref="NN56" authorId="1358" shapeId="0" xr:uid="{96CDDBFB-8E79-47E1-8A10-8FFB0E4B0C6F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July 4th</t>
      </text>
    </comment>
    <comment ref="NO56" authorId="1359" shapeId="0" xr:uid="{7A01610F-6FB6-431E-BF63-7D0BF155B8CB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July 4th</t>
      </text>
    </comment>
    <comment ref="NT56" authorId="1360" shapeId="0" xr:uid="{E10FF83C-0BB5-49EF-9AF1-733F279CE6A8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July 4th</t>
      </text>
    </comment>
    <comment ref="NU56" authorId="1361" shapeId="0" xr:uid="{E56BFA9C-AE4B-41D5-B109-D763E37760FD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July 4th</t>
      </text>
    </comment>
    <comment ref="NV56" authorId="1362" shapeId="0" xr:uid="{98320FB2-85BA-4A8F-B672-58D10E831D20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July 4th</t>
      </text>
    </comment>
    <comment ref="NW56" authorId="1363" shapeId="0" xr:uid="{E7C66B00-3187-40EC-B278-1C6CC71E1D8F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July 4th</t>
      </text>
    </comment>
    <comment ref="E57" authorId="1364" shapeId="0" xr:uid="{F7EAB947-03BD-4FBC-B02F-6E95B648527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F57" authorId="1365" shapeId="0" xr:uid="{ED81D930-F65F-4C94-B5D3-062EE09CDFB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G57" authorId="1366" shapeId="0" xr:uid="{208399D1-EE1E-4862-A075-BA234CD6C0A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H57" authorId="1367" shapeId="0" xr:uid="{F956ED38-C56D-4D0C-A5AC-D140646135A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L57" authorId="1368" shapeId="0" xr:uid="{0C3D49D2-F08F-4770-9882-318C354AB14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M57" authorId="1369" shapeId="0" xr:uid="{113EE12C-B0C7-4439-94F1-5F492F2B26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  Networking
  </t>
      </text>
    </comment>
    <comment ref="S57" authorId="1370" shapeId="0" xr:uid="{133B0731-52ED-4434-A6D5-47CB21F5DBA9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T57" authorId="1371" shapeId="0" xr:uid="{7705C088-785E-4265-88D2-7367BFE0511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U57" authorId="1372" shapeId="0" xr:uid="{11AA675B-48DD-4A66-9EBB-02E666E48C8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V57" authorId="1373" shapeId="0" xr:uid="{D3B95880-1355-430B-B3EF-4DBD424ABD19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W57" authorId="1374" shapeId="0" xr:uid="{0019B362-4146-4645-AF05-B4C6AD1D94C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Z57" authorId="1375" shapeId="0" xr:uid="{A8F7494B-A759-49AC-843C-51C8890979F6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A57" authorId="1376" shapeId="0" xr:uid="{C434098C-3942-4D4F-8561-7D2BC094211B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B57" authorId="1377" shapeId="0" xr:uid="{E19E8881-041F-4807-983B-1B711914ACC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C57" authorId="1378" shapeId="0" xr:uid="{264176DC-8C6E-49F4-9965-A61E5ECF4E5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D57" authorId="1379" shapeId="0" xr:uid="{890B7186-FB40-433F-9F3D-8FDE19F053D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AG57" authorId="1380" shapeId="0" xr:uid="{04F1112E-6A1C-464B-B217-3D1723427968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H57" authorId="1381" shapeId="0" xr:uid="{ABA3DA06-FE16-4FC3-977F-555E5A68198D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I57" authorId="1382" shapeId="0" xr:uid="{A3BCBA08-F4C0-4782-B0DE-4FD7957D1D34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J57" authorId="1383" shapeId="0" xr:uid="{45E4B9BC-EB04-4480-B684-3D8C3715BEB0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K57" authorId="1384" shapeId="0" xr:uid="{927FE66E-BB0C-488A-93CA-BCF8AB22159F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AN57" authorId="1385" shapeId="0" xr:uid="{5A43802F-D05D-4FDD-9C56-EC2E323732D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O57" authorId="1386" shapeId="0" xr:uid="{6DEDCDD8-9B4F-4E6C-B9F6-87460B10C0B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P57" authorId="1387" shapeId="0" xr:uid="{08926A62-8947-4CF4-8066-CCEBFB7EF5B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Q57" authorId="1388" shapeId="0" xr:uid="{BAE76CB6-AE6C-4C67-A623-ACCE37B1FD7B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R57" authorId="1389" shapeId="0" xr:uid="{DB30D83E-F9AA-456B-8621-97D60AC6CCF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AU57" authorId="1390" shapeId="0" xr:uid="{7ACBFE0C-CCA7-4DAF-B39B-15E4F5EF72AA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V57" authorId="1391" shapeId="0" xr:uid="{D8B6B742-ACBF-4444-87C6-4E569D2F93AC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W57" authorId="1392" shapeId="0" xr:uid="{28FDCD21-5696-4692-9E1D-DBAAD518B7C4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X57" authorId="1393" shapeId="0" xr:uid="{27C5C800-2C56-4F55-9B5F-ACA8DBBB8DCF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AY57" authorId="1394" shapeId="0" xr:uid="{B0449876-1B2C-45D3-8876-7D6DB10D7207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BB57" authorId="1395" shapeId="0" xr:uid="{4686681E-E007-49B8-854C-BC8450F1D9B7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C57" authorId="1396" shapeId="0" xr:uid="{124765AD-F350-41C5-B8F0-955F39ADF31F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D57" authorId="1397" shapeId="0" xr:uid="{C89896AA-206E-4BE3-9360-30C3E2D3AB21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E57" authorId="1398" shapeId="0" xr:uid="{6B7815B1-5AE8-4A4A-8649-C7B0CE1BA595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F57" authorId="1399" shapeId="0" xr:uid="{EDE033C7-4D6D-40C9-A910-C41233BD16F5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I57" authorId="1400" shapeId="0" xr:uid="{A3D270BF-D0D6-4458-8447-05025A1C72A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J57" authorId="1401" shapeId="0" xr:uid="{A4456FB8-A945-4D97-BD82-39E7DB0E18D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K57" authorId="1402" shapeId="0" xr:uid="{BA2BF245-E2AE-4B74-8B71-403D263316C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L57" authorId="1403" shapeId="0" xr:uid="{EF5E87F8-38B3-4D34-8A84-BB973AEB4A0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M57" authorId="1404" shapeId="0" xr:uid="{8586F7F6-A61A-4E5A-ADBA-64A4C3E4B42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BP57" authorId="1405" shapeId="0" xr:uid="{C2B4BBD3-96BF-427D-8C31-FA65E386A26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Q57" authorId="1406" shapeId="0" xr:uid="{D907C5E9-7F61-450F-AD04-28A9A6B5F05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R57" authorId="1407" shapeId="0" xr:uid="{2F4BA929-89E5-4FBD-B73B-D47FC480E1A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S57" authorId="1408" shapeId="0" xr:uid="{29D471EE-2762-4CE9-B5F5-CEBC90CEBAF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BT57" authorId="1409" shapeId="0" xr:uid="{9FFCA716-9E69-4CD0-BC75-DB054AB2787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
Reply:
    1/2 off</t>
      </text>
    </comment>
    <comment ref="BW57" authorId="1410" shapeId="0" xr:uid="{036B108E-81CA-4EBA-BEBC-883031E41FE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BX57" authorId="1411" shapeId="0" xr:uid="{BFE9BEAF-0DCD-4F88-B415-7C41BAE9D05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BY57" authorId="1412" shapeId="0" xr:uid="{67DC8C91-BF7A-4B5B-8701-2AD17F04521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BZ57" authorId="1413" shapeId="0" xr:uid="{1D528004-3276-4109-A51C-950FD1E35B7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</t>
      </text>
    </comment>
    <comment ref="CA57" authorId="1414" shapeId="0" xr:uid="{F6956E65-B74E-4CC8-85A6-9D01CCF6F1E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#3
Reply:
    PD 1/2 day</t>
      </text>
    </comment>
    <comment ref="CD57" authorId="1415" shapeId="0" xr:uid="{4C1C9C39-0254-4E32-BABD-3B21305F4B9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CE57" authorId="1416" shapeId="0" xr:uid="{E5CFEF9D-7814-4438-A5D5-FF9BD92CDE1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CF57" authorId="1417" shapeId="0" xr:uid="{D0EBAC39-F7D6-4DBA-8B4B-001F31DA64E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CG57" authorId="1418" shapeId="0" xr:uid="{834BD223-70C3-4F2A-B587-142109A48A2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CH57" authorId="1419" shapeId="0" xr:uid="{18C22B1F-5DEC-4012-8B10-3060AA40649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GH57" authorId="1420" shapeId="0" xr:uid="{2B114CDD-CB5D-4549-95D1-D8248F3CDD03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on HCM</t>
      </text>
    </comment>
    <comment ref="GI57" authorId="1421" shapeId="0" xr:uid="{557B2214-8822-4682-BB79-FBEAE5D2C6CE}">
      <text>
        <t>[Threaded comment]
Your version of Excel allows you to read this threaded comment; however, any edits to it will get removed if the file is opened in a newer version of Excel. Learn more: https://go.microsoft.com/fwlink/?linkid=870924
Comment:
    approved on HCM</t>
      </text>
    </comment>
    <comment ref="IK57" authorId="1422" shapeId="0" xr:uid="{EE520240-2BBF-41F7-86E3-D7767E47390B}">
      <text>
        <t>[Threaded comment]
Your version of Excel allows you to read this threaded comment; however, any edits to it will get removed if the file is opened in a newer version of Excel. Learn more: https://go.microsoft.com/fwlink/?linkid=870924
Comment:
    Training</t>
      </text>
    </comment>
    <comment ref="JD57" authorId="1423" shapeId="0" xr:uid="{4F276B62-141E-4000-A569-C6B06C735BD8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JF57" authorId="1424" shapeId="0" xr:uid="{5CEE1F5A-6B2B-4993-93B3-B77ADE0EF19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GL58" authorId="1425" shapeId="0" xr:uid="{07035A3B-5A9C-4B87-9AEA-546FF0E01E31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M58" authorId="1426" shapeId="0" xr:uid="{DE37FC35-4B88-4733-BD7F-7278A3222866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N58" authorId="1427" shapeId="0" xr:uid="{15B3432D-E061-4C57-BD07-37E2493A4516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O58" authorId="1428" shapeId="0" xr:uid="{09C45DBC-C384-4D71-8D7E-41BF6D22711E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P58" authorId="1429" shapeId="0" xr:uid="{648B09CD-D97D-4B3A-8124-02D6D8D7FF8A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S58" authorId="1430" shapeId="0" xr:uid="{2A8A3F60-E4AC-4359-9F26-9A45994D3CFB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T58" authorId="1431" shapeId="0" xr:uid="{65F74816-8F4D-47DA-93CC-0D7008B871BE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U58" authorId="1432" shapeId="0" xr:uid="{78B8266D-CD24-478B-B5EF-133EF5D4AC0D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V58" authorId="1433" shapeId="0" xr:uid="{CF5EFBD7-34EA-4CDC-9469-C8FAA10EC62E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W58" authorId="1434" shapeId="0" xr:uid="{C5492E3D-485E-4FE9-B5E1-22177E4F6661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Z58" authorId="1435" shapeId="0" xr:uid="{D42B8736-F940-48E9-AE78-9F98E2A70612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A58" authorId="1436" shapeId="0" xr:uid="{797AB7EA-5299-4898-AD21-C21EF7277457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B58" authorId="1437" shapeId="0" xr:uid="{7261CB61-8DA7-41E8-9528-CB22D6ECDD15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C58" authorId="1438" shapeId="0" xr:uid="{FB337189-44CD-4EA2-90C4-81B7FF741A68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D58" authorId="1439" shapeId="0" xr:uid="{E59544C6-EF67-4D34-9168-48DF6EB00D9C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G58" authorId="1440" shapeId="0" xr:uid="{07D3EFAC-6783-4D00-AD1B-9821892B567A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H58" authorId="1441" shapeId="0" xr:uid="{C6C96892-5E99-496A-BA0B-A6859DDF635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I58" authorId="1442" shapeId="0" xr:uid="{6A5862D0-A0B7-47ED-AF13-6E896819D5F8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J58" authorId="1443" shapeId="0" xr:uid="{C68F0A4E-4577-4F73-8EBC-82FE1F7051B6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K58" authorId="1444" shapeId="0" xr:uid="{1E19F6D0-0207-4C15-A5FA-A5932B4B01D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O58" authorId="1445" shapeId="0" xr:uid="{1C8781CA-ECC2-4887-8BD2-3E459C7FDDF5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P58" authorId="1446" shapeId="0" xr:uid="{3CDF7311-375F-4959-B7A9-B9E5DD7AB8AB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Q58" authorId="1447" shapeId="0" xr:uid="{BB47D459-471E-4EB3-8722-6930FD9A25E8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
Reply:
    License Appointment at 8am</t>
      </text>
    </comment>
    <comment ref="HR58" authorId="1448" shapeId="0" xr:uid="{F7AA2CF6-C417-428C-A4B0-2F357B0E46B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U58" authorId="1449" shapeId="0" xr:uid="{BCA99F97-ED23-4AE6-9DCA-17306A536F5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V58" authorId="1450" shapeId="0" xr:uid="{6A90AE95-FA36-4C51-BE5F-BBCF0C82F2E1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HX58" authorId="1451" shapeId="0" xr:uid="{A0813799-DAE5-4F9B-9C3F-CA86763F5B5A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HY58" authorId="1452" shapeId="0" xr:uid="{273002C2-7761-4A08-ACB0-72A0AB13A01D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B58" authorId="1453" shapeId="0" xr:uid="{28EF4AA5-4539-460B-8713-A876C074A230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C58" authorId="1454" shapeId="0" xr:uid="{34357714-8C87-4872-AF3F-AF53B4743F4C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D58" authorId="1455" shapeId="0" xr:uid="{CD879C32-0BB6-4C08-996D-2359496C446D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E58" authorId="1456" shapeId="0" xr:uid="{68FBF187-3A69-479F-87B2-131229C42228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F58" authorId="1457" shapeId="0" xr:uid="{2C5A842E-71B9-43D9-9B74-BAEEB37E66FC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J58" authorId="1458" shapeId="0" xr:uid="{3D08FF07-979C-4833-97BA-41CBAC9FAF8D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K58" authorId="1459" shapeId="0" xr:uid="{395BCDD5-7653-4DA7-85A0-8C2E2F83521D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L58" authorId="1460" shapeId="0" xr:uid="{48782FFB-7A37-4DA5-98CB-A240EAE9DCD7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M58" authorId="1461" shapeId="0" xr:uid="{57CA69EF-1FB7-4661-B0F0-11983AD956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P58" authorId="1462" shapeId="0" xr:uid="{FDCD5FC0-2DD5-4852-BCFC-5E03BC14729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Q58" authorId="1463" shapeId="0" xr:uid="{8552EC65-1438-486F-A453-7EF0FBBC901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R58" authorId="1464" shapeId="0" xr:uid="{F788792B-1EB8-4DFC-8BEA-6336FBE59D57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S58" authorId="1465" shapeId="0" xr:uid="{8412C53B-951A-4127-92F0-F954B7B7976A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T58" authorId="1466" shapeId="0" xr:uid="{4F0C8F46-1A98-448D-BA09-CE647727BFAF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W58" authorId="1467" shapeId="0" xr:uid="{B441E6C2-74B7-4319-9ABF-658747B5CB19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X58" authorId="1468" shapeId="0" xr:uid="{44210023-EFA8-4C05-B0C5-56D15F7B8C91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Y58" authorId="1469" shapeId="0" xr:uid="{161EE2A7-1CA4-4289-9EF9-D4DB2649E2E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IZ58" authorId="1470" shapeId="0" xr:uid="{1B36E537-6C59-4F15-9A84-B8FB7C29A3C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JA58" authorId="1471" shapeId="0" xr:uid="{2AD063FD-ED86-4612-B029-189A9C07D42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JD58" authorId="1472" shapeId="0" xr:uid="{14C9E491-960F-4B57-B9F6-D24C8754F55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JE58" authorId="1473" shapeId="0" xr:uid="{7CB05861-54D8-4A7D-A74C-B369D178445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JF58" authorId="1474" shapeId="0" xr:uid="{D14ED14F-B552-4227-A67C-E575E9DC092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G58" authorId="1475" shapeId="0" xr:uid="{A0A46856-3A0A-4C40-AA6F-2F69D129B2E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H58" authorId="1476" shapeId="0" xr:uid="{B81D6949-E0A3-4281-A19C-DDD07AA52A9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K58" authorId="1477" shapeId="0" xr:uid="{37261AAC-DA3E-4D7D-89D7-EC53D39AF93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L58" authorId="1478" shapeId="0" xr:uid="{53B00021-1FDF-4C47-A57B-E43570B34B3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M58" authorId="1479" shapeId="0" xr:uid="{EE9BDBA2-D0F9-4CBF-938B-9E83B78C5A2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N58" authorId="1480" shapeId="0" xr:uid="{095DB73A-EFB5-4EDE-A9C1-722835E6970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O58" authorId="1481" shapeId="0" xr:uid="{F68945E1-2698-46DF-B137-48412BAA4FC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R58" authorId="1482" shapeId="0" xr:uid="{4B07217F-67C0-4E82-806D-3684B2A7034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S58" authorId="1483" shapeId="0" xr:uid="{4740A106-4C5C-4B1D-859D-F46E9243CDA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T58" authorId="1484" shapeId="0" xr:uid="{8693F103-A67C-427B-B2AC-31E7614986A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U58" authorId="1485" shapeId="0" xr:uid="{2DB214C5-6FA0-4C43-9BE7-C06623EDF0E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V58" authorId="1486" shapeId="0" xr:uid="{2E6E3DEC-F447-40FD-AAC4-9E3011A5886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Y58" authorId="1487" shapeId="0" xr:uid="{775CC2D4-5E9E-485B-B79A-4BDE966C020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Z58" authorId="1488" shapeId="0" xr:uid="{3F3047FD-E423-4BED-BD85-DD5B51396AC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KA58" authorId="1489" shapeId="0" xr:uid="{9C73F32B-EA47-432F-81F2-2CF3C67CB0E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GL59" authorId="1490" shapeId="0" xr:uid="{25C51D9D-FA4B-4F12-9FB5-D63C6C05391C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M59" authorId="1491" shapeId="0" xr:uid="{ADBE9CBC-3D4C-4282-8FF2-755C65722373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N59" authorId="1492" shapeId="0" xr:uid="{592294A9-D34F-46D9-915B-074993A68764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O59" authorId="1493" shapeId="0" xr:uid="{CE7317EA-C828-4F3A-AC4C-2597506C25BB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P59" authorId="1494" shapeId="0" xr:uid="{30C267D0-8B7E-4D79-90D1-137D47BFD213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S59" authorId="1495" shapeId="0" xr:uid="{8AFFD949-CC3F-4C4A-9DA2-ED942CB2F91B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T59" authorId="1496" shapeId="0" xr:uid="{2C4E2A46-C58F-47E6-8122-858B2DF393B7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U59" authorId="1497" shapeId="0" xr:uid="{175B93A5-9E74-41D6-B6E4-F4DFBA0A6454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V59" authorId="1498" shapeId="0" xr:uid="{CC836DEE-CFD9-4F7A-B197-3D632F8C62BB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W59" authorId="1499" shapeId="0" xr:uid="{3E78709B-1FF9-4EFE-9D8C-86F47B3A1F43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Z59" authorId="1500" shapeId="0" xr:uid="{E4735111-4F3D-4E6A-96C3-0928124BDB86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A59" authorId="1501" shapeId="0" xr:uid="{8218807F-A513-48F4-8C9A-8A56C64B69C8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B59" authorId="1502" shapeId="0" xr:uid="{6D30BE34-E11D-4715-A300-5E2903CEE7C2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C59" authorId="1503" shapeId="0" xr:uid="{47134576-8544-4F5A-BB01-091FBD1F5214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D59" authorId="1504" shapeId="0" xr:uid="{D003ACCB-56A7-4645-84DE-C0B746987903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IB59" authorId="1505" shapeId="0" xr:uid="{038C1800-87A7-4F13-BC89-B628468570AD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C59" authorId="1506" shapeId="0" xr:uid="{63A36B37-446C-411C-81D2-F9E10457F146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D59" authorId="1507" shapeId="0" xr:uid="{7905775B-0353-4497-9523-92F2553B11C0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E59" authorId="1508" shapeId="0" xr:uid="{E94095E8-B83F-490E-95F6-DA1968C34DEF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F59" authorId="1509" shapeId="0" xr:uid="{B990E09D-8B2B-4B9D-A783-745852C8938A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J59" authorId="1510" shapeId="0" xr:uid="{43A4BC99-0702-4F14-8985-CB037A8096FE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K59" authorId="1511" shapeId="0" xr:uid="{B6BD7821-AC71-4125-A4DB-1371322B50CE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L59" authorId="1512" shapeId="0" xr:uid="{76E3B48B-6E29-44BB-BE9D-50041481538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M59" authorId="1513" shapeId="0" xr:uid="{991D6595-83FC-4A67-9725-A224E5177577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P59" authorId="1514" shapeId="0" xr:uid="{6AC962FE-4EBC-4A66-8EC9-AC14426BED4D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Q59" authorId="1515" shapeId="0" xr:uid="{8B07AC26-B792-4FFC-8DCD-A211DDF834C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R59" authorId="1516" shapeId="0" xr:uid="{2083F928-4C3E-4B56-B5D8-AC78EA03E31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S59" authorId="1517" shapeId="0" xr:uid="{7ABC34AC-FE7C-4803-BDCE-B7B215C31B94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T59" authorId="1518" shapeId="0" xr:uid="{A76B14F6-7AF2-47BA-BCBF-76762EC69CB0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W59" authorId="1519" shapeId="0" xr:uid="{73FC4FA7-CEB2-4987-AAA3-757454386057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X59" authorId="1520" shapeId="0" xr:uid="{3F60E370-DBC2-4A6B-B34F-03C1953D599A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Y59" authorId="1521" shapeId="0" xr:uid="{5C55BCF5-4D57-496A-9A30-29ADD30C306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IZ59" authorId="1522" shapeId="0" xr:uid="{1CEC57B5-D565-4BE4-B459-DA2AEB48E13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JA59" authorId="1523" shapeId="0" xr:uid="{68E2663C-E534-4237-AFC8-C2B81D49333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JD59" authorId="1524" shapeId="0" xr:uid="{7F02F59A-C87C-4F58-8A05-0627CEBBD1F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E59" authorId="1525" shapeId="0" xr:uid="{5F84FDE4-13A2-4BFA-8CA5-4508EAE2572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F59" authorId="1526" shapeId="0" xr:uid="{730696A3-A68D-46A4-997E-2BD6BE26BBE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G59" authorId="1527" shapeId="0" xr:uid="{2DF4C6AB-2437-4130-B31E-29BEF4FE897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H59" authorId="1528" shapeId="0" xr:uid="{DC54AFC2-7ECF-47C9-805A-54F94036911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K59" authorId="1529" shapeId="0" xr:uid="{9AC0ED4A-2278-4A57-8E05-0894FD35941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L59" authorId="1530" shapeId="0" xr:uid="{5F1DB79A-1E2C-4D06-ABD4-FDE4354A1FD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MC59" authorId="1531" shapeId="0" xr:uid="{DDBF66C2-E74B-46D9-8A98-660F6801154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D59" authorId="1532" shapeId="0" xr:uid="{8C9E717B-83DD-498C-85CE-6438CE55B2CF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E59" authorId="1533" shapeId="0" xr:uid="{4B04D98C-60E2-49C8-AC44-55E361787C54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F59" authorId="1534" shapeId="0" xr:uid="{0E9C0566-59EF-4151-A110-86F341240A68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G59" authorId="1535" shapeId="0" xr:uid="{F9467698-4DAD-48F9-86AB-AE9C8ED0BCF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GL60" authorId="1536" shapeId="0" xr:uid="{DBE6C2FD-B1E6-4D18-A4FA-E35C8B6F1026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M60" authorId="1537" shapeId="0" xr:uid="{F107E965-9498-457D-BFF2-31F12D36AC0F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N60" authorId="1538" shapeId="0" xr:uid="{28C528E7-0938-4933-96E1-12D71B4E901F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O60" authorId="1539" shapeId="0" xr:uid="{7D192E9F-84DF-4947-93E0-2523AB52491D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P60" authorId="1540" shapeId="0" xr:uid="{4DF62562-34C9-49A6-B0E0-342D3DE8DEBC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S60" authorId="1541" shapeId="0" xr:uid="{E9EF698C-2B9B-4334-9455-698EE99BBC12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T60" authorId="1542" shapeId="0" xr:uid="{A8DA830D-0706-4152-89B0-1BB9AD45A1A2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U60" authorId="1543" shapeId="0" xr:uid="{D38307B2-FD87-4188-BE40-8D9B523CDF96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V60" authorId="1544" shapeId="0" xr:uid="{288E4ECD-9CF8-402A-9A04-92514F240B16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W60" authorId="1545" shapeId="0" xr:uid="{4DA47C6F-CF8B-49E7-8000-03112FA8F747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Z60" authorId="1546" shapeId="0" xr:uid="{44C59193-39E1-4933-8D77-0B02ED0EB73E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A60" authorId="1547" shapeId="0" xr:uid="{596393D8-8B1B-4611-8D5B-8BC8149B60BB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B60" authorId="1548" shapeId="0" xr:uid="{5531558B-2F94-438C-B700-AB6EEEBEAC11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C60" authorId="1549" shapeId="0" xr:uid="{EEED0D9A-8FBE-433A-9501-E13D83A50C04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D60" authorId="1550" shapeId="0" xr:uid="{FB9AD653-CB07-46D1-B5E3-4DB51F9BFA2B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G60" authorId="1551" shapeId="0" xr:uid="{0B971DA8-5F16-4558-89F7-24AE1A0B55D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H60" authorId="1552" shapeId="0" xr:uid="{FF0E6092-C809-413C-8177-47C5DE68C93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I60" authorId="1553" shapeId="0" xr:uid="{A184BB5A-3941-4A15-A789-452717D36E4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J60" authorId="1554" shapeId="0" xr:uid="{11DCCEBB-330B-4E9D-9048-4BA2EBBD180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K60" authorId="1555" shapeId="0" xr:uid="{E52FC74B-2818-4093-9E19-32AC6684AF2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O60" authorId="1556" shapeId="0" xr:uid="{28AD772F-5B55-49C3-99A5-A237B7B3968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P60" authorId="1557" shapeId="0" xr:uid="{F794CBEB-2188-4059-AD10-47E9014CD67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Q60" authorId="1558" shapeId="0" xr:uid="{499C6CF0-0226-4C1E-81CC-1A4E70A97B3C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R60" authorId="1559" shapeId="0" xr:uid="{F538D8BB-11DA-40DE-9B59-EA8E3D76360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U60" authorId="1560" shapeId="0" xr:uid="{EA5BF6B6-DF9A-4BCD-BE20-741E99326ABC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V60" authorId="1561" shapeId="0" xr:uid="{3EB61D01-07D7-4651-8DD1-4DD786FFB8CA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HX60" authorId="1562" shapeId="0" xr:uid="{F794C56A-DF77-4E80-8C05-0EF36B4E5C1F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HY60" authorId="1563" shapeId="0" xr:uid="{EBB04EDC-EFF2-4334-A9CF-0160A10A1083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B60" authorId="1564" shapeId="0" xr:uid="{1E7FC1F5-8C41-478B-B878-F0CC43775AC7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C60" authorId="1565" shapeId="0" xr:uid="{3682CE86-FE7C-4C9D-A747-A1AC4457B14B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D60" authorId="1566" shapeId="0" xr:uid="{BC7D8A87-5EB8-40B5-A033-9B2B6F3E69D7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E60" authorId="1567" shapeId="0" xr:uid="{E5331481-0BB7-4D9F-A53A-3C304A2971A0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F60" authorId="1568" shapeId="0" xr:uid="{017032DD-66E8-4492-A43D-93E364D14F0F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J60" authorId="1569" shapeId="0" xr:uid="{D26C1B0C-64B1-4131-BD8F-482C2677CD2D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K60" authorId="1570" shapeId="0" xr:uid="{C324BBCA-8092-4186-81B9-6F273942DB3D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L60" authorId="1571" shapeId="0" xr:uid="{AEF6FC24-28FE-4AC1-BFC7-E18684228E9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M60" authorId="1572" shapeId="0" xr:uid="{CD05D995-383B-4D67-919A-8643862EA00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P60" authorId="1573" shapeId="0" xr:uid="{856909EF-3E32-40D3-ADEE-DD6898869A1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Q60" authorId="1574" shapeId="0" xr:uid="{D33E3A6A-F687-49B5-A129-CCF8C04A608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R60" authorId="1575" shapeId="0" xr:uid="{9E9FAD7A-A448-4413-BF76-7C5F8F2A7CB4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S60" authorId="1576" shapeId="0" xr:uid="{FC6A0026-497D-4393-B667-FAC205C5DE94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T60" authorId="1577" shapeId="0" xr:uid="{2CBFB0B4-54B9-4A7F-B83B-CF25F2E8A024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W60" authorId="1578" shapeId="0" xr:uid="{C0F7C3CF-9B31-45D5-B3F1-40BA9425D801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X60" authorId="1579" shapeId="0" xr:uid="{D2D22E2A-CF0F-4299-A730-3C1AA340050D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Y60" authorId="1580" shapeId="0" xr:uid="{C00D5D0E-384D-42C8-B851-3A8F9D375D1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IZ60" authorId="1581" shapeId="0" xr:uid="{2E9CB4AB-070D-418A-8F90-3FB4D9F53CA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JA60" authorId="1582" shapeId="0" xr:uid="{AC63ABB8-8AE3-4DAA-914E-6CEBB2B3F83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JD60" authorId="1583" shapeId="0" xr:uid="{42B13763-1053-4970-87E1-E0F57768517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E60" authorId="1584" shapeId="0" xr:uid="{83FE8A2D-64F7-4CE9-B96F-81DDADDAA48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F60" authorId="1585" shapeId="0" xr:uid="{6FA2A8FE-0A26-419C-9BDD-A4B58D8BAC3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G60" authorId="1586" shapeId="0" xr:uid="{40BC276E-DB60-4223-9F03-EFD45F45FEE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H60" authorId="1587" shapeId="0" xr:uid="{459F440A-B563-439D-8621-56374FE7A20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K60" authorId="1588" shapeId="0" xr:uid="{F5EA4C9A-9979-48F6-8979-6596F2A2A6C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L60" authorId="1589" shapeId="0" xr:uid="{1BBA1DB9-4395-48D5-A68A-49E4B2D943D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M60" authorId="1590" shapeId="0" xr:uid="{5129FA57-FB48-4AC7-9040-65774C176C5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N60" authorId="1591" shapeId="0" xr:uid="{38AD688D-EE6D-4C15-908D-EFCE17B9E95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O60" authorId="1592" shapeId="0" xr:uid="{9E90489A-61D2-430D-B440-5BF70953773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R60" authorId="1593" shapeId="0" xr:uid="{AE42F142-FEDD-451B-9B35-BD87C1B9447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S60" authorId="1594" shapeId="0" xr:uid="{E4E3AAD6-A66D-42DE-AFE9-EA005954CC3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T60" authorId="1595" shapeId="0" xr:uid="{BBE2129B-7ADF-4339-BC11-4F7AF4AFAF9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U60" authorId="1596" shapeId="0" xr:uid="{7212A0BE-8DC1-4EA5-9766-4938FCFB054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V60" authorId="1597" shapeId="0" xr:uid="{7F15518F-4D6C-4CBF-B912-DCF7163EE6C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Y60" authorId="1598" shapeId="0" xr:uid="{596C941F-2EB5-40AC-A7B4-7037700FF4A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Z60" authorId="1599" shapeId="0" xr:uid="{7F403DD4-B4C7-41B3-AD5F-835123C2876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KA60" authorId="1600" shapeId="0" xr:uid="{28CD9199-E786-457D-A31C-CAB77D4C74E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GL61" authorId="1601" shapeId="0" xr:uid="{654CCC37-B0CD-4A06-A4A4-FBC165106CC0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M61" authorId="1602" shapeId="0" xr:uid="{D9833BA5-5E4E-445E-9CAE-DBCFE889FF01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N61" authorId="1603" shapeId="0" xr:uid="{4955643C-DEAA-43F1-B613-6326E40E5841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O61" authorId="1604" shapeId="0" xr:uid="{A06D80D6-A804-45A4-A697-C654984FA1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P61" authorId="1605" shapeId="0" xr:uid="{F945A4AE-A61D-49CE-9AA1-6CCEDCEE0B5F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S61" authorId="1606" shapeId="0" xr:uid="{765EA274-BEF6-4FB1-8BCA-39DA7E90DBA8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T61" authorId="1607" shapeId="0" xr:uid="{5828D0E2-769F-403B-B151-59BB5DC7FA9F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U61" authorId="1608" shapeId="0" xr:uid="{7C67F1D9-052E-4252-B5A3-AD5311EB1421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V61" authorId="1609" shapeId="0" xr:uid="{861EE0EF-C8E9-4F00-AE8E-4D3253841784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W61" authorId="1610" shapeId="0" xr:uid="{9EA40692-6C4B-4E81-8ABD-B082596A319B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Z61" authorId="1611" shapeId="0" xr:uid="{99177FD5-3CAE-4A39-9ACF-97DEAF768E92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A61" authorId="1612" shapeId="0" xr:uid="{802093F1-C9D0-4771-AC93-05B2C9A0275D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B61" authorId="1613" shapeId="0" xr:uid="{0D5AB82F-CA78-4D29-8F2F-3A11EC76C22C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C61" authorId="1614" shapeId="0" xr:uid="{C6802456-15FE-4B0F-8A7D-2679948330F2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D61" authorId="1615" shapeId="0" xr:uid="{0E69511B-61CB-4921-A91E-7AAEBDCD00A8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G61" authorId="1616" shapeId="0" xr:uid="{2561DE0A-66DA-47E8-B42F-0BE4EE7D1B86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H61" authorId="1617" shapeId="0" xr:uid="{D4764274-D802-4BD3-80E5-CF74A26DCF4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I61" authorId="1618" shapeId="0" xr:uid="{0D805A36-EDBE-4DE0-9193-FAE6ABE54E1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J61" authorId="1619" shapeId="0" xr:uid="{C2B1FE0E-D79B-4C88-81C8-58CB3165B12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K61" authorId="1620" shapeId="0" xr:uid="{18E7036E-00B2-4952-AD6B-0C1A4777E21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O61" authorId="1621" shapeId="0" xr:uid="{5B9E64EC-5BE2-4E6F-A389-6F730DA8D4B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P61" authorId="1622" shapeId="0" xr:uid="{38A81B75-9439-4560-8FF7-1AA00A2BFCA8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Q61" authorId="1623" shapeId="0" xr:uid="{4275A96D-00F1-4665-8139-46B48DBD6288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R61" authorId="1624" shapeId="0" xr:uid="{442F5C21-AB9F-45F7-B5A2-5284D768C07C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U61" authorId="1625" shapeId="0" xr:uid="{316F77E4-6BCE-4829-9E9D-3E8250EFAE1E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V61" authorId="1626" shapeId="0" xr:uid="{1F5A4F2B-7B5B-4A8A-AF01-EA4AF7C7AF9D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HX61" authorId="1627" shapeId="0" xr:uid="{23C8A26B-8FAF-47B8-827C-8D3B69860AD2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HY61" authorId="1628" shapeId="0" xr:uid="{B52459A0-BA6A-44E9-B09F-9F4C5677FECB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B61" authorId="1629" shapeId="0" xr:uid="{36944D78-FA58-4F4F-8B51-B0EEA5D3188F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C61" authorId="1630" shapeId="0" xr:uid="{8F16192C-710C-41AA-A8AE-947F34B8F74A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D61" authorId="1631" shapeId="0" xr:uid="{B30D8F87-CD42-4DDE-836B-7306A6E31ACA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E61" authorId="1632" shapeId="0" xr:uid="{0B30FCB7-37A0-4A53-96B8-C7D6C564E5C0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F61" authorId="1633" shapeId="0" xr:uid="{83D77433-C21F-459A-AD80-A495AB0462A2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J61" authorId="1634" shapeId="0" xr:uid="{66CF54EA-26D5-4D86-90ED-B72C54C2FB97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K61" authorId="1635" shapeId="0" xr:uid="{2EE776C1-3EF3-4BC9-B3D9-FB3316E1AA0C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L61" authorId="1636" shapeId="0" xr:uid="{4BEBE44C-5544-467F-9BBD-8CCD34D3D7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M61" authorId="1637" shapeId="0" xr:uid="{2548B961-8C59-42AA-AD1F-2D4300539801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P61" authorId="1638" shapeId="0" xr:uid="{671DFB6F-D6F1-49D4-878E-D155449E730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Q61" authorId="1639" shapeId="0" xr:uid="{D6EDE94D-0FEF-4138-A083-8F96E2B8D728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R61" authorId="1640" shapeId="0" xr:uid="{4D3CEE29-BAA9-49AE-87F4-92922A40AE7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S61" authorId="1641" shapeId="0" xr:uid="{3C96480F-C543-4931-8161-A2A0B43D11C3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T61" authorId="1642" shapeId="0" xr:uid="{81FBB580-F0CF-4E28-B77C-B489FB407FBC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W61" authorId="1643" shapeId="0" xr:uid="{8A551549-BD87-4CED-A373-8312FD1BD234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X61" authorId="1644" shapeId="0" xr:uid="{755FC5B2-34DC-45CB-B1F6-F3706AC7D32F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Y61" authorId="1645" shapeId="0" xr:uid="{06650DB3-9169-40F7-A45D-97C37F3FCF1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IZ61" authorId="1646" shapeId="0" xr:uid="{C93FB79D-B1FA-4FD1-8657-B7676884F6C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JA61" authorId="1647" shapeId="0" xr:uid="{DA393214-5082-4883-8AB3-3BA27E72D52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JD61" authorId="1648" shapeId="0" xr:uid="{7B2A6AA8-694A-4D06-BBCF-65CC5A16D13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E61" authorId="1649" shapeId="0" xr:uid="{41C35654-1118-43BF-A257-4EE697BBE69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F61" authorId="1650" shapeId="0" xr:uid="{B2A8EFC7-DE49-45A0-84A4-2FCE697FFF6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G61" authorId="1651" shapeId="0" xr:uid="{004A879E-85DD-40D9-A269-1A22C2906D1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H61" authorId="1652" shapeId="0" xr:uid="{B93617C5-9871-45F7-8A44-5594185B7D0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K61" authorId="1653" shapeId="0" xr:uid="{FB18A10B-A400-4B7C-8426-94DEC34B749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L61" authorId="1654" shapeId="0" xr:uid="{E257D65A-0577-49B4-97FD-D58C4387D64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M61" authorId="1655" shapeId="0" xr:uid="{EE5CC3EF-DBD9-4C92-A6E8-7556E1E00A6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N61" authorId="1656" shapeId="0" xr:uid="{A0539284-F503-4487-84AC-E57FF4A4E71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O61" authorId="1657" shapeId="0" xr:uid="{EE028FC1-ACB9-439B-9A79-FE68611EC1E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R61" authorId="1658" shapeId="0" xr:uid="{D7A686C9-603E-4B09-813B-B47142A8B62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S61" authorId="1659" shapeId="0" xr:uid="{811062BB-831C-411C-B1A9-60D7491B4A2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T61" authorId="1660" shapeId="0" xr:uid="{02A43233-84E3-42E7-84C5-4F45B9008A1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U61" authorId="1661" shapeId="0" xr:uid="{4FFC7D6D-F09F-4ED1-B3E4-93B4A4F609C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V61" authorId="1662" shapeId="0" xr:uid="{C825F924-5A6A-4EE8-A511-A1C8B27AA46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Y61" authorId="1663" shapeId="0" xr:uid="{F6FE5E8A-7D37-45A8-AC7E-8C50E7F7CD5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Z61" authorId="1664" shapeId="0" xr:uid="{3E592C6A-3FF6-4C0C-8565-F4A6C1AB31D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KA61" authorId="1665" shapeId="0" xr:uid="{CC2715C1-4C9D-4E77-A04A-7B29282F09B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IS62" authorId="1666" shapeId="0" xr:uid="{DAA7FD97-AC95-4E8F-8F34-0FD8F9F45279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T62" authorId="1667" shapeId="0" xr:uid="{CD7E2978-FB97-448E-A9E0-D4F48B24E62D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W62" authorId="1668" shapeId="0" xr:uid="{B86F309C-73A0-47D6-B17E-6CB0BF10A88F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X62" authorId="1669" shapeId="0" xr:uid="{AE019C81-1CB6-46C1-8942-0E2CEF2F8B69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Z62" authorId="1670" shapeId="0" xr:uid="{637DDEAF-98A3-4B86-8BC6-3F486A2F9AA3}">
      <text>
        <t>[Threaded comment]
Your version of Excel allows you to read this threaded comment; however, any edits to it will get removed if the file is opened in a newer version of Excel. Learn more: https://go.microsoft.com/fwlink/?linkid=870924
Comment:
    Doctor's appointment at 1:00 pm in Puntarenas</t>
      </text>
    </comment>
    <comment ref="JU62" authorId="1671" shapeId="0" xr:uid="{EEAA0CA0-9635-49B2-980F-A846756EE74C}">
      <text>
        <t>[Threaded comment]
Your version of Excel allows you to read this threaded comment; however, any edits to it will get removed if the file is opened in a newer version of Excel. Learn more: https://go.microsoft.com/fwlink/?linkid=870924
Comment:
    1/2 vacation day</t>
      </text>
    </comment>
    <comment ref="KF62" authorId="1672" shapeId="0" xr:uid="{69CC2B86-1BA4-4A83-B39C-25F9EACF6459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G62" authorId="1673" shapeId="0" xr:uid="{A1F0E328-E6ED-4B5C-89BE-1E5C948D1F4E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H62" authorId="1674" shapeId="0" xr:uid="{357BD4A7-C27C-4943-A623-6A2AF16780F3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I62" authorId="1675" shapeId="0" xr:uid="{6A721F25-CC0C-448E-BCC2-87A4ADC2A8F2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J62" authorId="1676" shapeId="0" xr:uid="{F2F26DCF-5272-46F8-A3F4-F81151A56858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M62" authorId="1677" shapeId="0" xr:uid="{5DFBE736-DED1-4197-8676-68F9DABFC44C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N62" authorId="1678" shapeId="0" xr:uid="{CBADF423-4494-4DD5-8153-B00A299E10E2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O62" authorId="1679" shapeId="0" xr:uid="{C33977CC-2018-47F3-8F50-14ABB481EEC7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P62" authorId="1680" shapeId="0" xr:uid="{2AB09CA2-0B2D-4013-83F6-ACDD4ACCE62A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Q62" authorId="1681" shapeId="0" xr:uid="{1C8469E0-E8F9-4F49-9E8E-D9700CDF6E67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T62" authorId="1682" shapeId="0" xr:uid="{1A9EB09A-EDB0-442F-9A54-0BAC90FB107A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U62" authorId="1683" shapeId="0" xr:uid="{7BDEFD41-ED73-42E8-8321-1AC55B7336B9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V62" authorId="1684" shapeId="0" xr:uid="{BC2AF8F4-F7E0-4DEB-983C-9A3FEF5B5645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W62" authorId="1685" shapeId="0" xr:uid="{B2F5927E-FEAB-4871-8D79-7CA32C0A821B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X62" authorId="1686" shapeId="0" xr:uid="{0F9030C6-3A4B-4228-A9CE-8B2E09187415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LA62" authorId="1687" shapeId="0" xr:uid="{0566A016-A8C1-4DF9-BB6C-C3FB18F776D2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B62" authorId="1688" shapeId="0" xr:uid="{A0C81ABB-BE58-4951-8D19-A332C70906F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C62" authorId="1689" shapeId="0" xr:uid="{F889EED8-DE18-4239-A5E8-4F28EA6F908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D62" authorId="1690" shapeId="0" xr:uid="{0985B5A4-6B42-43F1-8906-8C181665116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E62" authorId="1691" shapeId="0" xr:uid="{60B17C44-4D2C-4E0F-99FD-CBF94B5669A5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H62" authorId="1692" shapeId="0" xr:uid="{780E43D4-35A0-48F2-81DB-73A3410E8F9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I62" authorId="1693" shapeId="0" xr:uid="{E688C25F-72B0-4D92-B843-7670D1745D2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J62" authorId="1694" shapeId="0" xr:uid="{6B081CEE-13F4-420D-B8F5-9B7200E5F01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K62" authorId="1695" shapeId="0" xr:uid="{6B2BA4C4-F935-4DBD-8728-7F4CF17BEC0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L62" authorId="1696" shapeId="0" xr:uid="{0F4CBAE2-2624-4A7C-AA25-A314358B2B0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O62" authorId="1697" shapeId="0" xr:uid="{C8BD96A5-AF85-4023-96C3-14BE82651841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P62" authorId="1698" shapeId="0" xr:uid="{1EEDB89C-B39D-4009-9DE6-51BF11C319FD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Q62" authorId="1699" shapeId="0" xr:uid="{6FBE7BD7-8648-467E-8A05-F21EF924115F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R62" authorId="1700" shapeId="0" xr:uid="{38E22BD8-0424-4673-9062-F6B57AA92179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S62" authorId="1701" shapeId="0" xr:uid="{9B4447DB-DC88-41A9-8389-31115AAF11E9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V62" authorId="1702" shapeId="0" xr:uid="{C3966ED5-0FF4-46F2-A059-E24E225E06E5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W62" authorId="1703" shapeId="0" xr:uid="{CC165F55-2318-4AF7-B2EB-651B32C88ABB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X62" authorId="1704" shapeId="0" xr:uid="{860BBE2B-4D3A-4F7F-8501-8C264FF05FFE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Y62" authorId="1705" shapeId="0" xr:uid="{C1DAA8CA-5AC3-4138-BF36-084C23FE851B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Z62" authorId="1706" shapeId="0" xr:uid="{343308D5-C7BD-4432-AA25-7D5246B5A1DD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MC62" authorId="1707" shapeId="0" xr:uid="{8B31C62E-DAAA-46BC-8A8F-3B82C3CC490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D62" authorId="1708" shapeId="0" xr:uid="{08591CE9-A88A-43AC-8A94-F7538BCFE44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E62" authorId="1709" shapeId="0" xr:uid="{0DBA65D7-8D16-45FC-966A-2B2F90A46D71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F62" authorId="1710" shapeId="0" xr:uid="{668FE386-49FF-4BB1-BED2-DFEAC372FF9F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G62" authorId="1711" shapeId="0" xr:uid="{35ABBAEB-32D2-43BF-AA80-B558A91140C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J62" authorId="1712" shapeId="0" xr:uid="{0062E745-B6E6-477F-AB8C-E90AC769F887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K62" authorId="1713" shapeId="0" xr:uid="{4C2B3678-BB0B-439C-B820-F2E18457798A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L62" authorId="1714" shapeId="0" xr:uid="{51572A2C-460D-4895-87DD-B021727AF0DA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M62" authorId="1715" shapeId="0" xr:uid="{1A8D7F02-97B1-474F-807B-7DDB7D76FF5D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Q62" authorId="1716" shapeId="0" xr:uid="{E3E4139B-135C-42C9-A10D-EEC1514A5729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R62" authorId="1717" shapeId="0" xr:uid="{56B030E8-9599-4198-BE8E-859D34DC822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S62" authorId="1718" shapeId="0" xr:uid="{C2CEBF3D-27A2-48B3-A3CE-7FB2522BF1B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T62" authorId="1719" shapeId="0" xr:uid="{4B2D25A3-3D6D-4B21-867F-CC226D49D82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U62" authorId="1720" shapeId="0" xr:uid="{FC347301-D0FB-4FE0-A3AF-CBFCDB14BF7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X62" authorId="1721" shapeId="0" xr:uid="{6C5FB928-FB19-40AB-BA81-0CED79006EF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MY62" authorId="1722" shapeId="0" xr:uid="{2CB04664-0E32-4B44-A5F4-DD3F57CA835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MZ62" authorId="1723" shapeId="0" xr:uid="{52AFDB60-E745-453C-92AD-805A82578BF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NA62" authorId="1724" shapeId="0" xr:uid="{A98F5129-BECF-47C6-9997-AF4091EF4F4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NB62" authorId="1725" shapeId="0" xr:uid="{204C88D9-7E3C-4B90-95BC-2ADAD7557D4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NE62" authorId="1726" shapeId="0" xr:uid="{A5A85E5E-5699-4EAA-AA05-AB47FEDD01A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F62" authorId="1727" shapeId="0" xr:uid="{B0DC7A99-C01D-4371-BAF0-C2E10829009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G62" authorId="1728" shapeId="0" xr:uid="{E277296A-0949-4E2D-B1CD-2D82FD6C2B8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H62" authorId="1729" shapeId="0" xr:uid="{90524FE6-BF23-4EAC-97CB-613E6C9B9C5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T62" authorId="1730" shapeId="0" xr:uid="{33ECA665-3A38-4BF1-A2F4-1D64CFBB748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NU62" authorId="1731" shapeId="0" xr:uid="{806D216C-0BC0-44E7-A5A1-1378376E131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NV62" authorId="1732" shapeId="0" xr:uid="{F3D2BC00-58CE-455A-AAA3-3606EA0A33B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NW62" authorId="1733" shapeId="0" xr:uid="{0F6E4358-C320-4C17-9E90-3D253CAC339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IS63" authorId="1734" shapeId="0" xr:uid="{785417EF-7160-4728-9FC1-4B344D95C323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T63" authorId="1735" shapeId="0" xr:uid="{E1292271-A76F-4D3A-94B4-BB3D670D9932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W63" authorId="1736" shapeId="0" xr:uid="{F125D45A-835B-49CF-8BC9-1387CC623968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X63" authorId="1737" shapeId="0" xr:uid="{D1949501-F71C-41FB-8DBD-01B383F90F87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KF63" authorId="1738" shapeId="0" xr:uid="{375C7209-3194-47C1-8531-8C1765EDD3AE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G63" authorId="1739" shapeId="0" xr:uid="{85D7CADE-9C47-4EDE-B61B-4CE9F894AC1D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H63" authorId="1740" shapeId="0" xr:uid="{59386F46-68D1-4A80-8198-8A54EBB0F924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I63" authorId="1741" shapeId="0" xr:uid="{8D154469-5D02-4CD3-B80A-BFEA20AD3935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J63" authorId="1742" shapeId="0" xr:uid="{3B239EE9-CA2E-4BFD-9F9E-171B6EE06D1E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M63" authorId="1743" shapeId="0" xr:uid="{7EB04011-6A65-4231-A3C5-1F5A9699E124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N63" authorId="1744" shapeId="0" xr:uid="{862A09EA-D7BA-40AA-A45C-2FBDD9FAF50D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O63" authorId="1745" shapeId="0" xr:uid="{7F811E98-85F8-43ED-B40D-53606227A1CC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P63" authorId="1746" shapeId="0" xr:uid="{5A7595E8-398A-4D4B-877C-90E51357B137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Q63" authorId="1747" shapeId="0" xr:uid="{4498522F-E392-4508-8D67-26FFD2F1F8C8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T63" authorId="1748" shapeId="0" xr:uid="{F39D436B-5AE0-4880-80D2-E01FBBC49D16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U63" authorId="1749" shapeId="0" xr:uid="{2BBC1DE3-3AEA-4405-9E86-FD968D35289C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V63" authorId="1750" shapeId="0" xr:uid="{1DF898F8-89ED-469D-AA82-FE666E553152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W63" authorId="1751" shapeId="0" xr:uid="{A0002A79-749E-42DC-9A29-BC106BB290CC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X63" authorId="1752" shapeId="0" xr:uid="{3AA39B16-2583-40C3-99DC-1FFEF1A52EC9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LA63" authorId="1753" shapeId="0" xr:uid="{B5B190E1-59CE-4574-A3AF-75CB6C8DF6C9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B63" authorId="1754" shapeId="0" xr:uid="{984E5B4C-5DC2-43EA-85AD-53E76552755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C63" authorId="1755" shapeId="0" xr:uid="{FA36EC54-D91E-4913-A90E-D8F7AE74064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D63" authorId="1756" shapeId="0" xr:uid="{98271752-6D33-41A4-822E-E38A4D64C3C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E63" authorId="1757" shapeId="0" xr:uid="{BA2C5D68-9CCD-41B4-8818-46C628F1650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H63" authorId="1758" shapeId="0" xr:uid="{D0C21709-E693-47C6-B8C6-53B900BEE06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I63" authorId="1759" shapeId="0" xr:uid="{8848D463-33F1-40AE-BAEA-57EB626AA4B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J63" authorId="1760" shapeId="0" xr:uid="{FD69C80E-CF98-4195-B7B6-A4910738D08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K63" authorId="1761" shapeId="0" xr:uid="{3E6997A6-DEF5-4D3A-B69B-EA07E89DDDE5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L63" authorId="1762" shapeId="0" xr:uid="{B29F3A90-D207-413F-84FE-C0C43383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O63" authorId="1763" shapeId="0" xr:uid="{7968AE92-8F91-47AA-96B6-15395B4489E1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P63" authorId="1764" shapeId="0" xr:uid="{EC211A29-9723-40E2-A054-C398A263905C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Q63" authorId="1765" shapeId="0" xr:uid="{528FAF6A-522D-4E35-BAB4-660342BA0F68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R63" authorId="1766" shapeId="0" xr:uid="{4DE326B6-E249-48AE-8DD3-F39A160817CA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S63" authorId="1767" shapeId="0" xr:uid="{35379069-371F-4A7D-BC90-60CF07A68331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V63" authorId="1768" shapeId="0" xr:uid="{37FD61E6-6C2E-44F4-87DD-F14570E1BCA1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W63" authorId="1769" shapeId="0" xr:uid="{E2A384B5-3A21-444F-8231-E0D8BA38525E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X63" authorId="1770" shapeId="0" xr:uid="{CE200D79-948B-499E-A193-B8F3CDB044BC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Y63" authorId="1771" shapeId="0" xr:uid="{3FD68BF5-C709-44B5-B28D-4A68967A3999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Z63" authorId="1772" shapeId="0" xr:uid="{79FC491E-81CB-47A6-989F-351588A4A07E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MC63" authorId="1773" shapeId="0" xr:uid="{CCB45541-3163-43A1-8272-1661919747F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D63" authorId="1774" shapeId="0" xr:uid="{0AF0E0FB-350F-40D4-9A1B-E079563F8EE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E63" authorId="1775" shapeId="0" xr:uid="{26ADCEB9-FC08-4831-91C6-16B926CE8604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F63" authorId="1776" shapeId="0" xr:uid="{D2D3C631-3A8B-427E-8177-0F23443416BB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G63" authorId="1777" shapeId="0" xr:uid="{204FEE14-5B4A-4BE2-B8C2-5A06982005A8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J63" authorId="1778" shapeId="0" xr:uid="{614E9BDA-F202-4811-8C00-3045FD718AB8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K63" authorId="1779" shapeId="0" xr:uid="{FE1A0796-C2D9-4885-959B-C55180FA93C2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L63" authorId="1780" shapeId="0" xr:uid="{E29A470E-8A89-40D3-8375-32726D2B7F4B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M63" authorId="1781" shapeId="0" xr:uid="{D81E2B0D-23CA-4E8F-A0E0-E34A2382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Q63" authorId="1782" shapeId="0" xr:uid="{E75B58FA-2CAC-4916-8914-FEEA434A195C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R63" authorId="1783" shapeId="0" xr:uid="{B9697C35-879F-4CAD-B259-9ED072B42E1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S63" authorId="1784" shapeId="0" xr:uid="{9F046698-C612-4A27-B2B1-4A824AB7F48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T63" authorId="1785" shapeId="0" xr:uid="{997BB666-9769-49E5-A601-ED3CB7866CC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U63" authorId="1786" shapeId="0" xr:uid="{6DE808D4-17ED-40F7-A89E-2BF1E85A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X63" authorId="1787" shapeId="0" xr:uid="{CD222DBC-C538-469E-A688-6EC738DB1A5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MY63" authorId="1788" shapeId="0" xr:uid="{10BF774F-2D01-42D1-93F2-4040CEC2142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MZ63" authorId="1789" shapeId="0" xr:uid="{94B94FB0-E85F-40B2-BAFA-8C87F5D658C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NA63" authorId="1790" shapeId="0" xr:uid="{5BD825FD-E41E-4CD2-BF0F-F2EFE8C219A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NB63" authorId="1791" shapeId="0" xr:uid="{27C24F80-D04F-4CA3-B75B-634D1746209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NE63" authorId="1792" shapeId="0" xr:uid="{169D45B3-E564-4BBB-A095-858D4FBBA1A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F63" authorId="1793" shapeId="0" xr:uid="{9461F850-1708-4849-9E7D-8834019ABA9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G63" authorId="1794" shapeId="0" xr:uid="{2AEB2386-21D8-4A35-8FB9-C63202F2CC9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H63" authorId="1795" shapeId="0" xr:uid="{A36DE496-D1A2-4BEE-A0FB-935C20D5625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T63" authorId="1796" shapeId="0" xr:uid="{3B61143B-51E5-4254-A776-1353430B85E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NU63" authorId="1797" shapeId="0" xr:uid="{1BE41F77-4E57-4C62-9F87-83D745178F1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NV63" authorId="1798" shapeId="0" xr:uid="{AACBA33E-B579-4F1D-AAA3-307C7CE0D0A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NW63" authorId="1799" shapeId="0" xr:uid="{0F3302AD-420A-4016-923B-EEE1986198A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KF64" authorId="1800" shapeId="0" xr:uid="{DF901119-904C-4BF7-8524-113AB05B8B6B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G64" authorId="1801" shapeId="0" xr:uid="{246BCEEF-BBE4-4563-B678-9D73E384274A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H64" authorId="1802" shapeId="0" xr:uid="{8E8158F9-F9FA-4097-96CF-0C7DC6B1B2FB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I64" authorId="1803" shapeId="0" xr:uid="{78E8191E-164E-4833-A9EB-84867AAF6CA5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J64" authorId="1804" shapeId="0" xr:uid="{F0C88453-3567-4889-B8A9-DFABA20F4025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M64" authorId="1805" shapeId="0" xr:uid="{F1D7CA31-9BA7-4345-AB9D-6AFCF04FCAC9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N64" authorId="1806" shapeId="0" xr:uid="{406F1DFD-56C1-4049-BFF4-8329B288DF4F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O64" authorId="1807" shapeId="0" xr:uid="{F138C48D-3311-45BB-99B5-E44930A3F6B8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P64" authorId="1808" shapeId="0" xr:uid="{6BE79616-FD9A-428F-9C7C-F1CEC0400ECF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Q64" authorId="1809" shapeId="0" xr:uid="{2271534A-5057-418F-A59C-5FFD71B35262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T64" authorId="1810" shapeId="0" xr:uid="{D5942E07-D0FE-41F8-96CA-EEBBA84D6780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U64" authorId="1811" shapeId="0" xr:uid="{3BE1F4AB-E7B0-4161-A204-1F67C9797B68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V64" authorId="1812" shapeId="0" xr:uid="{22010B7F-2F7D-4B55-AB03-CA334F6314CA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W64" authorId="1813" shapeId="0" xr:uid="{FC766814-8606-48EF-81A7-8C2175263EAD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X64" authorId="1814" shapeId="0" xr:uid="{00D63601-012A-491C-8B94-D7CF3D99C2C8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LA64" authorId="1815" shapeId="0" xr:uid="{E3B9070E-7B78-4F07-A795-F16864E47413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B64" authorId="1816" shapeId="0" xr:uid="{C5244B63-0626-450B-9A9B-9C470D01281B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C64" authorId="1817" shapeId="0" xr:uid="{B7B1295A-3727-4EF9-A7C0-157723C97DE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D64" authorId="1818" shapeId="0" xr:uid="{9957175F-0697-4922-8AE0-6CD6D1595439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E64" authorId="1819" shapeId="0" xr:uid="{BE0E68EF-FBFC-4CCD-B93F-D42B2FFF565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H64" authorId="1820" shapeId="0" xr:uid="{59D40B51-B6A2-48D4-9F89-6DE02D2568E8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I64" authorId="1821" shapeId="0" xr:uid="{F85EA376-65DD-4255-8078-936B7DF2F2F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J64" authorId="1822" shapeId="0" xr:uid="{645582D8-C7FF-4E08-8F76-DABC7F84701C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K64" authorId="1823" shapeId="0" xr:uid="{293413B2-4471-4E11-88CF-53C176B94BF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L64" authorId="1824" shapeId="0" xr:uid="{5DE82252-48EB-4F2C-8BEA-7B958690EE3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O64" authorId="1825" shapeId="0" xr:uid="{8E110D66-6D9D-4FAC-AA30-18094BB20FC6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P64" authorId="1826" shapeId="0" xr:uid="{7D1E518A-063A-4C1E-A642-948365B27641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Q64" authorId="1827" shapeId="0" xr:uid="{F2F4609B-6A36-49D6-AEA7-3AD14F55AECF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R64" authorId="1828" shapeId="0" xr:uid="{05438079-E015-48D5-A84B-69DCC08E32D4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S64" authorId="1829" shapeId="0" xr:uid="{E6560160-1FC1-4A62-B55E-30FB7403A86C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V64" authorId="1830" shapeId="0" xr:uid="{5DC95186-E29E-40F6-98D4-587CEF80A71E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W64" authorId="1831" shapeId="0" xr:uid="{8AA73BE2-BF46-4B4A-B4C8-E3B3313122CA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X64" authorId="1832" shapeId="0" xr:uid="{95BD26C0-AC8A-49E7-8A20-C365DEC28EBD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Y64" authorId="1833" shapeId="0" xr:uid="{414F5B79-1644-444E-AB4A-5E4375EAB5D4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Z64" authorId="1834" shapeId="0" xr:uid="{5DDC87FE-538D-45EE-8373-F003646D6C33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MC64" authorId="1835" shapeId="0" xr:uid="{005446C8-12DE-491F-8687-DD1C43927F2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D64" authorId="1836" shapeId="0" xr:uid="{3928F909-B969-482E-B936-245EC370F8A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E64" authorId="1837" shapeId="0" xr:uid="{8A1E331B-2EE6-4B03-9B9B-083DB39400A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F64" authorId="1838" shapeId="0" xr:uid="{F2F29F5B-41C5-4E81-9395-FC5D445DEB57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G64" authorId="1839" shapeId="0" xr:uid="{5F49A5A6-6565-4DE9-8AD7-4D427AA0236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J64" authorId="1840" shapeId="0" xr:uid="{E36896B9-0C86-4515-BA7C-319F8802F901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K64" authorId="1841" shapeId="0" xr:uid="{DB543B9B-DA62-466B-B05D-6608C11EB532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L64" authorId="1842" shapeId="0" xr:uid="{0A9D367B-BE02-4341-AFCA-AF539BBCC041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M64" authorId="1843" shapeId="0" xr:uid="{E580C039-EA53-45D8-84A4-B63FFB53BCF3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Q64" authorId="1844" shapeId="0" xr:uid="{7200EE9A-7101-49CE-9B95-EC4EB15AE552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R64" authorId="1845" shapeId="0" xr:uid="{431E51A0-0588-4E54-AC7B-32BECBFD824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S64" authorId="1846" shapeId="0" xr:uid="{B4E5193E-E896-4672-9951-F8C2BF2D14A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T64" authorId="1847" shapeId="0" xr:uid="{FAB0F9A1-2F7C-4B2C-8EDA-05C22D01AC3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U64" authorId="1848" shapeId="0" xr:uid="{13DAB65C-23ED-4C7D-A3C5-D34E7FEE1EB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X64" authorId="1849" shapeId="0" xr:uid="{22662AAE-2ECF-43E3-88EE-6F5B62904CD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MY64" authorId="1850" shapeId="0" xr:uid="{8D9EC832-EA02-4DE2-9E35-1A9A523059C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MZ64" authorId="1851" shapeId="0" xr:uid="{80D7CB0B-2EDE-44C4-B050-48361231DDA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NA64" authorId="1852" shapeId="0" xr:uid="{50A4C5C1-10B7-423C-AF88-8C073A75042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NB64" authorId="1853" shapeId="0" xr:uid="{2F1F91A8-A539-4B79-8FD6-9ABA5D8D295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NE64" authorId="1854" shapeId="0" xr:uid="{0FA85ACF-30B5-43F2-BC2B-BF98B19B330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F64" authorId="1855" shapeId="0" xr:uid="{ECE21FF1-8CD6-4DE2-A48F-0295BDDC0C4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G64" authorId="1856" shapeId="0" xr:uid="{11919EFA-011E-462D-88C2-855C197EB61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H64" authorId="1857" shapeId="0" xr:uid="{0364CE91-A7EC-472A-A159-65E9FE1860D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T64" authorId="1858" shapeId="0" xr:uid="{BE05DAF9-3F15-4737-8712-F1F5344BF75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NU64" authorId="1859" shapeId="0" xr:uid="{3929CC5D-37A4-4615-BDDE-D389BFE8ED5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NV64" authorId="1860" shapeId="0" xr:uid="{31286507-8FE0-49F7-BA6D-EC4B29F4C2A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NW64" authorId="1861" shapeId="0" xr:uid="{0C6DE803-DCE1-4CEB-B1E7-D4E5F258263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KF65" authorId="1862" shapeId="0" xr:uid="{0F909C55-1D80-4C88-A004-01CA4E5A2EE3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G65" authorId="1863" shapeId="0" xr:uid="{95193286-994E-45E2-B03C-2AF7B3A52643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H65" authorId="1864" shapeId="0" xr:uid="{87F72F3B-348D-44AF-9505-1EF718922A25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I65" authorId="1865" shapeId="0" xr:uid="{85EB2BD0-A07F-4D81-96BB-A4EE167C9CCE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J65" authorId="1866" shapeId="0" xr:uid="{D75FB34A-4308-4073-8D4E-682DE54178C8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M65" authorId="1867" shapeId="0" xr:uid="{2D1C89E2-32D5-4536-B238-0E0D2AE7D121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N65" authorId="1868" shapeId="0" xr:uid="{DFF570C6-5CDF-49DE-BAD5-F8ADB7B9952B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O65" authorId="1869" shapeId="0" xr:uid="{EB9070D8-CC71-4247-B2CB-B9DFB45E0B22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P65" authorId="1870" shapeId="0" xr:uid="{41B65C0D-3121-41F4-AEA4-551CA810C2B0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Q65" authorId="1871" shapeId="0" xr:uid="{126567B9-F616-4366-80A2-370418D65E33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 Admin</t>
      </text>
    </comment>
    <comment ref="KT65" authorId="1872" shapeId="0" xr:uid="{49CFAF18-2E78-4C9B-B4ED-3D01F649BE18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U65" authorId="1873" shapeId="0" xr:uid="{3104C59A-5BB6-475B-BDA9-BC62118158D8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V65" authorId="1874" shapeId="0" xr:uid="{45B1875D-B6F9-4B4B-B310-B51E352E613C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W65" authorId="1875" shapeId="0" xr:uid="{74B42BE2-0B28-4191-ACE8-4CB4BE425941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KX65" authorId="1876" shapeId="0" xr:uid="{62A92F53-ABD3-4EC8-9CAC-EF973A133D85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LA65" authorId="1877" shapeId="0" xr:uid="{3DBF995A-BF53-4B65-8858-49E7E8FCEA65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B65" authorId="1878" shapeId="0" xr:uid="{531DF5DF-F2C9-44F2-813D-4E6D221810A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C65" authorId="1879" shapeId="0" xr:uid="{162F145E-0C65-45F2-A398-8C0FE9A3A5B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D65" authorId="1880" shapeId="0" xr:uid="{112FECB0-CB14-4F8D-9ECA-21DA25AD881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E65" authorId="1881" shapeId="0" xr:uid="{68967D02-2189-410B-9D8B-88C5DE71E77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H65" authorId="1882" shapeId="0" xr:uid="{B9704134-F860-48AB-A791-600B43DFAD6F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I65" authorId="1883" shapeId="0" xr:uid="{9210D31F-7772-48E4-AAA4-3F08802E0C8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J65" authorId="1884" shapeId="0" xr:uid="{6A17E84C-93EE-4CAE-B9D5-CE07218BF7D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K65" authorId="1885" shapeId="0" xr:uid="{3DAE7C7C-3C97-4F84-A86A-C1B029951E5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L65" authorId="1886" shapeId="0" xr:uid="{8CD76BE4-54EE-42F4-A16E-4A6B4FCFDEC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LO65" authorId="1887" shapeId="0" xr:uid="{0D586E25-B296-4B42-8CF3-3D65FA2182D4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P65" authorId="1888" shapeId="0" xr:uid="{2F1E05D0-49D6-4D59-95C3-DD9CD4ED70DB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Q65" authorId="1889" shapeId="0" xr:uid="{4DDA3608-9E6C-4425-B8DE-B45E57954D61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R65" authorId="1890" shapeId="0" xr:uid="{22194C82-2752-4C6C-BA88-CB755E68E735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S65" authorId="1891" shapeId="0" xr:uid="{B7172B29-F264-49E4-B72D-7CDE881A597F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LV65" authorId="1892" shapeId="0" xr:uid="{C718E209-776B-4A5F-8D7C-ACF691C5DDBE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W65" authorId="1893" shapeId="0" xr:uid="{88FB4E24-5A5F-4CF2-8446-0C5C7D79AF85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X65" authorId="1894" shapeId="0" xr:uid="{5C2E1E1B-9AB1-4846-B249-3E9AC88F3A40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Y65" authorId="1895" shapeId="0" xr:uid="{FF2BEA5C-EF5C-425B-B71D-9E79A9F5B6E7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LZ65" authorId="1896" shapeId="0" xr:uid="{8153F5E7-6F64-4E49-A04F-873B02134263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MC65" authorId="1897" shapeId="0" xr:uid="{ADAD3A6D-2792-4314-9CEE-FCF66E161E4F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D65" authorId="1898" shapeId="0" xr:uid="{2EAB64D4-33B8-418D-BB5E-635677E65648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E65" authorId="1899" shapeId="0" xr:uid="{31825F56-9F9D-42C5-8F05-6CA24817BE7D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F65" authorId="1900" shapeId="0" xr:uid="{62B86A49-FE3B-4CA4-B5F4-12EC4383D6B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G65" authorId="1901" shapeId="0" xr:uid="{D54DD832-96B4-4F05-92E4-B2721E891C8B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MJ65" authorId="1902" shapeId="0" xr:uid="{6277EC66-A742-4061-83BE-75C5FEE719BB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K65" authorId="1903" shapeId="0" xr:uid="{174E9438-2619-4E86-A037-296925A7A987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L65" authorId="1904" shapeId="0" xr:uid="{087D712C-954C-4394-B99D-0632FB493FCD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M65" authorId="1905" shapeId="0" xr:uid="{B0E8303D-3330-43AD-8202-A4A620704D73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Q65" authorId="1906" shapeId="0" xr:uid="{B2E31657-D2EF-42AA-BC7F-B9178A60DCCC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R65" authorId="1907" shapeId="0" xr:uid="{8ED256FF-73A3-4271-9353-161D73A5888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S65" authorId="1908" shapeId="0" xr:uid="{75F7470F-74C7-4AE2-B4F4-2151EEFBE6D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T65" authorId="1909" shapeId="0" xr:uid="{9EC7B40D-0F35-4F57-A084-595DE6CAA7E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U65" authorId="1910" shapeId="0" xr:uid="{0DDCC597-0A46-4DAB-9828-8A2F9EDD02F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MX65" authorId="1911" shapeId="0" xr:uid="{D7E847CF-E25B-431C-9A9D-77A0DBCF60C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MY65" authorId="1912" shapeId="0" xr:uid="{7253A484-EC5B-46EA-866A-E6AC93B0F1A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MZ65" authorId="1913" shapeId="0" xr:uid="{0A576524-F9EE-4B89-9171-7F14310978C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NA65" authorId="1914" shapeId="0" xr:uid="{276FC397-0996-424E-98ED-798A284C52C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NB65" authorId="1915" shapeId="0" xr:uid="{7ECB8D07-221D-453D-B6B0-9BA630AF1735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NE65" authorId="1916" shapeId="0" xr:uid="{EF2D9172-C7A2-4007-B5F0-9399B31FD2E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F65" authorId="1917" shapeId="0" xr:uid="{0A3F0DB5-D8C8-4064-A893-EE125917565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G65" authorId="1918" shapeId="0" xr:uid="{1D19A20E-F124-4544-B91F-DA0462A37FB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H65" authorId="1919" shapeId="0" xr:uid="{B7429E4D-CC7B-4346-B235-132E7E1021A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NT65" authorId="1920" shapeId="0" xr:uid="{C6E545BA-3FBF-4418-A0B9-93DADA88B17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NU65" authorId="1921" shapeId="0" xr:uid="{640A63C3-10AC-492F-B8FE-3073A224059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NV65" authorId="1922" shapeId="0" xr:uid="{399493C8-2D59-4B3D-861E-8F1A2C3F43A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NW65" authorId="1923" shapeId="0" xr:uid="{18048A35-1EFB-43D1-851A-FBE35CF5D5F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AN71" authorId="1924" shapeId="0" xr:uid="{6C947CD5-66AE-4C6A-B475-97B361711813}">
      <text>
        <r>
          <rPr>
            <sz val="11"/>
            <color theme="1"/>
            <rFont val="Calibri"/>
            <family val="2"/>
            <scheme val="minor"/>
          </rPr>
          <t>Mora, Edgar [AUTOSOL/PWS/CR]:
PCOrp viaje de ida</t>
        </r>
      </text>
    </comment>
    <comment ref="AO71" authorId="1924" shapeId="0" xr:uid="{0045F5DC-EC02-4BCC-8199-25EE962D7716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AP71" authorId="1924" shapeId="0" xr:uid="{1C38FE80-D108-4EE8-8101-D5114CBF75C6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AQ71" authorId="1924" shapeId="0" xr:uid="{F762FBB0-81A4-41CE-96B5-E42D4C72AAA5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AR71" authorId="1924" shapeId="0" xr:uid="{BAEE301F-BEE8-4D7C-B843-9777C0ADBE75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AU71" authorId="1924" shapeId="0" xr:uid="{47A227E2-F2C8-4942-A487-A4A1EC67578A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AV71" authorId="1924" shapeId="0" xr:uid="{B108E154-4A37-40DA-8C3E-E5E6504BC878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AW71" authorId="1924" shapeId="0" xr:uid="{A59AB327-993A-48E7-A0D0-710DD25DF15F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AX71" authorId="1924" shapeId="0" xr:uid="{973671CD-80CB-4AEF-82B7-794E54AC3EE0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AY71" authorId="1924" shapeId="0" xr:uid="{CF7402D1-1D40-4D43-8BBA-A5109E2D9AA3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B71" authorId="1924" shapeId="0" xr:uid="{82B40505-27D1-4B3A-A83E-79F7FDF7F5AC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C71" authorId="1924" shapeId="0" xr:uid="{68AA6599-7725-493A-B580-FB372EADC671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D71" authorId="1924" shapeId="0" xr:uid="{47AEBCF6-3175-4553-8A0F-04CE1C5D6A89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E71" authorId="1924" shapeId="0" xr:uid="{C44DB314-0BDC-4C88-8601-FFB69DA379D0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F71" authorId="1924" shapeId="0" xr:uid="{0A1D1FAC-A0D0-4326-8A99-54B42AB19CAD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I71" authorId="1924" shapeId="0" xr:uid="{6114B41A-3538-4268-9EBA-D92039E31DB9}">
      <text>
        <r>
          <rPr>
            <b/>
            <sz val="9"/>
            <color indexed="81"/>
            <rFont val="Tahoma"/>
            <family val="2"/>
          </rPr>
          <t>Mora, Edgar [AUTOSOL/PWS/CR]:</t>
        </r>
        <r>
          <rPr>
            <sz val="9"/>
            <color indexed="81"/>
            <rFont val="Tahoma"/>
            <family val="2"/>
          </rPr>
          <t xml:space="preserve">
TEBSA Training Colombia</t>
        </r>
      </text>
    </comment>
    <comment ref="BJ71" authorId="1924" shapeId="0" xr:uid="{65674C92-0825-4C8E-8B08-1B643342A542}">
      <text>
        <r>
          <rPr>
            <b/>
            <sz val="9"/>
            <color indexed="81"/>
            <rFont val="Tahoma"/>
            <family val="2"/>
          </rPr>
          <t>Mora, Edgar [AUTOSOL/PWS/CR]:</t>
        </r>
        <r>
          <rPr>
            <sz val="9"/>
            <color indexed="81"/>
            <rFont val="Tahoma"/>
            <family val="2"/>
          </rPr>
          <t xml:space="preserve">
TEBSA Training Colombia</t>
        </r>
      </text>
    </comment>
    <comment ref="BK71" authorId="1924" shapeId="0" xr:uid="{311343C8-7FDF-4F7A-9795-CD59E5ACACB2}">
      <text>
        <r>
          <rPr>
            <b/>
            <sz val="9"/>
            <color indexed="81"/>
            <rFont val="Tahoma"/>
            <family val="2"/>
          </rPr>
          <t>Mora, Edgar [AUTOSOL/PWS/CR]:</t>
        </r>
        <r>
          <rPr>
            <sz val="9"/>
            <color indexed="81"/>
            <rFont val="Tahoma"/>
            <family val="2"/>
          </rPr>
          <t xml:space="preserve">
TEBSA Training Colombia</t>
        </r>
      </text>
    </comment>
    <comment ref="BL71" authorId="1924" shapeId="0" xr:uid="{886E7B2B-60EC-4224-B214-34D70B11AA54}">
      <text>
        <r>
          <rPr>
            <b/>
            <sz val="9"/>
            <color indexed="81"/>
            <rFont val="Tahoma"/>
            <family val="2"/>
          </rPr>
          <t>Mora, Edgar [AUTOSOL/PWS/CR]:</t>
        </r>
        <r>
          <rPr>
            <sz val="9"/>
            <color indexed="81"/>
            <rFont val="Tahoma"/>
            <family val="2"/>
          </rPr>
          <t xml:space="preserve">
TEBSA Training Colombia</t>
        </r>
      </text>
    </comment>
    <comment ref="BM71" authorId="1924" shapeId="0" xr:uid="{2A262231-3400-4A48-BF61-B09B4586B060}">
      <text>
        <r>
          <rPr>
            <b/>
            <sz val="9"/>
            <color indexed="81"/>
            <rFont val="Tahoma"/>
            <family val="2"/>
          </rPr>
          <t>Mora, Edgar [AUTOSOL/PWS/CR]:</t>
        </r>
        <r>
          <rPr>
            <sz val="9"/>
            <color indexed="81"/>
            <rFont val="Tahoma"/>
            <family val="2"/>
          </rPr>
          <t xml:space="preserve">
TEBSA Training Colombia</t>
        </r>
      </text>
    </comment>
    <comment ref="CR71" authorId="1924" shapeId="0" xr:uid="{1D45E153-2310-4F26-8CBA-F93E5C6F43DD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CS71" authorId="1924" shapeId="0" xr:uid="{7064410C-A243-426E-AF5C-464539E2AC12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CT71" authorId="1924" shapeId="0" xr:uid="{8CC0DE35-CB6B-4189-BBA2-1A7AAE8A9B76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CU71" authorId="1924" shapeId="0" xr:uid="{B02891F3-7B38-4D08-9831-5CC2BFBE672E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CV71" authorId="1924" shapeId="0" xr:uid="{A296654B-0944-4640-820D-1282DA2D079C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CY71" authorId="1924" shapeId="0" xr:uid="{DBC641DC-9E92-4177-B44F-85F44BCC587E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CZ71" authorId="1924" shapeId="0" xr:uid="{22EC4BA0-83EC-464E-BDBA-75F37D940EA9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A71" authorId="1924" shapeId="0" xr:uid="{6CFC2F56-E1AC-45EB-B5D5-E00D35EACE7D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B71" authorId="1924" shapeId="0" xr:uid="{5B7DE184-2D50-46D2-AEC2-A46A9EE802C0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C71" authorId="1924" shapeId="0" xr:uid="{DB74EDCA-56EA-46B0-BDEC-61F292D6AD06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F71" authorId="1924" shapeId="0" xr:uid="{10183858-D492-4B08-A6F6-31FF8C116EE0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G71" authorId="1924" shapeId="0" xr:uid="{22E4D71B-5C55-42CE-AE4D-4B8376168629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H71" authorId="1924" shapeId="0" xr:uid="{3D7D793D-DD29-425C-9979-37D361F12933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I71" authorId="1924" shapeId="0" xr:uid="{B0860B26-3BDD-4101-A579-C73E6E031BB6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J71" authorId="1924" shapeId="0" xr:uid="{E88E918A-3E9A-4E4F-B901-87D6963FB32D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M71" authorId="1924" shapeId="0" xr:uid="{B28FBACC-4CD7-4EB8-99FB-39954D6A03CA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N71" authorId="1924" shapeId="0" xr:uid="{7AFF10C2-B60B-448C-84BE-8D8829E3B3BF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O71" authorId="1924" shapeId="0" xr:uid="{A561C368-70F6-41DF-A127-E6D2833176E7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P71" authorId="1924" shapeId="0" xr:uid="{C56395A6-F8C7-4A1E-AAF9-324AD214D1F3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Q71" authorId="1924" shapeId="0" xr:uid="{561F6F11-B4C8-4AD2-AD62-0139F06FD547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T71" authorId="1924" shapeId="0" xr:uid="{C951BE50-7B56-467C-BE97-70BF12CD2D66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U71" authorId="1924" shapeId="0" xr:uid="{A4E4F5C4-CBFB-4A44-BEAC-84BB13C95276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V71" authorId="1924" shapeId="0" xr:uid="{FDC38C3C-AA04-441E-AD57-85A6237CE8DE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W71" authorId="1924" shapeId="0" xr:uid="{FAEF8B1E-D007-494E-A58A-25436D623C8F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X71" authorId="1924" shapeId="0" xr:uid="{182A7862-FAC3-4136-B9C3-3AE68406AE32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A71" authorId="1924" shapeId="0" xr:uid="{AAB69BE3-E23B-4C23-AC15-7A66C2F92DA0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B71" authorId="1924" shapeId="0" xr:uid="{4A905166-3D78-4265-BBB3-DC6766C71603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C71" authorId="1924" shapeId="0" xr:uid="{625F2647-0BAC-460E-9BDE-0D5C34042A78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D71" authorId="1924" shapeId="0" xr:uid="{39C663B5-3E90-4E84-A0BE-DE429B865B2D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E71" authorId="1924" shapeId="0" xr:uid="{BE92FF25-A0A6-467E-9CAD-D479D1B4480F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H71" authorId="1924" shapeId="0" xr:uid="{F8C50B4E-DF86-4E80-A3CC-FA5E10FBFDE3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I71" authorId="1924" shapeId="0" xr:uid="{D0902B9A-5B37-4B1E-A10B-90FC9A8BF95D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J71" authorId="1924" shapeId="0" xr:uid="{8032AD77-92AC-4B4A-BEE4-4166F36D9D7A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K71" authorId="1924" shapeId="0" xr:uid="{ABB718F4-B879-4AA0-B623-7B61ABDB4212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L71" authorId="1924" shapeId="0" xr:uid="{4A821C34-1F73-4125-86F8-EF393E676D6B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V71" authorId="1925" shapeId="0" xr:uid="{C3D66B52-5795-4024-8DBB-6983579AE644}">
      <text>
        <r>
          <rPr>
            <sz val="11"/>
            <color theme="1"/>
            <rFont val="Calibri"/>
            <family val="2"/>
            <scheme val="minor"/>
          </rPr>
          <t>Mora, Edgar [EMR/SYSS/PWS/GUAC]:
AES Networking Assistance</t>
        </r>
      </text>
    </comment>
    <comment ref="EW71" authorId="1925" shapeId="0" xr:uid="{4639C0A3-D83B-47F5-AC4B-78073DE505BD}">
      <text>
        <r>
          <rPr>
            <sz val="11"/>
            <color theme="1"/>
            <rFont val="Calibri"/>
            <family val="2"/>
            <scheme val="minor"/>
          </rPr>
          <t>Mora, Edgar [EMR/SYSS/PWS/GUAC]:
AES Networking Assistance</t>
        </r>
      </text>
    </comment>
    <comment ref="EX71" authorId="1925" shapeId="0" xr:uid="{00C5FEA0-CBC1-4CC6-A7F6-A530262E566A}">
      <text>
        <r>
          <rPr>
            <sz val="11"/>
            <color theme="1"/>
            <rFont val="Calibri"/>
            <family val="2"/>
            <scheme val="minor"/>
          </rPr>
          <t>Mora, Edgar [EMR/SYSS/PWS/GUAC]:
AES Networking Assistance</t>
        </r>
      </text>
    </comment>
    <comment ref="EY71" authorId="1925" shapeId="0" xr:uid="{C26C06D8-ECF3-4653-8A14-57740C079BCF}">
      <text>
        <r>
          <rPr>
            <sz val="11"/>
            <color theme="1"/>
            <rFont val="Calibri"/>
            <family val="2"/>
            <scheme val="minor"/>
          </rPr>
          <t>Mora, Edgar [EMR/SYSS/PWS/GUAC]:
AES Networking Assistance</t>
        </r>
      </text>
    </comment>
    <comment ref="EZ71" authorId="1925" shapeId="0" xr:uid="{1ADDCA0D-14FB-4F77-943F-A4C541CE479F}">
      <text>
        <r>
          <rPr>
            <sz val="11"/>
            <color theme="1"/>
            <rFont val="Calibri"/>
            <family val="2"/>
            <scheme val="minor"/>
          </rPr>
          <t>Mora, Edgar [EMR/SYSS/PWS/GUAC]:
AES Networking Assistance</t>
        </r>
      </text>
    </comment>
    <comment ref="FC71" authorId="1925" shapeId="0" xr:uid="{DA5C4A68-C43B-4088-8237-DE2E94904145}">
      <text>
        <r>
          <rPr>
            <sz val="11"/>
            <color theme="1"/>
            <rFont val="Calibri"/>
            <family val="2"/>
            <scheme val="minor"/>
          </rPr>
          <t>Mora, Edgar [EMR/SYSS/PWS/GUAC]:
AES Networking Assistance</t>
        </r>
      </text>
    </comment>
    <comment ref="FD71" authorId="1925" shapeId="0" xr:uid="{B306B77A-CB9D-473B-B1F7-3FE5C96A3B88}">
      <text>
        <r>
          <rPr>
            <sz val="11"/>
            <color theme="1"/>
            <rFont val="Calibri"/>
            <family val="2"/>
            <scheme val="minor"/>
          </rPr>
          <t>Mora, Edgar [EMR/SYSS/PWS/GUAC]:
AES Networking Assistance</t>
        </r>
      </text>
    </comment>
    <comment ref="FE71" authorId="1925" shapeId="0" xr:uid="{4902D547-5DFC-431C-ACC4-B39DC23FD353}">
      <text>
        <r>
          <rPr>
            <sz val="11"/>
            <color theme="1"/>
            <rFont val="Calibri"/>
            <family val="2"/>
            <scheme val="minor"/>
          </rPr>
          <t>Mora, Edgar [EMR/SYSS/PWS/GUAC]:
AES Networking Assistance</t>
        </r>
      </text>
    </comment>
    <comment ref="FF71" authorId="1925" shapeId="0" xr:uid="{7654F4EC-ED47-4668-84B6-E30508CAE967}">
      <text>
        <r>
          <rPr>
            <sz val="11"/>
            <color theme="1"/>
            <rFont val="Calibri"/>
            <family val="2"/>
            <scheme val="minor"/>
          </rPr>
          <t>Mora, Edgar [EMR/SYSS/PWS/GUAC]:
AES Networking Assistance</t>
        </r>
      </text>
    </comment>
    <comment ref="FG71" authorId="1925" shapeId="0" xr:uid="{A4CACA41-F069-4171-BABC-61C83EB0889B}">
      <text>
        <r>
          <rPr>
            <sz val="11"/>
            <color theme="1"/>
            <rFont val="Calibri"/>
            <family val="2"/>
            <scheme val="minor"/>
          </rPr>
          <t>Mora, Edgar [EMR/SYSS/PWS/GUAC]:
AES Networking Assistance</t>
        </r>
      </text>
    </comment>
    <comment ref="FQ71" authorId="1925" shapeId="0" xr:uid="{730D7E6A-95DC-46EC-B843-11F3D0FD8E17}">
      <text>
        <r>
          <rPr>
            <sz val="11"/>
            <color theme="1"/>
            <rFont val="Calibri"/>
            <family val="2"/>
            <scheme val="minor"/>
          </rPr>
          <t>Mora, Edgar [EMR/SYSS/PWS/GUAC]:
Tentatico Termoemcali PWCS y VA</t>
        </r>
      </text>
    </comment>
    <comment ref="FR71" authorId="1925" shapeId="0" xr:uid="{F12A6F88-C804-4E61-A32C-B983D036F571}">
      <text>
        <r>
          <rPr>
            <sz val="11"/>
            <color theme="1"/>
            <rFont val="Calibri"/>
            <family val="2"/>
            <scheme val="minor"/>
          </rPr>
          <t>Mora, Edgar [EMR/SYSS/PWS/GUAC]:
Tentatico Termoemcali PWCS y VA</t>
        </r>
      </text>
    </comment>
    <comment ref="FS71" authorId="1925" shapeId="0" xr:uid="{AC51E8EB-B9B0-445D-B395-0B10DB745306}">
      <text>
        <r>
          <rPr>
            <sz val="11"/>
            <color theme="1"/>
            <rFont val="Calibri"/>
            <family val="2"/>
            <scheme val="minor"/>
          </rPr>
          <t>Mora, Edgar [EMR/SYSS/PWS/GUAC]:
Tentatico Termoemcali PWCS y VA</t>
        </r>
      </text>
    </comment>
    <comment ref="FT71" authorId="1925" shapeId="0" xr:uid="{1B8BCBF3-B17E-43BE-802A-389703BA6CD9}">
      <text>
        <r>
          <rPr>
            <sz val="11"/>
            <color theme="1"/>
            <rFont val="Calibri"/>
            <family val="2"/>
            <scheme val="minor"/>
          </rPr>
          <t>Mora, Edgar [EMR/SYSS/PWS/GUAC]:
Tentatico Termoemcali PWCS y VA</t>
        </r>
      </text>
    </comment>
    <comment ref="FU71" authorId="1925" shapeId="0" xr:uid="{F5A2C7F1-6A47-4833-8425-05DD3D1A7FD3}">
      <text>
        <r>
          <rPr>
            <sz val="11"/>
            <color theme="1"/>
            <rFont val="Calibri"/>
            <family val="2"/>
            <scheme val="minor"/>
          </rPr>
          <t>Mora, Edgar [EMR/SYSS/PWS/GUAC]:
Tentatico Termoemcali PWCS y VA</t>
        </r>
      </text>
    </comment>
    <comment ref="FX71" authorId="1925" shapeId="0" xr:uid="{FE13A5B8-38CF-41E5-85E1-C49495CF16D5}">
      <text>
        <r>
          <rPr>
            <sz val="11"/>
            <color theme="1"/>
            <rFont val="Calibri"/>
            <family val="2"/>
            <scheme val="minor"/>
          </rPr>
          <t>Mora, Edgar [EMR/SYSS/PWS/GUAC]:
Tentatico Termoemcali PWCS y VA</t>
        </r>
      </text>
    </comment>
    <comment ref="FY71" authorId="1925" shapeId="0" xr:uid="{B3F98094-36E8-41AE-BE28-C879A22AC343}">
      <text>
        <r>
          <rPr>
            <sz val="11"/>
            <color theme="1"/>
            <rFont val="Calibri"/>
            <family val="2"/>
            <scheme val="minor"/>
          </rPr>
          <t>Mora, Edgar [EMR/SYSS/PWS/GUAC]:
Tentatico Termoemcali PWCS y VA</t>
        </r>
      </text>
    </comment>
    <comment ref="FZ71" authorId="1925" shapeId="0" xr:uid="{5A86F74B-2B68-45A8-B077-19EBA42D9054}">
      <text>
        <r>
          <rPr>
            <sz val="11"/>
            <color theme="1"/>
            <rFont val="Calibri"/>
            <family val="2"/>
            <scheme val="minor"/>
          </rPr>
          <t>Mora, Edgar [EMR/SYSS/PWS/GUAC]:
Tentatico Termoemcali PWCS y VA</t>
        </r>
      </text>
    </comment>
    <comment ref="GA71" authorId="1925" shapeId="0" xr:uid="{23B86164-63EF-4C32-938C-CC97ACA1B211}">
      <text>
        <r>
          <rPr>
            <sz val="11"/>
            <color theme="1"/>
            <rFont val="Calibri"/>
            <family val="2"/>
            <scheme val="minor"/>
          </rPr>
          <t>Mora, Edgar [EMR/SYSS/PWS/GUAC]:
Tentatico Termoemcali PWCS y VA</t>
        </r>
      </text>
    </comment>
    <comment ref="GB71" authorId="1925" shapeId="0" xr:uid="{8F21BDF2-64A4-48E9-99B6-2A90254D9FD8}">
      <text>
        <r>
          <rPr>
            <sz val="11"/>
            <color theme="1"/>
            <rFont val="Calibri"/>
            <family val="2"/>
            <scheme val="minor"/>
          </rPr>
          <t>Mora, Edgar [EMR/SYSS/PWS/GUAC]:
Tentatico Termoemcali PWCS y VA</t>
        </r>
      </text>
    </comment>
    <comment ref="GE71" authorId="1925" shapeId="0" xr:uid="{02CDF910-6128-4E2B-A72D-A19C035BFBAF}">
      <text>
        <r>
          <rPr>
            <sz val="11"/>
            <color theme="1"/>
            <rFont val="Calibri"/>
            <family val="2"/>
            <scheme val="minor"/>
          </rPr>
          <t>Mora, Edgar [EMR/SYSS/PWS/GUAC]:
Tentatico Termoemcali PWCS y VA</t>
        </r>
      </text>
    </comment>
    <comment ref="GF71" authorId="1925" shapeId="0" xr:uid="{1B0547D2-B901-413F-90EA-B25DA6A67386}">
      <text>
        <r>
          <rPr>
            <sz val="11"/>
            <color theme="1"/>
            <rFont val="Calibri"/>
            <family val="2"/>
            <scheme val="minor"/>
          </rPr>
          <t>Mora, Edgar [EMR/SYSS/PWS/GUAC]:
Tentatico Termoemcali PWCS y VA</t>
        </r>
      </text>
    </comment>
    <comment ref="GG71" authorId="1925" shapeId="0" xr:uid="{7038F0EF-4677-47DA-AA83-07CC38AFC00C}">
      <text>
        <r>
          <rPr>
            <sz val="11"/>
            <color theme="1"/>
            <rFont val="Calibri"/>
            <family val="2"/>
            <scheme val="minor"/>
          </rPr>
          <t>Mora, Edgar [EMR/SYSS/PWS/GUAC]:
Tentatico Termoemcali PWCS y VA</t>
        </r>
      </text>
    </comment>
    <comment ref="HG71" authorId="1925" shapeId="0" xr:uid="{FF7D211A-63C0-4CA3-8E6D-7A55A88A3A8F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HH71" authorId="1925" shapeId="0" xr:uid="{FBDE2E07-0DA6-4692-8475-42816E263D9F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HI71" authorId="1925" shapeId="0" xr:uid="{A389F679-E145-40B6-A5F2-DC429E5596EA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HJ71" authorId="1925" shapeId="0" xr:uid="{401532F7-0994-46B3-9515-6AA8FDAA9598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HK71" authorId="1925" shapeId="0" xr:uid="{F839F3F4-529E-4A6D-A639-1DD901A09145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HN71" authorId="1925" shapeId="0" xr:uid="{D41DDFF9-CE1B-4EE0-8B36-279A41D76720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 - Holiday</t>
        </r>
      </text>
    </comment>
    <comment ref="HO71" authorId="1925" shapeId="0" xr:uid="{E200518D-CC1E-4E3D-B8D2-14D4E6E880CE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HP71" authorId="1925" shapeId="0" xr:uid="{4211FF37-28BA-4D9B-AAE0-7E3BDC6A6F8C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HQ71" authorId="1925" shapeId="0" xr:uid="{85B4304F-CD1D-4921-A7E8-C932A38D5475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HR71" authorId="1925" shapeId="0" xr:uid="{8C4E6019-C3F5-4C8A-8CB0-7CFCC83D66AE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HU71" authorId="1925" shapeId="0" xr:uid="{2093FEFF-1A75-4C23-9A66-6A87177F09C0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HV71" authorId="1925" shapeId="0" xr:uid="{12E3D425-0965-4936-BFC5-AB54CE4F3F4A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HW71" authorId="1925" shapeId="0" xr:uid="{CD385AC3-4A80-4D0B-A40E-646BD7A283C2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 - Holiday</t>
        </r>
      </text>
    </comment>
    <comment ref="HX71" authorId="1925" shapeId="0" xr:uid="{E3C2BC20-E044-40CE-A0A1-C30C3EEBBA22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HY71" authorId="1925" shapeId="0" xr:uid="{8F759BBE-1D41-45BE-A4FB-2F6EEE069F67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IP71" authorId="1925" shapeId="0" xr:uid="{D7AE25D4-F5EB-430C-9268-5F44E8E56AB3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IQ71" authorId="1925" shapeId="0" xr:uid="{D8CB1D19-A777-44FA-85C7-1FE213F19B84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IR71" authorId="1925" shapeId="0" xr:uid="{6B13B8F3-054A-401B-B58F-7218B062E745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IS71" authorId="1925" shapeId="0" xr:uid="{FDE5BB21-B23D-4E32-BC08-974A545DE25D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IT71" authorId="1925" shapeId="0" xr:uid="{752F6BA7-5E52-4051-A596-70E742D6F2A0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IW71" authorId="1925" shapeId="0" xr:uid="{1D01DB03-B559-48EF-AD0A-0FBC4FCD17E2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IX71" authorId="1925" shapeId="0" xr:uid="{FD6706C7-BF2B-47E3-A7CD-EE8676702261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IY71" authorId="1925" shapeId="0" xr:uid="{3C54026E-D98C-412C-8557-B8AEA6543C9A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IZ71" authorId="1925" shapeId="0" xr:uid="{60422E56-A678-4A9D-8F29-4AC3D3191179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JA71" authorId="1925" shapeId="0" xr:uid="{19DA0091-F5C6-4740-8A5E-E659A9ADAD99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JD71" authorId="1925" shapeId="0" xr:uid="{C2A3E543-FDC5-4830-AEEB-F2C429C968D4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JE71" authorId="1925" shapeId="0" xr:uid="{72B023E9-4512-4276-9765-45477B66AFCF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JF71" authorId="1925" shapeId="0" xr:uid="{BB7A1F04-9057-4EBA-8111-B41B2B279776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JG71" authorId="1925" shapeId="0" xr:uid="{420EEBE7-4348-4493-9186-28E5D6234111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JH71" authorId="1925" shapeId="0" xr:uid="{EC924CA7-6D41-4CD4-AC17-208FCE2D5B0B}">
      <text>
        <r>
          <rPr>
            <sz val="11"/>
            <color theme="1"/>
            <rFont val="Calibri"/>
            <family val="2"/>
            <scheme val="minor"/>
          </rPr>
          <t>Mora, Edgar [EMR/SYSS/PWS/GUAC]:
Pacificorp Tour</t>
        </r>
      </text>
    </comment>
    <comment ref="JS71" authorId="1925" shapeId="0" xr:uid="{C41FA53E-CA7D-4AE3-881F-C45047E48BBB}">
      <text>
        <r>
          <rPr>
            <sz val="11"/>
            <color theme="1"/>
            <rFont val="Calibri"/>
            <family val="2"/>
            <scheme val="minor"/>
          </rPr>
          <t>Mora, Edgar [EMR/SYSS/PWS/GUAC]:
TEBSA Integration</t>
        </r>
      </text>
    </comment>
    <comment ref="JT71" authorId="1925" shapeId="0" xr:uid="{92AE292C-EDAC-4EA3-80AE-C5B06EBF3924}">
      <text>
        <r>
          <rPr>
            <sz val="11"/>
            <color theme="1"/>
            <rFont val="Calibri"/>
            <family val="2"/>
            <scheme val="minor"/>
          </rPr>
          <t>Mora, Edgar [EMR/SYSS/PWS/GUAC]:
TEBSA Integration</t>
        </r>
      </text>
    </comment>
    <comment ref="JU71" authorId="1925" shapeId="0" xr:uid="{99DF4AFE-451D-41D3-AA99-B3A7392E6724}">
      <text>
        <r>
          <rPr>
            <sz val="11"/>
            <color theme="1"/>
            <rFont val="Calibri"/>
            <family val="2"/>
            <scheme val="minor"/>
          </rPr>
          <t>Mora, Edgar [EMR/SYSS/PWS/GUAC]:
TEBSA Integration</t>
        </r>
      </text>
    </comment>
    <comment ref="JV71" authorId="1925" shapeId="0" xr:uid="{A32B813C-FE6F-4181-97B5-B5A37A8846BE}">
      <text>
        <r>
          <rPr>
            <sz val="11"/>
            <color theme="1"/>
            <rFont val="Calibri"/>
            <family val="2"/>
            <scheme val="minor"/>
          </rPr>
          <t>Mora, Edgar [EMR/SYSS/PWS/GUAC]:
TEBSA Integration</t>
        </r>
      </text>
    </comment>
    <comment ref="MC71" authorId="1925" shapeId="0" xr:uid="{6D1A3BFE-14DD-47C1-B546-C97395959B5F}">
      <text>
        <r>
          <rPr>
            <sz val="11"/>
            <color theme="1"/>
            <rFont val="Calibri"/>
            <family val="2"/>
            <scheme val="minor"/>
          </rPr>
          <t>Mora, Edgar [EMR/SYSS/PWS/GUAC]:
Training Termoemcali</t>
        </r>
      </text>
    </comment>
    <comment ref="MD71" authorId="1925" shapeId="0" xr:uid="{0201E0D9-07D9-4CEC-ABD5-0CCD0FAD0B8B}">
      <text>
        <r>
          <rPr>
            <sz val="11"/>
            <color theme="1"/>
            <rFont val="Calibri"/>
            <family val="2"/>
            <scheme val="minor"/>
          </rPr>
          <t>Mora, Edgar [EMR/SYSS/PWS/GUAC]:
Training Termoemcali</t>
        </r>
      </text>
    </comment>
    <comment ref="ME71" authorId="1925" shapeId="0" xr:uid="{4E897C9F-FC49-482B-AC17-5E3E44A89725}">
      <text>
        <r>
          <rPr>
            <sz val="11"/>
            <color theme="1"/>
            <rFont val="Calibri"/>
            <family val="2"/>
            <scheme val="minor"/>
          </rPr>
          <t>Mora, Edgar [EMR/SYSS/PWS/GUAC]:
Training Termoemcali</t>
        </r>
      </text>
    </comment>
    <comment ref="MF71" authorId="1925" shapeId="0" xr:uid="{B364AEAE-A3EB-4314-8C96-17B0F0C96693}">
      <text>
        <r>
          <rPr>
            <sz val="11"/>
            <color theme="1"/>
            <rFont val="Calibri"/>
            <family val="2"/>
            <scheme val="minor"/>
          </rPr>
          <t>Mora, Edgar [EMR/SYSS/PWS/GUAC]:
Training Termoemcali</t>
        </r>
      </text>
    </comment>
    <comment ref="MG71" authorId="1925" shapeId="0" xr:uid="{7DAA7B3C-DC15-4727-AC93-7BCB6FA39014}">
      <text>
        <r>
          <rPr>
            <sz val="11"/>
            <color theme="1"/>
            <rFont val="Calibri"/>
            <family val="2"/>
            <scheme val="minor"/>
          </rPr>
          <t>Mora, Edgar [EMR/SYSS/PWS/GUAC]:
Training Termoemcali</t>
        </r>
      </text>
    </comment>
    <comment ref="E72" authorId="1926" shapeId="0" xr:uid="{E287F2DE-9DEB-4C57-AFAD-E64C2F338A71}">
      <text>
        <t>[Threaded comment]
Your version of Excel allows you to read this threaded comment; however, any edits to it will get removed if the file is opened in a newer version of Excel. Learn more: https://go.microsoft.com/fwlink/?linkid=870924
Comment:
    OG&amp;E Frontier Power Plant,, Oklahoma City, OK</t>
      </text>
    </comment>
    <comment ref="F72" authorId="1927" shapeId="0" xr:uid="{1846DD99-E357-4D70-9669-0D0729DA8C03}">
      <text>
        <t>[Threaded comment]
Your version of Excel allows you to read this threaded comment; however, any edits to it will get removed if the file is opened in a newer version of Excel. Learn more: https://go.microsoft.com/fwlink/?linkid=870924
Comment:
    OG&amp;E Frontier Power Plant,, Oklahoma City, OK</t>
      </text>
    </comment>
    <comment ref="G72" authorId="1928" shapeId="0" xr:uid="{69597B89-D4C1-40EB-92A8-897F2A38E790}">
      <text>
        <t>[Threaded comment]
Your version of Excel allows you to read this threaded comment; however, any edits to it will get removed if the file is opened in a newer version of Excel. Learn more: https://go.microsoft.com/fwlink/?linkid=870924
Comment:
    OG&amp;E Frontier Power Plant,, Oklahoma City, OK</t>
      </text>
    </comment>
    <comment ref="H72" authorId="1929" shapeId="0" xr:uid="{B827B6F5-7B8D-4B8F-A970-F35D0F7814A7}">
      <text>
        <t>[Threaded comment]
Your version of Excel allows you to read this threaded comment; however, any edits to it will get removed if the file is opened in a newer version of Excel. Learn more: https://go.microsoft.com/fwlink/?linkid=870924
Comment:
    OG&amp;E Frontier Power Plant,, Oklahoma City, OK</t>
      </text>
    </comment>
    <comment ref="I72" authorId="1930" shapeId="0" xr:uid="{378DAB71-759E-4B57-A817-8C62FE8DA588}">
      <text>
        <t>[Threaded comment]
Your version of Excel allows you to read this threaded comment; however, any edits to it will get removed if the file is opened in a newer version of Excel. Learn more: https://go.microsoft.com/fwlink/?linkid=870924
Comment:
    OG&amp;E Frontier Power Plant,, Oklahoma City, OK</t>
      </text>
    </comment>
    <comment ref="J72" authorId="1931" shapeId="0" xr:uid="{AA069360-65EA-4DAE-AEDF-355684B65DE5}">
      <text>
        <t>[Threaded comment]
Your version of Excel allows you to read this threaded comment; however, any edits to it will get removed if the file is opened in a newer version of Excel. Learn more: https://go.microsoft.com/fwlink/?linkid=870924
Comment:
    OG&amp;E Frontier Power Plant,, Oklahoma City, OK</t>
      </text>
    </comment>
    <comment ref="AG72" authorId="1924" shapeId="0" xr:uid="{2878074A-3A64-480D-9055-B3DD0F861095}">
      <text>
        <r>
          <rPr>
            <sz val="11"/>
            <color theme="1"/>
            <rFont val="Calibri"/>
            <family val="2"/>
            <scheme val="minor"/>
          </rPr>
          <t>Mora, Edgar [AUTOSOL/PWS/CR]:
CompTIA</t>
        </r>
      </text>
    </comment>
    <comment ref="AH72" authorId="1924" shapeId="0" xr:uid="{ECFAA845-C9ED-4C9B-B7E4-A006B4C93B48}">
      <text>
        <r>
          <rPr>
            <sz val="11"/>
            <color theme="1"/>
            <rFont val="Calibri"/>
            <family val="2"/>
            <scheme val="minor"/>
          </rPr>
          <t>Mora, Edgar [AUTOSOL/PWS/CR]:
CompTIA</t>
        </r>
      </text>
    </comment>
    <comment ref="AI72" authorId="1924" shapeId="0" xr:uid="{7387E9D3-345B-4872-8432-8C961914A192}">
      <text>
        <r>
          <rPr>
            <sz val="11"/>
            <color theme="1"/>
            <rFont val="Calibri"/>
            <family val="2"/>
            <scheme val="minor"/>
          </rPr>
          <t>Mora, Edgar [AUTOSOL/PWS/CR]:
CompTIA</t>
        </r>
      </text>
    </comment>
    <comment ref="AJ72" authorId="1924" shapeId="0" xr:uid="{2457324C-B942-4993-9B03-47B0660A90D6}">
      <text>
        <r>
          <rPr>
            <sz val="11"/>
            <color theme="1"/>
            <rFont val="Calibri"/>
            <family val="2"/>
            <scheme val="minor"/>
          </rPr>
          <t>Mora, Edgar [AUTOSOL/PWS/CR]:
CompTIA</t>
        </r>
      </text>
    </comment>
    <comment ref="AK72" authorId="1924" shapeId="0" xr:uid="{4BF6E47C-0C90-4660-A5EE-430DD4F60AE3}">
      <text>
        <r>
          <rPr>
            <sz val="11"/>
            <color theme="1"/>
            <rFont val="Calibri"/>
            <family val="2"/>
            <scheme val="minor"/>
          </rPr>
          <t>Mora, Edgar [AUTOSOL/PWS/CR]:
CompTIA</t>
        </r>
      </text>
    </comment>
    <comment ref="AN72" authorId="1932" shapeId="0" xr:uid="{4607863E-6F4E-4B71-9392-C666D6DE5446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01/18/23</t>
      </text>
    </comment>
    <comment ref="AO72" authorId="1933" shapeId="0" xr:uid="{89AA2249-97CE-4BA3-A253-5DEDE91255F3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Requested on 01/18/23</t>
      </text>
    </comment>
    <comment ref="AR72" authorId="1924" shapeId="0" xr:uid="{4F725884-4CA5-4D0E-8DED-86E3EB3681FD}">
      <text>
        <r>
          <rPr>
            <sz val="11"/>
            <color theme="1"/>
            <rFont val="Calibri"/>
            <family val="2"/>
            <scheme val="minor"/>
          </rPr>
          <t>Mora, Edgar [AUTOSOL/PWS/CR]:
1/2 day</t>
        </r>
      </text>
    </comment>
    <comment ref="AU72" authorId="1924" shapeId="0" xr:uid="{EF435E58-FEED-4B07-9BF4-C6FDA2113864}">
      <text>
        <r>
          <rPr>
            <sz val="11"/>
            <color theme="1"/>
            <rFont val="Calibri"/>
            <family val="2"/>
            <scheme val="minor"/>
          </rPr>
          <t>Mora, Edgar [AUTOSOL/PWS/CR]:
Pitts for Drug Screening</t>
        </r>
      </text>
    </comment>
    <comment ref="AV72" authorId="1924" shapeId="0" xr:uid="{C28CB8DF-3BAB-4D41-8890-55882954EDC8}">
      <text>
        <r>
          <rPr>
            <sz val="11"/>
            <color theme="1"/>
            <rFont val="Calibri"/>
            <family val="2"/>
            <scheme val="minor"/>
          </rPr>
          <t>Mora, Edgar [AUTOSOL/PWS/CR]:
Pitts for Drug Screening</t>
        </r>
      </text>
    </comment>
    <comment ref="AW72" authorId="1924" shapeId="0" xr:uid="{C4AB0441-148C-4D2F-A1DE-CB9B82108FBD}">
      <text>
        <r>
          <rPr>
            <sz val="11"/>
            <color theme="1"/>
            <rFont val="Calibri"/>
            <family val="2"/>
            <scheme val="minor"/>
          </rPr>
          <t>Mora, Edgar [AUTOSOL/PWS/CR]:
Pitts for Drug Screening</t>
        </r>
      </text>
    </comment>
    <comment ref="AX72" authorId="1924" shapeId="0" xr:uid="{FEFA8E2E-F7C5-4757-9339-39EE915F55C6}">
      <text>
        <r>
          <rPr>
            <sz val="11"/>
            <color theme="1"/>
            <rFont val="Calibri"/>
            <family val="2"/>
            <scheme val="minor"/>
          </rPr>
          <t>Mora, Edgar [AUTOSOL/PWS/CR]:
Pitts for Drug Screening</t>
        </r>
      </text>
    </comment>
    <comment ref="AY72" authorId="1924" shapeId="0" xr:uid="{0EE23446-DB2B-4555-819C-EB12080D22CE}">
      <text>
        <r>
          <rPr>
            <sz val="11"/>
            <color theme="1"/>
            <rFont val="Calibri"/>
            <family val="2"/>
            <scheme val="minor"/>
          </rPr>
          <t>Mora, Edgar [AUTOSOL/PWS/CR]:
Pitts for Drug Screening</t>
        </r>
      </text>
    </comment>
    <comment ref="BB72" authorId="1924" shapeId="0" xr:uid="{F353BDB7-18BE-4A31-80C7-27C73A6E3A12}">
      <text>
        <r>
          <rPr>
            <sz val="11"/>
            <color theme="1"/>
            <rFont val="Calibri"/>
            <family val="2"/>
            <scheme val="minor"/>
          </rPr>
          <t>Mora, Edgar [AUTOSOL/PWS/CR]:
PCOrp viaje de vuelta</t>
        </r>
      </text>
    </comment>
    <comment ref="BC72" authorId="1924" shapeId="0" xr:uid="{E0C5AB3A-34FC-4E90-B461-EB7D9C0934F1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D72" authorId="1924" shapeId="0" xr:uid="{51D28AB2-20BD-435B-9F11-B54EEEA8AF53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E72" authorId="1924" shapeId="0" xr:uid="{6E6C3650-50F0-4BA1-A5EE-3C9F7DAB4B94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F72" authorId="1924" shapeId="0" xr:uid="{94A6C2FE-55EF-40CA-8DC3-9C819AA82382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I72" authorId="1924" shapeId="0" xr:uid="{5853C95D-6E25-44B1-9E48-BFCFB82B4574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J72" authorId="1924" shapeId="0" xr:uid="{47EF00DA-B82C-4216-ABE3-438CEA923924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K72" authorId="1924" shapeId="0" xr:uid="{671F9ABB-6449-4AB7-B30E-6B5E2315A144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L72" authorId="1924" shapeId="0" xr:uid="{066465CA-AFFD-42DE-8DD5-5571498CC56E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P72" authorId="1924" shapeId="0" xr:uid="{F5236D8B-5D03-400B-A8C0-B8EEE9E438F5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Q72" authorId="1924" shapeId="0" xr:uid="{FB1E30E8-AF09-4A05-974A-CE887FE95669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R72" authorId="1924" shapeId="0" xr:uid="{71DB4804-D940-46E7-8A4D-9CAAB23703EF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S72" authorId="1924" shapeId="0" xr:uid="{03BC5445-3E63-4B95-BDC8-4D42E534A2D7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T72" authorId="1924" shapeId="0" xr:uid="{3E8C3782-320D-4E23-A7CD-DD0215FC2E30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W72" authorId="1924" shapeId="0" xr:uid="{DFFB3E5C-9159-4653-9DAE-0EC20973C0B5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X72" authorId="1924" shapeId="0" xr:uid="{97349F16-3AB4-4421-953D-5E744A7976B1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Y72" authorId="1924" shapeId="0" xr:uid="{BEB24C88-110A-47CC-813A-EF2132CE38E0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BZ72" authorId="1924" shapeId="0" xr:uid="{A4554383-E469-46FA-8EC7-3684173071D9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CA72" authorId="1924" shapeId="0" xr:uid="{5BEEA0CC-382F-4D22-8F7C-39F8BBD3C4B2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T72" authorId="1924" shapeId="0" xr:uid="{58960217-D55A-44D5-9B6F-956D4A105BA7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U72" authorId="1924" shapeId="0" xr:uid="{51D0D21D-C705-4EAB-B201-B41D5A36F362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V72" authorId="1924" shapeId="0" xr:uid="{7FFDBC78-070D-4277-82E0-6E73B9A533AD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W72" authorId="1924" shapeId="0" xr:uid="{E089A74B-058F-47C5-9FC7-8FA1D44B6D86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DX72" authorId="1924" shapeId="0" xr:uid="{41767724-3084-491B-A2D2-85003991444E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A72" authorId="1924" shapeId="0" xr:uid="{BE17EFB3-53B1-454E-8039-C45C80D7BD8F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B72" authorId="1924" shapeId="0" xr:uid="{5779260F-6BA1-4643-9122-475CDF754B16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C72" authorId="1924" shapeId="0" xr:uid="{2289C293-2470-41B0-8CAB-0EEAE496ACD2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D72" authorId="1924" shapeId="0" xr:uid="{6E85C915-892F-4010-BEB3-579FF89EBA99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E72" authorId="1924" shapeId="0" xr:uid="{35606C69-AFB9-4332-BC2B-78D1248B23F8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H72" authorId="1924" shapeId="0" xr:uid="{52199CE9-10BD-470E-A717-A2938E739E3D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I72" authorId="1924" shapeId="0" xr:uid="{D3E4C87C-0FF1-4D63-9E36-68C93EF1CEB8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J72" authorId="1924" shapeId="0" xr:uid="{737F8414-5A3E-42D3-8B81-40B63B3DFEE5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K72" authorId="1924" shapeId="0" xr:uid="{AB716BF4-D8DB-4FC5-96C8-68D09A2A430B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L72" authorId="1924" shapeId="0" xr:uid="{EED5E3AC-A099-4400-AD5A-6A32368394D7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O72" authorId="1924" shapeId="0" xr:uid="{13C817ED-C977-4598-9C1E-CBFC4E0ADA77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P72" authorId="1924" shapeId="0" xr:uid="{C8A92E6A-FF7F-4BE5-A98E-6F0A1B4A3830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Q72" authorId="1924" shapeId="0" xr:uid="{AA51F845-1607-42B7-AFC7-6FC6E6D0EF7B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R72" authorId="1924" shapeId="0" xr:uid="{52B0CA8B-5090-4258-8CB3-6C64F6B50E74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S72" authorId="1924" shapeId="0" xr:uid="{508E2CF2-422C-46E0-A120-5416DB572BF8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V72" authorId="1924" shapeId="0" xr:uid="{303591D6-EC94-4019-8966-46C0B288E4B5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W72" authorId="1924" shapeId="0" xr:uid="{0E0F7078-1967-4BBB-87BD-77E4A26226C8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X72" authorId="1924" shapeId="0" xr:uid="{81DE85B8-2671-475C-9BCD-6B0472FD3096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Y72" authorId="1924" shapeId="0" xr:uid="{01FDCF3F-BDBD-446E-B937-61DFB4755C80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EZ72" authorId="1924" shapeId="0" xr:uid="{EF7CC8F9-7E41-4CDD-84EC-0DABB8FB1EB4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FA72" authorId="1924" shapeId="0" xr:uid="{7313F3F1-6A93-4F48-90F6-79D28A5E7F9A}">
      <text>
        <r>
          <rPr>
            <sz val="11"/>
            <color theme="1"/>
            <rFont val="Calibri"/>
            <family val="2"/>
            <scheme val="minor"/>
          </rPr>
          <t>Mora, Edgar [AUTOSOL/PWS/CR]:
PCOrp</t>
        </r>
      </text>
    </comment>
    <comment ref="GE72" authorId="1925" shapeId="0" xr:uid="{8A8FE013-BCB4-4AD8-8189-9930D2167750}">
      <text>
        <r>
          <rPr>
            <sz val="11"/>
            <color theme="1"/>
            <rFont val="Calibri"/>
            <family val="2"/>
            <scheme val="minor"/>
          </rPr>
          <t>Mora, Edgar [EMR/SYSS/PWS/GUAC]:
Pcorp Tour</t>
        </r>
      </text>
    </comment>
    <comment ref="GF72" authorId="1925" shapeId="0" xr:uid="{186DAA58-69A9-4CAF-8D91-1443AA667D1E}">
      <text>
        <r>
          <rPr>
            <sz val="11"/>
            <color theme="1"/>
            <rFont val="Calibri"/>
            <family val="2"/>
            <scheme val="minor"/>
          </rPr>
          <t>Mora, Edgar [EMR/SYSS/PWS/GUAC]:
Pcorp Tour</t>
        </r>
      </text>
    </comment>
    <comment ref="GG72" authorId="1925" shapeId="0" xr:uid="{F5F1BB2D-E42A-4F30-B431-E6776B7092DB}">
      <text>
        <r>
          <rPr>
            <sz val="11"/>
            <color theme="1"/>
            <rFont val="Calibri"/>
            <family val="2"/>
            <scheme val="minor"/>
          </rPr>
          <t>Mora, Edgar [EMR/SYSS/PWS/GUAC]:
Pcorp Tour</t>
        </r>
      </text>
    </comment>
    <comment ref="GH72" authorId="1925" shapeId="0" xr:uid="{F533ABF6-94D4-4952-B6F8-1F5CF240CC3C}">
      <text>
        <r>
          <rPr>
            <sz val="11"/>
            <color theme="1"/>
            <rFont val="Calibri"/>
            <family val="2"/>
            <scheme val="minor"/>
          </rPr>
          <t>Mora, Edgar [EMR/SYSS/PWS/GUAC]:
Pcorp Tour</t>
        </r>
      </text>
    </comment>
    <comment ref="GI72" authorId="1925" shapeId="0" xr:uid="{25B5E920-A00D-4F40-B930-4B03FEAE8ABE}">
      <text>
        <r>
          <rPr>
            <sz val="11"/>
            <color theme="1"/>
            <rFont val="Calibri"/>
            <family val="2"/>
            <scheme val="minor"/>
          </rPr>
          <t>Mora, Edgar [EMR/SYSS/PWS/GUAC]:
Pcorp Tour</t>
        </r>
      </text>
    </comment>
    <comment ref="GL72" authorId="1925" shapeId="0" xr:uid="{86769282-D14E-4656-88D0-E8819AC4A4B6}">
      <text>
        <r>
          <rPr>
            <sz val="11"/>
            <color theme="1"/>
            <rFont val="Calibri"/>
            <family val="2"/>
            <scheme val="minor"/>
          </rPr>
          <t>Mora, Edgar [EMR/SYSS/PWS/GUAC]:
Pcorp Tour</t>
        </r>
      </text>
    </comment>
    <comment ref="GM72" authorId="1925" shapeId="0" xr:uid="{3A12A536-3FCF-4175-934A-460C7CC3E941}">
      <text>
        <r>
          <rPr>
            <sz val="11"/>
            <color theme="1"/>
            <rFont val="Calibri"/>
            <family val="2"/>
            <scheme val="minor"/>
          </rPr>
          <t>Mora, Edgar [EMR/SYSS/PWS/GUAC]:
Pcorp Tour</t>
        </r>
      </text>
    </comment>
    <comment ref="GN72" authorId="1925" shapeId="0" xr:uid="{63708AD2-8E20-4E02-82FC-06578DC3A907}">
      <text>
        <r>
          <rPr>
            <sz val="11"/>
            <color theme="1"/>
            <rFont val="Calibri"/>
            <family val="2"/>
            <scheme val="minor"/>
          </rPr>
          <t>Mora, Edgar [EMR/SYSS/PWS/GUAC]:
Pcorp Tour</t>
        </r>
      </text>
    </comment>
    <comment ref="GO72" authorId="1925" shapeId="0" xr:uid="{82292D93-1CE5-4B26-98A3-AEEA54787C09}">
      <text>
        <r>
          <rPr>
            <sz val="11"/>
            <color theme="1"/>
            <rFont val="Calibri"/>
            <family val="2"/>
            <scheme val="minor"/>
          </rPr>
          <t>Mora, Edgar [EMR/SYSS/PWS/GUAC]:
Pcorp Tour</t>
        </r>
      </text>
    </comment>
    <comment ref="GP72" authorId="1925" shapeId="0" xr:uid="{0C0A8C5D-9AFD-4EB7-BA2B-23B5AA920554}">
      <text>
        <r>
          <rPr>
            <sz val="11"/>
            <color theme="1"/>
            <rFont val="Calibri"/>
            <family val="2"/>
            <scheme val="minor"/>
          </rPr>
          <t>Mora, Edgar [EMR/SYSS/PWS/GUAC]:
Pcorp Tour</t>
        </r>
      </text>
    </comment>
    <comment ref="HY72" authorId="1925" shapeId="0" xr:uid="{C0975111-F0FD-46D5-899F-2FE8759F9B85}">
      <text>
        <r>
          <rPr>
            <sz val="11"/>
            <color theme="1"/>
            <rFont val="Calibri"/>
            <family val="2"/>
            <scheme val="minor"/>
          </rPr>
          <t>Mora, Edgar [EMR/SYSS/PWS/GUAC]:
Medio día</t>
        </r>
      </text>
    </comment>
    <comment ref="IY72" authorId="1934" shapeId="0" xr:uid="{19AFD53D-B83B-4208-A4F3-E32B3C6D396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IZ72" authorId="1935" shapeId="0" xr:uid="{5E8E6228-0B1E-41FD-8647-D700D0DC1EE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A72" authorId="1936" shapeId="0" xr:uid="{82607E8A-A8F6-4B67-87A1-4096CCEEA46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</t>
      </text>
    </comment>
    <comment ref="JD72" authorId="1937" shapeId="0" xr:uid="{38498FD1-67D1-4ADA-A609-B814C299EDC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E72" authorId="1938" shapeId="0" xr:uid="{BBEB8BF2-5A65-414D-B93F-793C03AE056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w1</t>
      </text>
    </comment>
    <comment ref="JR72" authorId="1925" shapeId="0" xr:uid="{75D10728-5B83-41F1-935C-7F8A752AC13D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JS72" authorId="1925" shapeId="0" xr:uid="{C1E36977-A2EC-4E3E-97C7-4D5445EF7F75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JT72" authorId="1925" shapeId="0" xr:uid="{0F2ED32B-6976-4482-A301-DE4838308E7D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JU72" authorId="1925" shapeId="0" xr:uid="{11E83076-EA04-4C70-A9B9-ADC52B7EC726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JV72" authorId="1925" shapeId="0" xr:uid="{3A37FAD9-3820-432E-BA58-3462CD347F23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JY72" authorId="1925" shapeId="0" xr:uid="{2EF95090-20DA-4A28-A120-92FF51251A87}">
      <text>
        <r>
          <rPr>
            <sz val="11"/>
            <color theme="1"/>
            <rFont val="Calibri"/>
            <family val="2"/>
            <scheme val="minor"/>
          </rPr>
          <t>Mora, Edgar [EMR/SYSS/PWS/GUAC]:
Duke Belews Creek</t>
        </r>
      </text>
    </comment>
    <comment ref="JZ72" authorId="1925" shapeId="0" xr:uid="{4B9DF9BE-0C16-44CD-8A12-8FCFA468BA12}">
      <text>
        <r>
          <rPr>
            <sz val="11"/>
            <color theme="1"/>
            <rFont val="Calibri"/>
            <family val="2"/>
            <scheme val="minor"/>
          </rPr>
          <t>Mora, Edgar [EMR/SYSS/PWS/GUAC]:
Duke Belews Creek</t>
        </r>
      </text>
    </comment>
    <comment ref="KA72" authorId="1925" shapeId="0" xr:uid="{603CCDB5-60F7-4869-9ABD-532FD0044BC7}">
      <text>
        <r>
          <rPr>
            <sz val="11"/>
            <color theme="1"/>
            <rFont val="Calibri"/>
            <family val="2"/>
            <scheme val="minor"/>
          </rPr>
          <t>Mora, Edgar [EMR/SYSS/PWS/GUAC]:
Duke Belews Creek</t>
        </r>
      </text>
    </comment>
    <comment ref="KB72" authorId="1925" shapeId="0" xr:uid="{F1B56AEE-48A0-4E2B-BA4C-08F4EB5C1163}">
      <text>
        <r>
          <rPr>
            <sz val="11"/>
            <color theme="1"/>
            <rFont val="Calibri"/>
            <family val="2"/>
            <scheme val="minor"/>
          </rPr>
          <t>Mora, Edgar [EMR/SYSS/PWS/GUAC]:
Duke Belews Creek</t>
        </r>
      </text>
    </comment>
    <comment ref="KC72" authorId="1925" shapeId="0" xr:uid="{F7037DCF-D66C-4255-8FA7-EC79BE623665}">
      <text>
        <r>
          <rPr>
            <sz val="11"/>
            <color theme="1"/>
            <rFont val="Calibri"/>
            <family val="2"/>
            <scheme val="minor"/>
          </rPr>
          <t>Mora, Edgar [EMR/SYSS/PWS/GUAC]:
Duke Belews Creek</t>
        </r>
      </text>
    </comment>
    <comment ref="KF72" authorId="1925" shapeId="0" xr:uid="{4DC30D55-9B05-4861-AE4A-0D32D336444E}">
      <text>
        <r>
          <rPr>
            <sz val="11"/>
            <color theme="1"/>
            <rFont val="Calibri"/>
            <family val="2"/>
            <scheme val="minor"/>
          </rPr>
          <t>Mora, Edgar [EMR/SYSS/PWS/GUAC]:
Duke Belews Creek</t>
        </r>
      </text>
    </comment>
    <comment ref="KG72" authorId="1925" shapeId="0" xr:uid="{C81268F8-0DCF-4E18-8348-5DB4EC92A5C7}">
      <text>
        <r>
          <rPr>
            <sz val="11"/>
            <color theme="1"/>
            <rFont val="Calibri"/>
            <family val="2"/>
            <scheme val="minor"/>
          </rPr>
          <t>Mora, Edgar [EMR/SYSS/PWS/GUAC]:
Duke Belews Creek</t>
        </r>
      </text>
    </comment>
    <comment ref="KH72" authorId="1925" shapeId="0" xr:uid="{DDA5D8F9-278A-40AF-9E3C-709C11253DC8}">
      <text>
        <r>
          <rPr>
            <sz val="11"/>
            <color theme="1"/>
            <rFont val="Calibri"/>
            <family val="2"/>
            <scheme val="minor"/>
          </rPr>
          <t>Mora, Edgar [EMR/SYSS/PWS/GUAC]:
Duke Belews Creek</t>
        </r>
      </text>
    </comment>
    <comment ref="KI72" authorId="1925" shapeId="0" xr:uid="{F14DC48C-B639-4A65-A7CC-A366B037F604}">
      <text>
        <r>
          <rPr>
            <sz val="11"/>
            <color theme="1"/>
            <rFont val="Calibri"/>
            <family val="2"/>
            <scheme val="minor"/>
          </rPr>
          <t>Mora, Edgar [EMR/SYSS/PWS/GUAC]:
Duke Belews Creek</t>
        </r>
      </text>
    </comment>
    <comment ref="KJ72" authorId="1925" shapeId="0" xr:uid="{70B67D0A-D1B2-4169-8AE9-762CE8FC20AC}">
      <text>
        <r>
          <rPr>
            <sz val="11"/>
            <color theme="1"/>
            <rFont val="Calibri"/>
            <family val="2"/>
            <scheme val="minor"/>
          </rPr>
          <t>Mora, Edgar [EMR/SYSS/PWS/GUAC]:
Duke Belews Creek</t>
        </r>
      </text>
    </comment>
    <comment ref="KM72" authorId="1925" shapeId="0" xr:uid="{5A7A4684-49D9-4307-BE4E-9A1AEE271079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 Gatsby
</t>
        </r>
      </text>
    </comment>
    <comment ref="KN72" authorId="1925" shapeId="0" xr:uid="{82E2F1C0-9733-43F4-9E2A-05FDDF017704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 Gatsby
</t>
        </r>
      </text>
    </comment>
    <comment ref="KO72" authorId="1925" shapeId="0" xr:uid="{F1CBC95F-F8BC-44DB-A2DE-0AC6464FA979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 Gatsby
</t>
        </r>
      </text>
    </comment>
    <comment ref="KP72" authorId="1925" shapeId="0" xr:uid="{C37D0F42-D5F7-4573-B40E-0B67FFF24BFD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 Gatsby
</t>
        </r>
      </text>
    </comment>
    <comment ref="KQ72" authorId="1925" shapeId="0" xr:uid="{F0950639-8188-4C45-A3DE-80403857185A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 Gatsby
</t>
        </r>
      </text>
    </comment>
    <comment ref="KT72" authorId="1925" shapeId="0" xr:uid="{9D6CE3F0-5E40-4DEA-B9C7-6A84E84CECF5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
</t>
        </r>
      </text>
    </comment>
    <comment ref="KU72" authorId="1925" shapeId="0" xr:uid="{D42B115A-143A-4F20-934B-E1509295E25D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
</t>
        </r>
      </text>
    </comment>
    <comment ref="KV72" authorId="1925" shapeId="0" xr:uid="{D9D83875-956B-40FC-A9AE-CE3D8E9760EA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
</t>
        </r>
      </text>
    </comment>
    <comment ref="KW72" authorId="1925" shapeId="0" xr:uid="{B0B9BBE9-2219-4472-B0DC-BD9E2EC6CE6D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
</t>
        </r>
      </text>
    </comment>
    <comment ref="KX72" authorId="1925" shapeId="0" xr:uid="{A89308FB-2148-457E-91BA-8E8D2B16778F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
</t>
        </r>
      </text>
    </comment>
    <comment ref="LA72" authorId="1925" shapeId="0" xr:uid="{E932B6E4-CAD2-45EB-AF90-AE7779E97C71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
</t>
        </r>
      </text>
    </comment>
    <comment ref="LB72" authorId="1925" shapeId="0" xr:uid="{AD6FEA1B-3BF7-4647-B3BB-83D7853B3D89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
</t>
        </r>
      </text>
    </comment>
    <comment ref="LC72" authorId="1925" shapeId="0" xr:uid="{8BDC17D1-388D-4DE2-8052-73973600EC31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
</t>
        </r>
      </text>
    </comment>
    <comment ref="LD72" authorId="1925" shapeId="0" xr:uid="{18073A1F-A9ED-497E-B255-6C39A4D81EAE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
</t>
        </r>
      </text>
    </comment>
    <comment ref="LE72" authorId="1925" shapeId="0" xr:uid="{0EE7CE36-09DC-4311-894D-7EA4160C7BE2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Tentative PCORP Patching
</t>
        </r>
      </text>
    </comment>
    <comment ref="MJ72" authorId="1925" shapeId="0" xr:uid="{4D7820E9-B96B-4F0C-B4BE-7ADAA642ECCA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MK72" authorId="1925" shapeId="0" xr:uid="{E9768CAF-D418-4A21-9EEF-9CA5DFBFDBE7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ML72" authorId="1925" shapeId="0" xr:uid="{65EC1DF1-E12E-4E48-AEC9-126BFA414103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MM72" authorId="1925" shapeId="0" xr:uid="{24AB09F4-AC72-4EEB-B815-2508107EB793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MQ72" authorId="1925" shapeId="0" xr:uid="{F17EB999-7AFA-480F-B856-F7C39576943D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MR72" authorId="1925" shapeId="0" xr:uid="{9A4B12E2-62E8-4CEA-83C3-8DA088B666B7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MS72" authorId="1925" shapeId="0" xr:uid="{A3BFF6B7-5FC1-48A2-AA96-4A0D9C57E010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MT72" authorId="1925" shapeId="0" xr:uid="{903C2C78-ED60-4C6C-9F9C-AB033E42921B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MU72" authorId="1925" shapeId="0" xr:uid="{8CE42919-8AF5-495A-AD1C-65FF26BF6079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MX72" authorId="1925" shapeId="0" xr:uid="{90A50CDB-C735-498C-B34D-7559937F8297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MY72" authorId="1925" shapeId="0" xr:uid="{5CE49D32-313C-4153-8DF4-1D02C75DF1D2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MZ72" authorId="1925" shapeId="0" xr:uid="{0EC22E22-E528-4736-B658-30534C91C3EF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NA72" authorId="1925" shapeId="0" xr:uid="{A3DF2411-EED0-4BE0-9F3F-8223A63EA5D1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NB72" authorId="1925" shapeId="0" xr:uid="{22E888F7-1BB5-4D0C-900F-92A7996BD262}">
      <text>
        <r>
          <rPr>
            <sz val="11"/>
            <color theme="1"/>
            <rFont val="Calibri"/>
            <family val="2"/>
            <scheme val="minor"/>
          </rPr>
          <t>Mora, Edgar [EMR/SYSS/PWS/GUAC]:
Tentative Pcorp Bridger Coal</t>
        </r>
      </text>
    </comment>
    <comment ref="BB73" authorId="1939" shapeId="0" xr:uid="{FD8411D8-EE52-49DB-83D6-DCB6DF295E14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C73" authorId="1940" shapeId="0" xr:uid="{8CB8199C-D9B2-4021-B761-A8428C9913FF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D73" authorId="1941" shapeId="0" xr:uid="{778B061D-2CDC-4B9F-9672-0FD51C896676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E73" authorId="1942" shapeId="0" xr:uid="{DA50BFD8-D733-42ED-857D-71DE9BDCD212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BF73" authorId="1943" shapeId="0" xr:uid="{3845BBCA-1FD1-40DD-9D2A-A2BD87A21262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CF73" authorId="1944" shapeId="0" xr:uid="{F1630056-4D4C-4B72-B333-0F312F82626F}">
      <text>
        <t>[Threaded comment]
Your version of Excel allows you to read this threaded comment; however, any edits to it will get removed if the file is opened in a newer version of Excel. Learn more: https://go.microsoft.com/fwlink/?linkid=870924
Comment:
    Solicitud especial</t>
      </text>
    </comment>
    <comment ref="CU73" authorId="1924" shapeId="0" xr:uid="{FF40FEE7-CBDE-496F-856C-789B2D03FCEE}">
      <text>
        <r>
          <rPr>
            <sz val="11"/>
            <color theme="1"/>
            <rFont val="Calibri"/>
            <family val="2"/>
            <scheme val="minor"/>
          </rPr>
          <t>Mora, Edgar [AUTOSOL/PWS/CR]:
SCE PWCS Install</t>
        </r>
      </text>
    </comment>
    <comment ref="CV73" authorId="1924" shapeId="0" xr:uid="{92D1BC16-F9E5-4AF0-81F8-5F4C86204C75}">
      <text>
        <r>
          <rPr>
            <sz val="11"/>
            <color theme="1"/>
            <rFont val="Calibri"/>
            <family val="2"/>
            <scheme val="minor"/>
          </rPr>
          <t>Mora, Edgar [AUTOSOL/PWS/CR]:
SCE PWCS Install</t>
        </r>
      </text>
    </comment>
    <comment ref="DU73" authorId="1945" shapeId="0" xr:uid="{DDB72B9C-EB49-463C-8846-079D32C0E9BE}">
      <text>
        <t>[Threaded comment]
Your version of Excel allows you to read this threaded comment; however, any edits to it will get removed if the file is opened in a newer version of Excel. Learn more: https://go.microsoft.com/fwlink/?linkid=870924
Comment:
    SCE PWCS integration</t>
      </text>
    </comment>
    <comment ref="DV73" authorId="1946" shapeId="0" xr:uid="{4024793B-61C8-45CD-BCE6-750A12804062}">
      <text>
        <t>[Threaded comment]
Your version of Excel allows you to read this threaded comment; however, any edits to it will get removed if the file is opened in a newer version of Excel. Learn more: https://go.microsoft.com/fwlink/?linkid=870924
Comment:
    SCE PWCS integration</t>
      </text>
    </comment>
    <comment ref="EB73" authorId="1947" shapeId="0" xr:uid="{9938ED82-D730-4291-8669-EF5E5214BE4C}">
      <text>
        <t>[Threaded comment]
Your version of Excel allows you to read this threaded comment; however, any edits to it will get removed if the file is opened in a newer version of Excel. Learn more: https://go.microsoft.com/fwlink/?linkid=870924
Comment:
    Enters at 6pm</t>
      </text>
    </comment>
    <comment ref="EV73" authorId="1925" shapeId="0" xr:uid="{45B95F70-0411-46ED-BBC6-904E2FFE26DE}">
      <text>
        <r>
          <rPr>
            <sz val="11"/>
            <color theme="1"/>
            <rFont val="Calibri"/>
            <family val="2"/>
            <scheme val="minor"/>
          </rPr>
          <t>Mora, Edgar [EMR/SYSS/PWS/GUAC]:
Patching NA</t>
        </r>
      </text>
    </comment>
    <comment ref="EW73" authorId="1925" shapeId="0" xr:uid="{6D72E227-C3AD-403C-9A22-378045D71DA9}">
      <text>
        <r>
          <rPr>
            <sz val="11"/>
            <color theme="1"/>
            <rFont val="Calibri"/>
            <family val="2"/>
            <scheme val="minor"/>
          </rPr>
          <t>Mora, Edgar [EMR/SYSS/PWS/GUAC]:
PAtching Project</t>
        </r>
      </text>
    </comment>
    <comment ref="FJ73" authorId="1925" shapeId="0" xr:uid="{7D73BA7A-23D4-418F-A69F-FEB5510BFF27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FK73" authorId="1925" shapeId="0" xr:uid="{B305713B-8967-43E4-9B89-2E97DC1BF37B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FL73" authorId="1925" shapeId="0" xr:uid="{3B223DC7-B6EF-4FA6-86F4-7C929C70EC5B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FM73" authorId="1925" shapeId="0" xr:uid="{1E49A9F8-FEBD-441E-B5AD-C0D26A9223CB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FN73" authorId="1925" shapeId="0" xr:uid="{CCB4104F-FDBF-45F7-9441-9AF03001C72C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IR73" authorId="1925" shapeId="0" xr:uid="{E2697E54-668F-4ABB-8E7C-A18D967AF6B5}">
      <text>
        <r>
          <rPr>
            <sz val="11"/>
            <color theme="1"/>
            <rFont val="Calibri"/>
            <family val="2"/>
            <scheme val="minor"/>
          </rPr>
          <t>Mora, Edgar [EMR/SYSS/PWS/GUAC]:
Dominion</t>
        </r>
      </text>
    </comment>
    <comment ref="IS73" authorId="1948" shapeId="0" xr:uid="{04929F1C-0648-4C71-9202-3E69B2599D6F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T73" authorId="1949" shapeId="0" xr:uid="{6E80D497-38CD-4B74-B538-B0411C9AB9AB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W73" authorId="1950" shapeId="0" xr:uid="{5F3AC1FE-194F-4159-9E91-BD541FEC48EF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X73" authorId="1951" shapeId="0" xr:uid="{4CE03089-920F-4FF9-A474-2E9AA0ABEB46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Z73" authorId="1925" shapeId="0" xr:uid="{BB8961A3-63A5-4371-8F2C-D787A3178B27}">
      <text>
        <r>
          <rPr>
            <sz val="11"/>
            <color theme="1"/>
            <rFont val="Calibri"/>
            <family val="2"/>
            <scheme val="minor"/>
          </rPr>
          <t>Mora, Edgar [EMR/SYSS/PWS/GUAC]:
1/2 day</t>
        </r>
      </text>
    </comment>
    <comment ref="JF73" authorId="1952" shapeId="0" xr:uid="{78D62C7B-7CD3-49B7-A272-66FCF34962C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G73" authorId="1953" shapeId="0" xr:uid="{CD491157-ED0A-4459-BA55-D75340CA9CF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
Reply:
    Tentativo</t>
      </text>
    </comment>
    <comment ref="JH73" authorId="1954" shapeId="0" xr:uid="{F6043C47-B8C0-4B76-A3F1-7F7597FAF90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2</t>
      </text>
    </comment>
    <comment ref="JK73" authorId="1955" shapeId="0" xr:uid="{5ACAF75C-94E5-4D67-B599-ECB855D7FAB8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w2</t>
      </text>
    </comment>
    <comment ref="JL73" authorId="1956" shapeId="0" xr:uid="{536DFCC9-ACA4-41E6-BC02-8668B13D299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2</t>
      </text>
    </comment>
    <comment ref="JM73" authorId="1957" shapeId="0" xr:uid="{D433CBB4-38AE-4FFC-B83D-94490584040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N73" authorId="1958" shapeId="0" xr:uid="{2DD8B4AD-FA5E-4576-A5E1-10C93F6466CB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O73" authorId="1959" shapeId="0" xr:uid="{3D7885C4-5F5F-4023-94BA-91E6B46D6E7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R73" authorId="1960" shapeId="0" xr:uid="{BB4F5498-852E-4E67-B4E4-60FDA661BD69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S73" authorId="1961" shapeId="0" xr:uid="{35CD93B2-BD36-435E-96B3-7E1EA1B8CC2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JT73" authorId="1962" shapeId="0" xr:uid="{01A989C3-D228-499D-9B4C-9A69ED67024A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w3</t>
      </text>
    </comment>
    <comment ref="KH73" authorId="1963" shapeId="0" xr:uid="{350307F7-40D7-442F-8E5A-E94034E64A3A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KO73" authorId="1964" shapeId="0" xr:uid="{D1F72844-7D22-4E55-9720-0354CD314515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MJ73" authorId="1965" shapeId="0" xr:uid="{A539BB91-1CCC-40C4-95BF-9887B3D73BF6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K73" authorId="1966" shapeId="0" xr:uid="{83E1967F-9FC0-45CB-8992-F07B33F2AE08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L73" authorId="1967" shapeId="0" xr:uid="{282C952C-3BB0-4273-A05B-BC4A98AA951E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M73" authorId="1968" shapeId="0" xr:uid="{BEFDD6E4-6566-495B-9DB8-32C4C157DEC7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Q73" authorId="1969" shapeId="0" xr:uid="{490C2096-1C33-4938-B79E-D2BCDB12DC10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AA74" authorId="1924" shapeId="0" xr:uid="{E978A838-8635-4B4B-8AB3-85BE6FA4D2CE}">
      <text>
        <r>
          <rPr>
            <sz val="11"/>
            <color theme="1"/>
            <rFont val="Calibri"/>
            <family val="2"/>
            <scheme val="minor"/>
          </rPr>
          <t xml:space="preserve">Mora, Edgar [AUTOSOL/PWS/CR]:
Trabajos en Lab Delta V
</t>
        </r>
      </text>
    </comment>
    <comment ref="AC74" authorId="1924" shapeId="0" xr:uid="{CEC7B2D8-F9B7-47CC-8438-8245E9062C20}">
      <text>
        <r>
          <rPr>
            <sz val="11"/>
            <color theme="1"/>
            <rFont val="Calibri"/>
            <family val="2"/>
            <scheme val="minor"/>
          </rPr>
          <t xml:space="preserve">Mora, Edgar [AUTOSOL/PWS/CR]:
Trabajos en Lab Delta V
</t>
        </r>
      </text>
    </comment>
    <comment ref="AH74" authorId="1970" shapeId="0" xr:uid="{C3324F59-6B1E-4BF1-9C7E-FFCA161B2EDE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J74" authorId="1971" shapeId="0" xr:uid="{5DBDDE70-3800-4F4C-A596-91518657D168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O74" authorId="1972" shapeId="0" xr:uid="{5BF2B115-68E0-424A-A892-1E979B8B402E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Q74" authorId="1973" shapeId="0" xr:uid="{1A52161E-19C0-441B-B39C-FE53665639F1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U74" authorId="1974" shapeId="0" xr:uid="{CDE2ABEA-2B9C-488A-BCED-E99678312051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V74" authorId="1975" shapeId="0" xr:uid="{166B305D-61D6-41E8-A7D7-1E13F124867A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W74" authorId="1976" shapeId="0" xr:uid="{C457F3E9-2D24-4299-8854-3510E53B01BC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X74" authorId="1977" shapeId="0" xr:uid="{26F8EC2D-7E09-4F4A-B11E-5932CD13ABC4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Y74" authorId="1978" shapeId="0" xr:uid="{16FDC78C-B3C0-4EBA-A8D5-88F821FA36AD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BC74" authorId="1979" shapeId="0" xr:uid="{CF6A49B3-05CD-4A3B-9B83-CA9FB90A43CB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working from 8am to 5pm</t>
      </text>
    </comment>
    <comment ref="BI74" authorId="1924" shapeId="0" xr:uid="{A5827C21-7BF8-4B9A-8337-8A6004E8BDDA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BJ74" authorId="1924" shapeId="0" xr:uid="{90E1DB9F-553F-447F-B999-B845DC704909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BK74" authorId="1924" shapeId="0" xr:uid="{165643E3-702A-4C02-9D59-77D7901E023C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BL74" authorId="1924" shapeId="0" xr:uid="{13BC75AA-8B56-40BE-86CE-CFD61F42D94B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BM74" authorId="1924" shapeId="0" xr:uid="{74F38ACB-EEFF-4010-B82C-FE000E4E549B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BP74" authorId="1924" shapeId="0" xr:uid="{0C5EAEC0-87C4-417D-A635-5A67C4DA769D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BQ74" authorId="1924" shapeId="0" xr:uid="{08FD5D78-8B7B-4B1F-8C3D-D78A79463EB6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BR74" authorId="1924" shapeId="0" xr:uid="{6F2FFA79-1F32-4BF7-8318-4A950C321813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BS74" authorId="1924" shapeId="0" xr:uid="{AC1AEA1B-4991-41CC-A53D-6DAD35B260E6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BT74" authorId="1924" shapeId="0" xr:uid="{5D73099C-0082-4318-B3EB-2CB89DEC2E35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BY74" authorId="1924" shapeId="0" xr:uid="{008CF6FA-6E68-4B47-B948-9D54886505C7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BZ74" authorId="1924" shapeId="0" xr:uid="{8F29C6D5-4D95-4A72-8CEA-1D88CD0201BE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CA74" authorId="1924" shapeId="0" xr:uid="{A068EA93-6613-4218-A5FD-64892528AF21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EV74" authorId="1925" shapeId="0" xr:uid="{5C374230-7D8D-466F-9267-02A18DC63F68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Training DLP
</t>
        </r>
      </text>
    </comment>
    <comment ref="EW74" authorId="1925" shapeId="0" xr:uid="{CD8ED6A0-F318-4651-8D3C-73FB7C1EF85D}">
      <text>
        <r>
          <rPr>
            <sz val="11"/>
            <color theme="1"/>
            <rFont val="Calibri"/>
            <family val="2"/>
            <scheme val="minor"/>
          </rPr>
          <t>Mora, Edgar [EMR/SYSS/PWS/GUAC]:
Training SIEM</t>
        </r>
      </text>
    </comment>
    <comment ref="EX74" authorId="1925" shapeId="0" xr:uid="{3B4C3061-40B2-47A6-9A86-54252BAF7F7F}">
      <text>
        <r>
          <rPr>
            <sz val="11"/>
            <color theme="1"/>
            <rFont val="Calibri"/>
            <family val="2"/>
            <scheme val="minor"/>
          </rPr>
          <t>Mora, Edgar [EMR/SYSS/PWS/GUAC]:
Training SIEM</t>
        </r>
      </text>
    </comment>
    <comment ref="FJ74" authorId="1925" shapeId="0" xr:uid="{D7F2506E-3734-4A02-8148-E0E08F570BA5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FK74" authorId="1925" shapeId="0" xr:uid="{70BB9253-00C7-4A5C-AD28-B515869876E9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FL74" authorId="1925" shapeId="0" xr:uid="{B5D120D1-637E-4609-A371-B41085D46138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FM74" authorId="1925" shapeId="0" xr:uid="{9F029CBB-F48B-47DD-83ED-163AA19D348D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FN74" authorId="1925" shapeId="0" xr:uid="{86BEBA41-62D1-4AC9-8EA0-12B8180FB2C1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FQ74" authorId="1925" shapeId="0" xr:uid="{9B71E564-617B-4D17-A30E-88ED64D8FD9F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FR74" authorId="1925" shapeId="0" xr:uid="{742C3756-27CE-4284-9ACB-18B346EC81AC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FS74" authorId="1925" shapeId="0" xr:uid="{9695085A-7D03-432E-BC29-D5A2B9958A92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FT74" authorId="1925" shapeId="0" xr:uid="{85F39FD7-6542-40FB-B7E7-1F62AAF52879}">
      <text>
        <r>
          <rPr>
            <sz val="11"/>
            <color theme="1"/>
            <rFont val="Calibri"/>
            <family val="2"/>
            <scheme val="minor"/>
          </rPr>
          <t>Mora, Edgar [EMR/SYSS/PWS/GUAC]:
AES Colon SBR Troubleshooting</t>
        </r>
      </text>
    </comment>
    <comment ref="GL74" authorId="1925" shapeId="0" xr:uid="{890F3F65-6D41-46BB-85F3-4F35AD987018}">
      <text>
        <r>
          <rPr>
            <sz val="11"/>
            <color theme="1"/>
            <rFont val="Calibri"/>
            <family val="2"/>
            <scheme val="minor"/>
          </rPr>
          <t>Mora, Edgar [EMR/SYSS/PWS/GUAC]:
Vac.
1/2 day</t>
        </r>
      </text>
    </comment>
    <comment ref="IB74" authorId="1925" shapeId="0" xr:uid="{3EDEB170-4598-4A0C-B17E-F7BFDE63B698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7026
</t>
        </r>
      </text>
    </comment>
    <comment ref="IC74" authorId="1925" shapeId="0" xr:uid="{D1AE3CFD-A6AF-4C7B-AA03-0E073FE1648B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7026
</t>
        </r>
      </text>
    </comment>
    <comment ref="ID74" authorId="1925" shapeId="0" xr:uid="{4E3E7832-4D92-4C01-A230-32E2DF3CA271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7026
</t>
        </r>
      </text>
    </comment>
    <comment ref="IE74" authorId="1925" shapeId="0" xr:uid="{5BECD31F-32FD-4B09-97F1-3D24C5626220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7026
</t>
        </r>
      </text>
    </comment>
    <comment ref="IF74" authorId="1925" shapeId="0" xr:uid="{7F2AF9C3-F237-478D-A738-5D9DB6A97427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7026
</t>
        </r>
      </text>
    </comment>
    <comment ref="IP74" authorId="1925" shapeId="0" xr:uid="{E6346856-F88E-4113-A853-B21B0386E36B}">
      <text>
        <r>
          <rPr>
            <sz val="11"/>
            <color theme="1"/>
            <rFont val="Calibri"/>
            <family val="2"/>
            <scheme val="minor"/>
          </rPr>
          <t>Mora, Edgar [EMR/SYSS/PWS/GUAC]:
Tentative - PCorp Jim Bridger PWCS Installation</t>
        </r>
      </text>
    </comment>
    <comment ref="IQ74" authorId="1925" shapeId="0" xr:uid="{B23EA89D-0871-4A7D-A862-286676409492}">
      <text>
        <r>
          <rPr>
            <sz val="11"/>
            <color theme="1"/>
            <rFont val="Calibri"/>
            <family val="2"/>
            <scheme val="minor"/>
          </rPr>
          <t>Mora, Edgar [EMR/SYSS/PWS/GUAC]:
Tentative - PCorp Jim Bridger PWCS Installation</t>
        </r>
      </text>
    </comment>
    <comment ref="IR74" authorId="1925" shapeId="0" xr:uid="{F677911A-F7FD-4777-99AE-AE2BE1D77CE4}">
      <text>
        <r>
          <rPr>
            <sz val="11"/>
            <color theme="1"/>
            <rFont val="Calibri"/>
            <family val="2"/>
            <scheme val="minor"/>
          </rPr>
          <t>Mora, Edgar [EMR/SYSS/PWS/GUAC]:
Tentative - PCorp Jim Bridger PWCS Installation</t>
        </r>
      </text>
    </comment>
    <comment ref="IS74" authorId="1925" shapeId="0" xr:uid="{35CEBAD0-141D-40B4-AC8A-49D4C0C81A7A}">
      <text>
        <r>
          <rPr>
            <sz val="11"/>
            <color theme="1"/>
            <rFont val="Calibri"/>
            <family val="2"/>
            <scheme val="minor"/>
          </rPr>
          <t>Mora, Edgar [EMR/SYSS/PWS/GUAC]:
Tentative - PCorp Jim Bridger PWCS Installation</t>
        </r>
      </text>
    </comment>
    <comment ref="IT74" authorId="1925" shapeId="0" xr:uid="{F857E605-74CE-42AB-9149-F7EDDF33844A}">
      <text>
        <r>
          <rPr>
            <sz val="11"/>
            <color theme="1"/>
            <rFont val="Calibri"/>
            <family val="2"/>
            <scheme val="minor"/>
          </rPr>
          <t>Mora, Edgar [EMR/SYSS/PWS/GUAC]:
Tentative - PCorp Jim Bridger PWCS Installation</t>
        </r>
      </text>
    </comment>
    <comment ref="IW74" authorId="1925" shapeId="0" xr:uid="{2DC54A1B-7824-4E89-8633-689995577507}">
      <text>
        <r>
          <rPr>
            <sz val="11"/>
            <color theme="1"/>
            <rFont val="Calibri"/>
            <family val="2"/>
            <scheme val="minor"/>
          </rPr>
          <t>Mora, Edgar [EMR/SYSS/PWS/GUAC]:
Tentative - PCorp Jim Bridger PWCS Installation</t>
        </r>
      </text>
    </comment>
    <comment ref="IX74" authorId="1925" shapeId="0" xr:uid="{90312CCD-8992-482D-A695-09CD66DBA3E4}">
      <text>
        <r>
          <rPr>
            <sz val="11"/>
            <color theme="1"/>
            <rFont val="Calibri"/>
            <family val="2"/>
            <scheme val="minor"/>
          </rPr>
          <t>Mora, Edgar [EMR/SYSS/PWS/GUAC]:
Tentative - PCorp Jim Bridger PWCS Installation</t>
        </r>
      </text>
    </comment>
    <comment ref="IY74" authorId="1925" shapeId="0" xr:uid="{62E2E2D8-3B93-4E46-8B5E-FC657BF0956A}">
      <text>
        <r>
          <rPr>
            <sz val="11"/>
            <color theme="1"/>
            <rFont val="Calibri"/>
            <family val="2"/>
            <scheme val="minor"/>
          </rPr>
          <t>Mora, Edgar [EMR/SYSS/PWS/GUAC]:
Tentative - PCorp Jim Bridger PWCS Installation</t>
        </r>
      </text>
    </comment>
    <comment ref="IZ74" authorId="1925" shapeId="0" xr:uid="{42301706-7381-4B61-8196-6CA3A30A6A53}">
      <text>
        <r>
          <rPr>
            <sz val="11"/>
            <color theme="1"/>
            <rFont val="Calibri"/>
            <family val="2"/>
            <scheme val="minor"/>
          </rPr>
          <t>Mora, Edgar [EMR/SYSS/PWS/GUAC]:
Tentative - PCorp Jim Bridger PWCS Installation</t>
        </r>
      </text>
    </comment>
    <comment ref="JA74" authorId="1925" shapeId="0" xr:uid="{366AA4AE-8689-4080-95F5-4DA6E31B3000}">
      <text>
        <r>
          <rPr>
            <sz val="11"/>
            <color theme="1"/>
            <rFont val="Calibri"/>
            <family val="2"/>
            <scheme val="minor"/>
          </rPr>
          <t>Mora, Edgar [EMR/SYSS/PWS/GUAC]:
Tentative - PCorp Jim Bridger PWCS Installation</t>
        </r>
      </text>
    </comment>
    <comment ref="JR74" authorId="1925" shapeId="0" xr:uid="{ECD2B607-5E7B-4D50-A843-34695FB106DD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JS74" authorId="1925" shapeId="0" xr:uid="{B5A42AEE-3B64-4E1C-AFAB-F9C6D22C5CDF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JT74" authorId="1925" shapeId="0" xr:uid="{7C6C71A2-440B-4A4D-A0FB-E9BE5E90AC1F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JU74" authorId="1925" shapeId="0" xr:uid="{D56F8214-87BE-4BE4-A846-A13FFC410776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JV74" authorId="1925" shapeId="0" xr:uid="{9CC036D3-15F4-4D9D-850D-5F595969106B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JY74" authorId="1925" shapeId="0" xr:uid="{888DFFE4-FD03-44F9-A871-5DC266E4B273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JZ74" authorId="1925" shapeId="0" xr:uid="{C4453AAC-8BFB-4D22-8424-D16D2936D89F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KA74" authorId="1925" shapeId="0" xr:uid="{835BCDAA-6A4F-4B06-97DD-8F97CE17A0A5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KB74" authorId="1925" shapeId="0" xr:uid="{6F1A0068-F6BD-4C70-95D2-B6719F931464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KC74" authorId="1925" shapeId="0" xr:uid="{CABBE07A-073B-46A2-90A3-6492CD600D8A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KF74" authorId="1925" shapeId="0" xr:uid="{42EDB3B9-F906-4C69-B554-F6F709BBCCA2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KG74" authorId="1925" shapeId="0" xr:uid="{4B400AF5-7FB9-425C-AD35-034CACD8200E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KH74" authorId="1925" shapeId="0" xr:uid="{AD3548C1-1EE1-409D-9C1C-774D134B4AE9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KI74" authorId="1925" shapeId="0" xr:uid="{459D52F1-7C79-4144-B929-583DB12D241D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KJ74" authorId="1925" shapeId="0" xr:uid="{32ED69CB-A9D1-49C8-B7E4-F16B04F11AAD}">
      <text>
        <r>
          <rPr>
            <sz val="11"/>
            <color theme="1"/>
            <rFont val="Calibri"/>
            <family val="2"/>
            <scheme val="minor"/>
          </rPr>
          <t>Mora, Edgar [EMR/SYSS/PWS/GUAC]:
PCorp Hunter PWCS Upgrade</t>
        </r>
      </text>
    </comment>
    <comment ref="KO74" authorId="1980" shapeId="0" xr:uid="{3D4D6A09-BCAA-4A5F-84D8-7054D2CE773F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E75" authorId="1981" shapeId="0" xr:uid="{4E1E4C64-CB89-43E8-A5EF-298931533456}">
      <text>
        <t>[Threaded comment]
Your version of Excel allows you to read this threaded comment; however, any edits to it will get removed if the file is opened in a newer version of Excel. Learn more: https://go.microsoft.com/fwlink/?linkid=870924
Comment:
    OG&amp;E Frontier Power Plant,, Oklahoma City, OK</t>
      </text>
    </comment>
    <comment ref="F75" authorId="1982" shapeId="0" xr:uid="{77315A91-D257-4961-9F18-FC81E1808C43}">
      <text>
        <t>[Threaded comment]
Your version of Excel allows you to read this threaded comment; however, any edits to it will get removed if the file is opened in a newer version of Excel. Learn more: https://go.microsoft.com/fwlink/?linkid=870924
Comment:
    OG&amp;E Frontier Power Plant,, Oklahoma City, OK</t>
      </text>
    </comment>
    <comment ref="G75" authorId="1983" shapeId="0" xr:uid="{E4C89BF6-BE7B-4551-9611-DA76F886E2AA}">
      <text>
        <t>[Threaded comment]
Your version of Excel allows you to read this threaded comment; however, any edits to it will get removed if the file is opened in a newer version of Excel. Learn more: https://go.microsoft.com/fwlink/?linkid=870924
Comment:
    OG&amp;E Frontier Power Plant,, Oklahoma City, OK</t>
      </text>
    </comment>
    <comment ref="H75" authorId="1984" shapeId="0" xr:uid="{2CD83E86-FCD8-430E-A10E-94BF77A69168}">
      <text>
        <t>[Threaded comment]
Your version of Excel allows you to read this threaded comment; however, any edits to it will get removed if the file is opened in a newer version of Excel. Learn more: https://go.microsoft.com/fwlink/?linkid=870924
Comment:
    OG&amp;E Frontier Power Plant,, Oklahoma City, OK</t>
      </text>
    </comment>
    <comment ref="T75" authorId="1985" shapeId="0" xr:uid="{5922EB45-15C7-4618-A1C2-711AD688AF54}">
      <text>
        <t>[Threaded comment]
Your version of Excel allows you to read this threaded comment; however, any edits to it will get removed if the file is opened in a newer version of Excel. Learn more: https://go.microsoft.com/fwlink/?linkid=870924
Comment:
    St. Louis - FAT</t>
      </text>
    </comment>
    <comment ref="U75" authorId="1986" shapeId="0" xr:uid="{AE17BDA7-66BF-4D1E-8C95-25BFD05B660E}">
      <text>
        <t>[Threaded comment]
Your version of Excel allows you to read this threaded comment; however, any edits to it will get removed if the file is opened in a newer version of Excel. Learn more: https://go.microsoft.com/fwlink/?linkid=870924
Comment:
    St. Louis - FAT</t>
      </text>
    </comment>
    <comment ref="V75" authorId="1987" shapeId="0" xr:uid="{F23672AC-471F-41BE-BE7E-4A1BB64D7632}">
      <text>
        <t>[Threaded comment]
Your version of Excel allows you to read this threaded comment; however, any edits to it will get removed if the file is opened in a newer version of Excel. Learn more: https://go.microsoft.com/fwlink/?linkid=870924
Comment:
    St. Louis - FAT</t>
      </text>
    </comment>
    <comment ref="W75" authorId="1988" shapeId="0" xr:uid="{B34DE8C7-8B00-418B-9E68-0EB04A15A9C5}">
      <text>
        <t>[Threaded comment]
Your version of Excel allows you to read this threaded comment; however, any edits to it will get removed if the file is opened in a newer version of Excel. Learn more: https://go.microsoft.com/fwlink/?linkid=870924
Comment:
    St. Louis - FAT</t>
      </text>
    </comment>
    <comment ref="Z75" authorId="1989" shapeId="0" xr:uid="{A244D8B2-C15A-4DF7-93E9-E112D40F76C5}">
      <text>
        <t>[Threaded comment]
Your version of Excel allows you to read this threaded comment; however, any edits to it will get removed if the file is opened in a newer version of Excel. Learn more: https://go.microsoft.com/fwlink/?linkid=870924
Comment:
    St. Louis - FAT</t>
      </text>
    </comment>
    <comment ref="AA75" authorId="1990" shapeId="0" xr:uid="{930B42FD-73E8-427B-8D35-67D0D46D1DB8}">
      <text>
        <t>[Threaded comment]
Your version of Excel allows you to read this threaded comment; however, any edits to it will get removed if the file is opened in a newer version of Excel. Learn more: https://go.microsoft.com/fwlink/?linkid=870924
Comment:
    St. Louis - FAT</t>
      </text>
    </comment>
    <comment ref="AB75" authorId="1991" shapeId="0" xr:uid="{1A2D0C5C-4F00-4CF8-A3FD-DAC77B562E51}">
      <text>
        <t>[Threaded comment]
Your version of Excel allows you to read this threaded comment; however, any edits to it will get removed if the file is opened in a newer version of Excel. Learn more: https://go.microsoft.com/fwlink/?linkid=870924
Comment:
    St. Louis - FAT</t>
      </text>
    </comment>
    <comment ref="AC75" authorId="1992" shapeId="0" xr:uid="{4336E1AF-0297-4C93-9352-30A22288069D}">
      <text>
        <t>[Threaded comment]
Your version of Excel allows you to read this threaded comment; however, any edits to it will get removed if the file is opened in a newer version of Excel. Learn more: https://go.microsoft.com/fwlink/?linkid=870924
Comment:
    St. Louis - FAT</t>
      </text>
    </comment>
    <comment ref="AD75" authorId="1993" shapeId="0" xr:uid="{BB9D34F0-2976-44EE-A7FA-A157B594FF6D}">
      <text>
        <t>[Threaded comment]
Your version of Excel allows you to read this threaded comment; however, any edits to it will get removed if the file is opened in a newer version of Excel. Learn more: https://go.microsoft.com/fwlink/?linkid=870924
Comment:
    St. Louis - FAT</t>
      </text>
    </comment>
    <comment ref="AW75" authorId="1924" shapeId="0" xr:uid="{59C9EA06-AE42-423F-8DD6-B9F9DF5F47C0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AX75" authorId="1924" shapeId="0" xr:uid="{C64F301B-5452-419C-9984-D8029706684E}">
      <text>
        <r>
          <rPr>
            <sz val="11"/>
            <color theme="1"/>
            <rFont val="Calibri"/>
            <family val="2"/>
            <scheme val="minor"/>
          </rPr>
          <t>Mora, Edgar [AUTOSOL/PWS/CR]:
CLP HOng Kong PWCS Installation</t>
        </r>
      </text>
    </comment>
    <comment ref="BP75" authorId="1924" shapeId="0" xr:uid="{5299E954-7DCC-483F-93B6-EBF0A5A3A882}">
      <text>
        <r>
          <rPr>
            <sz val="11"/>
            <color theme="1"/>
            <rFont val="Calibri"/>
            <family val="2"/>
            <scheme val="minor"/>
          </rPr>
          <t>Mora, Edgar [AUTOSOL/PWS/CR]:
EcoElectrica PWCS</t>
        </r>
      </text>
    </comment>
    <comment ref="BQ75" authorId="1924" shapeId="0" xr:uid="{48B81335-0113-40CA-B1D8-5D74A5D6FB92}">
      <text>
        <r>
          <rPr>
            <sz val="11"/>
            <color theme="1"/>
            <rFont val="Calibri"/>
            <family val="2"/>
            <scheme val="minor"/>
          </rPr>
          <t>Mora, Edgar [AUTOSOL/PWS/CR]:
EcoElectrica PWCS</t>
        </r>
      </text>
    </comment>
    <comment ref="BR75" authorId="1924" shapeId="0" xr:uid="{1BBB6663-CEA5-490F-9CCB-FA4386F46A80}">
      <text>
        <r>
          <rPr>
            <sz val="11"/>
            <color theme="1"/>
            <rFont val="Calibri"/>
            <family val="2"/>
            <scheme val="minor"/>
          </rPr>
          <t>Mora, Edgar [AUTOSOL/PWS/CR]:
EcoElectrica PWCS</t>
        </r>
      </text>
    </comment>
    <comment ref="BS75" authorId="1924" shapeId="0" xr:uid="{A8439FFF-BC88-43CA-ABBE-B095D68170EF}">
      <text>
        <r>
          <rPr>
            <sz val="11"/>
            <color theme="1"/>
            <rFont val="Calibri"/>
            <family val="2"/>
            <scheme val="minor"/>
          </rPr>
          <t>Mora, Edgar [AUTOSOL/PWS/CR]:
EcoElectrica PWCS</t>
        </r>
      </text>
    </comment>
    <comment ref="BT75" authorId="1924" shapeId="0" xr:uid="{BB25621D-915A-4582-B3B4-8F914A5D1CA0}">
      <text>
        <r>
          <rPr>
            <sz val="11"/>
            <color theme="1"/>
            <rFont val="Calibri"/>
            <family val="2"/>
            <scheme val="minor"/>
          </rPr>
          <t>Mora, Edgar [AUTOSOL/PWS/CR]:
EcoElectrica PWCS</t>
        </r>
      </text>
    </comment>
    <comment ref="BW75" authorId="1924" shapeId="0" xr:uid="{1FF7F9B6-7909-4E8F-A2BB-B42FCA1BE0B1}">
      <text>
        <r>
          <rPr>
            <sz val="11"/>
            <color theme="1"/>
            <rFont val="Calibri"/>
            <family val="2"/>
            <scheme val="minor"/>
          </rPr>
          <t>Mora, Edgar [AUTOSOL/PWS/CR]:
PREPA PWCS</t>
        </r>
      </text>
    </comment>
    <comment ref="BX75" authorId="1924" shapeId="0" xr:uid="{48B90AA8-D753-4D28-98AC-D8F87F296CDE}">
      <text>
        <r>
          <rPr>
            <sz val="11"/>
            <color theme="1"/>
            <rFont val="Calibri"/>
            <family val="2"/>
            <scheme val="minor"/>
          </rPr>
          <t>Mora, Edgar [AUTOSOL/PWS/CR]:
PREPA PWCS</t>
        </r>
      </text>
    </comment>
    <comment ref="BY75" authorId="1924" shapeId="0" xr:uid="{8E241EE2-0E4E-45E1-9E5C-5C475DF8FAB4}">
      <text>
        <r>
          <rPr>
            <sz val="11"/>
            <color theme="1"/>
            <rFont val="Calibri"/>
            <family val="2"/>
            <scheme val="minor"/>
          </rPr>
          <t>Mora, Edgar [AUTOSOL/PWS/CR]:
PREPA PWCS</t>
        </r>
      </text>
    </comment>
    <comment ref="BZ75" authorId="1924" shapeId="0" xr:uid="{E257BA50-A88F-419D-BB36-8ABEEFDDACBB}">
      <text>
        <r>
          <rPr>
            <sz val="11"/>
            <color theme="1"/>
            <rFont val="Calibri"/>
            <family val="2"/>
            <scheme val="minor"/>
          </rPr>
          <t>Mora, Edgar [AUTOSOL/PWS/CR]:
PREPA PWCS</t>
        </r>
      </text>
    </comment>
    <comment ref="CA75" authorId="1924" shapeId="0" xr:uid="{847EE5F9-41AB-4DF7-8124-20DB522568DA}">
      <text>
        <r>
          <rPr>
            <sz val="11"/>
            <color theme="1"/>
            <rFont val="Calibri"/>
            <family val="2"/>
            <scheme val="minor"/>
          </rPr>
          <t>Mora, Edgar [AUTOSOL/PWS/CR]:
PREPA PWCS</t>
        </r>
      </text>
    </comment>
    <comment ref="DM75" authorId="1924" shapeId="0" xr:uid="{74BC34AC-B84D-42E1-9397-D7282716AEA4}">
      <text>
        <r>
          <rPr>
            <sz val="11"/>
            <color theme="1"/>
            <rFont val="Calibri"/>
            <family val="2"/>
            <scheme val="minor"/>
          </rPr>
          <t>Mora, Edgar [AUTOSOL/PWS/CR]:
Dominion Patching Work</t>
        </r>
      </text>
    </comment>
    <comment ref="DN75" authorId="1924" shapeId="0" xr:uid="{B4361E1E-82A1-475F-BB04-19D95ECABEAD}">
      <text>
        <r>
          <rPr>
            <sz val="11"/>
            <color theme="1"/>
            <rFont val="Calibri"/>
            <family val="2"/>
            <scheme val="minor"/>
          </rPr>
          <t>Mora, Edgar [AUTOSOL/PWS/CR]:
Dominion Patching Work</t>
        </r>
      </text>
    </comment>
    <comment ref="DO75" authorId="1924" shapeId="0" xr:uid="{F2A61B3C-3A99-4792-BD93-EE0AFEEC21B5}">
      <text>
        <r>
          <rPr>
            <sz val="11"/>
            <color theme="1"/>
            <rFont val="Calibri"/>
            <family val="2"/>
            <scheme val="minor"/>
          </rPr>
          <t>Mora, Edgar [AUTOSOL/PWS/CR]:
Dominion Patching Work</t>
        </r>
      </text>
    </comment>
    <comment ref="EA75" authorId="1994" shapeId="0" xr:uid="{A8F90A15-7CA3-4C3C-91E5-13F4E4B38158}">
      <text>
        <t>[Threaded comment]
Your version of Excel allows you to read this threaded comment; however, any edits to it will get removed if the file is opened in a newer version of Excel. Learn more: https://go.microsoft.com/fwlink/?linkid=870924
Comment:
    SBR, Duke Energy</t>
      </text>
    </comment>
    <comment ref="EB75" authorId="1995" shapeId="0" xr:uid="{12CE7FF0-8539-4BBF-BC86-6B0AF6AD1A7F}">
      <text>
        <t>[Threaded comment]
Your version of Excel allows you to read this threaded comment; however, any edits to it will get removed if the file is opened in a newer version of Excel. Learn more: https://go.microsoft.com/fwlink/?linkid=870924
Comment:
    SBR, Duke Energy</t>
      </text>
    </comment>
    <comment ref="EC75" authorId="1996" shapeId="0" xr:uid="{A1B1D918-14F9-4774-AFE1-A5809C1EA011}">
      <text>
        <t>[Threaded comment]
Your version of Excel allows you to read this threaded comment; however, any edits to it will get removed if the file is opened in a newer version of Excel. Learn more: https://go.microsoft.com/fwlink/?linkid=870924
Comment:
    SBR, Duke Energy</t>
      </text>
    </comment>
    <comment ref="ED75" authorId="1997" shapeId="0" xr:uid="{C85BC211-E359-4E3B-903F-24CAC5FD6ED1}">
      <text>
        <t>[Threaded comment]
Your version of Excel allows you to read this threaded comment; however, any edits to it will get removed if the file is opened in a newer version of Excel. Learn more: https://go.microsoft.com/fwlink/?linkid=870924
Comment:
    SBR, Duke Energy</t>
      </text>
    </comment>
    <comment ref="EE75" authorId="1998" shapeId="0" xr:uid="{EFF25CA8-7FA1-4B79-895D-0E699C17D713}">
      <text>
        <t>[Threaded comment]
Your version of Excel allows you to read this threaded comment; however, any edits to it will get removed if the file is opened in a newer version of Excel. Learn more: https://go.microsoft.com/fwlink/?linkid=870924
Comment:
    SBR, Duke Energy</t>
      </text>
    </comment>
    <comment ref="EU75" authorId="1925" shapeId="0" xr:uid="{CB97EA05-F62A-425F-A6E2-5DFFD063F5B1}">
      <text>
        <r>
          <rPr>
            <sz val="11"/>
            <color theme="1"/>
            <rFont val="Calibri"/>
            <family val="2"/>
            <scheme val="minor"/>
          </rPr>
          <t>Mora, Edgar [EMR/SYSS/PWS/GUAC]:
Duke Mayo</t>
        </r>
      </text>
    </comment>
    <comment ref="EV75" authorId="1925" shapeId="0" xr:uid="{3C518BAB-D05B-46F5-B079-5F81814B9A92}">
      <text>
        <r>
          <rPr>
            <sz val="11"/>
            <color theme="1"/>
            <rFont val="Calibri"/>
            <family val="2"/>
            <scheme val="minor"/>
          </rPr>
          <t>Mora, Edgar [EMR/SYSS/PWS/GUAC]:
Duke Mayo</t>
        </r>
      </text>
    </comment>
    <comment ref="EW75" authorId="1925" shapeId="0" xr:uid="{A3CDD363-BE93-4939-8DC4-1BAAE7EACBAB}">
      <text>
        <r>
          <rPr>
            <sz val="11"/>
            <color theme="1"/>
            <rFont val="Calibri"/>
            <family val="2"/>
            <scheme val="minor"/>
          </rPr>
          <t>Mora, Edgar [EMR/SYSS/PWS/GUAC]:
Duke Mayo</t>
        </r>
      </text>
    </comment>
    <comment ref="EX75" authorId="1925" shapeId="0" xr:uid="{E1D107A8-AE7C-4928-93C6-4009DF431751}">
      <text>
        <r>
          <rPr>
            <sz val="11"/>
            <color theme="1"/>
            <rFont val="Calibri"/>
            <family val="2"/>
            <scheme val="minor"/>
          </rPr>
          <t>Mora, Edgar [EMR/SYSS/PWS/GUAC]:
Duke Mayo</t>
        </r>
      </text>
    </comment>
    <comment ref="EY75" authorId="1925" shapeId="0" xr:uid="{6DB66350-48CE-44DC-9577-859ACFB6C573}">
      <text>
        <r>
          <rPr>
            <sz val="11"/>
            <color theme="1"/>
            <rFont val="Calibri"/>
            <family val="2"/>
            <scheme val="minor"/>
          </rPr>
          <t>Mora, Edgar [EMR/SYSS/PWS/GUAC]:
Duke Mayo</t>
        </r>
      </text>
    </comment>
    <comment ref="EZ75" authorId="1925" shapeId="0" xr:uid="{F528A7FA-C176-4A0C-9A6B-86C23809EEDE}">
      <text>
        <r>
          <rPr>
            <sz val="11"/>
            <color theme="1"/>
            <rFont val="Calibri"/>
            <family val="2"/>
            <scheme val="minor"/>
          </rPr>
          <t>Mora, Edgar [EMR/SYSS/PWS/GUAC]:
Duke Mayo</t>
        </r>
      </text>
    </comment>
    <comment ref="FC75" authorId="1925" shapeId="0" xr:uid="{2D351FE9-6719-44AC-BB31-AB63B97AEEA2}">
      <text>
        <r>
          <rPr>
            <sz val="11"/>
            <color theme="1"/>
            <rFont val="Calibri"/>
            <family val="2"/>
            <scheme val="minor"/>
          </rPr>
          <t>Mora, Edgar [EMR/SYSS/PWS/GUAC]:
Duke Mayo</t>
        </r>
      </text>
    </comment>
    <comment ref="FD75" authorId="1925" shapeId="0" xr:uid="{61AD93AE-53B0-4E40-98C5-C24FCF4ED222}">
      <text>
        <r>
          <rPr>
            <sz val="11"/>
            <color theme="1"/>
            <rFont val="Calibri"/>
            <family val="2"/>
            <scheme val="minor"/>
          </rPr>
          <t>Mora, Edgar [EMR/SYSS/PWS/GUAC]:
Duke Mayo</t>
        </r>
      </text>
    </comment>
    <comment ref="FE75" authorId="1925" shapeId="0" xr:uid="{E5043FBA-5F59-4501-B665-BEFB18E1BD34}">
      <text>
        <r>
          <rPr>
            <sz val="11"/>
            <color theme="1"/>
            <rFont val="Calibri"/>
            <family val="2"/>
            <scheme val="minor"/>
          </rPr>
          <t>Mora, Edgar [EMR/SYSS/PWS/GUAC]:
Duke Mayo</t>
        </r>
      </text>
    </comment>
    <comment ref="FF75" authorId="1925" shapeId="0" xr:uid="{71193BBC-E3F1-47C8-9A40-E685C8FB8BE0}">
      <text>
        <r>
          <rPr>
            <sz val="11"/>
            <color theme="1"/>
            <rFont val="Calibri"/>
            <family val="2"/>
            <scheme val="minor"/>
          </rPr>
          <t>Mora, Edgar [EMR/SYSS/PWS/GUAC]:
Duke Mayo</t>
        </r>
      </text>
    </comment>
    <comment ref="FG75" authorId="1925" shapeId="0" xr:uid="{F6288DE4-B85C-488B-B2E1-0B9F8CC17030}">
      <text>
        <r>
          <rPr>
            <sz val="11"/>
            <color theme="1"/>
            <rFont val="Calibri"/>
            <family val="2"/>
            <scheme val="minor"/>
          </rPr>
          <t>Mora, Edgar [EMR/SYSS/PWS/GUAC]:
Duke Mayo</t>
        </r>
      </text>
    </comment>
    <comment ref="FJ75" authorId="1925" shapeId="0" xr:uid="{7E7A62AE-E1E6-42E8-9D3C-6B26AE5AA011}">
      <text>
        <r>
          <rPr>
            <sz val="11"/>
            <color theme="1"/>
            <rFont val="Calibri"/>
            <family val="2"/>
            <scheme val="minor"/>
          </rPr>
          <t>Mora, Edgar [EMR/SYSS/PWS/GUAC]:
Duke Asheville</t>
        </r>
      </text>
    </comment>
    <comment ref="FK75" authorId="1925" shapeId="0" xr:uid="{C0872F1F-C419-4371-9FE3-820AEC1179CC}">
      <text>
        <r>
          <rPr>
            <sz val="11"/>
            <color theme="1"/>
            <rFont val="Calibri"/>
            <family val="2"/>
            <scheme val="minor"/>
          </rPr>
          <t>Mora, Edgar [EMR/SYSS/PWS/GUAC]:
Duke Asheville</t>
        </r>
      </text>
    </comment>
    <comment ref="FL75" authorId="1925" shapeId="0" xr:uid="{C9904F35-266B-4CD4-BFCC-EEBBD18FF331}">
      <text>
        <r>
          <rPr>
            <sz val="11"/>
            <color theme="1"/>
            <rFont val="Calibri"/>
            <family val="2"/>
            <scheme val="minor"/>
          </rPr>
          <t>Mora, Edgar [EMR/SYSS/PWS/GUAC]:
Duke Asheville</t>
        </r>
      </text>
    </comment>
    <comment ref="GE75" authorId="1925" shapeId="0" xr:uid="{EF09D4EB-D4CC-4ED0-9FF3-DCA0946DD267}">
      <text>
        <r>
          <rPr>
            <sz val="11"/>
            <color theme="1"/>
            <rFont val="Calibri"/>
            <family val="2"/>
            <scheme val="minor"/>
          </rPr>
          <t>Mora, Edgar [EMR/SYSS/PWS/GUAC]:
Pcorp Tour - Tentative</t>
        </r>
      </text>
    </comment>
    <comment ref="GF75" authorId="1925" shapeId="0" xr:uid="{7B87E3C6-A33F-4F2B-B74A-004CC2C53B96}">
      <text>
        <r>
          <rPr>
            <sz val="11"/>
            <color theme="1"/>
            <rFont val="Calibri"/>
            <family val="2"/>
            <scheme val="minor"/>
          </rPr>
          <t>Mora, Edgar [EMR/SYSS/PWS/GUAC]:
Pcorp Tour - Tentative</t>
        </r>
      </text>
    </comment>
    <comment ref="GG75" authorId="1925" shapeId="0" xr:uid="{AB722465-05F4-4122-A9EA-54B2BDE0377A}">
      <text>
        <r>
          <rPr>
            <sz val="11"/>
            <color theme="1"/>
            <rFont val="Calibri"/>
            <family val="2"/>
            <scheme val="minor"/>
          </rPr>
          <t>Mora, Edgar [EMR/SYSS/PWS/GUAC]:
Pcorp Tour - Tentative</t>
        </r>
      </text>
    </comment>
    <comment ref="GH75" authorId="1925" shapeId="0" xr:uid="{45F26B8C-5DA7-440C-8476-A74DE3C08529}">
      <text>
        <r>
          <rPr>
            <sz val="11"/>
            <color theme="1"/>
            <rFont val="Calibri"/>
            <family val="2"/>
            <scheme val="minor"/>
          </rPr>
          <t>Mora, Edgar [EMR/SYSS/PWS/GUAC]:
Pcorp Tour - Tentative</t>
        </r>
      </text>
    </comment>
    <comment ref="GI75" authorId="1925" shapeId="0" xr:uid="{B1DCEFE4-010F-4514-BD01-D5DF9BE4A252}">
      <text>
        <r>
          <rPr>
            <sz val="11"/>
            <color theme="1"/>
            <rFont val="Calibri"/>
            <family val="2"/>
            <scheme val="minor"/>
          </rPr>
          <t>Mora, Edgar [EMR/SYSS/PWS/GUAC]:
Pcorp Tour - Tentative</t>
        </r>
      </text>
    </comment>
    <comment ref="GL75" authorId="1925" shapeId="0" xr:uid="{5D31D6B3-DA39-42A5-AC97-8BD51FB323D5}">
      <text>
        <r>
          <rPr>
            <sz val="11"/>
            <color theme="1"/>
            <rFont val="Calibri"/>
            <family val="2"/>
            <scheme val="minor"/>
          </rPr>
          <t>Mora, Edgar [EMR/SYSS/PWS/GUAC]:
Pcorp Tour - Tentative</t>
        </r>
      </text>
    </comment>
    <comment ref="GM75" authorId="1925" shapeId="0" xr:uid="{33264A1D-4843-417C-A1CA-DD5ECDD73349}">
      <text>
        <r>
          <rPr>
            <sz val="11"/>
            <color theme="1"/>
            <rFont val="Calibri"/>
            <family val="2"/>
            <scheme val="minor"/>
          </rPr>
          <t>Mora, Edgar [EMR/SYSS/PWS/GUAC]:
Pcorp Tour - Tentative</t>
        </r>
      </text>
    </comment>
    <comment ref="GN75" authorId="1925" shapeId="0" xr:uid="{AFDDFB67-BB92-493F-8307-878E380C2F90}">
      <text>
        <r>
          <rPr>
            <sz val="11"/>
            <color theme="1"/>
            <rFont val="Calibri"/>
            <family val="2"/>
            <scheme val="minor"/>
          </rPr>
          <t>Mora, Edgar [EMR/SYSS/PWS/GUAC]:
Pcorp Tour - Tentative</t>
        </r>
      </text>
    </comment>
    <comment ref="GO75" authorId="1925" shapeId="0" xr:uid="{35C0EE56-B121-4B79-905D-1D0CBD962EAA}">
      <text>
        <r>
          <rPr>
            <sz val="11"/>
            <color theme="1"/>
            <rFont val="Calibri"/>
            <family val="2"/>
            <scheme val="minor"/>
          </rPr>
          <t>Mora, Edgar [EMR/SYSS/PWS/GUAC]:
Pcorp Tour - Tentative</t>
        </r>
      </text>
    </comment>
    <comment ref="GP75" authorId="1925" shapeId="0" xr:uid="{EC1F0E4A-1DA4-4F5A-B54E-E4E30DDF9A24}">
      <text>
        <r>
          <rPr>
            <sz val="11"/>
            <color theme="1"/>
            <rFont val="Calibri"/>
            <family val="2"/>
            <scheme val="minor"/>
          </rPr>
          <t>Mora, Edgar [EMR/SYSS/PWS/GUAC]:
Pcorp Tour</t>
        </r>
      </text>
    </comment>
    <comment ref="GZ75" authorId="1925" shapeId="0" xr:uid="{709C9C22-B085-4065-BB79-685282DD0D1E}">
      <text>
        <r>
          <rPr>
            <sz val="11"/>
            <color theme="1"/>
            <rFont val="Calibri"/>
            <family val="2"/>
            <scheme val="minor"/>
          </rPr>
          <t>Mora, Edgar [EMR/SYSS/PWS/GUAC]:
Duke Gibson</t>
        </r>
      </text>
    </comment>
    <comment ref="HA75" authorId="1925" shapeId="0" xr:uid="{DD6BB6E2-0291-44C7-96C6-84E5DA431D56}">
      <text>
        <r>
          <rPr>
            <sz val="11"/>
            <color theme="1"/>
            <rFont val="Calibri"/>
            <family val="2"/>
            <scheme val="minor"/>
          </rPr>
          <t>Mora, Edgar [EMR/SYSS/PWS/GUAC]:
Duke Gibson</t>
        </r>
      </text>
    </comment>
    <comment ref="HB75" authorId="1925" shapeId="0" xr:uid="{7B86CF0E-D19B-46AB-8B5F-41577A95E043}">
      <text>
        <r>
          <rPr>
            <sz val="11"/>
            <color theme="1"/>
            <rFont val="Calibri"/>
            <family val="2"/>
            <scheme val="minor"/>
          </rPr>
          <t>Mora, Edgar [EMR/SYSS/PWS/GUAC]:
Duke Gibson</t>
        </r>
      </text>
    </comment>
    <comment ref="HC75" authorId="1925" shapeId="0" xr:uid="{7D256913-B73F-420C-ABD1-47620B5E80D1}">
      <text>
        <r>
          <rPr>
            <sz val="11"/>
            <color theme="1"/>
            <rFont val="Calibri"/>
            <family val="2"/>
            <scheme val="minor"/>
          </rPr>
          <t>Mora, Edgar [EMR/SYSS/PWS/GUAC]:
Duke Gibson</t>
        </r>
      </text>
    </comment>
    <comment ref="HD75" authorId="1925" shapeId="0" xr:uid="{4D7FA26A-44D1-45CB-A442-10692B2B7B0D}">
      <text>
        <r>
          <rPr>
            <sz val="11"/>
            <color theme="1"/>
            <rFont val="Calibri"/>
            <family val="2"/>
            <scheme val="minor"/>
          </rPr>
          <t>Mora, Edgar [EMR/SYSS/PWS/GUAC]:
Duke Gibson</t>
        </r>
      </text>
    </comment>
    <comment ref="HG75" authorId="1925" shapeId="0" xr:uid="{4D02F747-932E-446E-927D-2129BEDF18E1}">
      <text>
        <r>
          <rPr>
            <sz val="11"/>
            <color theme="1"/>
            <rFont val="Calibri"/>
            <family val="2"/>
            <scheme val="minor"/>
          </rPr>
          <t>Mora, Edgar [EMR/SYSS/PWS/GUAC]:
Duke Gibson</t>
        </r>
      </text>
    </comment>
    <comment ref="HH75" authorId="1925" shapeId="0" xr:uid="{1823BD6A-B987-47C3-A808-9839D9EF69F0}">
      <text>
        <r>
          <rPr>
            <sz val="11"/>
            <color theme="1"/>
            <rFont val="Calibri"/>
            <family val="2"/>
            <scheme val="minor"/>
          </rPr>
          <t>Mora, Edgar [EMR/SYSS/PWS/GUAC]:
Duke Gibson</t>
        </r>
      </text>
    </comment>
    <comment ref="HI75" authorId="1925" shapeId="0" xr:uid="{46632485-FBC5-4246-8721-23D3CF551906}">
      <text>
        <r>
          <rPr>
            <sz val="11"/>
            <color theme="1"/>
            <rFont val="Calibri"/>
            <family val="2"/>
            <scheme val="minor"/>
          </rPr>
          <t>Mora, Edgar [EMR/SYSS/PWS/GUAC]:
Duke Gibson</t>
        </r>
      </text>
    </comment>
    <comment ref="HJ75" authorId="1925" shapeId="0" xr:uid="{6D1CF833-A9BC-4127-A68C-B60D682A7F0C}">
      <text>
        <r>
          <rPr>
            <sz val="11"/>
            <color theme="1"/>
            <rFont val="Calibri"/>
            <family val="2"/>
            <scheme val="minor"/>
          </rPr>
          <t>Mora, Edgar [EMR/SYSS/PWS/GUAC]:
Duke Gibson</t>
        </r>
      </text>
    </comment>
    <comment ref="HK75" authorId="1925" shapeId="0" xr:uid="{18216796-DE06-4619-B98B-E62105F98F20}">
      <text>
        <r>
          <rPr>
            <sz val="11"/>
            <color theme="1"/>
            <rFont val="Calibri"/>
            <family val="2"/>
            <scheme val="minor"/>
          </rPr>
          <t>Mora, Edgar [EMR/SYSS/PWS/GUAC]:
Duke Gibson</t>
        </r>
      </text>
    </comment>
    <comment ref="HN75" authorId="1925" shapeId="0" xr:uid="{89B70893-0A2B-4452-A26B-4D83D7BB63F3}">
      <text>
        <r>
          <rPr>
            <sz val="11"/>
            <color theme="1"/>
            <rFont val="Calibri"/>
            <family val="2"/>
            <scheme val="minor"/>
          </rPr>
          <t>Mora, Edgar [EMR/SYSS/PWS/GUAC]:
Duke Gibson</t>
        </r>
      </text>
    </comment>
    <comment ref="HO75" authorId="1925" shapeId="0" xr:uid="{2B5E2EC8-0846-4A04-871D-AA91B5729532}">
      <text>
        <r>
          <rPr>
            <sz val="11"/>
            <color theme="1"/>
            <rFont val="Calibri"/>
            <family val="2"/>
            <scheme val="minor"/>
          </rPr>
          <t>Mora, Edgar [EMR/SYSS/PWS/GUAC]:
Duke Gibson</t>
        </r>
      </text>
    </comment>
    <comment ref="DM76" authorId="1924" shapeId="0" xr:uid="{4E51EDEA-9B9E-429F-93A6-96F0A6008F24}">
      <text>
        <r>
          <rPr>
            <sz val="11"/>
            <color theme="1"/>
            <rFont val="Calibri"/>
            <family val="2"/>
            <scheme val="minor"/>
          </rPr>
          <t>Mora, Edgar [AUTOSOL/PWS/CR]:
Dominion Patching Work</t>
        </r>
      </text>
    </comment>
    <comment ref="DN76" authorId="1924" shapeId="0" xr:uid="{333D7E51-AF89-4612-AD64-AD3A64CF0596}">
      <text>
        <r>
          <rPr>
            <sz val="11"/>
            <color theme="1"/>
            <rFont val="Calibri"/>
            <family val="2"/>
            <scheme val="minor"/>
          </rPr>
          <t>Mora, Edgar [AUTOSOL/PWS/CR]:
Dominion Patching Work</t>
        </r>
      </text>
    </comment>
    <comment ref="DO76" authorId="1924" shapeId="0" xr:uid="{5969969A-3549-4EE3-94BC-17B93B706206}">
      <text>
        <r>
          <rPr>
            <sz val="11"/>
            <color theme="1"/>
            <rFont val="Calibri"/>
            <family val="2"/>
            <scheme val="minor"/>
          </rPr>
          <t>Mora, Edgar [AUTOSOL/PWS/CR]:
Dominion Patching Work</t>
        </r>
      </text>
    </comment>
    <comment ref="HQ76" authorId="1999" shapeId="0" xr:uid="{6FA332D7-5677-4564-A7A2-8A099ABA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Thriving in a Changing Environment </t>
      </text>
    </comment>
    <comment ref="IS76" authorId="2000" shapeId="0" xr:uid="{13A729E5-B70B-4930-8100-5020EBF67B65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T76" authorId="2001" shapeId="0" xr:uid="{59F6DA0C-22DE-41F1-A88D-A69ABA2D4924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W76" authorId="2002" shapeId="0" xr:uid="{746309FD-7CAA-4F88-935A-FAA9BD8196B2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X76" authorId="2003" shapeId="0" xr:uid="{C994AACF-5C28-403E-8232-0D8E08E7497F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KG76" authorId="2004" shapeId="0" xr:uid="{B9FD35E7-C6CD-42C3-B993-C37CF073F006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KH76" authorId="2005" shapeId="0" xr:uid="{69D77BE1-A3CC-49A6-894F-B8E6E02A6402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MJ76" authorId="2006" shapeId="0" xr:uid="{A0F648EE-706C-4C4A-85D4-8FEEE929F717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K76" authorId="2007" shapeId="0" xr:uid="{52C94452-6EFE-4A63-8D96-8B90CAAD41D1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L76" authorId="2008" shapeId="0" xr:uid="{D23715CA-B9ED-4E15-A8D8-B4EE0C9C1BED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M76" authorId="2009" shapeId="0" xr:uid="{4F1CB4C4-4D00-409B-BFE2-CC0AB34A4E4D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MQ76" authorId="2010" shapeId="0" xr:uid="{49057386-FE64-477C-898D-43055EFD2B03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Z77" authorId="2011" shapeId="0" xr:uid="{07FD9895-2FBC-46E6-80E7-EE7A3779242F}">
      <text>
        <t>[Threaded comment]
Your version of Excel allows you to read this threaded comment; however, any edits to it will get removed if the file is opened in a newer version of Excel. Learn more: https://go.microsoft.com/fwlink/?linkid=870924
Comment:
    Training de CompTIA</t>
      </text>
    </comment>
    <comment ref="AA77" authorId="2012" shapeId="0" xr:uid="{185B17EA-B1AD-42E9-B5B9-E44400BF443F}">
      <text>
        <t>[Threaded comment]
Your version of Excel allows you to read this threaded comment; however, any edits to it will get removed if the file is opened in a newer version of Excel. Learn more: https://go.microsoft.com/fwlink/?linkid=870924
Comment:
    Training de CompTIA</t>
      </text>
    </comment>
    <comment ref="AB77" authorId="2013" shapeId="0" xr:uid="{A418E0D6-89C4-4BD2-8C3B-BAE4BDAE2585}">
      <text>
        <t>[Threaded comment]
Your version of Excel allows you to read this threaded comment; however, any edits to it will get removed if the file is opened in a newer version of Excel. Learn more: https://go.microsoft.com/fwlink/?linkid=870924
Comment:
    Training de CompTIA</t>
      </text>
    </comment>
    <comment ref="AC77" authorId="2014" shapeId="0" xr:uid="{F7A23FB7-B1DA-450E-BED7-6DB26D6FD1CD}">
      <text>
        <t>[Threaded comment]
Your version of Excel allows you to read this threaded comment; however, any edits to it will get removed if the file is opened in a newer version of Excel. Learn more: https://go.microsoft.com/fwlink/?linkid=870924
Comment:
    Training de CompTIA</t>
      </text>
    </comment>
    <comment ref="AD77" authorId="2015" shapeId="0" xr:uid="{019D1C08-4CF6-4A05-83D2-1B72ABDA54D1}">
      <text>
        <t>[Threaded comment]
Your version of Excel allows you to read this threaded comment; however, any edits to it will get removed if the file is opened in a newer version of Excel. Learn more: https://go.microsoft.com/fwlink/?linkid=870924
Comment:
    Training de CompTIA</t>
      </text>
    </comment>
    <comment ref="DA77" authorId="1924" shapeId="0" xr:uid="{757906D7-C155-4F4C-A25A-EF68D957D74E}">
      <text>
        <r>
          <rPr>
            <sz val="11"/>
            <color theme="1"/>
            <rFont val="Calibri"/>
            <family val="2"/>
            <scheme val="minor"/>
          </rPr>
          <t>Mora, Edgar [AUTOSOL/PWS/CR]:
Termocandelaria Remote Install</t>
        </r>
      </text>
    </comment>
    <comment ref="FR77" authorId="1925" shapeId="0" xr:uid="{CC77EBC9-C5F0-48F9-B2CC-084429DC0474}">
      <text>
        <r>
          <rPr>
            <sz val="11"/>
            <color theme="1"/>
            <rFont val="Calibri"/>
            <family val="2"/>
            <scheme val="minor"/>
          </rPr>
          <t>Mora, Edgar [EMR/SYSS/PWS/GUAC]:
Termocandelaria</t>
        </r>
      </text>
    </comment>
    <comment ref="GJ77" authorId="1925" shapeId="0" xr:uid="{0CAF780D-6CD8-49FA-BA84-B8ECED2FE0FA}">
      <text>
        <r>
          <rPr>
            <sz val="11"/>
            <color theme="1"/>
            <rFont val="Calibri"/>
            <family val="2"/>
            <scheme val="minor"/>
          </rPr>
          <t>Mora, Edgar [EMR/SYSS/PWS/GUAC]:
CompTIA Exam</t>
        </r>
      </text>
    </comment>
    <comment ref="JS77" authorId="1925" shapeId="0" xr:uid="{DE17E605-09D2-41BD-8D1B-A38F0133DAC2}">
      <text>
        <r>
          <rPr>
            <sz val="11"/>
            <color theme="1"/>
            <rFont val="Calibri"/>
            <family val="2"/>
            <scheme val="minor"/>
          </rPr>
          <t>Mora, Edgar [EMR/SYSS/PWS/GUAC]:
1/2 day</t>
        </r>
      </text>
    </comment>
    <comment ref="JU77" authorId="2016" shapeId="0" xr:uid="{BCBB976D-9970-426D-BFBD-B3F4F087490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JV77" authorId="2017" shapeId="0" xr:uid="{ABEEDDF8-4BF2-45E2-8815-72C572EE0CB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JY77" authorId="2018" shapeId="0" xr:uid="{F1B686AD-5845-47A0-97DC-EC8BC28994F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JZ77" authorId="2019" shapeId="0" xr:uid="{405E0ABE-65E1-4B53-92D9-9C76C3CBC8F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w4</t>
      </text>
    </comment>
    <comment ref="AA78" authorId="1924" shapeId="0" xr:uid="{F69E1CE6-1708-44FF-B398-39BF690C7D97}">
      <text>
        <r>
          <rPr>
            <sz val="11"/>
            <color theme="1"/>
            <rFont val="Calibri"/>
            <family val="2"/>
            <scheme val="minor"/>
          </rPr>
          <t xml:space="preserve">Mora, Edgar [AUTOSOL/PWS/CR]:
Trabajos en Lab Delta V
</t>
        </r>
      </text>
    </comment>
    <comment ref="AC78" authorId="1924" shapeId="0" xr:uid="{2C9984A6-1967-46BF-B15B-BC6BEA386CA0}">
      <text>
        <r>
          <rPr>
            <sz val="11"/>
            <color theme="1"/>
            <rFont val="Calibri"/>
            <family val="2"/>
            <scheme val="minor"/>
          </rPr>
          <t xml:space="preserve">Mora, Edgar [AUTOSOL/PWS/CR]:
Trabajos en Lab Delta V
</t>
        </r>
      </text>
    </comment>
    <comment ref="AH78" authorId="2020" shapeId="0" xr:uid="{6558A8A9-196A-48F2-A449-7F6BFF29CA6E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J78" authorId="2021" shapeId="0" xr:uid="{4E4C93AE-CDD4-4323-9478-F5868BB93CBC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O78" authorId="2022" shapeId="0" xr:uid="{0CA1FFB0-3974-4BF6-97E7-8E68FB9A50F0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Q78" authorId="2023" shapeId="0" xr:uid="{87F4F2F7-4D95-4C2E-BEC9-38DDA08F9BFD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U78" authorId="2024" shapeId="0" xr:uid="{9EF40D70-65A6-418C-94F0-A5456DB2EBA8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V78" authorId="2025" shapeId="0" xr:uid="{1A82B5C0-5CF9-4A58-8BD4-33EAFE62EB2F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W78" authorId="2026" shapeId="0" xr:uid="{1641E507-2C77-4314-AB59-F0CC65F28976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X78" authorId="2027" shapeId="0" xr:uid="{6D5FAC4A-95C9-4704-A7F8-5E027650B294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AY78" authorId="2028" shapeId="0" xr:uid="{56C4CF23-0DA8-4250-8DAF-3BFA203C7A39}">
      <text>
        <t>[Threaded comment]
Your version of Excel allows you to read this threaded comment; however, any edits to it will get removed if the file is opened in a newer version of Excel. Learn more: https://go.microsoft.com/fwlink/?linkid=870924
Comment:
    Delta V training</t>
      </text>
    </comment>
    <comment ref="EV78" authorId="1925" shapeId="0" xr:uid="{A8921C1F-4DBE-4AF2-AA21-9BF59AF35257}">
      <text>
        <r>
          <rPr>
            <sz val="11"/>
            <color theme="1"/>
            <rFont val="Calibri"/>
            <family val="2"/>
            <scheme val="minor"/>
          </rPr>
          <t>Mora, Edgar [EMR/SYSS/PWS/GUAC]:
Training DLP</t>
        </r>
      </text>
    </comment>
    <comment ref="EW78" authorId="1925" shapeId="0" xr:uid="{AD066C25-0EA2-4081-B571-C3050F67EE06}">
      <text>
        <r>
          <rPr>
            <sz val="11"/>
            <color theme="1"/>
            <rFont val="Calibri"/>
            <family val="2"/>
            <scheme val="minor"/>
          </rPr>
          <t>Mora, Edgar [EMR/SYSS/PWS/GUAC]:
Training SIEM</t>
        </r>
      </text>
    </comment>
    <comment ref="EX78" authorId="1925" shapeId="0" xr:uid="{484E6236-FE13-4F66-9AE7-7B2E2EC1F3C5}">
      <text>
        <r>
          <rPr>
            <sz val="11"/>
            <color theme="1"/>
            <rFont val="Calibri"/>
            <family val="2"/>
            <scheme val="minor"/>
          </rPr>
          <t>Mora, Edgar [EMR/SYSS/PWS/GUAC]:
Training SIEM</t>
        </r>
      </text>
    </comment>
    <comment ref="IB78" authorId="1925" shapeId="0" xr:uid="{345F97D0-09FB-45D0-9310-DCD606D1888B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7026
</t>
        </r>
      </text>
    </comment>
    <comment ref="IC78" authorId="1925" shapeId="0" xr:uid="{B6C08FF1-915E-4E9C-96FE-CAF4776E9659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7026
</t>
        </r>
      </text>
    </comment>
    <comment ref="ID78" authorId="1925" shapeId="0" xr:uid="{478AE5B6-F586-4CDF-AA4D-C4C6D40E0921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7026
</t>
        </r>
      </text>
    </comment>
    <comment ref="IE78" authorId="1925" shapeId="0" xr:uid="{191A57FD-FDAD-4F46-9FCF-A0EB54E20341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7026
</t>
        </r>
      </text>
    </comment>
    <comment ref="IF78" authorId="1925" shapeId="0" xr:uid="{05B2428E-9032-44EA-822D-2B5323F9931A}">
      <text>
        <r>
          <rPr>
            <sz val="11"/>
            <color theme="1"/>
            <rFont val="Calibri"/>
            <family val="2"/>
            <scheme val="minor"/>
          </rPr>
          <t xml:space="preserve">Mora, Edgar [EMR/SYSS/PWS/GUAC]:
7026
</t>
        </r>
      </text>
    </comment>
    <comment ref="IT78" authorId="2029" shapeId="0" xr:uid="{684C4EBA-7C9A-46E8-A62D-91E6BC76054C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KJ78" authorId="2030" shapeId="0" xr:uid="{2AE13282-D31E-4AC0-AB80-C390B5FB64F2}">
      <text>
        <t>[Threaded comment]
Your version of Excel allows you to read this threaded comment; however, any edits to it will get removed if the file is opened in a newer version of Excel. Learn more: https://go.microsoft.com/fwlink/?linkid=870924
Comment:
    Tentative</t>
      </text>
    </comment>
    <comment ref="GL79" authorId="2031" shapeId="0" xr:uid="{3E3B0756-ED7E-49D3-8C05-E839CB3BAA58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M79" authorId="2032" shapeId="0" xr:uid="{0D87F0AE-6E5F-4531-A3EC-70AC31A99FA4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O79" authorId="2033" shapeId="0" xr:uid="{A4BE0B85-8F5E-432B-8D9D-6C2346F38FB1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P79" authorId="2034" shapeId="0" xr:uid="{531B825B-FDE7-413F-9191-359ABC77131B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S79" authorId="2035" shapeId="0" xr:uid="{9994BCC6-7FCC-46F5-8B0E-819C9925E35C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T79" authorId="2036" shapeId="0" xr:uid="{715302D1-EFA8-47DB-A535-5E328E96325F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U79" authorId="2037" shapeId="0" xr:uid="{9C8504DF-4736-4280-9775-6A516A2F9DBC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V79" authorId="2038" shapeId="0" xr:uid="{60BCAE6B-7FD1-4918-A24D-CAD87CDC2F53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W79" authorId="2039" shapeId="0" xr:uid="{4740983E-C093-46B1-A393-6666B25064BA}">
      <text>
        <t>[Threaded comment]
Your version of Excel allows you to read this threaded comment; however, any edits to it will get removed if the file is opened in a newer version of Excel. Learn more: https://go.microsoft.com/fwlink/?linkid=870924
Comment:
    Ovation Basics &amp; System Admin</t>
      </text>
    </comment>
    <comment ref="GZ79" authorId="2040" shapeId="0" xr:uid="{547ED1DC-FEC3-41A8-8BA6-D482E9C94116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A79" authorId="2041" shapeId="0" xr:uid="{04F25D06-6913-409B-AB2B-3025BD58FC44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B79" authorId="2042" shapeId="0" xr:uid="{35793E39-557E-4123-A7C9-3EF944E90410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C79" authorId="2043" shapeId="0" xr:uid="{3CA03264-E3D4-4221-AE68-53D89F0EAC2B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D79" authorId="2044" shapeId="0" xr:uid="{5FBA23D1-1BFA-4F0B-A28B-40CF4B25052C}">
      <text>
        <t>[Threaded comment]
Your version of Excel allows you to read this threaded comment; however, any edits to it will get removed if the file is opened in a newer version of Excel. Learn more: https://go.microsoft.com/fwlink/?linkid=870924
Comment:
    Networking</t>
      </text>
    </comment>
    <comment ref="HG79" authorId="2045" shapeId="0" xr:uid="{A91E82BF-FCD6-43BC-9094-F4FBADA5214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H79" authorId="2046" shapeId="0" xr:uid="{6D98E226-0BAC-4131-A32C-05096011A2F6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I79" authorId="2047" shapeId="0" xr:uid="{078A90F7-41ED-4174-A674-5E65549479C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J79" authorId="2048" shapeId="0" xr:uid="{5A472931-ED63-4D95-843D-E5FE82B763AC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K79" authorId="2049" shapeId="0" xr:uid="{6DBC75E3-156A-4623-BFD2-CB6A9A6DD577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O79" authorId="2050" shapeId="0" xr:uid="{A4F7700B-383E-4779-B4F2-0F10ED884A5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P79" authorId="2051" shapeId="0" xr:uid="{4943F73A-C815-4FC0-9C4A-7E34E619F300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Q79" authorId="2052" shapeId="0" xr:uid="{09CC9A76-3E61-45B3-96FE-82984950BB24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R79" authorId="2053" shapeId="0" xr:uid="{859E7F4C-90BF-43FF-8112-3D8437AA2D91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U79" authorId="2054" shapeId="0" xr:uid="{0144AB09-E203-448E-AF9D-EFE19F278F0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Control</t>
      </text>
    </comment>
    <comment ref="HV79" authorId="2055" shapeId="0" xr:uid="{ACEE16E4-3518-4397-9112-2276F2DD76C6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HX79" authorId="2056" shapeId="0" xr:uid="{F52CD63E-5330-480C-8EF0-CAFE349FF9BC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HY79" authorId="2057" shapeId="0" xr:uid="{568CCE15-F97F-4844-8B03-FF5860F79CA4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B79" authorId="2058" shapeId="0" xr:uid="{E4BD0B06-9D58-44A0-B1C8-78E4389AD71F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C79" authorId="2059" shapeId="0" xr:uid="{DDBABD2C-7D5F-46B0-B258-BC97E7C5A005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Graphics</t>
      </text>
    </comment>
    <comment ref="ID79" authorId="2060" shapeId="0" xr:uid="{22FD57F9-3E95-4C43-9BFB-F7E7EB4BE0AD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E79" authorId="2061" shapeId="0" xr:uid="{93849D67-BC1F-444D-B65C-7CC9DBB719E3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F79" authorId="2062" shapeId="0" xr:uid="{1AD7FB7A-DEFA-42AD-B1C5-019693CA3758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J79" authorId="2063" shapeId="0" xr:uid="{BB487ACE-0AFA-4E7D-84F0-81D132C521CA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K79" authorId="2064" shapeId="0" xr:uid="{29CDE728-F113-42C9-9AB1-02C555B2323C}">
      <text>
        <t>[Threaded comment]
Your version of Excel allows you to read this threaded comment; however, any edits to it will get removed if the file is opened in a newer version of Excel. Learn more: https://go.microsoft.com/fwlink/?linkid=870924
Comment:
    OPH</t>
      </text>
    </comment>
    <comment ref="IL79" authorId="2065" shapeId="0" xr:uid="{9F6110B2-A136-4A82-AC64-B6F1218940C7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M79" authorId="2066" shapeId="0" xr:uid="{CD7AC186-CF7E-4C97-A9FB-9F403B1A35E4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P79" authorId="2067" shapeId="0" xr:uid="{8C3B0F01-93D0-4E7E-9F46-2FDA1A94C5EB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Q79" authorId="2068" shapeId="0" xr:uid="{62B3E122-EB64-4572-AEC5-571ACDEDE02F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R79" authorId="2069" shapeId="0" xr:uid="{679C4026-2BA7-4606-AE4A-472AF2A1089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Datalinks</t>
      </text>
    </comment>
    <comment ref="IS79" authorId="2070" shapeId="0" xr:uid="{11D2F891-AE99-4E55-B5E1-BD7D00ACD5D9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T79" authorId="2071" shapeId="0" xr:uid="{8AE6FDB5-5A9C-441D-9745-A0AB9E5093BB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W79" authorId="2072" shapeId="0" xr:uid="{6E993ACE-E383-4AF7-A80F-E8937B8EAA9B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X79" authorId="2073" shapeId="0" xr:uid="{530D4018-2C64-4B14-99B3-D96BC5D5C1CB}">
      <text>
        <t>[Threaded comment]
Your version of Excel allows you to read this threaded comment; however, any edits to it will get removed if the file is opened in a newer version of Excel. Learn more: https://go.microsoft.com/fwlink/?linkid=870924
Comment:
    PWCS</t>
      </text>
    </comment>
    <comment ref="IY79" authorId="2074" shapeId="0" xr:uid="{ADF0A4CC-5783-4071-9430-7D153201379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IZ79" authorId="2075" shapeId="0" xr:uid="{6CE69F3C-8387-4EB6-810B-5B38ED00FFD7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JA79" authorId="2076" shapeId="0" xr:uid="{821F4106-E4EF-4AF1-8B6B-7CB657337CD3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
Reply:
    Medio dia de personal day en la tarde</t>
      </text>
    </comment>
    <comment ref="JD79" authorId="2077" shapeId="0" xr:uid="{EEF45407-6D75-443D-B666-08493E80BBE6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JE79" authorId="2078" shapeId="0" xr:uid="{81C44E94-EEB8-4F2E-93F9-14585A96EE6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#1</t>
      </text>
    </comment>
    <comment ref="JF79" authorId="2079" shapeId="0" xr:uid="{50251241-A7C2-4176-A6E7-4E97CABC4D9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G79" authorId="2080" shapeId="0" xr:uid="{1A07E57B-0AA7-4C3F-8FD1-FA5AE512240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H79" authorId="2081" shapeId="0" xr:uid="{8F24C0BF-BBD1-46C8-9105-2FD3251DD330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K79" authorId="2082" shapeId="0" xr:uid="{5ED16B3A-59D0-4F22-AD58-D2E97BA52FA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L79" authorId="2083" shapeId="0" xr:uid="{F91F14BF-327F-4536-A2A5-214EB174B29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#2</t>
      </text>
    </comment>
    <comment ref="JM79" authorId="2084" shapeId="0" xr:uid="{2D86CD14-B875-40D2-A754-FD0C962BA18F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N79" authorId="2085" shapeId="0" xr:uid="{2ADCBA63-B071-473B-BA28-B6EDEF60FDA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O79" authorId="2086" shapeId="0" xr:uid="{ECD42FB2-0A59-4F2C-AEA4-5A5EE7AF89D4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#3</t>
      </text>
    </comment>
    <comment ref="JR79" authorId="2087" shapeId="0" xr:uid="{ABEAC04F-52B1-4F34-99F9-829BD1D1C11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S79" authorId="2088" shapeId="0" xr:uid="{B01D0025-B6CF-4053-B4B9-FC12BF283DEE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T79" authorId="2089" shapeId="0" xr:uid="{B703A1D8-BCD3-48C3-AD6F-FC3C2E45933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U79" authorId="2090" shapeId="0" xr:uid="{B2CBC177-F819-4635-A10A-31D35579ADBC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JV79" authorId="2091" shapeId="0" xr:uid="{6467706C-113E-44B5-B73F-127A88F17C02}">
      <text>
        <t>[Threaded comment]
Your version of Excel allows you to read this threaded comment; however, any edits to it will get removed if the file is opened in a newer version of Excel. Learn more: https://go.microsoft.com/fwlink/?linkid=870924
Comment:
    Shadowing week #4</t>
      </text>
    </comment>
    <comment ref="BJ82" authorId="1924" shapeId="0" xr:uid="{AC1C7F71-3DE5-4077-9B99-51CA55E8B4EB}">
      <text>
        <r>
          <rPr>
            <sz val="11"/>
            <color theme="1"/>
            <rFont val="Calibri"/>
            <family val="2"/>
            <scheme val="minor"/>
          </rPr>
          <t>Mora, Edgar [AUTOSOL/PWS/CR]:
1/2 day</t>
        </r>
      </text>
    </comment>
    <comment ref="C98" authorId="2092" shapeId="0" xr:uid="{2BC692FD-C98D-42B9-A0BA-E155CD3C1474}">
      <text>
        <t>[Threaded comment]
Your version of Excel allows you to read this threaded comment; however, any edits to it will get removed if the file is opened in a newer version of Excel. Learn more: https://go.microsoft.com/fwlink/?linkid=870924
Comment:
    LA FE, FE or Reg Of</t>
      </text>
    </comment>
    <comment ref="C100" authorId="2093" shapeId="0" xr:uid="{52FCC216-6F17-4C38-B630-0D522D3CF65D}">
      <text>
        <t>[Threaded comment]
Your version of Excel allows you to read this threaded comment; however, any edits to it will get removed if the file is opened in a newer version of Excel. Learn more: https://go.microsoft.com/fwlink/?linkid=870924
Comment:
    PD, Vac or S, O, CR H or US H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tc={DBA763FF-C7F3-4C8B-9AEA-92E130068102}</author>
    <author>tc={1DF32E2C-EDE5-4B4A-ABEE-8FF7B31880D0}</author>
  </authors>
  <commentList>
    <comment ref="D2" authorId="0" shapeId="0" xr:uid="{DBA763FF-C7F3-4C8B-9AEA-92E130068102}">
      <text>
        <t>[Threaded comment]
Your version of Excel allows you to read this threaded comment; however, any edits to it will get removed if the file is opened in a newer version of Excel. Learn more: https://go.microsoft.com/fwlink/?linkid=870924
Comment:
    Monthly Counter</t>
      </text>
    </comment>
    <comment ref="M2" authorId="1" shapeId="0" xr:uid="{1DF32E2C-EDE5-4B4A-ABEE-8FF7B31880D0}">
      <text>
        <t>[Threaded comment]
Your version of Excel allows you to read this threaded comment; however, any edits to it will get removed if the file is opened in a newer version of Excel. Learn more: https://go.microsoft.com/fwlink/?linkid=870924
Comment:
    Quater Total
Reply:
    Minumum 6 per person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<sst xmlns="http://schemas.openxmlformats.org/spreadsheetml/2006/main" count="23626" uniqueCount="172">
  <si>
    <t>All the previewed</t>
  </si>
  <si>
    <t>Engineers</t>
  </si>
  <si>
    <t>Non-SureService Days</t>
  </si>
  <si>
    <t>Total SS Days</t>
  </si>
  <si>
    <t>Updated daily by formula</t>
  </si>
  <si>
    <t>Rows in Calendar</t>
  </si>
  <si>
    <t>US H</t>
  </si>
  <si>
    <t>Sarah Training</t>
  </si>
  <si>
    <t>M</t>
  </si>
  <si>
    <t>Morning Shift</t>
  </si>
  <si>
    <t>M RO</t>
  </si>
  <si>
    <t>Morning Remote Office</t>
  </si>
  <si>
    <t>In office</t>
  </si>
  <si>
    <t>L</t>
  </si>
  <si>
    <t>Late Shift</t>
  </si>
  <si>
    <t>L RO</t>
  </si>
  <si>
    <t>Late Shift Remote Office</t>
  </si>
  <si>
    <t>RO</t>
  </si>
  <si>
    <t>Remote Office</t>
  </si>
  <si>
    <t>Vac.</t>
  </si>
  <si>
    <t>Vacation Clarity</t>
  </si>
  <si>
    <t>FE</t>
  </si>
  <si>
    <t xml:space="preserve">NA Field Assignment </t>
  </si>
  <si>
    <t>Reg.OF</t>
  </si>
  <si>
    <t>Deputation in Regional Office</t>
  </si>
  <si>
    <t>S</t>
  </si>
  <si>
    <t>Sick leave</t>
  </si>
  <si>
    <t>O</t>
  </si>
  <si>
    <t>Other</t>
  </si>
  <si>
    <t>T</t>
  </si>
  <si>
    <t>Training</t>
  </si>
  <si>
    <t>T RO</t>
  </si>
  <si>
    <t>Training Remote Office</t>
  </si>
  <si>
    <t>Pit. T</t>
  </si>
  <si>
    <t>Training Pittsburgh</t>
  </si>
  <si>
    <t>LA FE</t>
  </si>
  <si>
    <t>LA Field Assignment</t>
  </si>
  <si>
    <t>NA</t>
  </si>
  <si>
    <t>Not Available</t>
  </si>
  <si>
    <t>Proj.</t>
  </si>
  <si>
    <t>Projects</t>
  </si>
  <si>
    <t>US Holiday</t>
  </si>
  <si>
    <t>CR H</t>
  </si>
  <si>
    <t>CR Holiday</t>
  </si>
  <si>
    <t>G</t>
  </si>
  <si>
    <t>Graveyard Shift</t>
  </si>
  <si>
    <t>E</t>
  </si>
  <si>
    <t>Evening Shift</t>
  </si>
  <si>
    <t>PD</t>
  </si>
  <si>
    <t>Personal Day</t>
  </si>
  <si>
    <t>Sat</t>
  </si>
  <si>
    <t>Sun</t>
  </si>
  <si>
    <t>Mon</t>
  </si>
  <si>
    <t>Tue</t>
  </si>
  <si>
    <t>Wed</t>
  </si>
  <si>
    <t>Thu</t>
  </si>
  <si>
    <t>Fri</t>
  </si>
  <si>
    <t>CC</t>
  </si>
  <si>
    <t>Visa</t>
  </si>
  <si>
    <t>L1-A</t>
  </si>
  <si>
    <t>Alberto Salazar</t>
  </si>
  <si>
    <t>WkEd</t>
  </si>
  <si>
    <t>Ignacio Blanco</t>
  </si>
  <si>
    <t>Edgar Mora</t>
  </si>
  <si>
    <t>Erick Echeverría</t>
  </si>
  <si>
    <t>Juan Alberto Acuña</t>
  </si>
  <si>
    <t>Roberto Ballestero</t>
  </si>
  <si>
    <t>L1-B</t>
  </si>
  <si>
    <t>Jose Hidalgo</t>
  </si>
  <si>
    <t>Nathalie Sirias</t>
  </si>
  <si>
    <t>Luis Umaña</t>
  </si>
  <si>
    <t>Eladio Madrigal</t>
  </si>
  <si>
    <t>Jorge Salas</t>
  </si>
  <si>
    <t>Raymond Nieto</t>
  </si>
  <si>
    <t>Roberto Rivas</t>
  </si>
  <si>
    <t>Esteban Chacon</t>
  </si>
  <si>
    <t>José Andrés Ramírez</t>
  </si>
  <si>
    <t>Alejandro Palacios</t>
  </si>
  <si>
    <t>Josue Madrigal</t>
  </si>
  <si>
    <t>Sebastian Gomez</t>
  </si>
  <si>
    <t>Rodrigo Perez</t>
  </si>
  <si>
    <t>Jose Carlos Marin</t>
  </si>
  <si>
    <t>Raul Brenes</t>
  </si>
  <si>
    <t>Rosemberg Tirado</t>
  </si>
  <si>
    <t>David Montero</t>
  </si>
  <si>
    <t>Felix Soto</t>
  </si>
  <si>
    <t>Emmanuel Villarreal</t>
  </si>
  <si>
    <t>Cristian Giro</t>
  </si>
  <si>
    <t>Jaime Brenes</t>
  </si>
  <si>
    <t>Jonathan Hidalgo</t>
  </si>
  <si>
    <t>g</t>
  </si>
  <si>
    <t>Esteban Campos</t>
  </si>
  <si>
    <t>Ana Castro</t>
  </si>
  <si>
    <t>Isaac Navarro</t>
  </si>
  <si>
    <t>Walter Mora</t>
  </si>
  <si>
    <t>Jorge Morales</t>
  </si>
  <si>
    <t>Yerlin Quesada</t>
  </si>
  <si>
    <t>Keily  Castro</t>
  </si>
  <si>
    <t>Valeria Arroyo</t>
  </si>
  <si>
    <t xml:space="preserve">Ximena González </t>
  </si>
  <si>
    <t>Eduardo Diaz</t>
  </si>
  <si>
    <t>Fiorella Romero</t>
  </si>
  <si>
    <t>New Engineer</t>
  </si>
  <si>
    <t>Rolando Vega</t>
  </si>
  <si>
    <t>Nicolai Vogler</t>
  </si>
  <si>
    <t>Andrés Sánchez</t>
  </si>
  <si>
    <t>Andrés Mora</t>
  </si>
  <si>
    <t>Daniel Arias</t>
  </si>
  <si>
    <t>Christian Watson</t>
  </si>
  <si>
    <t>Leonardo Ureña</t>
  </si>
  <si>
    <t>Yeikko Valverde</t>
  </si>
  <si>
    <t>Mauricio Portillo</t>
  </si>
  <si>
    <t>Fausto Bolanos</t>
  </si>
  <si>
    <t>Alvaro Rojas</t>
  </si>
  <si>
    <t>New Hire</t>
  </si>
  <si>
    <t>Brian DeLancey</t>
  </si>
  <si>
    <t>Regis Farabaugh</t>
  </si>
  <si>
    <t>Sarah Hertzler</t>
  </si>
  <si>
    <t>John Carr</t>
  </si>
  <si>
    <t>Stephen Rigatti</t>
  </si>
  <si>
    <t>Headcount Counters</t>
  </si>
  <si>
    <t>Leads CR(1-6)</t>
  </si>
  <si>
    <t>Ovation Engineers (+14)</t>
  </si>
  <si>
    <t>Cybersecurity Engineers</t>
  </si>
  <si>
    <t>Project Security</t>
  </si>
  <si>
    <t>Pittsburgh</t>
  </si>
  <si>
    <t>Deputation (7-10)</t>
  </si>
  <si>
    <t>Projects (1-3)</t>
  </si>
  <si>
    <t>Non-Available</t>
  </si>
  <si>
    <t>Total Headcount</t>
  </si>
  <si>
    <t>Emmanuel V</t>
  </si>
  <si>
    <t>Cristian G</t>
  </si>
  <si>
    <t>Keily Castro</t>
  </si>
  <si>
    <t>Ximena Gonzalez</t>
  </si>
  <si>
    <t>Marín (CR-773)</t>
  </si>
  <si>
    <t>Juan Acuña</t>
  </si>
  <si>
    <t>Raymond N</t>
  </si>
  <si>
    <t>Jonathan H</t>
  </si>
  <si>
    <t>Isaac N</t>
  </si>
  <si>
    <t>Rodrigo (CR-658)</t>
  </si>
  <si>
    <t>Sebas (CR-775)</t>
  </si>
  <si>
    <t>Naty Sirias</t>
  </si>
  <si>
    <t>Esteban Chacón</t>
  </si>
  <si>
    <t>Andrés Ramírez</t>
  </si>
  <si>
    <t>Felix (CR-729)</t>
  </si>
  <si>
    <t>Eduardo Díaz</t>
  </si>
  <si>
    <t>OPEN 1</t>
  </si>
  <si>
    <t>OPEN 2</t>
  </si>
  <si>
    <t>OPEN 3</t>
  </si>
  <si>
    <t>OPEN 4</t>
  </si>
  <si>
    <t>OPEN 5</t>
  </si>
  <si>
    <t>OPEN 6</t>
  </si>
  <si>
    <t>Rosemberg (Pending Requi)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</si>
  <si>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</si>
  <si>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</si>
  <si>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</si>
  <si>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</si>
  <si>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</si>
  <si>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</si>
  <si>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</si>
  <si>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</si>
  <si>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</si>
  <si>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</si>
  <si>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</si>
  <si>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</si>
  <si>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MC</t>
  </si>
  <si>
    <t>Q</t>
  </si>
  <si>
    <t>Graveyard</t>
  </si>
  <si>
    <t>Tr - E</t>
  </si>
  <si>
    <t>Evening</t>
  </si>
  <si>
    <t>Erick Fernández</t>
  </si>
  <si>
    <t>Gabriel Elizondo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</si>
</sst>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"/>
    <numFmt numFmtId="165" formatCode="m\-d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0"/>
      <name val="Calibri"/>
      <family val="2"/>
    </font>
    <font>
      <sz val="11"/>
      <name val="Calibri"/>
      <family val="2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rgb="FF000000"/>
      <name val="Calibri"/>
    </font>
    <font>
      <sz val="11"/>
      <color theme="1"/>
      <name val="Calibri"/>
    </font>
    <font>
      <b/>
      <sz val="16"/>
      <color rgb="FF000000"/>
      <name val="Calibri"/>
    </font>
    <font>
      <sz val="10"/>
      <color rgb="FF000000"/>
      <name val="Calibri"/>
    </font>
    <font>
      <sz val="11"/>
      <color rgb="FFFF0000"/>
      <name val="Calibri"/>
      <family val="2"/>
    </font>
    <font>
      <sz val="11"/>
      <color rgb="FF444444"/>
      <name val="Calibri"/>
      <charset val="1"/>
    </font>
    <font>
      <b/>
      <sz val="11"/>
      <color rgb="FF000000"/>
      <name val="Calibri"/>
    </font>
    <font>
      <b/>
      <sz val="11"/>
      <color rgb="FFFF0000"/>
      <name val="Calibri"/>
      <family val="2"/>
    </font>
    <font>
      <b/>
      <sz val="14"/>
      <color rgb="FF252525"/>
      <name val="Helvetica Neue"/>
      <charset val="1"/>
    </font>
    <font>
      <sz val="11"/>
      <color rgb="FF000000"/>
      <name val="Calibri"/>
    </font>
    <font>
      <sz val="11"/>
      <name val="Calibri"/>
    </font>
    <font>
      <sz val="11"/>
      <color rgb="FF000000"/>
      <name val="Calibri"/>
      <family val="2"/>
      <scheme val="minor"/>
    </font>
    <font>
      <b/>
      <sz val="11"/>
      <color theme="1"/>
      <name val="Calibri"/>
    </font>
    <font>
      <b/>
      <sz val="11"/>
      <color rgb="FF444444"/>
      <name val="Calibri"/>
      <charset val="1"/>
    </font>
  </fonts>
  <fills count="37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4506668294322"/>
        <bgColor theme="7" tint="0.39994506668294322"/>
      </patternFill>
    </fill>
    <fill>
      <patternFill patternType="solid">
        <fgColor theme="4" tint="-0.249977111117893"/>
        <bgColor theme="7" tint="0.39994506668294322"/>
      </patternFill>
    </fill>
    <fill>
      <patternFill patternType="solid">
        <fgColor rgb="FFE2CFF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B1A0C7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ashed">
        <color rgb="FFD9D9D9"/>
      </left>
      <right style="dashed">
        <color rgb="FFD9D9D9"/>
      </right>
      <top/>
      <bottom style="dashed">
        <color rgb="FFD9D9D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dashed">
        <color rgb="FFD9D9D9"/>
      </left>
      <right style="dashed">
        <color rgb="FFD9D9D9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0" fontId="7" fillId="0" borderId="0"/>
  </cellStyleXfs>
  <cellXfs count="138">
    <xf numFmtId="0" fontId="0" fillId="0" borderId="0" xfId="0"/>
    <xf numFmtId="0" fontId="1" fillId="0" borderId="0" xfId="0" applyFont="1"/>
    <xf numFmtId="0" fontId="2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4" xfId="0" applyFont="1" applyBorder="1"/>
    <xf numFmtId="0" fontId="1" fillId="0" borderId="5" xfId="0" applyFont="1" applyBorder="1"/>
    <xf numFmtId="0" fontId="1" fillId="2" borderId="4" xfId="0" applyFont="1" applyFill="1" applyBorder="1"/>
    <xf numFmtId="0" fontId="1" fillId="2" borderId="0" xfId="0" applyFont="1" applyFill="1"/>
    <xf numFmtId="0" fontId="1" fillId="3" borderId="0" xfId="0" applyFont="1" applyFill="1"/>
    <xf numFmtId="0" fontId="3" fillId="3" borderId="1" xfId="0" applyFont="1" applyFill="1" applyBorder="1"/>
    <xf numFmtId="164" fontId="4" fillId="3" borderId="1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165" fontId="2" fillId="3" borderId="2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165" fontId="2" fillId="3" borderId="0" xfId="0" applyNumberFormat="1" applyFont="1" applyFill="1" applyAlignment="1">
      <alignment horizontal="center" vertical="center"/>
    </xf>
    <xf numFmtId="0" fontId="3" fillId="3" borderId="0" xfId="0" applyFont="1" applyFill="1" applyAlignment="1">
      <alignment horizontal="right" vertical="center"/>
    </xf>
    <xf numFmtId="0" fontId="1" fillId="4" borderId="0" xfId="0" applyFont="1" applyFill="1" applyAlignment="1">
      <alignment horizontal="right" vertical="center"/>
    </xf>
    <xf numFmtId="0" fontId="6" fillId="0" borderId="0" xfId="0" applyFont="1" applyAlignment="1">
      <alignment horizontal="left" vertical="center" wrapText="1"/>
    </xf>
    <xf numFmtId="0" fontId="5" fillId="5" borderId="0" xfId="0" applyFont="1" applyFill="1" applyAlignment="1">
      <alignment horizontal="center" vertical="center"/>
    </xf>
    <xf numFmtId="0" fontId="8" fillId="0" borderId="6" xfId="0" applyFont="1" applyBorder="1"/>
    <xf numFmtId="14" fontId="0" fillId="0" borderId="0" xfId="0" applyNumberFormat="1"/>
    <xf numFmtId="16" fontId="0" fillId="0" borderId="0" xfId="0" applyNumberFormat="1"/>
    <xf numFmtId="10" fontId="0" fillId="0" borderId="0" xfId="1" applyNumberFormat="1" applyFont="1"/>
    <xf numFmtId="0" fontId="8" fillId="0" borderId="0" xfId="0" applyFont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5" fillId="12" borderId="0" xfId="0" applyFont="1" applyFill="1" applyAlignment="1">
      <alignment horizontal="center" vertical="center"/>
    </xf>
    <xf numFmtId="0" fontId="5" fillId="13" borderId="0" xfId="0" applyFont="1" applyFill="1" applyAlignment="1">
      <alignment horizontal="center" vertical="center"/>
    </xf>
    <xf numFmtId="0" fontId="5" fillId="14" borderId="0" xfId="0" applyFont="1" applyFill="1" applyAlignment="1">
      <alignment horizontal="center" vertical="center"/>
    </xf>
    <xf numFmtId="0" fontId="5" fillId="15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16" borderId="0" xfId="0" applyFont="1" applyFill="1" applyAlignment="1">
      <alignment horizontal="center" vertical="center"/>
    </xf>
    <xf numFmtId="0" fontId="5" fillId="17" borderId="0" xfId="0" applyFont="1" applyFill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2" fillId="18" borderId="0" xfId="0" applyFont="1" applyFill="1" applyAlignment="1">
      <alignment horizontal="center" vertical="center"/>
    </xf>
    <xf numFmtId="0" fontId="12" fillId="19" borderId="0" xfId="0" applyFont="1" applyFill="1" applyAlignment="1">
      <alignment horizontal="center" vertical="center"/>
    </xf>
    <xf numFmtId="0" fontId="12" fillId="20" borderId="0" xfId="0" applyFont="1" applyFill="1" applyAlignment="1">
      <alignment horizontal="center" vertical="center"/>
    </xf>
    <xf numFmtId="0" fontId="9" fillId="21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8" fillId="0" borderId="0" xfId="0" applyFont="1" applyAlignment="1">
      <alignment horizontal="center"/>
    </xf>
    <xf numFmtId="0" fontId="2" fillId="0" borderId="8" xfId="0" applyFont="1" applyBorder="1" applyAlignment="1">
      <alignment horizontal="center" vertical="center" wrapText="1"/>
    </xf>
    <xf numFmtId="0" fontId="13" fillId="13" borderId="3" xfId="0" applyFont="1" applyFill="1" applyBorder="1" applyAlignment="1">
      <alignment horizontal="center" vertical="center" wrapText="1"/>
    </xf>
    <xf numFmtId="0" fontId="14" fillId="22" borderId="0" xfId="0" applyFont="1" applyFill="1" applyAlignment="1">
      <alignment horizontal="right" vertical="center"/>
    </xf>
    <xf numFmtId="0" fontId="1" fillId="23" borderId="0" xfId="0" applyFont="1" applyFill="1" applyAlignment="1">
      <alignment horizontal="right" vertical="center"/>
    </xf>
    <xf numFmtId="0" fontId="1" fillId="24" borderId="0" xfId="0" applyFont="1" applyFill="1" applyAlignment="1">
      <alignment horizontal="right" vertical="center"/>
    </xf>
    <xf numFmtId="0" fontId="16" fillId="26" borderId="3" xfId="0" applyFont="1" applyFill="1" applyBorder="1" applyAlignment="1">
      <alignment horizontal="center" vertical="center" wrapText="1"/>
    </xf>
    <xf numFmtId="0" fontId="16" fillId="27" borderId="3" xfId="0" applyFont="1" applyFill="1" applyBorder="1" applyAlignment="1">
      <alignment horizontal="center" vertical="center" wrapText="1"/>
    </xf>
    <xf numFmtId="0" fontId="16" fillId="28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29" borderId="3" xfId="0" applyFont="1" applyFill="1" applyBorder="1" applyAlignment="1">
      <alignment horizontal="center" vertical="center" wrapText="1"/>
    </xf>
    <xf numFmtId="0" fontId="2" fillId="30" borderId="3" xfId="0" applyFont="1" applyFill="1" applyBorder="1" applyAlignment="1">
      <alignment horizontal="center" vertical="center" wrapText="1"/>
    </xf>
    <xf numFmtId="0" fontId="2" fillId="31" borderId="0" xfId="0" applyFont="1" applyFill="1" applyAlignment="1">
      <alignment horizontal="center" vertical="center" wrapText="1"/>
    </xf>
    <xf numFmtId="0" fontId="5" fillId="32" borderId="0" xfId="0" applyFont="1" applyFill="1" applyAlignment="1">
      <alignment horizontal="center" vertical="center"/>
    </xf>
    <xf numFmtId="0" fontId="19" fillId="3" borderId="0" xfId="0" applyFont="1" applyFill="1" applyAlignment="1">
      <alignment textRotation="90"/>
    </xf>
    <xf numFmtId="0" fontId="1" fillId="3" borderId="5" xfId="0" applyFont="1" applyFill="1" applyBorder="1"/>
    <xf numFmtId="0" fontId="3" fillId="3" borderId="5" xfId="0" applyFont="1" applyFill="1" applyBorder="1"/>
    <xf numFmtId="0" fontId="2" fillId="33" borderId="3" xfId="0" applyFont="1" applyFill="1" applyBorder="1" applyAlignment="1">
      <alignment horizontal="center" vertical="center" wrapText="1"/>
    </xf>
    <xf numFmtId="0" fontId="14" fillId="34" borderId="0" xfId="0" applyFont="1" applyFill="1" applyAlignment="1">
      <alignment horizontal="right" vertical="center"/>
    </xf>
    <xf numFmtId="0" fontId="22" fillId="0" borderId="3" xfId="0" applyFont="1" applyBorder="1" applyAlignment="1">
      <alignment horizontal="center" vertical="center" wrapText="1"/>
    </xf>
    <xf numFmtId="0" fontId="23" fillId="3" borderId="0" xfId="0" applyFont="1" applyFill="1"/>
    <xf numFmtId="0" fontId="20" fillId="0" borderId="0" xfId="0" applyFont="1"/>
    <xf numFmtId="0" fontId="1" fillId="13" borderId="0" xfId="0" applyFont="1" applyFill="1"/>
    <xf numFmtId="0" fontId="1" fillId="32" borderId="0" xfId="0" applyFont="1" applyFill="1"/>
    <xf numFmtId="0" fontId="25" fillId="3" borderId="0" xfId="0" applyFont="1" applyFill="1" applyAlignment="1">
      <alignment horizontal="right" vertical="center"/>
    </xf>
    <xf numFmtId="0" fontId="20" fillId="24" borderId="0" xfId="0" applyFont="1" applyFill="1" applyAlignment="1">
      <alignment horizontal="right" vertical="center"/>
    </xf>
    <xf numFmtId="0" fontId="2" fillId="32" borderId="3" xfId="0" applyFont="1" applyFill="1" applyBorder="1" applyAlignment="1">
      <alignment horizontal="center" vertical="center" wrapText="1"/>
    </xf>
    <xf numFmtId="0" fontId="22" fillId="31" borderId="0" xfId="0" applyFont="1" applyFill="1" applyAlignment="1">
      <alignment horizontal="center" vertical="center" wrapText="1"/>
    </xf>
    <xf numFmtId="0" fontId="26" fillId="3" borderId="0" xfId="0" applyFont="1" applyFill="1" applyAlignment="1">
      <alignment horizontal="center" vertical="center"/>
    </xf>
    <xf numFmtId="0" fontId="20" fillId="23" borderId="0" xfId="0" applyFont="1" applyFill="1" applyAlignment="1">
      <alignment horizontal="right" vertical="center"/>
    </xf>
    <xf numFmtId="0" fontId="27" fillId="25" borderId="0" xfId="0" applyFont="1" applyFill="1" applyAlignment="1">
      <alignment wrapText="1"/>
    </xf>
    <xf numFmtId="0" fontId="14" fillId="35" borderId="0" xfId="0" applyFont="1" applyFill="1" applyAlignment="1">
      <alignment horizontal="right" vertical="center"/>
    </xf>
    <xf numFmtId="0" fontId="28" fillId="3" borderId="5" xfId="0" applyFont="1" applyFill="1" applyBorder="1"/>
    <xf numFmtId="0" fontId="20" fillId="0" borderId="4" xfId="0" applyFont="1" applyBorder="1"/>
    <xf numFmtId="0" fontId="20" fillId="0" borderId="5" xfId="0" applyFont="1" applyBorder="1"/>
    <xf numFmtId="0" fontId="0" fillId="0" borderId="6" xfId="0" applyBorder="1"/>
    <xf numFmtId="0" fontId="20" fillId="0" borderId="6" xfId="0" applyFont="1" applyBorder="1"/>
    <xf numFmtId="0" fontId="24" fillId="0" borderId="6" xfId="0" applyFont="1" applyBorder="1"/>
    <xf numFmtId="0" fontId="2" fillId="0" borderId="6" xfId="0" applyFont="1" applyBorder="1" applyAlignment="1">
      <alignment horizontal="center" vertical="center" wrapText="1"/>
    </xf>
    <xf numFmtId="0" fontId="1" fillId="8" borderId="0" xfId="0" applyFont="1" applyFill="1" applyAlignment="1">
      <alignment horizontal="right" vertical="center"/>
    </xf>
    <xf numFmtId="0" fontId="29" fillId="34" borderId="0" xfId="0" applyFont="1" applyFill="1" applyAlignment="1">
      <alignment horizontal="right" vertical="center"/>
    </xf>
    <xf numFmtId="0" fontId="20" fillId="8" borderId="0" xfId="0" applyFont="1" applyFill="1" applyAlignment="1">
      <alignment horizontal="right" vertical="center"/>
    </xf>
    <xf numFmtId="0" fontId="6" fillId="0" borderId="0" xfId="0" applyFont="1"/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20" fillId="0" borderId="12" xfId="0" applyFont="1" applyBorder="1"/>
    <xf numFmtId="0" fontId="0" fillId="0" borderId="17" xfId="0" applyBorder="1"/>
    <xf numFmtId="0" fontId="20" fillId="0" borderId="13" xfId="0" applyFont="1" applyBorder="1"/>
    <xf numFmtId="0" fontId="20" fillId="0" borderId="14" xfId="0" applyFont="1" applyBorder="1"/>
    <xf numFmtId="0" fontId="20" fillId="0" borderId="15" xfId="0" applyFont="1" applyBorder="1"/>
    <xf numFmtId="0" fontId="20" fillId="0" borderId="16" xfId="0" applyFont="1" applyBorder="1"/>
    <xf numFmtId="0" fontId="24" fillId="0" borderId="13" xfId="0" applyFont="1" applyBorder="1"/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1" xfId="0" applyBorder="1" applyAlignment="1">
      <alignment horizontal="center"/>
    </xf>
    <xf numFmtId="0" fontId="24" fillId="0" borderId="15" xfId="0" applyFont="1" applyBorder="1"/>
    <xf numFmtId="0" fontId="8" fillId="36" borderId="17" xfId="0" applyFont="1" applyFill="1" applyBorder="1"/>
    <xf numFmtId="0" fontId="8" fillId="36" borderId="17" xfId="0" applyFont="1" applyFill="1" applyBorder="1" applyAlignment="1">
      <alignment horizontal="center"/>
    </xf>
    <xf numFmtId="0" fontId="31" fillId="36" borderId="17" xfId="0" applyFont="1" applyFill="1" applyBorder="1"/>
    <xf numFmtId="0" fontId="4" fillId="36" borderId="17" xfId="0" applyFont="1" applyFill="1" applyBorder="1" applyAlignment="1">
      <alignment horizontal="center" vertical="center" wrapText="1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24" fillId="0" borderId="12" xfId="0" applyFont="1" applyBorder="1"/>
    <xf numFmtId="0" fontId="24" fillId="0" borderId="14" xfId="0" applyFont="1" applyBorder="1"/>
    <xf numFmtId="0" fontId="24" fillId="0" borderId="16" xfId="0" applyFont="1" applyBorder="1"/>
    <xf numFmtId="0" fontId="24" fillId="0" borderId="27" xfId="0" applyFont="1" applyBorder="1"/>
    <xf numFmtId="0" fontId="24" fillId="0" borderId="28" xfId="0" applyFont="1" applyBorder="1"/>
    <xf numFmtId="0" fontId="24" fillId="0" borderId="29" xfId="0" applyFont="1" applyBorder="1"/>
    <xf numFmtId="0" fontId="32" fillId="36" borderId="17" xfId="0" applyFont="1" applyFill="1" applyBorder="1"/>
    <xf numFmtId="0" fontId="21" fillId="3" borderId="6" xfId="0" applyFont="1" applyFill="1" applyBorder="1" applyAlignment="1">
      <alignment horizontal="center" vertical="center" textRotation="90" wrapText="1"/>
    </xf>
    <xf numFmtId="0" fontId="24" fillId="36" borderId="30" xfId="0" applyFont="1" applyFill="1" applyBorder="1" applyAlignment="1">
      <alignment horizontal="center"/>
    </xf>
    <xf numFmtId="0" fontId="24" fillId="36" borderId="31" xfId="0" applyFont="1" applyFill="1" applyBorder="1" applyAlignment="1">
      <alignment horizontal="center"/>
    </xf>
    <xf numFmtId="0" fontId="24" fillId="36" borderId="32" xfId="0" applyFont="1" applyFill="1" applyBorder="1" applyAlignment="1">
      <alignment horizontal="center"/>
    </xf>
    <xf numFmtId="0" fontId="0" fillId="36" borderId="24" xfId="0" applyFill="1" applyBorder="1" applyAlignment="1">
      <alignment horizontal="center"/>
    </xf>
    <xf numFmtId="0" fontId="0" fillId="36" borderId="25" xfId="0" applyFill="1" applyBorder="1" applyAlignment="1">
      <alignment horizontal="center"/>
    </xf>
    <xf numFmtId="0" fontId="0" fillId="36" borderId="26" xfId="0" applyFill="1" applyBorder="1" applyAlignment="1">
      <alignment horizontal="center"/>
    </xf>
    <xf numFmtId="0" fontId="0" fillId="36" borderId="30" xfId="0" applyFill="1" applyBorder="1" applyAlignment="1">
      <alignment horizontal="center"/>
    </xf>
    <xf numFmtId="0" fontId="0" fillId="36" borderId="31" xfId="0" applyFill="1" applyBorder="1" applyAlignment="1">
      <alignment horizontal="center"/>
    </xf>
    <xf numFmtId="0" fontId="0" fillId="36" borderId="32" xfId="0" applyFill="1" applyBorder="1" applyAlignment="1">
      <alignment horizontal="center"/>
    </xf>
    <xf numFmtId="0" fontId="30" fillId="36" borderId="21" xfId="0" applyFont="1" applyFill="1" applyBorder="1" applyAlignment="1">
      <alignment horizontal="center"/>
    </xf>
    <xf numFmtId="0" fontId="30" fillId="36" borderId="22" xfId="0" applyFont="1" applyFill="1" applyBorder="1" applyAlignment="1">
      <alignment horizontal="center"/>
    </xf>
    <xf numFmtId="0" fontId="30" fillId="36" borderId="23" xfId="0" applyFont="1" applyFill="1" applyBorder="1" applyAlignment="1">
      <alignment horizontal="center"/>
    </xf>
    <xf numFmtId="0" fontId="0" fillId="36" borderId="18" xfId="0" applyFill="1" applyBorder="1" applyAlignment="1">
      <alignment horizontal="center"/>
    </xf>
    <xf numFmtId="0" fontId="0" fillId="36" borderId="19" xfId="0" applyFill="1" applyBorder="1" applyAlignment="1">
      <alignment horizontal="center"/>
    </xf>
    <xf numFmtId="0" fontId="0" fillId="36" borderId="20" xfId="0" applyFill="1" applyBorder="1" applyAlignment="1">
      <alignment horizontal="center"/>
    </xf>
  </cellXfs>
  <cellStyles count="3">
    <cellStyle name="Normal" xfId="0" builtinId="0"/>
    <cellStyle name="Normal 2" xfId="2" xr:uid="{1211B1A3-E449-413D-9A9B-40DC7B19912C}"/>
    <cellStyle name="Percent" xfId="1" builtinId="5"/>
  </cellStyles>
  <dxfs count="45414"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E6B8B7"/>
        </patternFill>
      </fill>
    </dxf>
    <dxf>
      <fill>
        <patternFill>
          <bgColor rgb="FFE6B8B7"/>
        </patternFill>
      </fill>
    </dxf>
    <dxf>
      <fill>
        <patternFill>
          <bgColor rgb="FFE6B8B7"/>
        </patternFill>
      </fill>
    </dxf>
    <dxf>
      <fill>
        <patternFill>
          <bgColor rgb="FFE6B8B7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ill>
        <patternFill>
          <bgColor rgb="FFE6B8B7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rgb="FFE6B8B7"/>
        </patternFill>
      </fill>
    </dxf>
    <dxf>
      <fill>
        <patternFill>
          <bgColor rgb="FFE6B8B7"/>
        </patternFill>
      </fill>
    </dxf>
    <dxf>
      <fill>
        <patternFill>
          <bgColor rgb="FFE6B8B7"/>
        </patternFill>
      </fill>
    </dxf>
    <dxf>
      <fill>
        <patternFill>
          <bgColor rgb="FFE6B8B7"/>
        </patternFill>
      </fill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ont>
        <color rgb="FFFFFFFF"/>
      </font>
      <fill>
        <patternFill>
          <bgColor rgb="FF0F243E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color rgb="FFFFFFFF"/>
      </font>
      <fill>
        <patternFill>
          <bgColor rgb="FF963634"/>
        </patternFill>
      </fill>
    </dxf>
    <dxf>
      <fill>
        <patternFill>
          <bgColor rgb="FFE6B8B7"/>
        </patternFill>
      </fill>
    </dxf>
    <dxf>
      <font>
        <b/>
        <i val="0"/>
      </font>
    </dxf>
    <dxf>
      <fill>
        <patternFill>
          <bgColor rgb="FFE26B0A"/>
        </patternFill>
      </fill>
    </dxf>
    <dxf>
      <fill>
        <patternFill>
          <bgColor rgb="FFD9D9D9"/>
        </patternFill>
      </fill>
    </dxf>
    <dxf>
      <font>
        <color rgb="FFFFFFFF"/>
      </font>
      <fill>
        <patternFill>
          <bgColor rgb="FF60497A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948A54"/>
        </patternFill>
      </fill>
    </dxf>
    <dxf>
      <font>
        <color rgb="FFFFFFFF"/>
      </font>
      <fill>
        <patternFill>
          <bgColor rgb="FF31869B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 patternType="none">
          <bgColor auto="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C4BD97"/>
        </patternFill>
      </fill>
    </dxf>
    <dxf>
      <fill>
        <patternFill>
          <bgColor rgb="FFB1A0C7"/>
        </patternFill>
      </fill>
    </dxf>
    <dxf>
      <font>
        <color rgb="FFFFFFFF"/>
      </font>
      <fill>
        <patternFill>
          <bgColor rgb="FF36609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66FF33"/>
      <color rgb="FFD5A8ED"/>
      <color rgb="FFE2CF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/Relationships>
</file>

<file path=xl/ctrlProps/ctrlProp1.xml><?xml version="1.0" encoding="utf-8"?>
<formControlPr xmlns="http://schemas.microsoft.com/office/spreadsheetml/2009/9/main" objectType="Drop" dropStyle="simple" dx="17" sel="0" val="0" widthMin="36"/>
</file>

<file path=xl/ctrlProps/ctrlProp2.xml><?xml version="1.0" encoding="utf-8"?>
<formControlPr xmlns="http://schemas.microsoft.com/office/spreadsheetml/2009/9/main" objectType="Drop" dropStyle="simple" dx="17" sel="0" val="0" widthMin="32"/>
</file>

<file path=xl/ctrlProps/ctrlProp3.xml><?xml version="1.0" encoding="utf-8"?>
<formControlPr xmlns="http://schemas.microsoft.com/office/spreadsheetml/2009/9/main" objectType="Drop" dropStyle="simple" dx="17" sel="0" val="0" widthMin="32"/>
</file>

<file path=xl/ctrlProps/ctrlProp4.xml><?xml version="1.0" encoding="utf-8"?>
<formControlPr xmlns="http://schemas.microsoft.com/office/spreadsheetml/2009/9/main" objectType="Drop" dropStyle="simple" dx="17" sel="0" val="0" widthMin="32"/>
</file>

<file path=xl/ctrlProps/ctrlProp5.xml><?xml version="1.0" encoding="utf-8"?>
<formControlPr xmlns="http://schemas.microsoft.com/office/spreadsheetml/2009/9/main" objectType="Drop" dropStyle="simple" dx="17" sel="0" val="0" widthMin="32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70</xdr:row>
          <xdr:rowOff>0</xdr:rowOff>
        </xdr:from>
        <xdr:to>
          <xdr:col>4</xdr:col>
          <xdr:colOff>0</xdr:colOff>
          <xdr:row>71</xdr:row>
          <xdr:rowOff>0</xdr:rowOff>
        </xdr:to>
        <xdr:sp macro="" textlink="">
          <xdr:nvSpPr>
            <xdr:cNvPr id="396738" name=" 260546" hidden="1">
              <a:extLst>
                <a:ext uri="{63B3BB69-23CF-44E3-9099-C40C66FF867C}">
                  <a14:compatExt spid="_x0000_s396738"/>
                </a:ext>
                <a:ext uri="{FF2B5EF4-FFF2-40B4-BE49-F238E27FC236}">
                  <a16:creationId xmlns:a16="http://schemas.microsoft.com/office/drawing/2014/main" id="{00000000-0008-0000-0200-0000C20D0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38</xdr:row>
          <xdr:rowOff>0</xdr:rowOff>
        </xdr:from>
        <xdr:to>
          <xdr:col>4</xdr:col>
          <xdr:colOff>0</xdr:colOff>
          <xdr:row>39</xdr:row>
          <xdr:rowOff>0</xdr:rowOff>
        </xdr:to>
        <xdr:sp macro="" textlink="">
          <xdr:nvSpPr>
            <xdr:cNvPr id="553273" name=" 335161" hidden="1">
              <a:extLst>
                <a:ext uri="{63B3BB69-23CF-44E3-9099-C40C66FF867C}">
                  <a14:compatExt spid="_x0000_s553273"/>
                </a:ext>
                <a:ext uri="{FF2B5EF4-FFF2-40B4-BE49-F238E27FC236}">
                  <a16:creationId xmlns:a16="http://schemas.microsoft.com/office/drawing/2014/main" id="{00000000-0008-0000-0200-0000397108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73</xdr:row>
          <xdr:rowOff>0</xdr:rowOff>
        </xdr:from>
        <xdr:to>
          <xdr:col>4</xdr:col>
          <xdr:colOff>0</xdr:colOff>
          <xdr:row>73</xdr:row>
          <xdr:rowOff>0</xdr:rowOff>
        </xdr:to>
        <xdr:sp macro="" textlink="">
          <xdr:nvSpPr>
            <xdr:cNvPr id="553275" name=" 335163" hidden="1">
              <a:extLst>
                <a:ext uri="{63B3BB69-23CF-44E3-9099-C40C66FF867C}">
                  <a14:compatExt spid="_x0000_s553275"/>
                </a:ext>
                <a:ext uri="{FF2B5EF4-FFF2-40B4-BE49-F238E27FC236}">
                  <a16:creationId xmlns:a16="http://schemas.microsoft.com/office/drawing/2014/main" id="{00000000-0008-0000-0200-00003B7108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73</xdr:row>
          <xdr:rowOff>0</xdr:rowOff>
        </xdr:from>
        <xdr:to>
          <xdr:col>4</xdr:col>
          <xdr:colOff>0</xdr:colOff>
          <xdr:row>73</xdr:row>
          <xdr:rowOff>0</xdr:rowOff>
        </xdr:to>
        <xdr:sp macro="" textlink="">
          <xdr:nvSpPr>
            <xdr:cNvPr id="553277" name=" 335165" hidden="1">
              <a:extLst>
                <a:ext uri="{63B3BB69-23CF-44E3-9099-C40C66FF867C}">
                  <a14:compatExt spid="_x0000_s553277"/>
                </a:ext>
                <a:ext uri="{FF2B5EF4-FFF2-40B4-BE49-F238E27FC236}">
                  <a16:creationId xmlns:a16="http://schemas.microsoft.com/office/drawing/2014/main" id="{00000000-0008-0000-0200-00003D7108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73</xdr:row>
          <xdr:rowOff>0</xdr:rowOff>
        </xdr:from>
        <xdr:to>
          <xdr:col>4</xdr:col>
          <xdr:colOff>0</xdr:colOff>
          <xdr:row>73</xdr:row>
          <xdr:rowOff>0</xdr:rowOff>
        </xdr:to>
        <xdr:sp macro="" textlink="">
          <xdr:nvSpPr>
            <xdr:cNvPr id="553279" name=" 335167" hidden="1">
              <a:extLst>
                <a:ext uri="{63B3BB69-23CF-44E3-9099-C40C66FF867C}">
                  <a14:compatExt spid="_x0000_s553279"/>
                </a:ext>
                <a:ext uri="{FF2B5EF4-FFF2-40B4-BE49-F238E27FC236}">
                  <a16:creationId xmlns:a16="http://schemas.microsoft.com/office/drawing/2014/main" id="{00000000-0008-0000-0200-00003F7108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ora, Edgar [EMR/SYSS/PWS/GUAC]" id="{10381253-2CCA-40D6-82D3-547A4BB3B51C}" userId="S::edgar.mora@emerson.com::23f3fdc2-de06-4454-8f8d-e2d41491cffb" providerId="AD"/>
  <person displayName="Acuna, Juan [AUTOSOL/PWS/CORI]" id="{958C03D1-0B0B-477A-A5F9-D2E3B53180B9}" userId="S::juan.acuna@emerson.com::5fe62a59-55f2-4e17-9b49-c59e2bb1f807" providerId="AD"/>
  <person displayName="Blanco, Ignacio [AUTOSOL/PWS/CR]" id="{48CC508D-A490-4546-91ED-C371104C0F6E}" userId="S::ignacio.blanco@emerson.com::cc91ed07-6cfe-4971-926d-301a5da55b9a" providerId="AD"/>
  <person displayName="Echeverria, Erick [AUTOSOL/PWS/CR]" id="{0A48122E-38DF-4FEF-9360-A53CE6A0AA3B}" userId="S::erick.echeverria@emerson.com::fb70b986-adf5-4315-afda-ebd4f1856262" providerId="AD"/>
  <person displayName="Ballestero, Roberto [AUTOSOL/PWS/CR]" id="{ECDC6311-9DC2-46B2-AD9D-58ABC58F034D}" userId="S::roberto.ballestero@emerson.com::f5237e6a-fad0-4821-878b-ec6753a69f7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I28" dT="2023-01-06T20:20:57.93" personId="{48CC508D-A490-4546-91ED-C371104C0F6E}" id="{A65BEE8C-5264-4754-A2E7-2B02604CF360}">
    <text>Taller en EMR</text>
  </threadedComment>
  <threadedComment ref="AV28" dT="2023-01-13T20:50:42.02" personId="{48CC508D-A490-4546-91ED-C371104C0F6E}" id="{C2061274-B646-40F1-8B75-3470C41A23A1}">
    <text>Mentorship Program</text>
  </threadedComment>
  <threadedComment ref="DP30" dT="2023-03-03T16:27:59.79" personId="{0A48122E-38DF-4FEF-9360-A53CE6A0AA3B}" id="{29688E60-4F39-4990-A69D-EB1B3B84F68D}">
    <text>Inventario STAR</text>
  </threadedComment>
  <threadedComment ref="AH31" dT="2023-01-06T20:20:57.93" personId="{48CC508D-A490-4546-91ED-C371104C0F6E}" id="{FA7C224A-15CC-4CB1-A9FC-E6C30DF5C05D}">
    <text>Taller en EMR</text>
  </threadedComment>
  <threadedComment ref="AI32" dT="2023-01-13T18:04:36.98" personId="{ECDC6311-9DC2-46B2-AD9D-58ABC58F034D}" id="{1AF93934-050E-4123-899F-4965F66613F8}">
    <text>Taller 1eros Auxilios Psicológicos</text>
  </threadedComment>
  <threadedComment ref="AO32" dT="2023-01-11T14:58:29.42" personId="{ECDC6311-9DC2-46B2-AD9D-58ABC58F034D}" id="{500238C9-22A0-4042-BB2B-36AB5935C83F}">
    <text>Continuous Improvement for Leaders From 8am to 12pm</text>
  </threadedComment>
  <threadedComment ref="CS32" dT="2023-02-21T18:27:19.38" personId="{ECDC6311-9DC2-46B2-AD9D-58ABC58F034D}" id="{D8575DEB-464D-4EF6-93EC-2C2A0272B6EF}">
    <text>Presencial y Obligatorio: Proceso Disciplinario Todo el día  </text>
  </threadedComment>
  <threadedComment ref="DU32" dT="2023-04-13T13:28:14.31" personId="{ECDC6311-9DC2-46B2-AD9D-58ABC58F034D}" id="{A1D7E363-20B8-4A85-9E0F-1471DA40D634}">
    <text>Foro Lean Six Sigma. Hotel Crowne Plaza Corobicí
From 8:00am to 5:30pm</text>
  </threadedComment>
  <threadedComment ref="DV32" dT="2023-04-13T13:28:20.03" personId="{ECDC6311-9DC2-46B2-AD9D-58ABC58F034D}" id="{E53FB0C9-0902-4F60-A53E-D17808F9B6CC}">
    <text>Foro Lean Six Sigma. Hotel Crowne Plaza Corobicí
From 9:00am to 12:00pm</text>
  </threadedComment>
  <threadedComment ref="FL32" dT="2023-05-16T16:45:22.25" personId="{ECDC6311-9DC2-46B2-AD9D-58ABC58F034D}" id="{DB95ADD1-6B61-46FF-AAE0-8B5EBB68CAA2}">
    <text>5am to 1pm</text>
  </threadedComment>
  <threadedComment ref="E33" dT="2022-08-10T20:31:10.22" personId="{48CC508D-A490-4546-91ED-C371104C0F6E}" id="{916617A1-4154-44D7-B687-7490AC73E5DC}">
    <text>Vacations</text>
  </threadedComment>
  <threadedComment ref="F33" dT="2022-08-10T20:31:10.22" personId="{48CC508D-A490-4546-91ED-C371104C0F6E}" id="{E1FF4A37-D802-45F3-A51F-3CA0D7BF2EAA}">
    <text>Vacations</text>
  </threadedComment>
  <threadedComment ref="L33" dT="2022-08-10T20:31:10.22" personId="{48CC508D-A490-4546-91ED-C371104C0F6E}" id="{79E8C7FE-B0EA-4A13-8202-EF257C581EED}">
    <text>Vacations</text>
  </threadedComment>
  <threadedComment ref="M33" dT="2022-08-10T20:31:10.22" personId="{48CC508D-A490-4546-91ED-C371104C0F6E}" id="{EE1EC8D2-8235-4345-AA81-2A6219FAC821}">
    <text>Vacations</text>
  </threadedComment>
  <threadedComment ref="N33" dT="2022-08-10T20:31:10.22" personId="{48CC508D-A490-4546-91ED-C371104C0F6E}" id="{ADB944B6-DE6B-4225-9D3A-67D016C2A3EC}">
    <text>Vacations</text>
  </threadedComment>
  <threadedComment ref="O33" dT="2022-08-10T20:31:10.22" personId="{48CC508D-A490-4546-91ED-C371104C0F6E}" id="{06C98977-29EF-4C6E-88EB-D5DD4FEBC847}">
    <text>Vacations</text>
  </threadedComment>
  <threadedComment ref="S33" dT="2022-08-10T20:31:10.22" personId="{48CC508D-A490-4546-91ED-C371104C0F6E}" id="{0C47D8E9-C661-4830-A654-CE64096DD317}">
    <text>Vacations</text>
  </threadedComment>
  <threadedComment ref="T33" dT="2022-12-31T22:24:10.97" personId="{48CC508D-A490-4546-91ED-C371104C0F6E}" id="{8124B63E-285E-4B60-BED5-C56E423F7457}">
    <text>Big Creek, Fesno, CA, USA - Links and Evergreen</text>
  </threadedComment>
  <threadedComment ref="U33" dT="2022-12-31T22:24:10.97" personId="{48CC508D-A490-4546-91ED-C371104C0F6E}" id="{F83CBB7E-40CF-4105-BD41-78BCC23BAD55}">
    <text>Big Creek, Fesno, CA, USA - Links and Evergreen</text>
  </threadedComment>
  <threadedComment ref="V33" dT="2022-12-31T22:24:10.97" personId="{48CC508D-A490-4546-91ED-C371104C0F6E}" id="{6A21208B-0DE0-462F-8809-D6F31C717983}">
    <text>Big Creek, Fesno, CA, USA - Links and Evergreen</text>
  </threadedComment>
  <threadedComment ref="W33" dT="2022-12-31T22:24:10.97" personId="{48CC508D-A490-4546-91ED-C371104C0F6E}" id="{5FDE0D08-E4BA-42D7-8C8D-4975DE98E045}">
    <text>Big Creek, Fesno, CA, USA - Links and Evergreen</text>
  </threadedComment>
  <threadedComment ref="Z33" dT="2022-12-31T22:24:10.97" personId="{48CC508D-A490-4546-91ED-C371104C0F6E}" id="{7973BE50-8C06-4F2B-BDE8-5AF842F74D30}">
    <text>Big Creek, Fesno, CA, USA - Links and Evergreen</text>
  </threadedComment>
  <threadedComment ref="AA33" dT="2022-12-31T22:24:10.97" personId="{48CC508D-A490-4546-91ED-C371104C0F6E}" id="{BF8CFD5F-B7D8-4D6A-A5F0-C4CBA1E35F9A}">
    <text>Big Creek, Fesno, CA, USA - Links and Evergreen</text>
  </threadedComment>
  <threadedComment ref="AB33" dT="2022-12-31T22:24:10.97" personId="{48CC508D-A490-4546-91ED-C371104C0F6E}" id="{5362BCB2-6A79-40A2-A105-E85598ED767D}">
    <text>Big Creek, Fesno, CA, USA - Links and Evergreen</text>
  </threadedComment>
  <threadedComment ref="AC33" dT="2022-12-31T22:24:10.97" personId="{48CC508D-A490-4546-91ED-C371104C0F6E}" id="{33592089-C698-4B73-96F1-9BB24933FFEB}">
    <text>Big Creek, Fesno, CA, USA - Links and Evergreen</text>
  </threadedComment>
  <threadedComment ref="AD33" dT="2022-12-31T22:24:10.97" personId="{48CC508D-A490-4546-91ED-C371104C0F6E}" id="{F0670813-F674-4DAF-BDD2-270B6256C1D2}">
    <text>Big Creek, Fesno, CA, USA - Links and Evergreen</text>
  </threadedComment>
  <threadedComment ref="BB33" dT="2023-02-03T14:18:27.12" personId="{48CC508D-A490-4546-91ED-C371104C0F6E}" id="{49A34B72-9EA1-45B2-8AD9-679D267EF8FC}">
    <text>Riverside Office, Project Support</text>
  </threadedComment>
  <threadedComment ref="BC33" dT="2023-02-03T14:18:27.12" personId="{48CC508D-A490-4546-91ED-C371104C0F6E}" id="{FC652BDE-8776-4027-8109-2F8D49549FA0}">
    <text>Riverside Office, Project Support</text>
  </threadedComment>
  <threadedComment ref="BD33" dT="2023-02-03T14:18:27.12" personId="{48CC508D-A490-4546-91ED-C371104C0F6E}" id="{E30E9C95-1248-4B14-BEEC-2715B3A8D6D1}">
    <text>Riverside Office, Project Support</text>
  </threadedComment>
  <threadedComment ref="BE33" dT="2023-02-03T14:18:27.12" personId="{48CC508D-A490-4546-91ED-C371104C0F6E}" id="{EDAC249E-7F4B-4529-BCE2-C9276B2ED494}">
    <text>Riverside Office, Project Support</text>
  </threadedComment>
  <threadedComment ref="BF33" dT="2023-02-03T14:18:27.12" personId="{48CC508D-A490-4546-91ED-C371104C0F6E}" id="{3B1038F1-F6C3-4D12-88A2-8E311C19268B}">
    <text>Riverside Office, Project Support</text>
  </threadedComment>
  <threadedComment ref="BI33" dT="2023-02-03T14:18:27.12" personId="{48CC508D-A490-4546-91ED-C371104C0F6E}" id="{2189845A-CC88-455E-95A1-9E375531B278}">
    <text>Mariposa Energy - Datalink Commissioning</text>
  </threadedComment>
  <threadedComment ref="BJ33" dT="2023-02-03T14:18:27.12" personId="{48CC508D-A490-4546-91ED-C371104C0F6E}" id="{EF27620B-CC8F-4ED4-8378-20698AD4427F}">
    <text>Mariposa Energy - Datalink Commissioning</text>
  </threadedComment>
  <threadedComment ref="BK33" dT="2023-02-03T14:18:27.12" personId="{48CC508D-A490-4546-91ED-C371104C0F6E}" id="{B6B6DA89-7920-4766-8A01-8A3787F2D640}">
    <text>Mariposa Energy - Datalink Commissioning</text>
  </threadedComment>
  <threadedComment ref="BL33" dT="2023-02-03T14:18:27.12" personId="{48CC508D-A490-4546-91ED-C371104C0F6E}" id="{320902EA-7362-44C2-AA53-41C231E774CE}">
    <text>Mariposa Energy - Datalink Commissioning</text>
  </threadedComment>
  <threadedComment ref="BM33" dT="2023-02-03T14:18:27.12" personId="{48CC508D-A490-4546-91ED-C371104C0F6E}" id="{39584F7C-AA9B-4971-9706-772552650AB0}">
    <text>Mariposa Energy - Datalink Commissioning</text>
  </threadedComment>
  <threadedComment ref="BP33" dT="2023-02-03T14:18:27.12" personId="{48CC508D-A490-4546-91ED-C371104C0F6E}" id="{CCFE844F-4885-47CE-98E0-77ECA4DA8A22}">
    <text>Riverside Office, Project Support - SRP Mesquite FAT - VIrtualization, Networking, Ovations &amp; McAfee</text>
  </threadedComment>
  <threadedComment ref="BQ33" dT="2023-02-03T14:18:27.12" personId="{48CC508D-A490-4546-91ED-C371104C0F6E}" id="{78F87B0C-49DB-4071-AE09-026BB1F58E90}">
    <text>Riverside Office, Project Support - SRP Mesquite FAT - VIrtualization, Networking, Ovations &amp; McAfee</text>
  </threadedComment>
  <threadedComment ref="BR33" dT="2023-02-03T14:18:27.12" personId="{48CC508D-A490-4546-91ED-C371104C0F6E}" id="{009A1349-29BD-4A6A-9AD6-3B8428E536C6}">
    <text>Riverside Office, Project Support - SRP Mesquite FAT - VIrtualization, Networking, Ovations &amp; McAfee</text>
  </threadedComment>
  <threadedComment ref="BS33" dT="2023-02-03T14:18:27.12" personId="{48CC508D-A490-4546-91ED-C371104C0F6E}" id="{13BD3A66-EB3E-4FBA-B365-3ABE663780E6}">
    <text>Riverside Office, Project Support - SRP Mesquite FAT - VIrtualization, Networking, Ovations &amp; McAfee</text>
  </threadedComment>
  <threadedComment ref="BT33" dT="2023-02-03T14:18:27.12" personId="{48CC508D-A490-4546-91ED-C371104C0F6E}" id="{4274CF60-A048-4CF9-8D99-41D29085985F}">
    <text>Riverside Office, Project Support - SRP Mesquite FAT - VIrtualization, Networking, Ovations &amp; McAfee</text>
  </threadedComment>
  <threadedComment ref="BV33" dT="2023-02-03T14:18:27.12" personId="{48CC508D-A490-4546-91ED-C371104C0F6E}" id="{B9C18B0A-F8D3-40A0-BBCA-BBE39DBC46DC}">
    <text>SRP Gila River - DSB Rebuild &amp; DDB Problems</text>
  </threadedComment>
  <threadedComment ref="BW33" dT="2023-02-03T14:18:27.12" personId="{48CC508D-A490-4546-91ED-C371104C0F6E}" id="{39B03D5E-CA6E-4BDD-B4F0-24CB9750AFAD}">
    <text>SRP Gila River - DSB Rebuild &amp; DDB Problems</text>
  </threadedComment>
  <threadedComment ref="BX33" dT="2023-02-03T14:18:27.12" personId="{48CC508D-A490-4546-91ED-C371104C0F6E}" id="{F8FFB204-45A3-4D31-990E-B616FAC191E4}">
    <text>SRP Gila River - DSB Rebuild &amp; DDB Problems</text>
  </threadedComment>
  <threadedComment ref="BY33" dT="2023-02-03T14:18:27.12" personId="{48CC508D-A490-4546-91ED-C371104C0F6E}" id="{33BF7FF3-4A42-443F-A9F4-B6A5F2A573BA}">
    <text>Calpine - DSB Rebuild</text>
  </threadedComment>
  <threadedComment ref="BZ33" dT="2023-02-03T14:18:27.12" personId="{48CC508D-A490-4546-91ED-C371104C0F6E}" id="{28948678-7B6B-4FC6-BD90-E2DC39CB7ABA}">
    <text>Calpine - DSB Rebuild</text>
  </threadedComment>
  <threadedComment ref="CA33" dT="2023-02-03T14:18:27.12" personId="{48CC508D-A490-4546-91ED-C371104C0F6E}" id="{43041F3C-A7F7-4981-BD35-596F737E7923}">
    <text>Calpine - DSB Rebuild</text>
  </threadedComment>
  <threadedComment ref="CD33" dT="2023-02-03T14:18:27.12" personId="{48CC508D-A490-4546-91ED-C371104C0F6E}" id="{6B1E75FA-5FC4-4C8A-AFA8-C74B318DAA9D}">
    <text>Riverside Office, Project Support</text>
  </threadedComment>
  <threadedComment ref="CE33" dT="2023-02-03T14:18:27.12" personId="{48CC508D-A490-4546-91ED-C371104C0F6E}" id="{78A855BF-F61A-4424-A022-4001B9EAA604}">
    <text>Riverside Office, Project Support</text>
  </threadedComment>
  <threadedComment ref="CF33" dT="2023-02-03T14:18:27.12" personId="{48CC508D-A490-4546-91ED-C371104C0F6E}" id="{4AFF084E-3205-4BB6-8AD1-42D410CE59D8}">
    <text>Assignment to NVE Clark Oracle 3305239 Task 6</text>
  </threadedComment>
  <threadedComment ref="CG33" dT="2023-02-03T14:18:27.12" personId="{48CC508D-A490-4546-91ED-C371104C0F6E}" id="{3D7379F7-1403-413B-94F8-4ED432AE2BEE}">
    <text>Assignment to NVE Clark Oracle 3305239 Task 6</text>
  </threadedComment>
  <threadedComment ref="CH33" dT="2023-02-03T14:18:27.12" personId="{48CC508D-A490-4546-91ED-C371104C0F6E}" id="{1FD0D86E-F7AE-4B93-B5D2-B7810B0B2D52}">
    <text>Assignment to NVE Clark Oracle 3305239 Task 6</text>
  </threadedComment>
  <threadedComment ref="CK33" dT="2023-02-03T14:18:27.12" personId="{48CC508D-A490-4546-91ED-C371104C0F6E}" id="{49D07A60-41D4-4462-A61C-195B60EC3272}">
    <text>Assignment to NVE Clark Oracle 3305239 Task 6</text>
  </threadedComment>
  <threadedComment ref="CL33" dT="2023-02-03T14:18:27.12" personId="{48CC508D-A490-4546-91ED-C371104C0F6E}" id="{F1AC67E0-4850-4229-A7C9-3205784893B6}">
    <text>Assignment to NVE Clark Oracle 3305239 Task 6</text>
  </threadedComment>
  <threadedComment ref="CM33" dT="2023-02-03T14:18:27.12" personId="{48CC508D-A490-4546-91ED-C371104C0F6E}" id="{F0CC12F5-B25C-4958-9AD9-57F0C731A350}">
    <text>Assignment to NVE Clark Oracle 3305239 Task 6</text>
  </threadedComment>
  <threadedComment ref="CN33" dT="2023-02-03T14:18:27.12" personId="{48CC508D-A490-4546-91ED-C371104C0F6E}" id="{705955A6-0CBD-4D66-B0C1-FE61B3C16579}">
    <text>Assignment to NVE Clark Oracle 3305239 Task 6</text>
  </threadedComment>
  <threadedComment ref="CO33" dT="2023-02-03T14:18:27.12" personId="{48CC508D-A490-4546-91ED-C371104C0F6E}" id="{82C282D9-12E0-44F7-A698-75CFCF91CBA5}">
    <text>Assignment to NVE Clark Oracle 3305239 Task 6</text>
  </threadedComment>
  <threadedComment ref="DF33" dT="2023-03-17T22:02:40.64" personId="{48CC508D-A490-4546-91ED-C371104C0F6E}" id="{36AA45C5-B60C-4252-9031-EBE1207C7259}">
    <text>Alaska, Y6128 Bernice Lake. the system evaluation and data freeze</text>
  </threadedComment>
  <threadedComment ref="DG33" dT="2023-03-17T22:02:40.64" personId="{48CC508D-A490-4546-91ED-C371104C0F6E}" id="{002D8D6B-4496-4476-BB57-BC1A5909A79B}">
    <text>Alaska, Y6128 Bernice Lake. the system evaluation and data freeze</text>
  </threadedComment>
  <threadedComment ref="DH33" dT="2023-03-17T22:02:40.64" personId="{48CC508D-A490-4546-91ED-C371104C0F6E}" id="{F1C1D664-ECB6-4867-BA59-B8910D4131E1}">
    <text>Alaska, Y6128 Bernice Lake. the system evaluation and data freeze</text>
  </threadedComment>
  <threadedComment ref="DI33" dT="2023-03-17T22:02:40.64" personId="{48CC508D-A490-4546-91ED-C371104C0F6E}" id="{749DD980-6940-4F02-9B3F-19691B12DC85}">
    <text>Alaska, Y6128 Bernice Lake. the system evaluation and data freeze</text>
  </threadedComment>
  <threadedComment ref="DJ33" dT="2023-03-17T22:02:40.64" personId="{48CC508D-A490-4546-91ED-C371104C0F6E}" id="{C4E9B495-ABDA-42E6-9D52-0E1EA996D572}">
    <text>Alaska, Y6128 Bernice Lake. the system evaluation and data freeze</text>
  </threadedComment>
  <threadedComment ref="DM33" dT="2023-03-17T22:02:40.64" personId="{48CC508D-A490-4546-91ED-C371104C0F6E}" id="{51DB7356-8A11-4F40-819F-3B0C4EA6D0F7}">
    <text>Alaska, Y6128 Bernice Lake. the system evaluation and data freeze</text>
  </threadedComment>
  <threadedComment ref="DN33" dT="2023-03-17T22:02:40.64" personId="{48CC508D-A490-4546-91ED-C371104C0F6E}" id="{BAC61DB6-D606-4E98-8F97-E5B475D47972}">
    <text>Alaska, Y6128 Bernice Lake. the system evaluation and data freeze</text>
  </threadedComment>
  <threadedComment ref="DO33" dT="2023-03-17T22:02:40.64" personId="{48CC508D-A490-4546-91ED-C371104C0F6E}" id="{573B9508-D161-400F-8928-20B1A812DA39}">
    <text>Alaska, Y6128 Bernice Lake. the system evaluation and data freeze</text>
  </threadedComment>
  <threadedComment ref="DP33" dT="2023-03-17T22:02:40.64" personId="{48CC508D-A490-4546-91ED-C371104C0F6E}" id="{0FD44824-56F1-4355-BAB2-4452A5156305}">
    <text>Alaska, Y6128 Bernice Lake. the system evaluation and data freeze</text>
  </threadedComment>
  <threadedComment ref="DQ33" dT="2023-03-17T22:02:40.64" personId="{48CC508D-A490-4546-91ED-C371104C0F6E}" id="{129CD2EB-8D8F-4AD2-BF9B-94B558C34B98}">
    <text>Alaska, Y6128 Bernice Lake. the system evaluation and data freeze</text>
  </threadedComment>
  <threadedComment ref="DX33" dT="2023-02-22T19:33:45.55" personId="{48CC508D-A490-4546-91ED-C371104C0F6E}" id="{5308D610-60A3-4759-90E4-B81904A3F9E0}">
    <text>On-Call</text>
  </threadedComment>
  <threadedComment ref="EA33" dT="2023-04-24T13:30:09.56" personId="{48CC508D-A490-4546-91ED-C371104C0F6E}" id="{A382015E-16C4-4EA4-B614-D40D8B3F8665}">
    <text>sick leave</text>
  </threadedComment>
  <threadedComment ref="EE33" dT="2023-03-20T18:53:25.99" personId="{48CC508D-A490-4546-91ED-C371104C0F6E}" id="{F3C2477A-0D01-4230-93BC-BC2FD582F4DE}">
    <text>On-call</text>
  </threadedComment>
  <threadedComment ref="EO33" dT="2023-02-03T14:18:27.12" personId="{48CC508D-A490-4546-91ED-C371104C0F6E}" id="{75A398A4-0D5E-4303-B691-A2527C43535D}">
    <text>Riverside Office, Project Support</text>
  </threadedComment>
  <threadedComment ref="EP33" dT="2023-02-03T14:18:27.12" personId="{48CC508D-A490-4546-91ED-C371104C0F6E}" id="{75E8C8F6-5623-4435-AFC8-A5015F30D0AE}">
    <text>Riverside Office, Project Support</text>
  </threadedComment>
  <threadedComment ref="EQ33" dT="2023-02-03T14:18:27.12" personId="{48CC508D-A490-4546-91ED-C371104C0F6E}" id="{8520F246-671B-4F02-A817-DDAC9A114DA4}">
    <text>HUDSON RANCH POWER U1 EVERGREEN</text>
  </threadedComment>
  <threadedComment ref="ER33" dT="2023-02-03T14:18:27.12" personId="{48CC508D-A490-4546-91ED-C371104C0F6E}" id="{1F5CD77F-7766-4A6B-9325-F4F1224B5FE3}">
    <text>HUDSON RANCH POWER U1 EVERGREEN</text>
  </threadedComment>
  <threadedComment ref="ES33" dT="2023-02-03T14:18:27.12" personId="{48CC508D-A490-4546-91ED-C371104C0F6E}" id="{1760AEE6-84E2-4E78-A706-C871C78E796B}">
    <text>Riverside Office, Project Support</text>
  </threadedComment>
  <threadedComment ref="EV33" dT="2023-02-03T14:18:27.12" personId="{48CC508D-A490-4546-91ED-C371104C0F6E}" id="{C2411BF1-3E55-4C5A-987B-BF6AC2D80A70}">
    <text>Riverside Office, Project Support</text>
  </threadedComment>
  <threadedComment ref="EW33" dT="2023-02-03T14:18:27.12" personId="{48CC508D-A490-4546-91ED-C371104C0F6E}" id="{9FDEB0FD-04B7-4D65-B98B-37903FAD8982}">
    <text>Riverside Office, Project Support</text>
  </threadedComment>
  <threadedComment ref="EX33" dT="2023-02-03T14:18:27.12" personId="{48CC508D-A490-4546-91ED-C371104C0F6E}" id="{A17F6A90-E6E6-4228-884E-C1FC85C3B5CA}">
    <text>Riverside Office, Project Support</text>
  </threadedComment>
  <threadedComment ref="EY33" dT="2023-02-03T14:18:27.12" personId="{48CC508D-A490-4546-91ED-C371104C0F6E}" id="{B62B9963-C0CF-4126-B209-4F8A34F21584}">
    <text>Riverside Office, Project Support</text>
  </threadedComment>
  <threadedComment ref="EZ33" dT="2023-02-03T14:18:27.12" personId="{48CC508D-A490-4546-91ED-C371104C0F6E}" id="{B7612081-E343-4055-856E-C882084114B6}">
    <text>Riverside Office, Project Support</text>
  </threadedComment>
  <threadedComment ref="FC33" dT="2023-02-03T14:18:27.12" personId="{48CC508D-A490-4546-91ED-C371104C0F6E}" id="{27497193-D5E8-4F3E-8A66-D208D7EE5894}">
    <text>Riverside Office, Project Support</text>
  </threadedComment>
  <threadedComment ref="FD33" dT="2023-02-03T14:18:27.12" personId="{48CC508D-A490-4546-91ED-C371104C0F6E}" id="{32CEB3D4-F825-4DDF-9C84-D58EEBB0FDA1}">
    <text>Riverside Office, Project Support</text>
  </threadedComment>
  <threadedComment ref="FE33" dT="2023-02-03T14:18:27.12" personId="{48CC508D-A490-4546-91ED-C371104C0F6E}" id="{439990D5-9024-4B51-86AC-2891D94E3117}">
    <text>Riverside Office, Project Support</text>
  </threadedComment>
  <threadedComment ref="FF33" dT="2023-02-03T14:18:27.12" personId="{48CC508D-A490-4546-91ED-C371104C0F6E}" id="{D829E1A2-872E-4D71-9DF1-6F74B091EF4E}">
    <text>Riverside Office, Project Support</text>
  </threadedComment>
  <threadedComment ref="FG33" dT="2023-02-03T14:18:27.12" personId="{48CC508D-A490-4546-91ED-C371104C0F6E}" id="{19DD6F43-11C6-4D37-9995-1F86866CB919}">
    <text>Riverside Office, Project Support</text>
  </threadedComment>
  <threadedComment ref="FJ33" dT="2023-02-03T14:18:27.12" personId="{48CC508D-A490-4546-91ED-C371104C0F6E}" id="{95741884-4104-41AC-8445-AAA616094D17}">
    <text>Riverside Office, Project Support</text>
  </threadedComment>
  <threadedComment ref="FK33" dT="2023-02-03T14:18:27.12" personId="{48CC508D-A490-4546-91ED-C371104C0F6E}" id="{AE5AF3B5-1C47-47F4-81EE-026409B06C4A}">
    <text>Riverside Office, Project Support</text>
  </threadedComment>
  <threadedComment ref="FL33" dT="2023-02-03T14:18:27.12" personId="{48CC508D-A490-4546-91ED-C371104C0F6E}" id="{268A06EC-7C2F-419B-9492-9C68F6CDAC71}">
    <text>Riverside Office, Project Support</text>
  </threadedComment>
  <threadedComment ref="FM33" dT="2023-02-03T14:18:27.12" personId="{48CC508D-A490-4546-91ED-C371104C0F6E}" id="{A1E039A7-F447-4C47-8A0E-8D3C477D9F97}">
    <text>Riverside Office, Project Support</text>
  </threadedComment>
  <threadedComment ref="FN33" dT="2023-02-03T14:18:27.12" personId="{48CC508D-A490-4546-91ED-C371104C0F6E}" id="{04D80C3B-4D37-49D6-ADEE-1BE290722D85}">
    <text>Riverside Office, Project Support</text>
  </threadedComment>
  <threadedComment ref="FQ33" dT="2023-02-03T14:18:27.12" personId="{48CC508D-A490-4546-91ED-C371104C0F6E}" id="{8CA27EEB-6044-412B-ABDF-742D69AB00E2}">
    <text>Alaska - Bernice Lake Project Installation</text>
  </threadedComment>
  <threadedComment ref="FR33" dT="2023-02-03T14:18:27.12" personId="{48CC508D-A490-4546-91ED-C371104C0F6E}" id="{C94E54A2-81E4-4F9C-95B2-771CC9583D82}">
    <text>Alaska - Bernice Lake Project Installation</text>
  </threadedComment>
  <threadedComment ref="FS33" dT="2023-02-03T14:18:27.12" personId="{48CC508D-A490-4546-91ED-C371104C0F6E}" id="{70736076-5E53-4E8C-94F7-8EFB19F26F5D}">
    <text>Alaska - Bernice Lake Project Installation</text>
  </threadedComment>
  <threadedComment ref="FT33" dT="2023-02-03T14:18:27.12" personId="{48CC508D-A490-4546-91ED-C371104C0F6E}" id="{DD36BA22-CBBC-4034-A44D-EEB84C39D674}">
    <text>Alaska - Bernice Lake Project Installation</text>
  </threadedComment>
  <threadedComment ref="FU33" dT="2023-02-03T14:18:27.12" personId="{48CC508D-A490-4546-91ED-C371104C0F6E}" id="{E89A736C-1209-49B9-A665-2252206C2C22}">
    <text>Alaska - Bernice Lake Project Installation</text>
  </threadedComment>
  <threadedComment ref="FX33" dT="2023-02-03T14:18:27.12" personId="{48CC508D-A490-4546-91ED-C371104C0F6E}" id="{8FD912B4-4702-4A1B-8D12-F165F43DB817}">
    <text>Alaska - Bernice Lake Project Installation</text>
  </threadedComment>
  <threadedComment ref="FY33" dT="2023-02-03T14:18:27.12" personId="{48CC508D-A490-4546-91ED-C371104C0F6E}" id="{1846EF47-BBDE-4C04-88BD-E0FF13FEF757}">
    <text>Alaska - Bernice Lake Project Installation</text>
  </threadedComment>
  <threadedComment ref="FZ33" dT="2023-02-03T14:18:27.12" personId="{48CC508D-A490-4546-91ED-C371104C0F6E}" id="{C0C91C95-0789-491B-ABE7-9C906B125DB7}">
    <text>Alaska - Bernice Lake Project Installation</text>
  </threadedComment>
  <threadedComment ref="GA33" dT="2023-02-03T14:18:27.12" personId="{48CC508D-A490-4546-91ED-C371104C0F6E}" id="{C6A48EFB-BDF4-48A9-9968-00C558761428}">
    <text>Alaska - Bernice Lake Project Installation</text>
  </threadedComment>
  <threadedComment ref="GB33" dT="2023-02-03T14:18:27.12" personId="{48CC508D-A490-4546-91ED-C371104C0F6E}" id="{4A77C015-20AE-4D37-8BFB-C53C090B8D6A}">
    <text>Alaska - Bernice Lake Project Installation</text>
  </threadedComment>
  <threadedComment ref="GT33" dT="2023-02-03T14:18:27.12" personId="{48CC508D-A490-4546-91ED-C371104C0F6E}" id="{09B8BD66-41CB-4150-B18B-F2858D9DEDBA}">
    <text>Riverside Office, Project Support</text>
  </threadedComment>
  <threadedComment ref="GU33" dT="2023-02-03T14:18:27.12" personId="{48CC508D-A490-4546-91ED-C371104C0F6E}" id="{8846B771-37AC-4A4B-AC7B-BCEB1D0E8886}">
    <text>Riverside Office, Project Support</text>
  </threadedComment>
  <threadedComment ref="GV33" dT="2023-02-03T14:18:27.12" personId="{48CC508D-A490-4546-91ED-C371104C0F6E}" id="{3A56FF44-EF9B-44DD-AE65-10E4676B72D9}">
    <text>Riverside Office, Project Support</text>
  </threadedComment>
  <threadedComment ref="GW33" dT="2023-02-03T14:18:27.12" personId="{48CC508D-A490-4546-91ED-C371104C0F6E}" id="{F5367540-55C6-4025-B4F3-8D5A4CA91244}">
    <text>Riverside Office, Project Support</text>
  </threadedComment>
  <threadedComment ref="GZ33" dT="2023-02-03T14:18:27.12" personId="{48CC508D-A490-4546-91ED-C371104C0F6E}" id="{DF69621C-26F5-4CE2-9070-8B156A4A42A2}">
    <text>Seattle, WA. FieldBus</text>
  </threadedComment>
  <threadedComment ref="HA33" dT="2023-02-03T14:18:27.12" personId="{48CC508D-A490-4546-91ED-C371104C0F6E}" id="{580F7CD6-F490-4ECD-93F4-37A9F5707A11}">
    <text>Seattle, WA. FieldBus</text>
  </threadedComment>
  <threadedComment ref="HB33" dT="2023-02-03T14:18:27.12" personId="{48CC508D-A490-4546-91ED-C371104C0F6E}" id="{DF568B8C-C082-4F4D-99BC-07D96006D73E}">
    <text>Seattle, WA. FieldBus</text>
  </threadedComment>
  <threadedComment ref="HC33" dT="2023-02-03T14:18:27.12" personId="{48CC508D-A490-4546-91ED-C371104C0F6E}" id="{C6A95E3A-642E-489E-89D9-FAC424D88F6A}">
    <text>Seattle, WA. FieldBus</text>
  </threadedComment>
  <threadedComment ref="HD33" dT="2023-02-03T14:18:27.12" personId="{48CC508D-A490-4546-91ED-C371104C0F6E}" id="{6D51191F-81AF-42A9-8CBF-C1F74A69E8F8}">
    <text>Seattle, WA. FieldBus</text>
  </threadedComment>
  <threadedComment ref="HG33" dT="2023-02-03T14:18:27.12" personId="{48CC508D-A490-4546-91ED-C371104C0F6E}" id="{FA524048-2E08-49D6-BCE6-1D6CD5AEFED1}">
    <text>Riverside Office, Project Support</text>
  </threadedComment>
  <threadedComment ref="HH33" dT="2023-02-03T14:18:27.12" personId="{48CC508D-A490-4546-91ED-C371104C0F6E}" id="{B58D00BF-8EAC-4C31-83E9-1DF927033D3E}">
    <text>Riverside Office, Project Support</text>
  </threadedComment>
  <threadedComment ref="HI33" dT="2023-02-03T14:18:27.12" personId="{48CC508D-A490-4546-91ED-C371104C0F6E}" id="{E8550B4C-A48B-4BDB-8A02-725D7BA7C700}">
    <text>Riverside Office, Project Support</text>
  </threadedComment>
  <threadedComment ref="HJ33" dT="2023-02-03T14:18:27.12" personId="{48CC508D-A490-4546-91ED-C371104C0F6E}" id="{6877391A-BFBF-456F-B64D-D8965E613EEC}">
    <text>Riverside Office, Project Support</text>
  </threadedComment>
  <threadedComment ref="HK33" dT="2023-02-03T14:18:27.12" personId="{48CC508D-A490-4546-91ED-C371104C0F6E}" id="{345D2EE9-EF0D-462F-80F1-0DCFC9100176}">
    <text>Riverside Office, Project Support</text>
  </threadedComment>
  <threadedComment ref="HP33" dT="2023-07-07T18:07:51.66" personId="{48CC508D-A490-4546-91ED-C371104C0F6E}" id="{A42FB242-844E-490E-B552-4F2BACDF563B}">
    <text>Renovación de Licencia de Conducir.</text>
  </threadedComment>
  <threadedComment ref="HU33" dT="2023-02-03T14:18:27.12" personId="{48CC508D-A490-4546-91ED-C371104C0F6E}" id="{3F05E4B6-2600-400E-8B1F-AC13610382FA}">
    <text>Riverside Office, Project Support</text>
  </threadedComment>
  <threadedComment ref="HV33" dT="2023-02-03T14:18:27.12" personId="{48CC508D-A490-4546-91ED-C371104C0F6E}" id="{CEC7FA09-55BE-49D5-A4CC-00372D5E34D1}">
    <text>Riverside Office, Project Support</text>
  </threadedComment>
  <threadedComment ref="HW33" dT="2023-02-03T14:18:27.12" personId="{48CC508D-A490-4546-91ED-C371104C0F6E}" id="{48AC3738-6A70-448C-AAC4-373DF03F7F0C}">
    <text>Riverside Office, Project Support</text>
  </threadedComment>
  <threadedComment ref="HX33" dT="2023-02-03T14:18:27.12" personId="{48CC508D-A490-4546-91ED-C371104C0F6E}" id="{53DDC473-72DD-4089-A1F8-279A61FC9739}">
    <text>Riverside Office, Project Support</text>
  </threadedComment>
  <threadedComment ref="HY33" dT="2023-02-03T14:18:27.12" personId="{48CC508D-A490-4546-91ED-C371104C0F6E}" id="{75B6BBD3-AD94-40C3-9233-3DD31292B1BF}">
    <text>Riverside Office, Project Support</text>
  </threadedComment>
  <threadedComment ref="IB33" dT="2023-02-03T14:18:27.12" personId="{48CC508D-A490-4546-91ED-C371104C0F6E}" id="{DF9B8D27-745B-4A5A-8C1F-2990C71B9B8E}">
    <text>Riverside Office, Project Support</text>
  </threadedComment>
  <threadedComment ref="IC33" dT="2023-02-03T14:18:27.12" personId="{48CC508D-A490-4546-91ED-C371104C0F6E}" id="{E63562A9-846D-4AC4-BF7C-A57B15A5236A}">
    <text>Riverside Office, Project Support</text>
  </threadedComment>
  <threadedComment ref="ID33" dT="2023-02-03T14:18:27.12" personId="{48CC508D-A490-4546-91ED-C371104C0F6E}" id="{94F7AFE0-35A3-40F3-ABDE-D57596FE4B24}">
    <text>Riverside Office, Project Support</text>
  </threadedComment>
  <threadedComment ref="IE33" dT="2023-02-03T14:18:27.12" personId="{48CC508D-A490-4546-91ED-C371104C0F6E}" id="{CE39327C-E5FE-43CC-A970-0C053316AF20}">
    <text>Riverside Office, Project Support</text>
  </threadedComment>
  <threadedComment ref="IF33" dT="2023-02-03T14:18:27.12" personId="{48CC508D-A490-4546-91ED-C371104C0F6E}" id="{7DF2227A-9AE3-43E9-B3AA-6C217ACC7FB5}">
    <text>Riverside Office, Project Support</text>
  </threadedComment>
  <threadedComment ref="II33" dT="2023-02-03T14:18:27.12" personId="{48CC508D-A490-4546-91ED-C371104C0F6E}" id="{CA50824A-9EA5-4A18-9AFF-8FCF7DDC5186}">
    <text>Riverside Office, Project Support</text>
  </threadedComment>
  <threadedComment ref="IJ33" dT="2023-02-03T14:18:27.12" personId="{48CC508D-A490-4546-91ED-C371104C0F6E}" id="{3E28B302-9E37-40D2-BFAF-5101C4B42AE6}">
    <text>Riverside Office, Project Support</text>
  </threadedComment>
  <threadedComment ref="IK33" dT="2023-02-03T14:18:27.12" personId="{48CC508D-A490-4546-91ED-C371104C0F6E}" id="{B7149515-8102-4D23-A77A-13F0504D387B}">
    <text>Riverside Office, Project Support</text>
  </threadedComment>
  <threadedComment ref="IL33" dT="2023-02-03T14:18:27.12" personId="{48CC508D-A490-4546-91ED-C371104C0F6E}" id="{C696D4F6-2471-46D7-96CC-02508FB85E41}">
    <text>Riverside Office, Project Support</text>
  </threadedComment>
  <threadedComment ref="IM33" dT="2023-02-03T14:18:27.12" personId="{48CC508D-A490-4546-91ED-C371104C0F6E}" id="{AF37746F-03B6-403D-BE50-829EBB5284A7}">
    <text>Riverside Office, Project Support</text>
  </threadedComment>
  <threadedComment ref="IP33" dT="2023-02-03T14:18:27.12" personId="{48CC508D-A490-4546-91ED-C371104C0F6E}" id="{DAAFEBB7-81ED-44A7-94D6-C4541C4A3A5B}">
    <text>Riverside Office, Project Support</text>
  </threadedComment>
  <threadedComment ref="IQ33" dT="2023-02-03T14:18:27.12" personId="{48CC508D-A490-4546-91ED-C371104C0F6E}" id="{AAC0C3A3-FB14-44E8-B559-8AEC452DABE1}">
    <text>Riverside Office, Project Support</text>
  </threadedComment>
  <threadedComment ref="IR33" dT="2023-02-03T14:18:27.12" personId="{48CC508D-A490-4546-91ED-C371104C0F6E}" id="{E40A89E1-2A3A-4DA7-AF13-02114C161E3C}">
    <text>Riverside Office, Project Support</text>
  </threadedComment>
  <threadedComment ref="IS33" dT="2023-02-03T14:18:27.12" personId="{48CC508D-A490-4546-91ED-C371104C0F6E}" id="{B661858F-E459-4C29-923A-0029DBCF8137}">
    <text>Riverside Office, Project Support</text>
  </threadedComment>
  <threadedComment ref="IT33" dT="2023-02-03T14:18:27.12" personId="{48CC508D-A490-4546-91ED-C371104C0F6E}" id="{679A9C17-3FC4-464F-A55E-E82C46BB014B}">
    <text>Riverside Office, Project Support</text>
  </threadedComment>
  <threadedComment ref="IW33" dT="2023-02-03T14:18:27.12" personId="{48CC508D-A490-4546-91ED-C371104C0F6E}" id="{4FAD6809-F4EB-4AA8-8F0D-08E032DE917E}">
    <text>Riverside Office, Project Support</text>
  </threadedComment>
  <threadedComment ref="IX33" dT="2023-02-03T14:18:27.12" personId="{48CC508D-A490-4546-91ED-C371104C0F6E}" id="{C3236C7E-0605-4B10-B87D-BF82A499347C}">
    <text>Riverside Office, Project Support</text>
  </threadedComment>
  <threadedComment ref="IY33" dT="2023-02-03T14:18:27.12" personId="{48CC508D-A490-4546-91ED-C371104C0F6E}" id="{164FD54E-52C6-45CF-9C67-8CB0151601CD}">
    <text>Riverside Office, Project Support</text>
  </threadedComment>
  <threadedComment ref="IZ33" dT="2023-02-03T14:18:27.12" personId="{48CC508D-A490-4546-91ED-C371104C0F6E}" id="{382A3B3B-4AA9-46B8-92AB-DC0EA8231C3C}">
    <text>Riverside Office, Project Support</text>
  </threadedComment>
  <threadedComment ref="JA33" dT="2023-02-03T14:18:27.12" personId="{48CC508D-A490-4546-91ED-C371104C0F6E}" id="{BA44BFC2-0E4F-4271-8BD2-A89B96ACC203}">
    <text>Riverside Office, Project Support</text>
  </threadedComment>
  <threadedComment ref="JD33" dT="2023-02-03T14:18:27.12" personId="{48CC508D-A490-4546-91ED-C371104C0F6E}" id="{66F12461-5DDA-4503-8C7C-3C556A50EB0E}">
    <text>Riverside Office, Project Support</text>
  </threadedComment>
  <threadedComment ref="JE33" dT="2023-02-03T14:18:27.12" personId="{48CC508D-A490-4546-91ED-C371104C0F6E}" id="{6DBA9EF3-D693-43C7-9AC7-F6461AAEC980}">
    <text>Riverside Office, Project Support</text>
  </threadedComment>
  <threadedComment ref="JF33" dT="2023-02-03T14:18:27.12" personId="{48CC508D-A490-4546-91ED-C371104C0F6E}" id="{47242613-A51E-46DF-B74A-681B452619E7}">
    <text>Riverside Office, Project Support</text>
  </threadedComment>
  <threadedComment ref="JG33" dT="2023-02-03T14:18:27.12" personId="{48CC508D-A490-4546-91ED-C371104C0F6E}" id="{8A4BF31D-E61A-4311-86FF-465857FEB40D}">
    <text>Riverside Office, Project Support</text>
  </threadedComment>
  <threadedComment ref="JH33" dT="2023-02-03T14:18:27.12" personId="{48CC508D-A490-4546-91ED-C371104C0F6E}" id="{0FB439DE-7920-41DF-B1E1-664BA37551E7}">
    <text>Riverside Office, Project Support</text>
  </threadedComment>
  <threadedComment ref="JK33" dT="2023-02-03T14:18:27.12" personId="{48CC508D-A490-4546-91ED-C371104C0F6E}" id="{D3891362-4F8E-420E-A75E-EA2CF8570CCA}">
    <text>Riverside Office, Project Support</text>
  </threadedComment>
  <threadedComment ref="JL33" dT="2023-02-03T14:18:27.12" personId="{48CC508D-A490-4546-91ED-C371104C0F6E}" id="{EEF00050-AFCA-4965-B63D-5BF9CC9EF5CE}">
    <text>Riverside Office, Project Support</text>
  </threadedComment>
  <threadedComment ref="JM33" dT="2023-02-03T14:18:27.12" personId="{48CC508D-A490-4546-91ED-C371104C0F6E}" id="{1FC5D764-C1B7-4EDF-898F-CDA787FF4611}">
    <text>Riverside Office, Project Support</text>
  </threadedComment>
  <threadedComment ref="KF33" dT="2023-02-03T14:18:27.12" personId="{48CC508D-A490-4546-91ED-C371104C0F6E}" id="{40290D63-79FD-4F99-8EFC-DCA03910BB14}">
    <text>Riverside Office, Project Support</text>
  </threadedComment>
  <threadedComment ref="KG33" dT="2023-02-03T14:18:27.12" personId="{48CC508D-A490-4546-91ED-C371104C0F6E}" id="{B018E364-163A-413A-9D3C-818564EE781E}">
    <text>Riverside Office, Project Support</text>
  </threadedComment>
  <threadedComment ref="KH33" dT="2023-02-03T14:18:27.12" personId="{48CC508D-A490-4546-91ED-C371104C0F6E}" id="{5D52335E-1CC8-4D57-BE9D-4C00F706DB4F}">
    <text>Riverside Office, Project Support</text>
  </threadedComment>
  <threadedComment ref="KI33" dT="2023-02-03T14:18:27.12" personId="{48CC508D-A490-4546-91ED-C371104C0F6E}" id="{A7D27723-4807-454F-AC1C-3B4BBBF5CB01}">
    <text>Riverside Office, Project Support</text>
  </threadedComment>
  <threadedComment ref="KJ33" dT="2023-02-03T14:18:27.12" personId="{48CC508D-A490-4546-91ED-C371104C0F6E}" id="{E8ED5A2B-D5F1-4F12-80F0-EE76978A7F93}">
    <text>Riverside Office, Project Support</text>
  </threadedComment>
  <threadedComment ref="KM33" dT="2023-02-03T14:18:27.12" personId="{48CC508D-A490-4546-91ED-C371104C0F6E}" id="{071C8D8C-3BCC-453F-956B-719EEC2A5629}">
    <text>Riverside Office, Project Support</text>
  </threadedComment>
  <threadedComment ref="KN33" dT="2023-02-03T14:18:27.12" personId="{48CC508D-A490-4546-91ED-C371104C0F6E}" id="{D63042F6-F804-4159-B5CE-D58627D8B851}">
    <text>Riverside Office, Project Support</text>
  </threadedComment>
  <threadedComment ref="KO33" dT="2023-02-03T14:18:27.12" personId="{48CC508D-A490-4546-91ED-C371104C0F6E}" id="{6F1404FD-1295-4FB0-949C-0F8543DD48A3}">
    <text>Riverside Office, Project Support</text>
  </threadedComment>
  <threadedComment ref="KP33" dT="2023-02-03T14:18:27.12" personId="{48CC508D-A490-4546-91ED-C371104C0F6E}" id="{30DA944D-BA16-4224-9666-F21184425C57}">
    <text>Riverside Office, Project Support</text>
  </threadedComment>
  <threadedComment ref="KQ33" dT="2023-02-03T14:18:27.12" personId="{48CC508D-A490-4546-91ED-C371104C0F6E}" id="{8FC3A73B-9D8C-471B-A07A-0D418AD9D73C}">
    <text>Riverside Office, Project Support</text>
  </threadedComment>
  <threadedComment ref="KT33" dT="2023-02-03T14:18:27.12" personId="{48CC508D-A490-4546-91ED-C371104C0F6E}" id="{45A13822-7553-4397-BA4C-C81EEA7F9F0F}">
    <text>Riverside Office, Project Support</text>
  </threadedComment>
  <threadedComment ref="KU33" dT="2023-02-03T14:18:27.12" personId="{48CC508D-A490-4546-91ED-C371104C0F6E}" id="{5DA22503-10F3-4049-A64E-6C26F40289DD}">
    <text>Riverside Office, Project Support</text>
  </threadedComment>
  <threadedComment ref="KV33" dT="2023-02-03T14:18:27.12" personId="{48CC508D-A490-4546-91ED-C371104C0F6E}" id="{57690458-4A1D-4CA1-98ED-2C55F442A7EE}">
    <text>Riverside Office, Project Support</text>
  </threadedComment>
  <threadedComment ref="KW33" dT="2023-02-03T14:18:27.12" personId="{48CC508D-A490-4546-91ED-C371104C0F6E}" id="{89E31CB0-56F1-418E-A2D6-64642B03E6AD}">
    <text>Riverside Office, Project Support</text>
  </threadedComment>
  <threadedComment ref="KX33" dT="2023-02-03T14:18:27.12" personId="{48CC508D-A490-4546-91ED-C371104C0F6E}" id="{A2A4CEA7-FDBE-46D9-8015-E88E307CBCEC}">
    <text>Riverside Office, Project Support</text>
  </threadedComment>
  <threadedComment ref="LA33" dT="2023-02-03T14:18:27.12" personId="{48CC508D-A490-4546-91ED-C371104C0F6E}" id="{7F6A2A66-1BAF-40A6-AFA6-87E0BDEE8B2F}">
    <text>Riverside Office, Project Support</text>
  </threadedComment>
  <threadedComment ref="LB33" dT="2023-02-03T14:18:27.12" personId="{48CC508D-A490-4546-91ED-C371104C0F6E}" id="{584E4B46-BC51-45B4-A950-749714689D07}">
    <text>Riverside Office, Project Support</text>
  </threadedComment>
  <threadedComment ref="LC33" dT="2023-02-03T14:18:27.12" personId="{48CC508D-A490-4546-91ED-C371104C0F6E}" id="{88FA9200-41F4-45FC-99AA-FAED23BBC1BA}">
    <text>Riverside Office, Project Support</text>
  </threadedComment>
  <threadedComment ref="LI33" dT="2023-02-03T14:18:27.12" personId="{48CC508D-A490-4546-91ED-C371104C0F6E}" id="{7E96E1DD-0F41-426C-B720-E8D70EE6B363}">
    <text>Riverside Office, Project Support</text>
  </threadedComment>
  <threadedComment ref="LJ33" dT="2023-02-03T14:18:27.12" personId="{48CC508D-A490-4546-91ED-C371104C0F6E}" id="{3A9030DA-52F1-401E-95FC-01B07671C79D}">
    <text>Riverside Office, Project Support</text>
  </threadedComment>
  <threadedComment ref="LK33" dT="2023-02-03T14:18:27.12" personId="{48CC508D-A490-4546-91ED-C371104C0F6E}" id="{4F5088DF-E95C-43AB-9CBB-7F5E090A8C8F}">
    <text>Riverside Office, Project Support</text>
  </threadedComment>
  <threadedComment ref="LL33" dT="2023-02-03T14:18:27.12" personId="{48CC508D-A490-4546-91ED-C371104C0F6E}" id="{23DB5566-A113-4CD2-9570-5017CA32D317}">
    <text>Riverside Office, Project Support</text>
  </threadedComment>
  <threadedComment ref="LO33" dT="2023-02-03T14:18:27.12" personId="{48CC508D-A490-4546-91ED-C371104C0F6E}" id="{AB0704FB-9A8B-421E-A130-1563D38A465A}">
    <text>Riverside Office, Project Support</text>
  </threadedComment>
  <threadedComment ref="LP33" dT="2023-02-03T14:18:27.12" personId="{48CC508D-A490-4546-91ED-C371104C0F6E}" id="{DE1AEEA5-95E1-4784-A526-2359DC885897}">
    <text>Riverside Office, Project Support</text>
  </threadedComment>
  <threadedComment ref="LQ33" dT="2023-02-03T14:18:27.12" personId="{48CC508D-A490-4546-91ED-C371104C0F6E}" id="{5013B90C-06BC-4263-99C2-7A06BBC8FCAC}">
    <text>Riverside Office, Project Support</text>
  </threadedComment>
  <threadedComment ref="LR33" dT="2023-02-03T14:18:27.12" personId="{48CC508D-A490-4546-91ED-C371104C0F6E}" id="{BB8BBABC-B5CA-46FB-9FC9-E986BD1760CF}">
    <text>Riverside Office, Project Support</text>
  </threadedComment>
  <threadedComment ref="LS33" dT="2023-02-03T14:18:27.12" personId="{48CC508D-A490-4546-91ED-C371104C0F6E}" id="{3A214EE9-CDC6-4505-9310-8C256E9A8ECC}">
    <text>Riverside Office, Project Support</text>
  </threadedComment>
  <threadedComment ref="LV33" dT="2023-02-03T14:18:27.12" personId="{48CC508D-A490-4546-91ED-C371104C0F6E}" id="{FB53436A-7844-4629-847B-2BEDDBAD6995}">
    <text>Riverside Office, Project Support</text>
  </threadedComment>
  <threadedComment ref="LW33" dT="2023-02-03T14:18:27.12" personId="{48CC508D-A490-4546-91ED-C371104C0F6E}" id="{8E1A46B9-0EC5-4BD4-B231-56B5F1C77FD9}">
    <text>Riverside Office, Project Support</text>
  </threadedComment>
  <threadedComment ref="LX33" dT="2023-02-03T14:18:27.12" personId="{48CC508D-A490-4546-91ED-C371104C0F6E}" id="{10481884-C86F-43E3-A670-DDA8CE05F385}">
    <text>Riverside Office, Project Support</text>
  </threadedComment>
  <threadedComment ref="LY33" dT="2023-02-03T14:18:27.12" personId="{48CC508D-A490-4546-91ED-C371104C0F6E}" id="{F7196EF5-CA30-4979-8A12-1195E761DC1C}">
    <text>Riverside Office, Project Support</text>
  </threadedComment>
  <threadedComment ref="LZ33" dT="2023-02-03T14:18:27.12" personId="{48CC508D-A490-4546-91ED-C371104C0F6E}" id="{F5DC91AD-F851-4B39-9B38-44EF5F9134C0}">
    <text>Riverside Office, Project Support</text>
  </threadedComment>
  <threadedComment ref="MC33" dT="2023-02-03T14:18:27.12" personId="{48CC508D-A490-4546-91ED-C371104C0F6E}" id="{7FF7AF8E-5364-430F-89C4-B11AD982E056}">
    <text>Riverside Office, Project Support</text>
  </threadedComment>
  <threadedComment ref="MD33" dT="2023-02-03T14:18:27.12" personId="{48CC508D-A490-4546-91ED-C371104C0F6E}" id="{739F72EC-FEC7-4FAF-8B9D-534B90B7524A}">
    <text>Riverside Office, Project Support</text>
  </threadedComment>
  <threadedComment ref="ME33" dT="2023-02-03T14:18:27.12" personId="{48CC508D-A490-4546-91ED-C371104C0F6E}" id="{C15913DE-09A7-4DDB-A031-5C6136286547}">
    <text>Riverside Office, Project Support</text>
  </threadedComment>
  <threadedComment ref="MF33" dT="2023-02-03T14:18:27.12" personId="{48CC508D-A490-4546-91ED-C371104C0F6E}" id="{44A81799-23EC-40F7-AE46-EC6EEE7B07BB}">
    <text>Riverside Office, Project Support</text>
  </threadedComment>
  <threadedComment ref="MG33" dT="2023-02-03T14:18:27.12" personId="{48CC508D-A490-4546-91ED-C371104C0F6E}" id="{C757640E-DF42-4F81-BEBA-9EE8859EA1B3}">
    <text>Riverside Office, Project Support</text>
  </threadedComment>
  <threadedComment ref="MJ33" dT="2023-02-03T14:18:27.12" personId="{48CC508D-A490-4546-91ED-C371104C0F6E}" id="{86576CE3-F0B0-40A1-A6DC-673EC2F10BB3}">
    <text>Riverside Office, Project Support</text>
  </threadedComment>
  <threadedComment ref="MK33" dT="2023-02-03T14:18:27.12" personId="{48CC508D-A490-4546-91ED-C371104C0F6E}" id="{003B4DA8-46D4-4003-9ACC-4DB8828791D0}">
    <text>Riverside Office, Project Support</text>
  </threadedComment>
  <threadedComment ref="ML33" dT="2023-02-03T14:18:27.12" personId="{48CC508D-A490-4546-91ED-C371104C0F6E}" id="{BB162C88-DF81-4E50-9018-B5C1689B82F0}">
    <text>Riverside Office, Project Support</text>
  </threadedComment>
  <threadedComment ref="MM33" dT="2023-02-03T14:18:27.12" personId="{48CC508D-A490-4546-91ED-C371104C0F6E}" id="{D7EBC7FD-A6D0-4D55-9F37-9590E65D181E}">
    <text>Riverside Office, Project Support</text>
  </threadedComment>
  <threadedComment ref="MN33" dT="2023-02-03T14:18:27.12" personId="{48CC508D-A490-4546-91ED-C371104C0F6E}" id="{61B1AE72-2389-4043-B8AC-07F765841F46}">
    <text>Riverside Office, Project Support</text>
  </threadedComment>
  <threadedComment ref="MQ33" dT="2023-02-03T14:18:27.12" personId="{48CC508D-A490-4546-91ED-C371104C0F6E}" id="{87D73FFA-6C70-4374-B59B-FF5AD53C82D0}">
    <text>Riverside Office, Project Support</text>
  </threadedComment>
  <threadedComment ref="MR33" dT="2023-02-03T14:18:27.12" personId="{48CC508D-A490-4546-91ED-C371104C0F6E}" id="{384D85E2-42E2-4F58-8A1F-FF9FA1C53343}">
    <text>Riverside Office, Project Support</text>
  </threadedComment>
  <threadedComment ref="MS33" dT="2023-02-03T14:18:27.12" personId="{48CC508D-A490-4546-91ED-C371104C0F6E}" id="{690A4590-42D8-426A-BFC3-2EEFBFDD3983}">
    <text>Riverside Office, Project Support</text>
  </threadedComment>
  <threadedComment ref="MT33" dT="2023-02-03T14:18:27.12" personId="{48CC508D-A490-4546-91ED-C371104C0F6E}" id="{15DF6915-D0A9-48AB-A338-B074F1A1663D}">
    <text>Riverside Office, Project Support</text>
  </threadedComment>
  <threadedComment ref="MU33" dT="2023-02-03T14:18:27.12" personId="{48CC508D-A490-4546-91ED-C371104C0F6E}" id="{922D154D-4D11-4192-95C0-3A16DFA0DE8F}">
    <text>Riverside Office, Project Support</text>
  </threadedComment>
  <threadedComment ref="MX33" dT="2023-02-03T14:18:27.12" personId="{48CC508D-A490-4546-91ED-C371104C0F6E}" id="{8C0B06E6-C798-4D4B-B1E1-ADD4A5C94529}">
    <text>Riverside Office, Project Support</text>
  </threadedComment>
  <threadedComment ref="MY33" dT="2023-02-03T14:18:27.12" personId="{48CC508D-A490-4546-91ED-C371104C0F6E}" id="{12071C19-D85A-42A4-8F7C-7C48AE4A3C97}">
    <text>Riverside Office, Project Support</text>
  </threadedComment>
  <threadedComment ref="MZ33" dT="2023-02-03T14:18:27.12" personId="{48CC508D-A490-4546-91ED-C371104C0F6E}" id="{CEA05312-82E3-4775-832E-767EAC116C32}">
    <text>Riverside Office, Project Support</text>
  </threadedComment>
  <threadedComment ref="NA33" dT="2023-02-03T14:18:27.12" personId="{48CC508D-A490-4546-91ED-C371104C0F6E}" id="{91726E3D-D636-4708-997A-AD1775CF856B}">
    <text>Riverside Office, Project Support</text>
  </threadedComment>
  <threadedComment ref="NB33" dT="2023-02-03T14:18:27.12" personId="{48CC508D-A490-4546-91ED-C371104C0F6E}" id="{720F8DC6-B42B-454F-9CB8-A65B393DA4BF}">
    <text>Riverside Office, Project Support</text>
  </threadedComment>
  <threadedComment ref="NE33" dT="2023-02-03T14:18:27.12" personId="{48CC508D-A490-4546-91ED-C371104C0F6E}" id="{D05AF987-33F3-49C2-8923-1EAED01646F5}">
    <text>Riverside Office, Project Support</text>
  </threadedComment>
  <threadedComment ref="NF33" dT="2023-02-03T14:18:27.12" personId="{48CC508D-A490-4546-91ED-C371104C0F6E}" id="{148079E9-8201-4B48-86B2-21DACF8A209F}">
    <text>Riverside Office, Project Support</text>
  </threadedComment>
  <threadedComment ref="NG33" dT="2023-02-03T14:18:27.12" personId="{48CC508D-A490-4546-91ED-C371104C0F6E}" id="{D9FAE6F1-8A39-41A1-A218-4B989F1D3C6D}">
    <text>Riverside Office, Project Support</text>
  </threadedComment>
  <threadedComment ref="NH33" dT="2023-02-03T14:18:27.12" personId="{48CC508D-A490-4546-91ED-C371104C0F6E}" id="{6488B630-5690-4CCE-800C-4A7060701EA7}">
    <text>Riverside Office, Project Support</text>
  </threadedComment>
  <threadedComment ref="NI33" dT="2023-02-03T14:18:27.12" personId="{48CC508D-A490-4546-91ED-C371104C0F6E}" id="{9A21DED2-1397-4B11-A6D7-C3D9CA26634B}">
    <text>Riverside Office, Project Support</text>
  </threadedComment>
  <threadedComment ref="E34" dT="2022-11-22T17:14:13.55" personId="{ECDC6311-9DC2-46B2-AD9D-58ABC58F034D}" id="{7421E0F4-29AC-4F30-B2A4-58DCA87B211F}">
    <text xml:space="preserve">  Networking
  </text>
  </threadedComment>
  <threadedComment ref="F34" dT="2022-11-22T17:14:13.55" personId="{ECDC6311-9DC2-46B2-AD9D-58ABC58F034D}" id="{7D060BB6-40CA-4289-AA63-C224F2495A6D}">
    <text xml:space="preserve">  Networking
  </text>
  </threadedComment>
  <threadedComment ref="G34" dT="2022-11-22T17:14:13.55" personId="{ECDC6311-9DC2-46B2-AD9D-58ABC58F034D}" id="{DFE8BDB1-354F-405B-A532-6A9D3A254170}">
    <text xml:space="preserve">  Networking
  </text>
  </threadedComment>
  <threadedComment ref="H34" dT="2022-11-22T17:14:13.55" personId="{ECDC6311-9DC2-46B2-AD9D-58ABC58F034D}" id="{04B99FE8-3D6A-4BA6-BAF1-47629C4E799A}">
    <text xml:space="preserve">  Networking
  </text>
  </threadedComment>
  <threadedComment ref="L34" dT="2022-11-22T17:14:13.55" personId="{ECDC6311-9DC2-46B2-AD9D-58ABC58F034D}" id="{1C330D4F-2769-4B71-91C7-5CBCE13508BE}">
    <text xml:space="preserve">  Networking
  </text>
  </threadedComment>
  <threadedComment ref="M34" dT="2022-11-22T17:14:13.55" personId="{ECDC6311-9DC2-46B2-AD9D-58ABC58F034D}" id="{DF1A77EF-3B4E-4F33-A5F2-46284DBF8C75}">
    <text xml:space="preserve">  Networking
  </text>
  </threadedComment>
  <threadedComment ref="O34" dT="2022-12-28T20:25:19.49" personId="{ECDC6311-9DC2-46B2-AD9D-58ABC58F034D}" id="{FC27E009-415B-416F-9DD1-96C5149F4D4E}">
    <text>Approved in HCM</text>
  </threadedComment>
  <threadedComment ref="AB34" dT="2023-01-09T16:11:37.31" personId="{0A48122E-38DF-4FEF-9360-A53CE6A0AA3B}" id="{B4243514-1A42-46B9-BEF8-5AB1AE81882F}">
    <text>Troubleshooting</text>
  </threadedComment>
  <threadedComment ref="AC34" dT="2023-01-09T16:11:37.31" personId="{0A48122E-38DF-4FEF-9360-A53CE6A0AA3B}" id="{B7FD2DBD-312D-4BC7-A504-B3FE1D8967B2}">
    <text>Troubleshooting</text>
  </threadedComment>
  <threadedComment ref="BB34" dT="2023-02-03T18:14:35.24" personId="{48CC508D-A490-4546-91ED-C371104C0F6E}" id="{964CB28B-2A6F-4041-A228-81DC6B809DE0}">
    <text>Stickney WWW plant. Networking, RNC, and OCR3000 issues</text>
  </threadedComment>
  <threadedComment ref="BB34" dT="2023-02-03T18:28:29.74" personId="{ECDC6311-9DC2-46B2-AD9D-58ABC58F034D}" id="{7C7C5A0B-893F-4A77-9DE5-98AFD80557B3}" parentId="{964CB28B-2A6F-4041-A228-81DC6B809DE0}">
    <text>Chicago , IL</text>
  </threadedComment>
  <threadedComment ref="BC34" dT="2023-02-03T18:14:35.24" personId="{48CC508D-A490-4546-91ED-C371104C0F6E}" id="{BF13F681-79CD-4417-9F8A-81684FDCCD79}">
    <text>Stickney WWW plant. Networking, RNC, and OCR3000 issues</text>
  </threadedComment>
  <threadedComment ref="BC34" dT="2023-02-03T18:28:29.74" personId="{ECDC6311-9DC2-46B2-AD9D-58ABC58F034D}" id="{76182B39-7F75-4273-91AF-6C4D34D26E66}" parentId="{BF13F681-79CD-4417-9F8A-81684FDCCD79}">
    <text>Chicago , IL</text>
  </threadedComment>
  <threadedComment ref="BD34" dT="2023-02-03T18:14:35.24" personId="{48CC508D-A490-4546-91ED-C371104C0F6E}" id="{1B6E942A-22B6-4AD9-B689-2A8D210A373F}">
    <text>Stickney WWW plant. Networking, RNC, and OCR3000 issues</text>
  </threadedComment>
  <threadedComment ref="BD34" dT="2023-02-03T18:28:29.74" personId="{ECDC6311-9DC2-46B2-AD9D-58ABC58F034D}" id="{5BA48AF7-B923-484C-91E6-0026FDD25FCF}" parentId="{1B6E942A-22B6-4AD9-B689-2A8D210A373F}">
    <text>Chicago , IL</text>
  </threadedComment>
  <threadedComment ref="BE34" dT="2023-02-03T18:14:35.24" personId="{48CC508D-A490-4546-91ED-C371104C0F6E}" id="{12AB8F28-C871-4517-8C8B-27559894ACAE}">
    <text>Stickney WWW plant. Networking, RNC, and OCR3000 issues</text>
  </threadedComment>
  <threadedComment ref="BE34" dT="2023-02-03T18:28:29.74" personId="{ECDC6311-9DC2-46B2-AD9D-58ABC58F034D}" id="{1681B6DA-FD8E-4912-A523-5DBCF1ACE72E}" parentId="{12AB8F28-C871-4517-8C8B-27559894ACAE}">
    <text>Chicago , IL</text>
  </threadedComment>
  <threadedComment ref="BF34" dT="2023-02-03T18:14:35.24" personId="{48CC508D-A490-4546-91ED-C371104C0F6E}" id="{9AD7BEC4-199B-459C-8D2F-D2D60C1D5843}">
    <text>Stickney WWW plant. Networking, RNC, and OCR3000 issues</text>
  </threadedComment>
  <threadedComment ref="BF34" dT="2023-02-03T18:28:29.74" personId="{ECDC6311-9DC2-46B2-AD9D-58ABC58F034D}" id="{B7269979-A4D6-4FCD-BF47-81AEF023F61B}" parentId="{9AD7BEC4-199B-459C-8D2F-D2D60C1D5843}">
    <text>Chicago , IL</text>
  </threadedComment>
  <threadedComment ref="BG34" dT="2023-02-03T18:14:35.24" personId="{48CC508D-A490-4546-91ED-C371104C0F6E}" id="{65B53CCA-E723-4A07-A4C5-BA4B89B26362}">
    <text>Stickney WWW plant. Networking, RNC, and OCR3000 issues</text>
  </threadedComment>
  <threadedComment ref="BG34" dT="2023-02-03T18:28:29.74" personId="{ECDC6311-9DC2-46B2-AD9D-58ABC58F034D}" id="{3157CB1E-2FE1-4AC9-9696-C32C64AC76D0}" parentId="{65B53CCA-E723-4A07-A4C5-BA4B89B26362}">
    <text>Chicago , IL</text>
  </threadedComment>
  <threadedComment ref="BO34" dT="2023-01-31T17:36:39.87" personId="{ECDC6311-9DC2-46B2-AD9D-58ABC58F034D}" id="{893B4F5A-5116-4585-A5CA-5D987AB45441}">
    <text>Travel from CR to Pitts</text>
  </threadedComment>
  <threadedComment ref="BP34" dT="2023-02-20T14:07:27.48" personId="{ECDC6311-9DC2-46B2-AD9D-58ABC58F034D}" id="{1D1406A4-07A3-4AC5-99C9-87B99178BDF4}">
    <text>Turbine Training, Pittsburgh</text>
  </threadedComment>
  <threadedComment ref="BQ34" dT="2023-02-20T14:07:27.48" personId="{ECDC6311-9DC2-46B2-AD9D-58ABC58F034D}" id="{50FF3258-E11D-4C95-959E-E5E319E2CB88}">
    <text>Turbine Training, Pittsburgh</text>
  </threadedComment>
  <threadedComment ref="BR34" dT="2023-02-20T14:07:27.48" personId="{ECDC6311-9DC2-46B2-AD9D-58ABC58F034D}" id="{1055A804-BC03-4E7D-BBD9-536F30D05800}">
    <text>Turbine Training, Pittsburgh</text>
  </threadedComment>
  <threadedComment ref="BS34" dT="2023-02-20T14:07:27.48" personId="{ECDC6311-9DC2-46B2-AD9D-58ABC58F034D}" id="{51C7396D-AF1E-42AF-9C0E-097D308FA140}">
    <text>Turbine Training, Pittsburgh</text>
  </threadedComment>
  <threadedComment ref="BT34" dT="2023-02-20T14:07:27.48" personId="{ECDC6311-9DC2-46B2-AD9D-58ABC58F034D}" id="{071C12ED-7DFF-4CB5-8377-97893526D657}">
    <text>Turbine Training, Pittsburgh</text>
  </threadedComment>
  <threadedComment ref="BU34" dT="2023-02-21T17:20:55.95" personId="{ECDC6311-9DC2-46B2-AD9D-58ABC58F034D}" id="{F7D6A32E-C7C9-4929-95D4-9B035E0AE827}">
    <text>Traveling from Pittsburgh to NV (near Reno, NV)</text>
  </threadedComment>
  <threadedComment ref="BW34" dT="2023-02-21T17:20:06.52" personId="{ECDC6311-9DC2-46B2-AD9D-58ABC58F034D}" id="{B0103278-70CB-47E9-8DF5-74399B2F9370}">
    <text>NV Energy Clark Mountain U3 &amp; U4, Sparks, NV
Scope: Ovation Controls retrofit of GT and AVR Controls of 2x GE 7EA GT’s </text>
  </threadedComment>
  <threadedComment ref="BX34" dT="2023-02-21T17:20:06.52" personId="{ECDC6311-9DC2-46B2-AD9D-58ABC58F034D}" id="{ACB1F231-EB37-4923-A091-58F6A334C3E3}">
    <text>NV Energy Clark Mountain U3 &amp; U4, Sparks, NV
Scope: Ovation Controls retrofit of GT and AVR Controls of 2x GE 7EA GT’s </text>
  </threadedComment>
  <threadedComment ref="BY34" dT="2023-02-21T17:20:06.52" personId="{ECDC6311-9DC2-46B2-AD9D-58ABC58F034D}" id="{A68FD2B7-B956-4DA7-B4EA-D17AA9833920}">
    <text>NV Energy Clark Mountain U3 &amp; U4, Sparks, NV
Scope: Ovation Controls retrofit of GT and AVR Controls of 2x GE 7EA GT’s </text>
  </threadedComment>
  <threadedComment ref="BZ34" dT="2023-02-21T17:20:06.52" personId="{ECDC6311-9DC2-46B2-AD9D-58ABC58F034D}" id="{5E9566EE-3D5A-4D3E-A51F-EBE6EDB44DA1}">
    <text>NV Energy Clark Mountain U3 &amp; U4, Sparks, NV
Scope: Ovation Controls retrofit of GT and AVR Controls of 2x GE 7EA GT’s </text>
  </threadedComment>
  <threadedComment ref="CA34" dT="2023-02-21T17:20:06.52" personId="{ECDC6311-9DC2-46B2-AD9D-58ABC58F034D}" id="{1F646E9E-259D-43C5-A443-A5F7500AA17A}">
    <text>NV Energy Clark Mountain U3 &amp; U4, Sparks, NV
Scope: Ovation Controls retrofit of GT and AVR Controls of 2x GE 7EA GT’s </text>
  </threadedComment>
  <threadedComment ref="CD34" dT="2023-02-21T17:20:06.52" personId="{ECDC6311-9DC2-46B2-AD9D-58ABC58F034D}" id="{8012F88A-6578-474C-8D77-C8DC6C0F552D}">
    <text>NV Energy Clark Mountain U3 &amp; U4, Sparks, NV
Scope: Ovation Controls retrofit of GT and AVR Controls of 2x GE 7EA GT’s </text>
  </threadedComment>
  <threadedComment ref="CE34" dT="2023-02-21T17:20:06.52" personId="{ECDC6311-9DC2-46B2-AD9D-58ABC58F034D}" id="{F53501CF-C091-4C43-A626-DF72A68745FB}">
    <text>NV Energy Clark Mountain U3 &amp; U4, Sparks, NV
Scope: Ovation Controls retrofit of GT and AVR Controls of 2x GE 7EA GT’s </text>
  </threadedComment>
  <threadedComment ref="CF34" dT="2023-02-21T17:20:06.52" personId="{ECDC6311-9DC2-46B2-AD9D-58ABC58F034D}" id="{0434EE93-BBC2-4051-92A8-E984B7AF5C43}">
    <text>NV Energy Clark Mountain U3 &amp; U4, Sparks, NV
Scope: Ovation Controls retrofit of GT and AVR Controls of 2x GE 7EA GT’s </text>
  </threadedComment>
  <threadedComment ref="CG34" dT="2023-02-21T17:20:06.52" personId="{ECDC6311-9DC2-46B2-AD9D-58ABC58F034D}" id="{056EB05C-9B4C-44C5-AE8F-C68F11C48211}">
    <text>NV Energy Clark Mountain U3 &amp; U4, Sparks, NV
Scope: Ovation Controls retrofit of GT and AVR Controls of 2x GE 7EA GT’s </text>
  </threadedComment>
  <threadedComment ref="CH34" dT="2023-02-21T17:20:06.52" personId="{ECDC6311-9DC2-46B2-AD9D-58ABC58F034D}" id="{E9C4B7FE-A3D0-42B9-8F0A-5C66E04C9F3F}">
    <text>NV Energy Clark Mountain U3 &amp; U4, Sparks, NV
Scope: Ovation Controls retrofit of GT and AVR Controls of 2x GE 7EA GT’s </text>
  </threadedComment>
  <threadedComment ref="CK34" dT="2023-02-21T17:20:06.52" personId="{ECDC6311-9DC2-46B2-AD9D-58ABC58F034D}" id="{60B67A20-1855-4A6B-B95C-9207F617815C}">
    <text>NV Energy Clark Mountain U3 &amp; U4, Sparks, NV
Scope: Ovation Controls retrofit of GT and AVR Controls of 2x GE 7EA GT’s </text>
  </threadedComment>
  <threadedComment ref="CL34" dT="2023-02-21T17:20:06.52" personId="{ECDC6311-9DC2-46B2-AD9D-58ABC58F034D}" id="{6862D169-2183-4D88-A6C3-78848D4CBA91}">
    <text>NV Energy Clark Mountain U3 &amp; U4, Sparks, NV
Scope: Ovation Controls retrofit of GT and AVR Controls of 2x GE 7EA GT’s </text>
  </threadedComment>
  <threadedComment ref="CM34" dT="2023-02-21T17:20:06.52" personId="{ECDC6311-9DC2-46B2-AD9D-58ABC58F034D}" id="{FF2D0F96-903F-4712-B236-2C3388E9B5E3}">
    <text>NV Energy Clark Mountain U3 &amp; U4, Sparks, NV
Scope: Ovation Controls retrofit of GT and AVR Controls of 2x GE 7EA GT’s </text>
  </threadedComment>
  <threadedComment ref="CN34" dT="2023-02-21T17:20:06.52" personId="{ECDC6311-9DC2-46B2-AD9D-58ABC58F034D}" id="{420A038F-F989-42E2-A5A3-61A9C370C9DD}">
    <text>NV Energy Clark Mountain U3 &amp; U4, Sparks, NV
Scope: Ovation Controls retrofit of GT and AVR Controls of 2x GE 7EA GT’s </text>
  </threadedComment>
  <threadedComment ref="CO34" dT="2023-02-21T17:20:06.52" personId="{ECDC6311-9DC2-46B2-AD9D-58ABC58F034D}" id="{E3EC9443-22F9-4D26-86EA-B5D4FD45C61B}">
    <text>NV Energy Clark Mountain U3 &amp; U4, Sparks, NV
Scope: Ovation Controls retrofit of GT and AVR Controls of 2x GE 7EA GT’s </text>
  </threadedComment>
  <threadedComment ref="CR34" dT="2023-02-21T17:20:06.52" personId="{ECDC6311-9DC2-46B2-AD9D-58ABC58F034D}" id="{849BAAA7-3EA3-474A-940C-87D91D58707A}">
    <text>NV Energy Clark Mountain U3 &amp; U4, Sparks, NV
Scope: Ovation Controls retrofit of GT and AVR Controls of 2x GE 7EA GT’s </text>
  </threadedComment>
  <threadedComment ref="CS34" dT="2023-02-21T17:20:06.52" personId="{ECDC6311-9DC2-46B2-AD9D-58ABC58F034D}" id="{A1D2FE15-8137-4D04-A10D-90131A3F0AAA}">
    <text>NV Energy Clark Mountain U3 &amp; U4, Sparks, NV
Scope: Ovation Controls retrofit of GT and AVR Controls of 2x GE 7EA GT’s </text>
  </threadedComment>
  <threadedComment ref="CT34" dT="2023-02-21T17:20:06.52" personId="{ECDC6311-9DC2-46B2-AD9D-58ABC58F034D}" id="{CBA86DAD-D73B-4959-9031-3C835B1B1E91}">
    <text>NV Energy Clark Mountain U3 &amp; U4, Sparks, NV
Scope: Ovation Controls retrofit of GT and AVR Controls of 2x GE 7EA GT’s </text>
  </threadedComment>
  <threadedComment ref="CU34" dT="2023-02-21T17:20:06.52" personId="{ECDC6311-9DC2-46B2-AD9D-58ABC58F034D}" id="{0A360289-C759-49F5-9C41-47BC2A4BA002}">
    <text>NV Energy Clark Mountain U3 &amp; U4, Sparks, NV
Scope: Ovation Controls retrofit of GT and AVR Controls of 2x GE 7EA GT’s </text>
  </threadedComment>
  <threadedComment ref="CV34" dT="2023-02-21T17:20:06.52" personId="{ECDC6311-9DC2-46B2-AD9D-58ABC58F034D}" id="{7EF640BD-ABF4-432D-AA1F-153C6A5E5EDA}">
    <text>NV Energy Clark Mountain U3 &amp; U4, Sparks, NV
Scope: Ovation Controls retrofit of GT and AVR Controls of 2x GE 7EA GT’s </text>
  </threadedComment>
  <threadedComment ref="CY34" dT="2023-02-21T17:20:06.52" personId="{ECDC6311-9DC2-46B2-AD9D-58ABC58F034D}" id="{7744ECC3-0BCE-499D-A83B-868DA3F8AC38}">
    <text>NV Energy Clark Mountain U3 &amp; U4, Sparks, NV
Scope: Ovation Controls retrofit of GT and AVR Controls of 2x GE 7EA GT’s </text>
  </threadedComment>
  <threadedComment ref="CZ34" dT="2023-02-21T17:20:06.52" personId="{ECDC6311-9DC2-46B2-AD9D-58ABC58F034D}" id="{E76B676E-420F-4344-AFA6-82FB9D8F9A8C}">
    <text>NV Energy Clark Mountain U3 &amp; U4, Sparks, NV
Scope: Ovation Controls retrofit of GT and AVR Controls of 2x GE 7EA GT’s </text>
  </threadedComment>
  <threadedComment ref="DA34" dT="2023-02-21T17:20:06.52" personId="{ECDC6311-9DC2-46B2-AD9D-58ABC58F034D}" id="{D17C1A4E-EDBB-4C85-A12A-51C5DB40CD96}">
    <text>NV Energy Clark Mountain U3 &amp; U4, Sparks, NV
Scope: Ovation Controls retrofit of GT and AVR Controls of 2x GE 7EA GT’s </text>
  </threadedComment>
  <threadedComment ref="DB34" dT="2023-02-21T17:20:06.52" personId="{ECDC6311-9DC2-46B2-AD9D-58ABC58F034D}" id="{9C5BAEDB-7A5B-47C5-99B2-F768E8B98687}">
    <text>NV Energy Clark Mountain U3 &amp; U4, Sparks, NV
Scope: Ovation Controls retrofit of GT and AVR Controls of 2x GE 7EA GT’s </text>
  </threadedComment>
  <threadedComment ref="DC34" dT="2023-02-21T17:20:06.52" personId="{ECDC6311-9DC2-46B2-AD9D-58ABC58F034D}" id="{A58907FA-2AD1-4A45-AEE6-62DB20B726A6}">
    <text>NV Energy Clark Mountain U3 &amp; U4, Sparks, NV
Scope: Ovation Controls retrofit of GT and AVR Controls of 2x GE 7EA GT’s </text>
  </threadedComment>
  <threadedComment ref="DF34" dT="2023-04-04T13:29:57.99" personId="{ECDC6311-9DC2-46B2-AD9D-58ABC58F034D}" id="{EFCD53B1-3A09-465C-89AE-395B9200E5C1}">
    <text>Approved in HCM on 4/4/23</text>
  </threadedComment>
  <threadedComment ref="DG34" dT="2023-02-21T17:20:55.95" personId="{ECDC6311-9DC2-46B2-AD9D-58ABC58F034D}" id="{4A22A1E6-BB07-404B-A617-E2AEDB1941A8}">
    <text>Traveling from NV to CR</text>
  </threadedComment>
  <threadedComment ref="DH34" dT="2023-04-04T13:29:57.99" personId="{ECDC6311-9DC2-46B2-AD9D-58ABC58F034D}" id="{4505905C-0694-4003-9672-19BAF9484E15}">
    <text>Approved in HCM on 4/4/23</text>
  </threadedComment>
  <threadedComment ref="DV34" dT="2023-03-23T12:32:42.37" personId="{48CC508D-A490-4546-91ED-C371104C0F6E}" id="{2F5A22FA-1779-49E9-8277-141EAE682788}">
    <text>USA Tourist Visa Appointment</text>
  </threadedComment>
  <threadedComment ref="EA34" dT="2023-04-21T16:17:46.08" personId="{ECDC6311-9DC2-46B2-AD9D-58ABC58F034D}" id="{B2D7EC08-4F05-41F7-99FF-9ED7001B86D2}">
    <text>Passport pick up at 8:00am</text>
  </threadedComment>
  <threadedComment ref="FO34" dT="2023-05-15T14:25:09.88" personId="{ECDC6311-9DC2-46B2-AD9D-58ABC58F034D}" id="{FF74F9E4-DD3D-4751-AF7B-457A994167DA}">
    <text>Tentative: Traveling from CR to USA</text>
  </threadedComment>
  <threadedComment ref="FQ34" dT="2023-06-06T18:34:31.51" personId="{ECDC6311-9DC2-46B2-AD9D-58ABC58F034D}" id="{8AB251B2-AE36-4795-B1D8-8DAB3E0CF549}">
    <text>Approved in HCM on 6/6/23</text>
  </threadedComment>
  <threadedComment ref="FR34" dT="2023-05-15T14:24:13.44" personId="{ECDC6311-9DC2-46B2-AD9D-58ABC58F034D}" id="{7290F164-4896-40E7-BB85-3BEF0AA3FD8E}">
    <text>NV Energy Clark Mountain U3 &amp; U4, Sparks, NV
Scope: Installing the new AGC logic and graphics and testing them on Unit 3 and 4.</text>
  </threadedComment>
  <threadedComment ref="FS34" dT="2023-05-15T14:24:13.44" personId="{ECDC6311-9DC2-46B2-AD9D-58ABC58F034D}" id="{142D6EB5-6582-4C57-9714-DC3178E5978E}">
    <text>NV Energy Clark Mountain U3 &amp; U4, Sparks, NV
Scope: Installing the new AGC logic and graphics and testing them on Unit 3 and 4.</text>
  </threadedComment>
  <threadedComment ref="FT34" dT="2023-05-15T14:24:13.44" personId="{ECDC6311-9DC2-46B2-AD9D-58ABC58F034D}" id="{A9CECE18-729E-4AA8-AE9A-A206341FCD98}">
    <text>NV Energy Clark Mountain U3 &amp; U4, Sparks, NV
Scope: Installing the new AGC logic and graphics and testing them on Unit 3 and 4.</text>
  </threadedComment>
  <threadedComment ref="FU34" dT="2023-05-15T14:24:13.44" personId="{ECDC6311-9DC2-46B2-AD9D-58ABC58F034D}" id="{ECB505AD-4FFC-4B3F-A096-ECAD1626906C}">
    <text>NV Energy Clark Mountain U3 &amp; U4, Sparks, NV
Scope: Installing the new AGC logic and graphics and testing them on Unit 3 and 4.</text>
  </threadedComment>
  <threadedComment ref="FV34" dT="2023-05-15T14:24:13.44" personId="{ECDC6311-9DC2-46B2-AD9D-58ABC58F034D}" id="{6698FC49-0D2B-4600-9474-3845656C3FBB}">
    <text>NV Energy Clark Mountain U3 &amp; U4, Sparks, NV
Scope: Installing the new AGC logic and graphics and testing them on Unit 3 and 4.</text>
  </threadedComment>
  <threadedComment ref="FW34" dT="2023-05-15T14:24:13.44" personId="{ECDC6311-9DC2-46B2-AD9D-58ABC58F034D}" id="{167FF1C5-6073-4355-B7F1-4CA20EB2DB30}">
    <text>NV Energy Clark Mountain U3 &amp; U4, Sparks, NV
Scope: Installing the new AGC logic and graphics and testing them on Unit 3 and 4.</text>
  </threadedComment>
  <threadedComment ref="FX34" dT="2023-05-15T14:24:13.44" personId="{ECDC6311-9DC2-46B2-AD9D-58ABC58F034D}" id="{298BA591-3878-4864-B1AA-C1794E3393F1}">
    <text>NV Energy Clark Mountain U3 &amp; U4, Sparks, NV
Scope: Installing the new AGC logic and graphics and testing them on Unit 3 and 4.</text>
  </threadedComment>
  <threadedComment ref="FY34" dT="2023-05-15T14:24:13.44" personId="{ECDC6311-9DC2-46B2-AD9D-58ABC58F034D}" id="{149937ED-410C-4BCE-A8E9-A65C11ECBBAF}">
    <text>NV Energy Clark Mountain U3 &amp; U4, Sparks, NV
Scope: Installing the new AGC logic and graphics and testing them on Unit 3 and 4.</text>
  </threadedComment>
  <threadedComment ref="FZ34" dT="2023-05-30T15:33:19.53" personId="{ECDC6311-9DC2-46B2-AD9D-58ABC58F034D}" id="{DF35B796-1422-4EA7-BECE-9A1AFC9EC8BD}">
    <text>Tentative: Traveling from USA to CR</text>
  </threadedComment>
  <threadedComment ref="GZ34" dT="2023-06-01T15:20:12.92" personId="{958C03D1-0B0B-477A-A5F9-D2E3B53180B9}" id="{B8B4D30C-A206-434E-9E9C-DB4C47E897E4}">
    <text>Networking</text>
  </threadedComment>
  <threadedComment ref="HA34" dT="2023-06-01T15:20:12.92" personId="{958C03D1-0B0B-477A-A5F9-D2E3B53180B9}" id="{CD865F9D-4010-4A6A-9C58-10EDEB01AB6C}">
    <text>Networking</text>
  </threadedComment>
  <threadedComment ref="HB34" dT="2023-06-01T15:20:12.92" personId="{958C03D1-0B0B-477A-A5F9-D2E3B53180B9}" id="{3F551EEC-F42C-4163-9E93-30D749F330BD}">
    <text>Networking</text>
  </threadedComment>
  <threadedComment ref="HC34" dT="2023-06-01T15:20:12.92" personId="{958C03D1-0B0B-477A-A5F9-D2E3B53180B9}" id="{65A096FE-6961-44C7-84E2-04E61D7771BD}">
    <text>Networking</text>
  </threadedComment>
  <threadedComment ref="HD34" dT="2023-06-01T15:20:12.92" personId="{958C03D1-0B0B-477A-A5F9-D2E3B53180B9}" id="{490B3CAA-933F-4310-B6D9-11792D24E946}">
    <text>Networking</text>
  </threadedComment>
  <threadedComment ref="HX34" dT="2023-08-02T16:06:54.22" personId="{ECDC6311-9DC2-46B2-AD9D-58ABC58F034D}" id="{07CEFDF3-AAFB-45A3-A048-3F29AB392094}">
    <text>Passport appointment at 2:00pm</text>
  </threadedComment>
  <threadedComment ref="IT34" dT="2023-08-22T16:03:04.49" personId="{ECDC6311-9DC2-46B2-AD9D-58ABC58F034D}" id="{DCA351C0-E235-4A53-A734-EECA09AF985D}">
    <text>Day off due to the Termocandelaria's Project</text>
  </threadedComment>
  <threadedComment ref="IX34" dT="2023-08-28T19:52:00.75" personId="{ECDC6311-9DC2-46B2-AD9D-58ABC58F034D}" id="{B4A2FCF4-7198-43D0-AF5E-9883FF2E4C47}">
    <text>Leaves at 2pm</text>
  </threadedComment>
  <threadedComment ref="JH34" dT="2023-08-22T16:03:10.61" personId="{ECDC6311-9DC2-46B2-AD9D-58ABC58F034D}" id="{25A5CBD9-8278-411D-9FDA-CAB973508E85}">
    <text>Day off due to the Termocandelaria's Project</text>
  </threadedComment>
  <threadedComment ref="JK34" dT="2023-09-26T11:36:41.11" personId="{ECDC6311-9DC2-46B2-AD9D-58ABC58F034D}" id="{6D4A4EF7-A186-4BCF-9288-5DE893C8C1D0}">
    <text>Approved in HCM on 9/26</text>
  </threadedComment>
  <threadedComment ref="JL34" dT="2023-09-26T11:36:41.11" personId="{ECDC6311-9DC2-46B2-AD9D-58ABC58F034D}" id="{4FB744CB-63F2-4DF5-94B7-B585BC92B55B}">
    <text>Approved in HCM on 9/26</text>
  </threadedComment>
  <threadedComment ref="JM34" dT="2023-09-26T11:36:41.11" personId="{ECDC6311-9DC2-46B2-AD9D-58ABC58F034D}" id="{F2CA90B5-23B1-4ACF-B578-19BD0F6DE782}">
    <text>Approved in HCM on 9/26</text>
  </threadedComment>
  <threadedComment ref="JN34" dT="2023-09-26T11:36:41.11" personId="{ECDC6311-9DC2-46B2-AD9D-58ABC58F034D}" id="{4E405895-8471-4BF5-9773-BF659DE8D560}">
    <text>Approved in HCM on 9/26</text>
  </threadedComment>
  <threadedComment ref="JR34" dT="2023-09-26T11:36:41.11" personId="{ECDC6311-9DC2-46B2-AD9D-58ABC58F034D}" id="{33C39DAC-7133-4206-B0ED-F35EF79CED7B}">
    <text>Approved in HCM on 9/26</text>
  </threadedComment>
  <threadedComment ref="JS34" dT="2023-09-26T11:36:41.11" personId="{ECDC6311-9DC2-46B2-AD9D-58ABC58F034D}" id="{3C2EF6B9-72FA-4A8E-8BBD-A97F743FEBE2}">
    <text>Approved in HCM on 9/26</text>
  </threadedComment>
  <threadedComment ref="JT34" dT="2023-09-26T11:36:41.11" personId="{ECDC6311-9DC2-46B2-AD9D-58ABC58F034D}" id="{42A714C4-3193-43C1-8CF4-5E1A2D2BD0F2}">
    <text>Approved in HCM on 9/26</text>
  </threadedComment>
  <threadedComment ref="JU34" dT="2023-09-26T11:36:41.11" personId="{ECDC6311-9DC2-46B2-AD9D-58ABC58F034D}" id="{EBB756CB-E2D2-4B74-A1DA-55D7F0BF47AD}">
    <text>Approved in HCM on 9/26</text>
  </threadedComment>
  <threadedComment ref="JV34" dT="2023-09-26T11:36:41.11" personId="{ECDC6311-9DC2-46B2-AD9D-58ABC58F034D}" id="{2AC07F5B-395C-413C-97D0-C99AEC7D211E}">
    <text>Approved in HCM on 9/26</text>
  </threadedComment>
  <threadedComment ref="JY34" dT="2023-09-28T21:04:58.33" personId="{ECDC6311-9DC2-46B2-AD9D-58ABC58F034D}" id="{BD88F8EF-BD7E-4E53-8DC2-1BFBC17EA68E}">
    <text>Approved in HCM on 9/28</text>
  </threadedComment>
  <threadedComment ref="KA34" dT="2023-09-19T17:28:31.97" personId="{ECDC6311-9DC2-46B2-AD9D-58ABC58F034D}" id="{99726F8E-26DD-4096-A9DA-8CA4F1E3ED37}">
    <text>Tentative Charlotte Regional Office</text>
  </threadedComment>
  <threadedComment ref="KB34" dT="2023-09-19T17:28:31.97" personId="{ECDC6311-9DC2-46B2-AD9D-58ABC58F034D}" id="{25574209-FB8A-4984-B651-52A8CE6343D8}">
    <text>Tentative Charlotte Regional Office</text>
  </threadedComment>
  <threadedComment ref="KC34" dT="2023-09-19T17:28:31.97" personId="{ECDC6311-9DC2-46B2-AD9D-58ABC58F034D}" id="{85BA2F42-4E82-4175-9725-6C258B61E3CE}">
    <text>Tentative Charlotte Regional Office</text>
  </threadedComment>
  <threadedComment ref="KF34" dT="2023-09-19T17:28:31.97" personId="{ECDC6311-9DC2-46B2-AD9D-58ABC58F034D}" id="{8BE2DE53-372D-48EE-8BCB-7C5230D8EAF3}">
    <text>Tentative Charlotte Regional Office</text>
  </threadedComment>
  <threadedComment ref="KG34" dT="2023-09-19T17:28:31.97" personId="{ECDC6311-9DC2-46B2-AD9D-58ABC58F034D}" id="{CC5F3D16-EEE3-41BA-8E22-39601BBDC8B9}">
    <text>Tentative Charlotte Regional Office</text>
  </threadedComment>
  <threadedComment ref="KH34" dT="2023-09-19T17:28:31.97" personId="{ECDC6311-9DC2-46B2-AD9D-58ABC58F034D}" id="{00BA83A2-D250-44CD-87BF-4F4A088CD807}">
    <text>Tentative Charlotte Regional Office</text>
  </threadedComment>
  <threadedComment ref="KI34" dT="2023-09-19T17:28:31.97" personId="{ECDC6311-9DC2-46B2-AD9D-58ABC58F034D}" id="{851548F2-9F23-4BCE-B6E1-55B008A27BC8}">
    <text>Tentative Charlotte Regional Office</text>
  </threadedComment>
  <threadedComment ref="KJ34" dT="2023-09-19T17:28:31.97" personId="{ECDC6311-9DC2-46B2-AD9D-58ABC58F034D}" id="{727260DE-1523-4642-89D3-179E19BC550E}">
    <text>Tentative Charlotte Regional Office</text>
  </threadedComment>
  <threadedComment ref="KM34" dT="2023-09-19T17:28:31.97" personId="{ECDC6311-9DC2-46B2-AD9D-58ABC58F034D}" id="{3035F0A7-5B3E-43F1-B96B-DF0F4FEBBCF8}">
    <text>Tentative Charlotte Regional Office</text>
  </threadedComment>
  <threadedComment ref="KN34" dT="2023-09-19T17:28:31.97" personId="{ECDC6311-9DC2-46B2-AD9D-58ABC58F034D}" id="{BEE9846D-06E4-4DA9-9A39-5E0FEA491A6A}">
    <text>Tentative Charlotte Regional Office</text>
  </threadedComment>
  <threadedComment ref="KO34" dT="2023-09-19T17:28:31.97" personId="{ECDC6311-9DC2-46B2-AD9D-58ABC58F034D}" id="{9D82A3FD-0A9A-432A-9D7C-8875DC463BD6}">
    <text>Tentative Charlotte Regional Office</text>
  </threadedComment>
  <threadedComment ref="KP34" dT="2023-09-19T17:28:31.97" personId="{ECDC6311-9DC2-46B2-AD9D-58ABC58F034D}" id="{242EBC55-4871-4172-A928-54379FCAEB03}">
    <text>Tentative Charlotte Regional Office</text>
  </threadedComment>
  <threadedComment ref="KQ34" dT="2023-09-19T17:28:31.97" personId="{ECDC6311-9DC2-46B2-AD9D-58ABC58F034D}" id="{5A41111F-F2C9-46A0-A329-D7C83C91CB51}">
    <text>Tentative Charlotte Regional Office</text>
  </threadedComment>
  <threadedComment ref="KT34" dT="2023-09-19T17:28:31.97" personId="{ECDC6311-9DC2-46B2-AD9D-58ABC58F034D}" id="{581F591C-180E-4B95-B363-03C45527D8C9}">
    <text>Tentative Charlotte Regional Office</text>
  </threadedComment>
  <threadedComment ref="KU34" dT="2023-09-19T17:28:31.97" personId="{ECDC6311-9DC2-46B2-AD9D-58ABC58F034D}" id="{5569234B-8207-4725-942D-A93520EB641C}">
    <text>Tentative Charlotte Regional Office</text>
  </threadedComment>
  <threadedComment ref="KV34" dT="2023-09-19T17:28:31.97" personId="{ECDC6311-9DC2-46B2-AD9D-58ABC58F034D}" id="{135E0B9B-E331-4B61-8E98-4326570A3D48}">
    <text>Tentative Charlotte Regional Office</text>
  </threadedComment>
  <threadedComment ref="KW34" dT="2023-09-19T17:28:31.97" personId="{ECDC6311-9DC2-46B2-AD9D-58ABC58F034D}" id="{E56F85F2-A5C8-4C92-9B97-0A26101B6084}">
    <text>Tentative Charlotte Regional Office</text>
  </threadedComment>
  <threadedComment ref="KX34" dT="2023-09-19T17:28:31.97" personId="{ECDC6311-9DC2-46B2-AD9D-58ABC58F034D}" id="{8B0B40A8-1510-4D50-AD8D-1D61193595FA}">
    <text>Tentative Charlotte Regional Office</text>
  </threadedComment>
  <threadedComment ref="LA34" dT="2023-09-19T17:28:31.97" personId="{ECDC6311-9DC2-46B2-AD9D-58ABC58F034D}" id="{4B332734-23D7-4934-8AFE-614A3841B3BB}">
    <text>Tentative Charlotte Regional Office</text>
  </threadedComment>
  <threadedComment ref="LB34" dT="2023-09-19T17:28:31.97" personId="{ECDC6311-9DC2-46B2-AD9D-58ABC58F034D}" id="{36375644-14FC-4334-A8DF-7C41FE1A083E}">
    <text>Tentative Charlotte Regional Office</text>
  </threadedComment>
  <threadedComment ref="LC34" dT="2023-09-19T17:28:31.97" personId="{ECDC6311-9DC2-46B2-AD9D-58ABC58F034D}" id="{432CDF2C-969B-422D-8E32-4B8A16B4F1BC}">
    <text>Tentative Charlotte Regional Office</text>
  </threadedComment>
  <threadedComment ref="LD34" dT="2023-09-19T17:28:31.97" personId="{ECDC6311-9DC2-46B2-AD9D-58ABC58F034D}" id="{BF7BA925-EEF6-4016-9137-4944E12E217A}">
    <text>Tentative Charlotte Regional Office</text>
  </threadedComment>
  <threadedComment ref="LE34" dT="2023-09-19T17:28:31.97" personId="{ECDC6311-9DC2-46B2-AD9D-58ABC58F034D}" id="{3730B5C8-0F36-443A-92DA-8A68479EFB87}">
    <text>Tentative Charlotte Regional Office</text>
  </threadedComment>
  <threadedComment ref="LH34" dT="2023-09-19T17:28:31.97" personId="{ECDC6311-9DC2-46B2-AD9D-58ABC58F034D}" id="{094A90D1-C130-4ABA-BA8D-FE3A61ABEF98}">
    <text>Tentative Charlotte Regional Office</text>
  </threadedComment>
  <threadedComment ref="LI34" dT="2023-09-19T17:28:31.97" personId="{ECDC6311-9DC2-46B2-AD9D-58ABC58F034D}" id="{4B8921F0-5AF3-4967-AF46-23853CEF4404}">
    <text>Tentative Charlotte Regional Office</text>
  </threadedComment>
  <threadedComment ref="LJ34" dT="2023-09-19T17:28:31.97" personId="{ECDC6311-9DC2-46B2-AD9D-58ABC58F034D}" id="{1C0A3DE7-B6D3-4C4E-9185-1A988BF97ADB}">
    <text>Tentative Charlotte Regional Office</text>
  </threadedComment>
  <threadedComment ref="LK34" dT="2023-09-19T17:28:31.97" personId="{ECDC6311-9DC2-46B2-AD9D-58ABC58F034D}" id="{11FE3F20-2373-4B57-BADF-1FC0A1298F9D}">
    <text>Tentative Charlotte Regional Office</text>
  </threadedComment>
  <threadedComment ref="LL34" dT="2023-09-19T17:28:31.97" personId="{ECDC6311-9DC2-46B2-AD9D-58ABC58F034D}" id="{CD5ADF53-61C5-472A-9D5A-D5F33E5BE304}">
    <text>Tentative Charlotte Regional Office</text>
  </threadedComment>
  <threadedComment ref="LO34" dT="2023-09-19T17:28:31.97" personId="{ECDC6311-9DC2-46B2-AD9D-58ABC58F034D}" id="{74BF26CD-A8F5-45D6-8F9F-0050E33D3B47}">
    <text>Tentative Charlotte Regional Office</text>
  </threadedComment>
  <threadedComment ref="LP34" dT="2023-09-19T17:28:31.97" personId="{ECDC6311-9DC2-46B2-AD9D-58ABC58F034D}" id="{B65FEF3F-31C8-4FAB-BBAA-C341C074E71D}">
    <text>Tentative Charlotte Regional Office</text>
  </threadedComment>
  <threadedComment ref="LQ34" dT="2023-09-19T17:28:31.97" personId="{ECDC6311-9DC2-46B2-AD9D-58ABC58F034D}" id="{EECA17E5-2614-46BE-928A-3155ED98D7B7}">
    <text>Tentative Charlotte Regional Office</text>
  </threadedComment>
  <threadedComment ref="LR34" dT="2023-09-19T17:28:31.97" personId="{ECDC6311-9DC2-46B2-AD9D-58ABC58F034D}" id="{892839E5-B68D-4257-83C4-2D4C0AF570CC}">
    <text>Tentative Charlotte Regional Office</text>
  </threadedComment>
  <threadedComment ref="LS34" dT="2023-09-19T17:28:31.97" personId="{ECDC6311-9DC2-46B2-AD9D-58ABC58F034D}" id="{5870A069-AD44-4126-B604-E764D6CF0EB9}">
    <text>Tentative Charlotte Regional Office</text>
  </threadedComment>
  <threadedComment ref="LV34" dT="2023-09-19T17:28:31.97" personId="{ECDC6311-9DC2-46B2-AD9D-58ABC58F034D}" id="{2FEE1314-B2F8-44BA-904F-8298F77B2FCF}">
    <text>Tentative Charlotte Regional Office</text>
  </threadedComment>
  <threadedComment ref="LW34" dT="2023-09-19T17:28:31.97" personId="{ECDC6311-9DC2-46B2-AD9D-58ABC58F034D}" id="{6564C313-A4A4-45B3-8A44-53B053D81FCD}">
    <text>Tentative Charlotte Regional Office</text>
  </threadedComment>
  <threadedComment ref="LX34" dT="2023-09-19T17:28:31.97" personId="{ECDC6311-9DC2-46B2-AD9D-58ABC58F034D}" id="{2F9CDCDF-DA67-48B1-9611-24436423B76E}">
    <text>Tentative Charlotte Regional Office</text>
  </threadedComment>
  <threadedComment ref="LY34" dT="2023-09-19T17:28:31.97" personId="{ECDC6311-9DC2-46B2-AD9D-58ABC58F034D}" id="{4EE96120-F4A0-46CE-9A4C-BE4BC8018363}">
    <text>Tentative Charlotte Regional Office</text>
  </threadedComment>
  <threadedComment ref="LZ34" dT="2023-09-19T17:28:31.97" personId="{ECDC6311-9DC2-46B2-AD9D-58ABC58F034D}" id="{3784F949-F02A-45D4-9238-3266E531CEED}">
    <text>Tentative Charlotte Regional Office</text>
  </threadedComment>
  <threadedComment ref="MC34" dT="2023-09-19T17:28:31.97" personId="{ECDC6311-9DC2-46B2-AD9D-58ABC58F034D}" id="{0D6A6819-42F2-401A-9C63-E08567A6879C}">
    <text>Tentative Charlotte Regional Office</text>
  </threadedComment>
  <threadedComment ref="MD34" dT="2023-09-19T17:28:31.97" personId="{ECDC6311-9DC2-46B2-AD9D-58ABC58F034D}" id="{30FE264D-9CB2-4C4E-8C5A-63D776A8F2DE}">
    <text>Tentative Charlotte Regional Office</text>
  </threadedComment>
  <threadedComment ref="ME34" dT="2023-09-19T17:28:31.97" personId="{ECDC6311-9DC2-46B2-AD9D-58ABC58F034D}" id="{4F80C56A-17EB-4D65-89D7-B1AC8C558733}">
    <text>Tentative Charlotte Regional Office</text>
  </threadedComment>
  <threadedComment ref="MF34" dT="2023-09-19T17:28:31.97" personId="{ECDC6311-9DC2-46B2-AD9D-58ABC58F034D}" id="{A77DE257-15BF-4C12-9DC7-1078577158B6}">
    <text>Tentative Charlotte Regional Office</text>
  </threadedComment>
  <threadedComment ref="MG34" dT="2023-09-19T17:28:31.97" personId="{ECDC6311-9DC2-46B2-AD9D-58ABC58F034D}" id="{B6D6B14D-9218-45A0-B89E-9560974F09AB}">
    <text>Tentative Charlotte Regional Office</text>
  </threadedComment>
  <threadedComment ref="MJ34" dT="2023-09-19T17:28:31.97" personId="{ECDC6311-9DC2-46B2-AD9D-58ABC58F034D}" id="{C62CD356-5AE3-4945-9CD3-C9BD65CBE820}">
    <text>Tentative Charlotte Regional Office</text>
  </threadedComment>
  <threadedComment ref="MK34" dT="2023-09-19T17:28:31.97" personId="{ECDC6311-9DC2-46B2-AD9D-58ABC58F034D}" id="{1E114800-F72D-4EC8-9C85-2C61D3479661}">
    <text>Tentative Charlotte Regional Office</text>
  </threadedComment>
  <threadedComment ref="ML34" dT="2023-09-19T17:28:31.97" personId="{ECDC6311-9DC2-46B2-AD9D-58ABC58F034D}" id="{D9B0AAE1-75FF-47C6-ADD0-2B7B27AD2C9C}">
    <text>Tentative Charlotte Regional Office</text>
  </threadedComment>
  <threadedComment ref="MM34" dT="2023-09-19T17:28:31.97" personId="{ECDC6311-9DC2-46B2-AD9D-58ABC58F034D}" id="{98A12FC7-22D7-48D8-B5B9-074DE64977D6}">
    <text>Tentative Charlotte Regional Office</text>
  </threadedComment>
  <threadedComment ref="MN34" dT="2023-09-19T17:28:31.97" personId="{ECDC6311-9DC2-46B2-AD9D-58ABC58F034D}" id="{2E006816-A17E-427E-B710-091355057B53}">
    <text>Tentative Charlotte Regional Office</text>
  </threadedComment>
  <threadedComment ref="MQ34" dT="2023-09-19T17:28:31.97" personId="{ECDC6311-9DC2-46B2-AD9D-58ABC58F034D}" id="{388442E2-FCD9-4B51-8295-AA59E171B8AA}">
    <text>Tentative Charlotte Regional Office</text>
  </threadedComment>
  <threadedComment ref="MR34" dT="2023-09-19T17:28:31.97" personId="{ECDC6311-9DC2-46B2-AD9D-58ABC58F034D}" id="{5B37474E-DCC7-4AD7-A3D4-FA11F4433851}">
    <text>Tentative Charlotte Regional Office</text>
  </threadedComment>
  <threadedComment ref="MS34" dT="2023-09-19T17:28:31.97" personId="{ECDC6311-9DC2-46B2-AD9D-58ABC58F034D}" id="{ECE88706-4641-4DAE-98C3-0BEE8169EBAC}">
    <text>Tentative Charlotte Regional Office</text>
  </threadedComment>
  <threadedComment ref="MT34" dT="2023-09-19T17:28:31.97" personId="{ECDC6311-9DC2-46B2-AD9D-58ABC58F034D}" id="{2FD11896-8587-45D4-99AB-9A0073F0DB54}">
    <text>Tentative Charlotte Regional Office</text>
  </threadedComment>
  <threadedComment ref="MU34" dT="2023-09-19T17:28:31.97" personId="{ECDC6311-9DC2-46B2-AD9D-58ABC58F034D}" id="{0060EB21-23BD-4044-B8BF-50E0A2FC06F3}">
    <text>Tentative Charlotte Regional Office</text>
  </threadedComment>
  <threadedComment ref="MX34" dT="2023-09-19T17:28:31.97" personId="{ECDC6311-9DC2-46B2-AD9D-58ABC58F034D}" id="{EC41C7A2-C4D2-436F-8819-53ED2E8DEA23}">
    <text>Tentative Charlotte Regional Office</text>
  </threadedComment>
  <threadedComment ref="MY34" dT="2023-09-19T17:28:31.97" personId="{ECDC6311-9DC2-46B2-AD9D-58ABC58F034D}" id="{6E76961D-47D9-4FC4-AD4F-B6421D0EB719}">
    <text>Tentative Charlotte Regional Office</text>
  </threadedComment>
  <threadedComment ref="MZ34" dT="2023-09-19T17:28:31.97" personId="{ECDC6311-9DC2-46B2-AD9D-58ABC58F034D}" id="{29D530CA-9FCC-4CD3-BE63-08738EDF30FE}">
    <text>Tentative Charlotte Regional Office</text>
  </threadedComment>
  <threadedComment ref="NA34" dT="2023-09-19T17:28:31.97" personId="{ECDC6311-9DC2-46B2-AD9D-58ABC58F034D}" id="{455FFF74-B808-42E4-A705-3F68C69DE7A9}">
    <text>Tentative Charlotte Regional Office</text>
  </threadedComment>
  <threadedComment ref="NB34" dT="2023-09-19T17:28:31.97" personId="{ECDC6311-9DC2-46B2-AD9D-58ABC58F034D}" id="{8011F8D7-1D30-405E-A61F-C6595C521B2A}">
    <text>Tentative Charlotte Regional Office</text>
  </threadedComment>
  <threadedComment ref="S35" dT="2022-12-28T12:12:02.59" personId="{958C03D1-0B0B-477A-A5F9-D2E3B53180B9}" id="{EDD616AA-8E6E-4979-BC49-436CA08DB1BE}">
    <text>Confirmed</text>
  </threadedComment>
  <threadedComment ref="T35" dT="2022-12-28T12:12:02.59" personId="{958C03D1-0B0B-477A-A5F9-D2E3B53180B9}" id="{8E49EFA4-4664-4F3D-9F27-F4A1211754E7}">
    <text>Confirmed</text>
  </threadedComment>
  <threadedComment ref="U35" dT="2022-12-28T12:12:02.59" personId="{958C03D1-0B0B-477A-A5F9-D2E3B53180B9}" id="{B22E18B6-919B-4BE8-8368-F3B3C4A87C71}">
    <text>Confirmed</text>
  </threadedComment>
  <threadedComment ref="V35" dT="2022-12-28T12:12:02.59" personId="{958C03D1-0B0B-477A-A5F9-D2E3B53180B9}" id="{0AABDB11-FEF4-4E5F-B7E6-A3AD8D27DD44}">
    <text>Confirmed</text>
  </threadedComment>
  <threadedComment ref="W35" dT="2022-12-28T12:12:02.59" personId="{958C03D1-0B0B-477A-A5F9-D2E3B53180B9}" id="{71459202-5E69-4835-9DE4-791DE17D14C1}">
    <text>Confirmed</text>
  </threadedComment>
  <threadedComment ref="AN35" dT="2022-12-29T21:56:22.26" personId="{ECDC6311-9DC2-46B2-AD9D-58ABC58F034D}" id="{EA49160A-1F0B-4C27-B82C-4F8146432366}">
    <text>Datalinks</text>
  </threadedComment>
  <threadedComment ref="AO35" dT="2022-12-29T21:56:22.26" personId="{ECDC6311-9DC2-46B2-AD9D-58ABC58F034D}" id="{AA7D6E36-A74A-4608-895E-30C1D44CDEE2}">
    <text>Datalinks</text>
  </threadedComment>
  <threadedComment ref="AP35" dT="2022-12-29T21:56:22.26" personId="{ECDC6311-9DC2-46B2-AD9D-58ABC58F034D}" id="{B5E7A132-8B4D-4564-B1F7-135674CCCA80}">
    <text>Datalinks</text>
  </threadedComment>
  <threadedComment ref="AQ35" dT="2022-12-29T21:56:22.26" personId="{ECDC6311-9DC2-46B2-AD9D-58ABC58F034D}" id="{13C5ED4F-B08B-4AF6-ABFF-3D25C07F2E7D}">
    <text>Datalinks</text>
  </threadedComment>
  <threadedComment ref="AR35" dT="2022-12-29T21:56:22.26" personId="{ECDC6311-9DC2-46B2-AD9D-58ABC58F034D}" id="{29558A46-A746-46B4-A346-1DE280F52B14}">
    <text>Datalinks</text>
  </threadedComment>
  <threadedComment ref="BT35" dT="2023-02-24T13:07:12.06" personId="{958C03D1-0B0B-477A-A5F9-D2E3B53180B9}" id="{9D607724-222B-453D-A603-03E4BB315DE4}">
    <text>Half day 1/2 vacation</text>
  </threadedComment>
  <threadedComment ref="DH35" dT="2023-04-05T17:50:12.12" personId="{958C03D1-0B0B-477A-A5F9-D2E3B53180B9}" id="{7085AD0A-3D75-408E-8B0F-EE290CCB5419}">
    <text>4 hours vacation</text>
  </threadedComment>
  <threadedComment ref="IK35" dT="2023-08-16T17:19:00.63" personId="{ECDC6311-9DC2-46B2-AD9D-58ABC58F034D}" id="{499D3946-C120-4893-93D8-998F339A9280}">
    <text>Pitts Rotation</text>
  </threadedComment>
  <threadedComment ref="IL35" dT="2023-08-16T17:19:00.63" personId="{ECDC6311-9DC2-46B2-AD9D-58ABC58F034D}" id="{33828D8D-8664-42F5-9420-7A18D8E190FB}">
    <text>Pitts Rotation</text>
  </threadedComment>
  <threadedComment ref="IM35" dT="2023-08-16T17:19:00.63" personId="{ECDC6311-9DC2-46B2-AD9D-58ABC58F034D}" id="{A34DB3AA-A1A4-44FF-8ABE-2D9340B36C79}">
    <text>Pitts Rotation</text>
  </threadedComment>
  <threadedComment ref="IR35" dT="2023-08-16T17:19:00.63" personId="{ECDC6311-9DC2-46B2-AD9D-58ABC58F034D}" id="{6746A0E8-6747-4F2E-ADEC-B0161009C4D0}">
    <text>Pitts Rotation</text>
  </threadedComment>
  <threadedComment ref="IS35" dT="2023-08-16T17:19:00.63" personId="{ECDC6311-9DC2-46B2-AD9D-58ABC58F034D}" id="{6402D39D-31EE-4A7A-9707-86CCBC2544FB}">
    <text>Pitts Rotation</text>
  </threadedComment>
  <threadedComment ref="IT35" dT="2023-08-16T17:19:00.63" personId="{ECDC6311-9DC2-46B2-AD9D-58ABC58F034D}" id="{5083D4EA-3F26-4D3C-99C3-7FA315F6C44F}">
    <text>Pitts Rotation</text>
  </threadedComment>
  <threadedComment ref="IW35" dT="2023-08-16T17:19:00.63" personId="{ECDC6311-9DC2-46B2-AD9D-58ABC58F034D}" id="{EB1409D0-65D3-4EF0-8E96-4BEAF4DDBE99}">
    <text>Pitts Rotation</text>
  </threadedComment>
  <threadedComment ref="IX35" dT="2023-08-16T17:19:00.63" personId="{ECDC6311-9DC2-46B2-AD9D-58ABC58F034D}" id="{85DBBE6B-43E0-4248-881E-BBAF5CF2B675}">
    <text>Pitts Rotation</text>
  </threadedComment>
  <threadedComment ref="IY35" dT="2023-08-16T17:19:00.63" personId="{ECDC6311-9DC2-46B2-AD9D-58ABC58F034D}" id="{2DF014E2-97A5-4FF5-8332-F43ABE726B1C}">
    <text>Pitts Rotation</text>
  </threadedComment>
  <threadedComment ref="IZ35" dT="2023-08-16T17:19:00.63" personId="{ECDC6311-9DC2-46B2-AD9D-58ABC58F034D}" id="{0BF18B35-45F9-4278-953A-75C1126FB932}">
    <text>Pitts Rotation</text>
  </threadedComment>
  <threadedComment ref="JA35" dT="2023-08-16T17:19:00.63" personId="{ECDC6311-9DC2-46B2-AD9D-58ABC58F034D}" id="{92DECE35-8BC9-4DBC-96CA-3E6F2AB5F288}">
    <text>Pitts Rotation</text>
  </threadedComment>
  <threadedComment ref="JB35" dT="2023-08-16T17:19:00.63" personId="{ECDC6311-9DC2-46B2-AD9D-58ABC58F034D}" id="{079B5742-59DA-474A-8610-538BA20671B3}">
    <text>Pitts Rotation</text>
  </threadedComment>
  <threadedComment ref="JM35" dT="2023-08-29T18:46:24.01" personId="{958C03D1-0B0B-477A-A5F9-D2E3B53180B9}" id="{C166BAFF-7489-4C16-BBE2-AEC57F650D0A}">
    <text>Tentative</text>
  </threadedComment>
  <threadedComment ref="KF35" dT="2023-09-26T16:09:33.90" personId="{958C03D1-0B0B-477A-A5F9-D2E3B53180B9}" id="{EB999790-A1C9-4B95-82FF-B53EB4E6F8A9}">
    <text>Tentative</text>
  </threadedComment>
  <threadedComment ref="KT35" dT="2023-09-21T20:19:32.88" personId="{0A48122E-38DF-4FEF-9360-A53CE6A0AA3B}" id="{F7CD33E0-1570-4E6A-9272-0420CB2B745F}">
    <text>Networking</text>
  </threadedComment>
  <threadedComment ref="KU35" dT="2023-09-21T20:19:32.88" personId="{0A48122E-38DF-4FEF-9360-A53CE6A0AA3B}" id="{C4D99487-9059-40C0-99CE-DB90E5E6555F}">
    <text>Networking</text>
  </threadedComment>
  <threadedComment ref="KV35" dT="2023-09-21T20:19:32.88" personId="{0A48122E-38DF-4FEF-9360-A53CE6A0AA3B}" id="{4F2481E5-E998-4C53-ACE8-46190EC1EABA}">
    <text>Networking</text>
  </threadedComment>
  <threadedComment ref="KW35" dT="2023-09-21T20:19:32.88" personId="{0A48122E-38DF-4FEF-9360-A53CE6A0AA3B}" id="{CA1BC22A-AC81-408B-B2D6-F18DEED0290E}">
    <text>Networking</text>
  </threadedComment>
  <threadedComment ref="KX35" dT="2023-09-21T20:19:32.88" personId="{0A48122E-38DF-4FEF-9360-A53CE6A0AA3B}" id="{6ADDDAFD-BA23-4931-A60C-19FA5292A0A8}">
    <text>Networking</text>
  </threadedComment>
  <threadedComment ref="AU36" dT="2022-12-29T21:56:53.90" personId="{ECDC6311-9DC2-46B2-AD9D-58ABC58F034D}" id="{EFD14549-86B6-4219-9708-18D536DB571D}">
    <text>OPH</text>
  </threadedComment>
  <threadedComment ref="AV36" dT="2022-12-29T21:56:53.90" personId="{ECDC6311-9DC2-46B2-AD9D-58ABC58F034D}" id="{18CA9714-3BFD-49AB-B89C-1C17D6B4D862}">
    <text>OPH</text>
  </threadedComment>
  <threadedComment ref="AW36" dT="2022-12-29T21:56:53.90" personId="{ECDC6311-9DC2-46B2-AD9D-58ABC58F034D}" id="{F5B3DCA1-36C6-4264-8317-F9A10CD6D2DA}">
    <text>OPH</text>
  </threadedComment>
  <threadedComment ref="AX36" dT="2022-12-29T21:56:53.90" personId="{ECDC6311-9DC2-46B2-AD9D-58ABC58F034D}" id="{74C9663E-4EEE-45D1-92CF-8C75C9F68B0D}">
    <text>OPH</text>
  </threadedComment>
  <threadedComment ref="AY36" dT="2022-12-29T21:56:53.90" personId="{ECDC6311-9DC2-46B2-AD9D-58ABC58F034D}" id="{45F77169-C613-4468-994F-E1F20E06A435}">
    <text>OPH</text>
  </threadedComment>
  <threadedComment ref="JB36" dT="2023-08-16T17:19:00.63" personId="{ECDC6311-9DC2-46B2-AD9D-58ABC58F034D}" id="{E1B8C4B7-9FD6-4223-87AA-F4C484F4DD9A}">
    <text>Pitts Rotation</text>
  </threadedComment>
  <threadedComment ref="S37" dT="2022-11-22T17:15:17.77" personId="{ECDC6311-9DC2-46B2-AD9D-58ABC58F034D}" id="{44BD56F5-0503-40ED-9CEB-D98648546CD1}">
    <text>Control</text>
  </threadedComment>
  <threadedComment ref="T37" dT="2022-11-22T17:15:17.77" personId="{ECDC6311-9DC2-46B2-AD9D-58ABC58F034D}" id="{1D0FDA22-269F-41A9-9F48-4D84BA1AA7E5}">
    <text>Control</text>
  </threadedComment>
  <threadedComment ref="U37" dT="2022-11-22T17:15:17.77" personId="{ECDC6311-9DC2-46B2-AD9D-58ABC58F034D}" id="{92066853-7E6F-4C17-B007-E9C7869DCB2E}">
    <text>Control</text>
  </threadedComment>
  <threadedComment ref="V37" dT="2022-11-22T17:15:17.77" personId="{ECDC6311-9DC2-46B2-AD9D-58ABC58F034D}" id="{2AB3EBF5-220D-4E5A-9E46-D9E1EBBBF396}">
    <text>Control</text>
  </threadedComment>
  <threadedComment ref="W37" dT="2022-11-22T17:15:17.77" personId="{ECDC6311-9DC2-46B2-AD9D-58ABC58F034D}" id="{B4A255B6-005D-48F3-B05B-C952E1AE716E}">
    <text>Control</text>
  </threadedComment>
  <threadedComment ref="Z37" dT="2022-11-22T17:15:17.77" personId="{ECDC6311-9DC2-46B2-AD9D-58ABC58F034D}" id="{95B1F2D3-E427-42E4-A224-6BEA9BB57F8B}">
    <text>Control</text>
  </threadedComment>
  <threadedComment ref="AA37" dT="2022-11-22T17:15:17.77" personId="{ECDC6311-9DC2-46B2-AD9D-58ABC58F034D}" id="{9D7598D5-7608-4D6E-B625-CCE922822B5E}">
    <text>Control</text>
  </threadedComment>
  <threadedComment ref="AB37" dT="2022-11-22T17:15:17.77" personId="{ECDC6311-9DC2-46B2-AD9D-58ABC58F034D}" id="{C1A603BC-B8E5-4148-B079-A718EC1A4282}">
    <text>Control</text>
  </threadedComment>
  <threadedComment ref="AC37" dT="2022-11-22T17:15:17.77" personId="{ECDC6311-9DC2-46B2-AD9D-58ABC58F034D}" id="{DD45C055-04DC-4CC1-9BBF-8A6A4602B695}">
    <text>Control</text>
  </threadedComment>
  <threadedComment ref="AD37" dT="2022-11-22T17:15:17.77" personId="{ECDC6311-9DC2-46B2-AD9D-58ABC58F034D}" id="{201418DD-B02D-4082-9763-97CEFC50840F}">
    <text>Control</text>
  </threadedComment>
  <threadedComment ref="BI37" dT="2023-02-08T15:25:18.12" personId="{958C03D1-0B0B-477A-A5F9-D2E3B53180B9}" id="{5976AA0A-44AF-4379-A7F4-1A980A2FC405}">
    <text>Shadowing</text>
  </threadedComment>
  <threadedComment ref="BJ37" dT="2023-02-08T15:25:18.12" personId="{958C03D1-0B0B-477A-A5F9-D2E3B53180B9}" id="{1DA43A79-58D5-46CF-8B3E-204F8DC5B288}">
    <text>Shadowing</text>
  </threadedComment>
  <threadedComment ref="BK37" dT="2023-02-08T15:25:33.01" personId="{958C03D1-0B0B-477A-A5F9-D2E3B53180B9}" id="{697903EA-BAB2-4069-A92C-BEB78BBD0918}">
    <text>Shadowing</text>
  </threadedComment>
  <threadedComment ref="BL37" dT="2023-02-08T15:25:18.12" personId="{958C03D1-0B0B-477A-A5F9-D2E3B53180B9}" id="{47048DEF-0244-4B43-97FC-659FD0FE19BB}">
    <text>Shadowing</text>
  </threadedComment>
  <threadedComment ref="BM37" dT="2023-02-08T15:25:33.01" personId="{958C03D1-0B0B-477A-A5F9-D2E3B53180B9}" id="{138B6F56-33BC-4631-BE5E-A78330F32F37}">
    <text>Shadowing</text>
  </threadedComment>
  <threadedComment ref="BP37" dT="2023-02-08T15:25:18.12" personId="{958C03D1-0B0B-477A-A5F9-D2E3B53180B9}" id="{BA73F341-7F95-4CF3-A677-3E43BE3D3C38}">
    <text>Shadowing</text>
  </threadedComment>
  <threadedComment ref="BQ37" dT="2023-02-08T15:25:18.12" personId="{958C03D1-0B0B-477A-A5F9-D2E3B53180B9}" id="{EEC2FDA0-D96D-4E74-8234-D0C49CAAC6CA}">
    <text>Shadowing</text>
  </threadedComment>
  <threadedComment ref="BR37" dT="2023-02-08T15:25:33.01" personId="{958C03D1-0B0B-477A-A5F9-D2E3B53180B9}" id="{414828C3-AD8F-48D0-84E7-8999783E311D}">
    <text>Shadowing</text>
  </threadedComment>
  <threadedComment ref="BS37" dT="2023-02-08T15:25:18.12" personId="{958C03D1-0B0B-477A-A5F9-D2E3B53180B9}" id="{86A41EFF-6156-4FDE-9518-9ECBDA34A291}">
    <text>Shadowing</text>
  </threadedComment>
  <threadedComment ref="BT37" dT="2023-02-08T15:25:33.01" personId="{958C03D1-0B0B-477A-A5F9-D2E3B53180B9}" id="{DBE27C2F-2D84-4CF9-A4D4-906DC381AF30}">
    <text>Shadowing</text>
  </threadedComment>
  <threadedComment ref="BW37" dT="2023-02-08T15:25:18.12" personId="{958C03D1-0B0B-477A-A5F9-D2E3B53180B9}" id="{E9F19334-2495-4C7A-87AD-71E308521048}">
    <text>Shadowing</text>
  </threadedComment>
  <threadedComment ref="BX37" dT="2023-02-08T15:25:18.12" personId="{958C03D1-0B0B-477A-A5F9-D2E3B53180B9}" id="{D70FD3C6-AA4B-449C-9529-6F62DBA39280}">
    <text>Shadowing</text>
  </threadedComment>
  <threadedComment ref="BY37" dT="2023-02-08T15:25:33.01" personId="{958C03D1-0B0B-477A-A5F9-D2E3B53180B9}" id="{4FBAAE83-B8BB-4520-9A5F-C7AF1B7C523B}">
    <text>Shadowing</text>
  </threadedComment>
  <threadedComment ref="BZ37" dT="2023-02-08T15:25:18.12" personId="{958C03D1-0B0B-477A-A5F9-D2E3B53180B9}" id="{69BB119F-DA7C-461F-822D-17813BFC182E}">
    <text>Shadowing</text>
  </threadedComment>
  <threadedComment ref="CA37" dT="2023-02-08T15:25:33.01" personId="{958C03D1-0B0B-477A-A5F9-D2E3B53180B9}" id="{8F760C61-ACC4-4F0E-9BF8-8947544BA335}">
    <text>Shadowing</text>
  </threadedComment>
  <threadedComment ref="CD37" dT="2023-02-08T15:25:18.12" personId="{958C03D1-0B0B-477A-A5F9-D2E3B53180B9}" id="{8585272F-01F2-415B-A9D8-B51C080ABF8B}">
    <text>Shadowing</text>
  </threadedComment>
  <threadedComment ref="CE37" dT="2023-02-08T15:25:18.12" personId="{958C03D1-0B0B-477A-A5F9-D2E3B53180B9}" id="{6B000895-1BCB-4293-BD0D-478A9DC49F46}">
    <text>Shadowing</text>
  </threadedComment>
  <threadedComment ref="CF37" dT="2023-02-08T15:25:33.01" personId="{958C03D1-0B0B-477A-A5F9-D2E3B53180B9}" id="{4ED805FA-A24A-4FF4-9006-A08684368CF0}">
    <text>Shadowing</text>
  </threadedComment>
  <threadedComment ref="CG37" dT="2023-02-08T15:25:18.12" personId="{958C03D1-0B0B-477A-A5F9-D2E3B53180B9}" id="{C916B902-4FC6-4584-9068-8FF319C5F67C}">
    <text>Shadowing</text>
  </threadedComment>
  <threadedComment ref="CH37" dT="2023-02-08T15:25:33.01" personId="{958C03D1-0B0B-477A-A5F9-D2E3B53180B9}" id="{2C1C6066-A76C-4035-8A88-29D8B626D7EB}">
    <text>Shadowing</text>
  </threadedComment>
  <threadedComment ref="CH37" dT="2023-02-16T14:39:52.39" personId="{958C03D1-0B0B-477A-A5F9-D2E3B53180B9}" id="{C5FB18D0-E2E5-4461-A0E8-EE27D1B0031E}" parentId="{2C1C6066-A76C-4035-8A88-29D8B626D7EB}">
    <text>Morning special request</text>
  </threadedComment>
  <threadedComment ref="CL37" dT="2023-02-10T19:23:22.51" personId="{958C03D1-0B0B-477A-A5F9-D2E3B53180B9}" id="{7CB51962-47F4-4EEB-86BD-B68FD8310073}">
    <text>Special request</text>
  </threadedComment>
  <threadedComment ref="GL37" dT="2023-06-01T14:10:57.04" personId="{48CC508D-A490-4546-91ED-C371104C0F6E}" id="{084566FA-4A1A-47C3-A2E9-F0C742C32A1F}">
    <text>Ovation Basics &amp; System Admin</text>
  </threadedComment>
  <threadedComment ref="GM37" dT="2023-06-01T14:10:57.04" personId="{48CC508D-A490-4546-91ED-C371104C0F6E}" id="{8D92A00D-0C71-436A-A869-E766E331DF5E}">
    <text>Ovation Basics &amp; System Admin</text>
  </threadedComment>
  <threadedComment ref="GN37" dT="2023-06-01T14:10:57.04" personId="{48CC508D-A490-4546-91ED-C371104C0F6E}" id="{A1C2C31C-EA31-4298-8E10-D47C201D2E8D}">
    <text>Ovation Basics &amp; System Admin</text>
  </threadedComment>
  <threadedComment ref="GO37" dT="2023-06-01T14:10:57.04" personId="{48CC508D-A490-4546-91ED-C371104C0F6E}" id="{8F3709CB-9941-4831-B857-D3C4B6FA497D}">
    <text>Ovation Basics &amp; System Admin</text>
  </threadedComment>
  <threadedComment ref="GP37" dT="2023-06-01T14:10:57.04" personId="{48CC508D-A490-4546-91ED-C371104C0F6E}" id="{2BB1F5D2-8714-479E-B92E-6928760D3104}">
    <text>Ovation Basics &amp; System Admin</text>
  </threadedComment>
  <threadedComment ref="GS37" dT="2023-06-01T14:10:57.04" personId="{48CC508D-A490-4546-91ED-C371104C0F6E}" id="{AD6492DC-7E9B-4A68-8B24-9D7348613EC1}">
    <text>Ovation Basics &amp; System Admin</text>
  </threadedComment>
  <threadedComment ref="GT37" dT="2023-06-01T14:10:57.04" personId="{48CC508D-A490-4546-91ED-C371104C0F6E}" id="{28AE5FC6-E392-4C5C-9956-B150B755ABC9}">
    <text>Ovation Basics &amp; System Admin</text>
  </threadedComment>
  <threadedComment ref="GU37" dT="2023-06-01T14:10:57.04" personId="{48CC508D-A490-4546-91ED-C371104C0F6E}" id="{ADC26789-555A-4163-8512-362F4EDE4983}">
    <text>Ovation Basics &amp; System Admin</text>
  </threadedComment>
  <threadedComment ref="GV37" dT="2023-06-01T14:10:57.04" personId="{48CC508D-A490-4546-91ED-C371104C0F6E}" id="{F9A0CAED-B6FE-4A37-A6EA-E65E41C661D8}">
    <text>Ovation Basics &amp; System Admin</text>
  </threadedComment>
  <threadedComment ref="GW37" dT="2023-06-01T14:10:57.04" personId="{48CC508D-A490-4546-91ED-C371104C0F6E}" id="{88D3A4E6-2672-420D-95D5-7D7B53A4D2FB}">
    <text>Ovation Basics &amp; System Admin</text>
  </threadedComment>
  <threadedComment ref="JF37" dT="2023-08-29T18:43:57.74" personId="{958C03D1-0B0B-477A-A5F9-D2E3B53180B9}" id="{026D6F0F-D5EB-4983-9444-54B3DAF099A6}">
    <text>Tentative</text>
  </threadedComment>
  <threadedComment ref="JY37" dT="2023-09-12T16:13:19.81" personId="{958C03D1-0B0B-477A-A5F9-D2E3B53180B9}" id="{7FA0636B-CBFC-4665-A866-A5CD0058208E}">
    <text>Tentative</text>
  </threadedComment>
  <threadedComment ref="KI37" dT="2023-09-26T16:09:33.90" personId="{958C03D1-0B0B-477A-A5F9-D2E3B53180B9}" id="{06543AB4-A01A-48A9-96AC-C53E969A033B}">
    <text>Tentative</text>
  </threadedComment>
  <threadedComment ref="E38" dT="2022-11-18T19:02:46.43" personId="{48CC508D-A490-4546-91ED-C371104C0F6E}" id="{ABB55C00-15D3-4D02-9B7C-9B17AB6C792F}">
    <text>PREPA, Puerto Rico - Virtualizacion</text>
  </threadedComment>
  <threadedComment ref="F38" dT="2022-11-18T19:02:46.43" personId="{48CC508D-A490-4546-91ED-C371104C0F6E}" id="{C6B965A8-9AB1-4E0C-9627-A41F2B32C5A5}">
    <text>PREPA, Puerto Rico - Virtualizacion</text>
  </threadedComment>
  <threadedComment ref="G38" dT="2022-11-18T19:02:46.43" personId="{48CC508D-A490-4546-91ED-C371104C0F6E}" id="{35838E9C-EB05-42B3-B428-F9B5CE2AD88C}">
    <text>PREPA, Puerto Rico - Virtualizacion</text>
  </threadedComment>
  <threadedComment ref="H38" dT="2022-11-18T19:02:46.43" personId="{48CC508D-A490-4546-91ED-C371104C0F6E}" id="{BA499183-F1A6-4487-8375-F4B554A3BFD4}">
    <text>PREPA, Puerto Rico - Virtualizacion</text>
  </threadedComment>
  <threadedComment ref="I38" dT="2022-11-18T19:02:46.43" personId="{48CC508D-A490-4546-91ED-C371104C0F6E}" id="{32661A5F-C4BC-4262-8EAC-E77FF5E504D8}">
    <text>PREPA, Puerto Rico - Virtualizacion</text>
  </threadedComment>
  <threadedComment ref="J38" dT="2022-11-18T19:02:46.43" personId="{48CC508D-A490-4546-91ED-C371104C0F6E}" id="{0BA8E42D-9EA8-47C1-8C24-6D26E102AD80}">
    <text>PREPA, Puerto Rico - Virtualizacion</text>
  </threadedComment>
  <threadedComment ref="S38" dT="2022-12-28T12:12:02.59" personId="{958C03D1-0B0B-477A-A5F9-D2E3B53180B9}" id="{B24B4B81-EE77-49B5-9153-62E2B81648AB}">
    <text>Confirmed</text>
  </threadedComment>
  <threadedComment ref="T38" dT="2022-12-28T12:12:02.59" personId="{958C03D1-0B0B-477A-A5F9-D2E3B53180B9}" id="{AAB5A9C4-DD2F-455E-B4DE-5A55FBFDC4A3}">
    <text>Confirmed</text>
  </threadedComment>
  <threadedComment ref="U38" dT="2022-12-28T12:12:02.59" personId="{958C03D1-0B0B-477A-A5F9-D2E3B53180B9}" id="{F8A20B74-F58C-43FC-AE8D-17DB84330A0D}">
    <text>Confirmed</text>
  </threadedComment>
  <threadedComment ref="V38" dT="2022-12-28T12:12:02.59" personId="{958C03D1-0B0B-477A-A5F9-D2E3B53180B9}" id="{99CF5D0D-6B3B-419A-886A-ED470793B556}">
    <text>Confirmed</text>
  </threadedComment>
  <threadedComment ref="W38" dT="2022-12-28T12:12:02.59" personId="{958C03D1-0B0B-477A-A5F9-D2E3B53180B9}" id="{139604E6-16F5-47A6-AD91-D547C0FA8B83}">
    <text>Confirmed</text>
  </threadedComment>
  <threadedComment ref="BI38" dT="2023-02-21T17:12:08.81" personId="{958C03D1-0B0B-477A-A5F9-D2E3B53180B9}" id="{675B3BA2-5D18-4120-AED9-C554E1CE01C1}">
    <text>GLWA Evergreen 3.5 to 3.8</text>
  </threadedComment>
  <threadedComment ref="BJ38" dT="2023-02-21T17:12:08.81" personId="{958C03D1-0B0B-477A-A5F9-D2E3B53180B9}" id="{F8160A96-FBDF-4B90-B99A-1738D0CDFF37}">
    <text>GLWA Evergreen 3.5 to 3.8</text>
  </threadedComment>
  <threadedComment ref="BK38" dT="2023-02-21T17:12:08.81" personId="{958C03D1-0B0B-477A-A5F9-D2E3B53180B9}" id="{FF7A3588-DA5B-49C9-93C2-3575EAF2CF21}">
    <text>GLWA Evergreen 3.5 to 3.8</text>
  </threadedComment>
  <threadedComment ref="BL38" dT="2023-02-21T17:12:08.81" personId="{958C03D1-0B0B-477A-A5F9-D2E3B53180B9}" id="{88CB1924-45EC-455C-98B1-7AFE46576E0F}">
    <text>GLWA Evergreen 3.5 to 3.8</text>
  </threadedComment>
  <threadedComment ref="BM38" dT="2023-02-21T17:12:08.81" personId="{958C03D1-0B0B-477A-A5F9-D2E3B53180B9}" id="{068E6DD6-5644-42E8-8BE2-8A3F33E6F08D}">
    <text>GLWA Evergreen 3.5 to 3.8</text>
  </threadedComment>
  <threadedComment ref="BP38" dT="2023-02-21T17:12:08.81" personId="{958C03D1-0B0B-477A-A5F9-D2E3B53180B9}" id="{8E9636B6-3A56-4A31-A315-20EF38524D31}">
    <text>GLWA Evergreen 3.5 to 3.8</text>
  </threadedComment>
  <threadedComment ref="BQ38" dT="2023-02-21T17:12:08.81" personId="{958C03D1-0B0B-477A-A5F9-D2E3B53180B9}" id="{9E0DB35A-7AA3-4278-94E9-A06972903948}">
    <text>GLWA Evergreen 3.5 to 3.8</text>
  </threadedComment>
  <threadedComment ref="BR38" dT="2023-02-21T17:12:08.81" personId="{958C03D1-0B0B-477A-A5F9-D2E3B53180B9}" id="{46451C3D-E31A-419D-BCC9-2C266C1BEC23}">
    <text>GLWA Evergreen 3.5 to 3.8</text>
  </threadedComment>
  <threadedComment ref="BS38" dT="2023-02-21T17:12:08.81" personId="{958C03D1-0B0B-477A-A5F9-D2E3B53180B9}" id="{D359AFF4-E835-41CA-8684-055471712D73}">
    <text>GLWA Evergreen 3.5 to 3.8</text>
  </threadedComment>
  <threadedComment ref="BT38" dT="2023-02-21T17:12:08.81" personId="{958C03D1-0B0B-477A-A5F9-D2E3B53180B9}" id="{01359CC3-C0F8-459F-B32E-2FEA12FF50FF}">
    <text>GLWA Evergreen 3.5 to 3.8</text>
  </threadedComment>
  <threadedComment ref="BW38" dT="2023-02-21T17:12:08.81" personId="{958C03D1-0B0B-477A-A5F9-D2E3B53180B9}" id="{3DF966B0-E053-44E3-8DA7-2331B726A1C9}">
    <text>GLWA Evergreen 3.5 to 3.8</text>
  </threadedComment>
  <threadedComment ref="BX38" dT="2023-02-21T17:12:08.81" personId="{958C03D1-0B0B-477A-A5F9-D2E3B53180B9}" id="{6FE517A5-B852-42C5-9192-76B3D5362EF6}">
    <text>GLWA Evergreen 3.5 to 3.8</text>
  </threadedComment>
  <threadedComment ref="BY38" dT="2023-02-21T17:12:08.81" personId="{958C03D1-0B0B-477A-A5F9-D2E3B53180B9}" id="{F2FFD82E-CE7D-416A-9806-492607599018}">
    <text>GLWA Evergreen 3.5 to 3.8</text>
  </threadedComment>
  <threadedComment ref="BZ38" dT="2023-02-21T17:12:08.81" personId="{958C03D1-0B0B-477A-A5F9-D2E3B53180B9}" id="{59CC9AB8-8F73-48C4-9B42-FBD2DB669CE1}">
    <text>GLWA Evergreen 3.5 to 3.8</text>
  </threadedComment>
  <threadedComment ref="CA38" dT="2023-02-21T17:12:08.81" personId="{958C03D1-0B0B-477A-A5F9-D2E3B53180B9}" id="{76CC9DCD-7309-47BE-AF53-471E8A11A8D0}">
    <text>GLWA Evergreen 3.5 to 3.8</text>
  </threadedComment>
  <threadedComment ref="CD38" dT="2023-02-21T17:12:08.81" personId="{958C03D1-0B0B-477A-A5F9-D2E3B53180B9}" id="{75CA5504-806C-41F0-904C-BE60B99852CF}">
    <text>GLWA Evergreen 3.5 to 3.8</text>
  </threadedComment>
  <threadedComment ref="CE38" dT="2023-02-21T17:12:08.81" personId="{958C03D1-0B0B-477A-A5F9-D2E3B53180B9}" id="{815CB58C-F912-4D99-B7F8-A9B19C83D4D0}">
    <text>GLWA Evergreen 3.5 to 3.8</text>
  </threadedComment>
  <threadedComment ref="CF38" dT="2023-02-21T17:12:08.81" personId="{958C03D1-0B0B-477A-A5F9-D2E3B53180B9}" id="{D0A4E1BB-B022-46E1-9069-3F3A3B55B312}">
    <text>GLWA Evergreen 3.5 to 3.8</text>
  </threadedComment>
  <threadedComment ref="EQ38" dT="2023-05-10T13:29:37.34" personId="{958C03D1-0B0B-477A-A5F9-D2E3B53180B9}" id="{9F921233-162F-4CD9-9DFF-272F4959702E}">
    <text>1/2 day vacation</text>
  </threadedComment>
  <threadedComment ref="GU38" dT="2023-06-29T18:12:33.89" personId="{958C03D1-0B0B-477A-A5F9-D2E3B53180B9}" id="{CE5239F1-940B-4149-9855-73D49DD49CC6}">
    <text>Pending HCM request</text>
  </threadedComment>
  <threadedComment ref="GW38" dT="2023-06-29T18:12:33.89" personId="{958C03D1-0B0B-477A-A5F9-D2E3B53180B9}" id="{6FDB38B5-10C2-4C1A-95E8-86EF2C39C6F4}">
    <text>Pending HCM request</text>
  </threadedComment>
  <threadedComment ref="HG38" dT="2023-06-01T15:23:01.32" personId="{958C03D1-0B0B-477A-A5F9-D2E3B53180B9}" id="{06C52DDB-30FC-47DC-9B30-DCB38B78D66E}">
    <text>Control</text>
  </threadedComment>
  <threadedComment ref="HH38" dT="2023-06-01T15:23:01.32" personId="{958C03D1-0B0B-477A-A5F9-D2E3B53180B9}" id="{99F3D16D-CD90-48F4-86FA-EA749CE62C52}">
    <text>Control</text>
  </threadedComment>
  <threadedComment ref="HI38" dT="2023-06-01T15:23:01.32" personId="{958C03D1-0B0B-477A-A5F9-D2E3B53180B9}" id="{64DF3893-D5DA-4499-9BBB-897D9C9DC252}">
    <text>Control</text>
  </threadedComment>
  <threadedComment ref="HJ38" dT="2023-06-01T15:23:01.32" personId="{958C03D1-0B0B-477A-A5F9-D2E3B53180B9}" id="{1EFB415A-A535-46E6-B96C-57E999EB6C07}">
    <text>Control</text>
  </threadedComment>
  <threadedComment ref="HK38" dT="2023-06-01T15:23:01.32" personId="{958C03D1-0B0B-477A-A5F9-D2E3B53180B9}" id="{234E0373-755A-4E93-927F-19D0C76BDAC5}">
    <text>Control</text>
  </threadedComment>
  <threadedComment ref="HO38" dT="2023-06-01T15:23:01.32" personId="{958C03D1-0B0B-477A-A5F9-D2E3B53180B9}" id="{2065D3BA-E664-419A-80D7-E403B609185F}">
    <text>Control</text>
  </threadedComment>
  <threadedComment ref="HP38" dT="2023-06-01T15:23:01.32" personId="{958C03D1-0B0B-477A-A5F9-D2E3B53180B9}" id="{CDC2EAFE-378F-4D6A-B356-C04A361B803E}">
    <text>Control</text>
  </threadedComment>
  <threadedComment ref="HQ38" dT="2023-06-01T15:23:01.32" personId="{958C03D1-0B0B-477A-A5F9-D2E3B53180B9}" id="{1A86FB62-37AA-43FD-967E-BA3CB00B4796}">
    <text>Control</text>
  </threadedComment>
  <threadedComment ref="HR38" dT="2023-06-01T15:23:01.32" personId="{958C03D1-0B0B-477A-A5F9-D2E3B53180B9}" id="{C422C6FB-7D01-4802-8640-A2BE2931F95B}">
    <text>Control</text>
  </threadedComment>
  <threadedComment ref="HU38" dT="2023-06-01T15:23:01.32" personId="{958C03D1-0B0B-477A-A5F9-D2E3B53180B9}" id="{79B0E53D-A0DC-45DD-B6C7-8D235C24A1A4}">
    <text>Control</text>
  </threadedComment>
  <threadedComment ref="JR38" dT="2023-09-12T16:04:53.22" personId="{958C03D1-0B0B-477A-A5F9-D2E3B53180B9}" id="{946CFE59-85AE-4BD1-9D8B-93875F383B47}">
    <text>tentative</text>
  </threadedComment>
  <threadedComment ref="JT38" dT="2023-08-24T18:24:26.14" personId="{958C03D1-0B0B-477A-A5F9-D2E3B53180B9}" id="{EDB55E59-88B7-4BF9-B2EF-B229DE0C58AD}">
    <text>Shadowing w4</text>
  </threadedComment>
  <threadedComment ref="JU38" dT="2023-08-24T18:24:32.24" personId="{958C03D1-0B0B-477A-A5F9-D2E3B53180B9}" id="{BB059207-3187-4748-887D-7844DE3C6CA4}">
    <text>Shadowing w4</text>
  </threadedComment>
  <threadedComment ref="JV38" dT="2023-08-24T18:24:38.91" personId="{958C03D1-0B0B-477A-A5F9-D2E3B53180B9}" id="{3CFFAEC1-7293-41B3-BA2D-C091AF716882}">
    <text>Shadowing w4</text>
  </threadedComment>
  <threadedComment ref="JZ38" dT="2023-08-24T18:24:56.58" personId="{958C03D1-0B0B-477A-A5F9-D2E3B53180B9}" id="{C41AEF3E-0241-47DC-ACD7-06AEBFE6B8EB}">
    <text>Shadowing w4</text>
  </threadedComment>
  <threadedComment ref="KA38" dT="2023-09-12T16:19:38.40" personId="{958C03D1-0B0B-477A-A5F9-D2E3B53180B9}" id="{F973243B-4898-4F93-A9BB-8E14139EF92E}">
    <text>Tentative</text>
  </threadedComment>
  <threadedComment ref="KF38" dT="2023-09-21T19:39:29.06" personId="{0A48122E-38DF-4FEF-9360-A53CE6A0AA3B}" id="{4E18CDE1-DA13-442B-92A3-19B7EF91298F}">
    <text>Basics Syst. Admin.</text>
  </threadedComment>
  <threadedComment ref="KG38" dT="2023-09-21T19:39:29.06" personId="{0A48122E-38DF-4FEF-9360-A53CE6A0AA3B}" id="{41F3580A-CC64-4950-B4C1-81608D9FA88F}">
    <text>Basics Syst. Admin.</text>
  </threadedComment>
  <threadedComment ref="KH38" dT="2023-09-21T19:39:29.06" personId="{0A48122E-38DF-4FEF-9360-A53CE6A0AA3B}" id="{09996F7C-B458-450E-A504-518031A0C380}">
    <text>Basics Syst. Admin.</text>
  </threadedComment>
  <threadedComment ref="KI38" dT="2023-09-21T19:39:29.06" personId="{0A48122E-38DF-4FEF-9360-A53CE6A0AA3B}" id="{57832FDA-C701-4EB0-8EC9-3C45E16E38E7}">
    <text>Basics Syst. Admin.</text>
  </threadedComment>
  <threadedComment ref="KJ38" dT="2023-09-21T19:39:29.06" personId="{0A48122E-38DF-4FEF-9360-A53CE6A0AA3B}" id="{75396500-2F14-4CBF-830F-6E0663E99ECE}">
    <text>Basics Syst. Admin.</text>
  </threadedComment>
  <threadedComment ref="KM38" dT="2023-09-21T19:39:29.06" personId="{0A48122E-38DF-4FEF-9360-A53CE6A0AA3B}" id="{04866FE3-A728-4295-807D-8D9EBD87F961}">
    <text>Basics Syst. Admin.</text>
  </threadedComment>
  <threadedComment ref="KN38" dT="2023-09-21T19:39:29.06" personId="{0A48122E-38DF-4FEF-9360-A53CE6A0AA3B}" id="{D1E97E0C-7673-4175-B3E9-A593F6A50899}">
    <text>Basics Syst. Admin.</text>
  </threadedComment>
  <threadedComment ref="KO38" dT="2023-09-21T19:39:29.06" personId="{0A48122E-38DF-4FEF-9360-A53CE6A0AA3B}" id="{21541CE6-865A-455E-8C42-22E0C1CF68D4}">
    <text>Basics Syst. Admin.</text>
  </threadedComment>
  <threadedComment ref="KP38" dT="2023-09-21T19:39:29.06" personId="{0A48122E-38DF-4FEF-9360-A53CE6A0AA3B}" id="{18293AC4-7F78-44BD-A18F-89F51B2606FC}">
    <text>Basics Syst. Admin.</text>
  </threadedComment>
  <threadedComment ref="KQ38" dT="2023-09-21T19:39:29.06" personId="{0A48122E-38DF-4FEF-9360-A53CE6A0AA3B}" id="{7665FE37-9127-410D-874E-A6638B251FE5}">
    <text>Basics Syst. Admin.</text>
  </threadedComment>
  <threadedComment ref="KT38" dT="2023-09-28T14:21:35.88" personId="{48CC508D-A490-4546-91ED-C371104C0F6E}" id="{4FA313F4-5EE3-4184-9D40-7EDCEB5CC6B2}">
    <text>City of Freemont Datalinks, SCADA</text>
  </threadedComment>
  <threadedComment ref="T39" dT="2023-01-05T13:19:55.44" personId="{0A48122E-38DF-4FEF-9360-A53CE6A0AA3B}" id="{2001CA23-223C-4D3A-87E6-BFCDBEB153FE}">
    <text>Pitts Deputation</text>
  </threadedComment>
  <threadedComment ref="U39" dT="2023-01-05T13:19:55.44" personId="{0A48122E-38DF-4FEF-9360-A53CE6A0AA3B}" id="{AFE6C376-53C9-49CF-AAFD-5472836C0F25}">
    <text>Pitts Deputation</text>
  </threadedComment>
  <threadedComment ref="V39" dT="2023-01-05T13:19:55.44" personId="{0A48122E-38DF-4FEF-9360-A53CE6A0AA3B}" id="{BD7FD706-F183-4FA8-9C3F-548322720A6E}">
    <text>Pitts Deputation</text>
  </threadedComment>
  <threadedComment ref="W39" dT="2023-01-05T13:19:55.44" personId="{0A48122E-38DF-4FEF-9360-A53CE6A0AA3B}" id="{CFFB14EC-186A-4DC3-BB4F-0F08D2785FEB}">
    <text>Pitts Deputation</text>
  </threadedComment>
  <threadedComment ref="Z39" dT="2023-01-05T13:19:55.44" personId="{0A48122E-38DF-4FEF-9360-A53CE6A0AA3B}" id="{BED84554-69CA-4A56-B37E-5C10F1A3703D}">
    <text>Pitts Deputation</text>
  </threadedComment>
  <threadedComment ref="AA39" dT="2023-01-05T13:19:55.44" personId="{0A48122E-38DF-4FEF-9360-A53CE6A0AA3B}" id="{D0785386-8C70-4C81-8956-637C9D940782}">
    <text>Pitts Deputation</text>
  </threadedComment>
  <threadedComment ref="AA39" dT="2023-01-23T22:03:30.01" personId="{0A48122E-38DF-4FEF-9360-A53CE6A0AA3B}" id="{B4D4CADF-1342-43D3-BB33-B171B90FB165}" parentId="{D0785386-8C70-4C81-8956-637C9D940782}">
    <text>Fieldbus Macrocycle calculations</text>
  </threadedComment>
  <threadedComment ref="AB39" dT="2023-01-05T13:19:55.44" personId="{0A48122E-38DF-4FEF-9360-A53CE6A0AA3B}" id="{95D8CD6C-5388-4773-BC5B-1E0A02AE227D}">
    <text>Pitts Deputation</text>
  </threadedComment>
  <threadedComment ref="AB39" dT="2023-01-23T22:03:38.73" personId="{0A48122E-38DF-4FEF-9360-A53CE6A0AA3B}" id="{24A3CF1C-E418-4A9E-89AD-CB4A67ACFA0F}" parentId="{95D8CD6C-5388-4773-BC5B-1E0A02AE227D}">
    <text>Fieldbus Macrocycle calculations</text>
  </threadedComment>
  <threadedComment ref="AC39" dT="2023-01-05T13:19:55.44" personId="{0A48122E-38DF-4FEF-9360-A53CE6A0AA3B}" id="{EE687249-856A-41AA-B5D1-129F0F542F03}">
    <text>Pitts Deputation</text>
  </threadedComment>
  <threadedComment ref="AC39" dT="2023-01-23T22:03:49.79" personId="{0A48122E-38DF-4FEF-9360-A53CE6A0AA3B}" id="{38268A9B-9FB5-499D-B07A-0E63C942F0A9}" parentId="{EE687249-856A-41AA-B5D1-129F0F542F03}">
    <text>Fieldbus Macrocycle calculations</text>
  </threadedComment>
  <threadedComment ref="AD39" dT="2023-01-05T13:19:55.44" personId="{0A48122E-38DF-4FEF-9360-A53CE6A0AA3B}" id="{9028A455-AADA-4CE3-871B-D4BA1FE85E02}">
    <text>Pitts Deputation</text>
  </threadedComment>
  <threadedComment ref="AF39" dT="2023-01-23T21:52:42.27" personId="{0A48122E-38DF-4FEF-9360-A53CE6A0AA3B}" id="{6F8243A4-9797-43BA-84A2-EB3D0C7F8707}">
    <text>Jim Bridger Plant - Dev. Studio Crash Troubleshooting</text>
  </threadedComment>
  <threadedComment ref="AF39" dT="2023-01-23T22:04:31.81" personId="{0A48122E-38DF-4FEF-9360-A53CE6A0AA3B}" id="{70EB17A5-1B5D-4C6B-8E52-2796C4A89FC3}" parentId="{6F8243A4-9797-43BA-84A2-EB3D0C7F8707}">
    <text>Travel</text>
  </threadedComment>
  <threadedComment ref="AG39" dT="2023-01-23T21:52:42.27" personId="{0A48122E-38DF-4FEF-9360-A53CE6A0AA3B}" id="{F2B48F21-BA74-4CF5-AC11-0175E9B0E28E}">
    <text>Jim Bridger Plant - Dev. Studio Crash Troubleshooting</text>
  </threadedComment>
  <threadedComment ref="AH39" dT="2023-01-23T21:52:42.27" personId="{0A48122E-38DF-4FEF-9360-A53CE6A0AA3B}" id="{EF4C7C04-C5AD-4C31-ABC0-86161935473A}">
    <text>Jim Bridger Plant - Dev. Studio Crash Troubleshooting</text>
  </threadedComment>
  <threadedComment ref="AI39" dT="2023-01-23T21:52:42.27" personId="{0A48122E-38DF-4FEF-9360-A53CE6A0AA3B}" id="{20B6F767-3D06-4D23-94CD-5C08460E5EA2}">
    <text>Jim Bridger Plant - Dev. Studio Crash Troubleshooting</text>
  </threadedComment>
  <threadedComment ref="AJ39" dT="2023-01-23T21:52:42.27" personId="{0A48122E-38DF-4FEF-9360-A53CE6A0AA3B}" id="{2CE56220-D7EB-4255-B8BD-E2BC111ECDDC}">
    <text>Jim Bridger Plant - Dev. Studio Crash Troubleshooting</text>
  </threadedComment>
  <threadedComment ref="AK39" dT="2023-01-23T21:52:42.27" personId="{0A48122E-38DF-4FEF-9360-A53CE6A0AA3B}" id="{80F2E0E8-231D-4EFA-92BB-BC1D8D6FD56E}">
    <text>Jim Bridger Plant - Dev. Studio Crash Troubleshooting</text>
  </threadedComment>
  <threadedComment ref="AK39" dT="2023-01-23T22:04:39.39" personId="{0A48122E-38DF-4FEF-9360-A53CE6A0AA3B}" id="{D010D520-6EC9-4E4E-A3E4-6CDA529BCB61}" parentId="{80F2E0E8-231D-4EFA-92BB-BC1D8D6FD56E}">
    <text>Travel</text>
  </threadedComment>
  <threadedComment ref="AN39" dT="2023-01-05T13:19:55.44" personId="{0A48122E-38DF-4FEF-9360-A53CE6A0AA3B}" id="{457A4E2C-52D6-4907-A563-8EDDA50F44FB}">
    <text>Pitts Deputation</text>
  </threadedComment>
  <threadedComment ref="AN39" dT="2023-01-23T22:05:17.20" personId="{0A48122E-38DF-4FEF-9360-A53CE6A0AA3B}" id="{F684B7D2-AE37-47E5-89CD-B54DDF39F97F}" parentId="{457A4E2C-52D6-4907-A563-8EDDA50F44FB}">
    <text>Fieldbus Macrocycle calculations </text>
  </threadedComment>
  <threadedComment ref="AO39" dT="2023-01-23T22:05:49.50" personId="{0A48122E-38DF-4FEF-9360-A53CE6A0AA3B}" id="{E20E36FB-2630-4525-A914-FD5495E0F4FB}">
    <text>Deputation</text>
  </threadedComment>
  <threadedComment ref="AO39" dT="2023-01-23T22:06:02.39" personId="{0A48122E-38DF-4FEF-9360-A53CE6A0AA3B}" id="{8ABA1E3B-C853-4B04-B20A-47DA2E46CFDE}" parentId="{E20E36FB-2630-4525-A914-FD5495E0F4FB}">
    <text>King County Virtual Server troubleshooting</text>
  </threadedComment>
  <threadedComment ref="AP39" dT="2023-01-25T20:26:01.22" personId="{0A48122E-38DF-4FEF-9360-A53CE6A0AA3B}" id="{EB556B7C-A394-46F1-9ACA-24B30F349E77}">
    <text>Deputation Pitts</text>
  </threadedComment>
  <threadedComment ref="AU39" dT="2023-01-25T20:27:02.34" personId="{0A48122E-38DF-4FEF-9360-A53CE6A0AA3B}" id="{EE6E74CD-F18C-4382-9FD7-D69A3F93934C}">
    <text>Workbench Simulator - West Point Treatment Plant, King County Wastewater Treatment</text>
  </threadedComment>
  <threadedComment ref="AV39" dT="2023-01-25T20:27:02.34" personId="{0A48122E-38DF-4FEF-9360-A53CE6A0AA3B}" id="{B3892100-B43B-4696-A7E4-B2F749A3CBF7}">
    <text>Workbench Simulator - West Point Treatment Plant, King County Wastewater Treatment</text>
  </threadedComment>
  <threadedComment ref="AW39" dT="2023-01-25T20:27:02.34" personId="{0A48122E-38DF-4FEF-9360-A53CE6A0AA3B}" id="{F9B3BF2C-B891-4C42-87A7-E7D857C0E852}">
    <text>Workbench Simulator - West Point Treatment Plant, King County Wastewater Treatment</text>
  </threadedComment>
  <threadedComment ref="AX39" dT="2023-01-25T20:27:02.34" personId="{0A48122E-38DF-4FEF-9360-A53CE6A0AA3B}" id="{970B57C2-C6F2-42F4-AE19-E3B0070F7FA2}">
    <text>Workbench Simulator - West Point Treatment Plant, King County Wastewater Treatment</text>
  </threadedComment>
  <threadedComment ref="AY39" dT="2023-01-25T20:27:02.34" personId="{0A48122E-38DF-4FEF-9360-A53CE6A0AA3B}" id="{C6C8FB2E-6CE6-448E-B51C-6FEC0B93BBC3}">
    <text>Workbench Simulator - West Point Treatment Plant, King County Wastewater Treatment</text>
  </threadedComment>
  <threadedComment ref="BP39" dT="2023-02-08T15:25:33.01" personId="{958C03D1-0B0B-477A-A5F9-D2E3B53180B9}" id="{4E2C345D-4460-430D-8B05-1ED246590F76}">
    <text>Shadowing</text>
  </threadedComment>
  <threadedComment ref="BQ39" dT="2023-02-08T15:25:33.01" personId="{958C03D1-0B0B-477A-A5F9-D2E3B53180B9}" id="{9657F628-1DF5-4885-BC18-0FC49C25EC7E}">
    <text>Shadowing</text>
  </threadedComment>
  <threadedComment ref="BR39" dT="2023-02-08T15:25:18.12" personId="{958C03D1-0B0B-477A-A5F9-D2E3B53180B9}" id="{64FA3B20-2B37-43A1-9ED2-809C4D9B225C}">
    <text>Shadowing</text>
  </threadedComment>
  <threadedComment ref="BS39" dT="2023-02-08T15:25:18.12" personId="{958C03D1-0B0B-477A-A5F9-D2E3B53180B9}" id="{C3D76941-58F1-432B-9D7C-5DF23783F324}">
    <text>Shadowing</text>
  </threadedComment>
  <threadedComment ref="BT39" dT="2023-02-08T15:27:43.42" personId="{958C03D1-0B0B-477A-A5F9-D2E3B53180B9}" id="{1C555DE5-AE05-4E6C-BD54-2BC07705F10A}">
    <text>Shadowing</text>
  </threadedComment>
  <threadedComment ref="BW39" dT="2023-02-08T15:25:33.01" personId="{958C03D1-0B0B-477A-A5F9-D2E3B53180B9}" id="{B5F75CFE-F6B1-47D6-AAC0-F72B13F282C7}">
    <text>Shadowing</text>
  </threadedComment>
  <threadedComment ref="BX39" dT="2023-02-08T15:25:33.01" personId="{958C03D1-0B0B-477A-A5F9-D2E3B53180B9}" id="{C03CA7FC-B9BE-4253-A231-FEAFF17EB98B}">
    <text>Shadowing</text>
  </threadedComment>
  <threadedComment ref="BY39" dT="2023-02-08T15:25:18.12" personId="{958C03D1-0B0B-477A-A5F9-D2E3B53180B9}" id="{B6A0A948-432B-4BAF-8D5A-183455C3C51B}">
    <text>Shadowing</text>
  </threadedComment>
  <threadedComment ref="BZ39" dT="2023-02-08T15:25:18.12" personId="{958C03D1-0B0B-477A-A5F9-D2E3B53180B9}" id="{AA8F9017-4782-4A84-B4EE-16FD6002C18D}">
    <text>Shadowing</text>
  </threadedComment>
  <threadedComment ref="CA39" dT="2023-02-08T15:27:43.42" personId="{958C03D1-0B0B-477A-A5F9-D2E3B53180B9}" id="{21269883-91BE-48F5-BC0D-AF5F41CDE481}">
    <text>Shadowing</text>
  </threadedComment>
  <threadedComment ref="CD39" dT="2023-02-08T15:25:33.01" personId="{958C03D1-0B0B-477A-A5F9-D2E3B53180B9}" id="{3A4CD2EF-158C-40B1-BB6B-4E4C0A729390}">
    <text>Shadowing</text>
  </threadedComment>
  <threadedComment ref="CE39" dT="2023-02-08T15:25:33.01" personId="{958C03D1-0B0B-477A-A5F9-D2E3B53180B9}" id="{EF5B0C95-307A-4DF9-806C-2B6A0BEA5AFE}">
    <text>Shadowing</text>
  </threadedComment>
  <threadedComment ref="CF39" dT="2023-02-08T15:25:18.12" personId="{958C03D1-0B0B-477A-A5F9-D2E3B53180B9}" id="{BACEB63D-B4DC-4A4B-BDEB-ECEC40B8076E}">
    <text>Shadowing</text>
  </threadedComment>
  <threadedComment ref="CG39" dT="2023-02-08T15:25:18.12" personId="{958C03D1-0B0B-477A-A5F9-D2E3B53180B9}" id="{A2A31133-D363-4C4B-B409-48760E01A0D0}">
    <text>Shadowing</text>
  </threadedComment>
  <threadedComment ref="CH39" dT="2023-02-08T15:27:43.42" personId="{958C03D1-0B0B-477A-A5F9-D2E3B53180B9}" id="{3D27D4D1-E5F4-47EB-9DD6-DB8E434108C4}">
    <text>Shadowing</text>
  </threadedComment>
  <threadedComment ref="CJ39" dT="2023-02-23T13:35:17.77" personId="{ECDC6311-9DC2-46B2-AD9D-58ABC58F034D}" id="{C5921774-B7B2-4B41-8781-06EDD0DAD946}">
    <text>Traveling from CR to FL</text>
  </threadedComment>
  <threadedComment ref="CK39" dT="2023-02-23T13:34:46.94" personId="{ECDC6311-9DC2-46B2-AD9D-58ABC58F034D}" id="{77DF51B7-08B6-46C7-BF19-94DD36293B90}">
    <text>Duke Solar Commissioning, FL</text>
  </threadedComment>
  <threadedComment ref="CL39" dT="2023-02-23T13:34:46.94" personId="{ECDC6311-9DC2-46B2-AD9D-58ABC58F034D}" id="{70C12B63-84C2-41AB-9549-DC2D2EDB4CF4}">
    <text>Duke Solar Commissioning, FL</text>
  </threadedComment>
  <threadedComment ref="CM39" dT="2023-02-23T13:34:46.94" personId="{ECDC6311-9DC2-46B2-AD9D-58ABC58F034D}" id="{F4A2C462-AB24-43C7-A33F-D546C10BBC22}">
    <text>Duke Solar Commissioning, FL</text>
  </threadedComment>
  <threadedComment ref="CN39" dT="2023-02-23T13:34:46.94" personId="{ECDC6311-9DC2-46B2-AD9D-58ABC58F034D}" id="{024DA0D2-A1AB-4DE3-9310-3E8C9B30B657}">
    <text>Duke Solar Commissioning, FL</text>
  </threadedComment>
  <threadedComment ref="CO39" dT="2023-02-23T13:34:46.94" personId="{ECDC6311-9DC2-46B2-AD9D-58ABC58F034D}" id="{9F06FCA8-D079-4D07-8C65-EA8242E99C2C}">
    <text>Duke Solar Commissioning, FL</text>
  </threadedComment>
  <threadedComment ref="CR39" dT="2023-02-23T13:34:46.94" personId="{ECDC6311-9DC2-46B2-AD9D-58ABC58F034D}" id="{FBF965CB-79CE-4962-A483-CB094B7561D7}">
    <text>Duke Solar Commissioning, FL</text>
  </threadedComment>
  <threadedComment ref="CR39" dT="2023-03-23T13:51:28.81" personId="{0A48122E-38DF-4FEF-9360-A53CE6A0AA3B}" id="{44166D13-98D3-45D1-861E-B9F85F9AF01D}" parentId="{FBF965CB-79CE-4962-A483-CB094B7561D7}">
    <text>Duke Bay Ranch</text>
  </threadedComment>
  <threadedComment ref="CS39" dT="2023-02-23T13:34:46.94" personId="{ECDC6311-9DC2-46B2-AD9D-58ABC58F034D}" id="{966EC96A-3D5F-4A36-93BC-66F12A21C5B2}">
    <text>Duke Solar Commissioning, FL</text>
  </threadedComment>
  <threadedComment ref="CS39" dT="2023-04-04T14:07:21.38" personId="{0A48122E-38DF-4FEF-9360-A53CE6A0AA3B}" id="{7BDC8890-402A-4004-91D4-1AEA88423BF2}" parentId="{966EC96A-3D5F-4A36-93BC-66F12A21C5B2}">
    <text>Bay Ranch</text>
  </threadedComment>
  <threadedComment ref="CT39" dT="2023-02-23T13:34:46.94" personId="{ECDC6311-9DC2-46B2-AD9D-58ABC58F034D}" id="{7F7EAD27-24E9-4D4E-BE4F-942F869D066C}">
    <text>Duke Solar Commissioning, FL</text>
  </threadedComment>
  <threadedComment ref="CT39" dT="2023-04-04T14:08:23.81" personId="{0A48122E-38DF-4FEF-9360-A53CE6A0AA3B}" id="{CE743F3C-B9E2-421F-A6AA-7C7009753D11}" parentId="{7F7EAD27-24E9-4D4E-BE4F-942F869D066C}">
    <text>Bay Ranch</text>
  </threadedComment>
  <threadedComment ref="CU39" dT="2023-02-23T13:34:46.94" personId="{ECDC6311-9DC2-46B2-AD9D-58ABC58F034D}" id="{66FF591F-86D7-4335-A7DA-79573BC83585}">
    <text>Duke Solar Commissioning, FL</text>
  </threadedComment>
  <threadedComment ref="CU39" dT="2023-04-04T14:09:05.78" personId="{0A48122E-38DF-4FEF-9360-A53CE6A0AA3B}" id="{6DA65269-5ACC-47D4-9615-7FC037A4167B}" parentId="{66FF591F-86D7-4335-A7DA-79573BC83585}">
    <text>Duke Bay Ranch</text>
  </threadedComment>
  <threadedComment ref="CV39" dT="2023-02-23T13:34:46.94" personId="{ECDC6311-9DC2-46B2-AD9D-58ABC58F034D}" id="{053281FE-560A-43D4-B624-BBA8B70343D7}">
    <text>Duke Solar Commissioning, FL</text>
  </threadedComment>
  <threadedComment ref="CV39" dT="2023-04-04T14:08:58.52" personId="{0A48122E-38DF-4FEF-9360-A53CE6A0AA3B}" id="{5F5EDEA2-F077-4356-B069-9790296C4ED2}" parentId="{053281FE-560A-43D4-B624-BBA8B70343D7}">
    <text>Duke Bay Ranch</text>
  </threadedComment>
  <threadedComment ref="CW39" dT="2023-04-04T14:09:23.74" personId="{0A48122E-38DF-4FEF-9360-A53CE6A0AA3B}" id="{54CCAA89-B9DC-4CB9-B6F0-9E37059BB0D4}">
    <text>Duke Bay Ranch</text>
  </threadedComment>
  <threadedComment ref="CY39" dT="2023-02-23T13:34:46.94" personId="{ECDC6311-9DC2-46B2-AD9D-58ABC58F034D}" id="{D71894E9-7235-4B3D-8816-397F719BD478}">
    <text>Duke Solar Commissioning, FL</text>
  </threadedComment>
  <threadedComment ref="CY39" dT="2023-04-04T14:05:49.55" personId="{0A48122E-38DF-4FEF-9360-A53CE6A0AA3B}" id="{70573496-B9FA-4903-ACEA-10746AA28A9A}" parentId="{D71894E9-7235-4B3D-8816-397F719BD478}">
    <text>Duke Bay Ranch</text>
  </threadedComment>
  <threadedComment ref="CZ39" dT="2023-02-23T13:34:46.94" personId="{ECDC6311-9DC2-46B2-AD9D-58ABC58F034D}" id="{E0EC69BE-7110-489A-B79A-E7E9DEFBC888}">
    <text>Duke Solar Commissioning, FL</text>
  </threadedComment>
  <threadedComment ref="CZ39" dT="2023-04-04T14:05:58.37" personId="{0A48122E-38DF-4FEF-9360-A53CE6A0AA3B}" id="{8F38B024-A6B5-495E-83B2-9B5257D5ACE9}" parentId="{E0EC69BE-7110-489A-B79A-E7E9DEFBC888}">
    <text>Duke Bay Ranch</text>
  </threadedComment>
  <threadedComment ref="DA39" dT="2023-02-23T13:34:46.94" personId="{ECDC6311-9DC2-46B2-AD9D-58ABC58F034D}" id="{C33FCFAB-D542-4E29-B947-827EF9D6533E}">
    <text>Duke Solar Commissioning, FL</text>
  </threadedComment>
  <threadedComment ref="DB39" dT="2023-02-23T13:34:46.94" personId="{ECDC6311-9DC2-46B2-AD9D-58ABC58F034D}" id="{6DD41C86-A115-4AEC-A6B8-849BE7AC4BFC}">
    <text>Duke Solar Commissioning, FL</text>
  </threadedComment>
  <threadedComment ref="DB39" dT="2023-04-04T14:06:22.17" personId="{0A48122E-38DF-4FEF-9360-A53CE6A0AA3B}" id="{EF0071E7-A12A-4D73-BB65-9412960081F1}" parentId="{6DD41C86-A115-4AEC-A6B8-849BE7AC4BFC}">
    <text>Sandy Creek</text>
  </threadedComment>
  <threadedComment ref="DC39" dT="2023-02-23T13:34:46.94" personId="{ECDC6311-9DC2-46B2-AD9D-58ABC58F034D}" id="{1AC50CA7-C854-4D77-9FEB-7DA77510BE25}">
    <text>Duke Solar Commissioning, FL</text>
  </threadedComment>
  <threadedComment ref="DC39" dT="2023-04-04T14:05:36.06" personId="{0A48122E-38DF-4FEF-9360-A53CE6A0AA3B}" id="{2CC5B109-F222-4754-8068-BC38F009B06E}" parentId="{1AC50CA7-C854-4D77-9FEB-7DA77510BE25}">
    <text>Duke Bay Ranch</text>
  </threadedComment>
  <threadedComment ref="DF39" dT="2023-03-23T12:14:22.05" personId="{48CC508D-A490-4546-91ED-C371104C0F6E}" id="{3718E3C6-DB64-48DA-93E1-CEFC7C582343}">
    <text>Probable Extension: Duke Solar Commissioning, FL</text>
  </threadedComment>
  <threadedComment ref="DF39" dT="2023-04-04T14:03:07.57" personId="{0A48122E-38DF-4FEF-9360-A53CE6A0AA3B}" id="{8323734D-F950-4D4C-9C05-0C67FE41DE60}" parentId="{3718E3C6-DB64-48DA-93E1-CEFC7C582343}">
    <text>Bay Ranch</text>
  </threadedComment>
  <threadedComment ref="DG39" dT="2023-03-23T12:14:22.05" personId="{48CC508D-A490-4546-91ED-C371104C0F6E}" id="{985476B7-5476-4075-A9A7-D0706F54BDB9}">
    <text>Probable Extension: Duke Solar Commissioning, FL</text>
  </threadedComment>
  <threadedComment ref="DG39" dT="2023-04-04T14:03:20.53" personId="{0A48122E-38DF-4FEF-9360-A53CE6A0AA3B}" id="{41F4ECF0-9277-4DE0-B313-883BAE0D3C84}" parentId="{985476B7-5476-4075-A9A7-D0706F54BDB9}">
    <text>Bay Ranch</text>
  </threadedComment>
  <threadedComment ref="DH39" dT="2023-03-23T12:14:22.05" personId="{48CC508D-A490-4546-91ED-C371104C0F6E}" id="{55F51BC0-F751-4702-9ADC-F0548FB554E6}">
    <text>Probable Extension: Duke Solar Commissioning, FL</text>
  </threadedComment>
  <threadedComment ref="DH39" dT="2023-04-04T14:03:36.23" personId="{0A48122E-38DF-4FEF-9360-A53CE6A0AA3B}" id="{B6E5F896-C9AB-4D7E-8310-1AD0D3ED42B4}" parentId="{55F51BC0-F751-4702-9ADC-F0548FB554E6}">
    <text>Bay Ranch</text>
  </threadedComment>
  <threadedComment ref="DI39" dT="2023-03-23T12:14:22.05" personId="{48CC508D-A490-4546-91ED-C371104C0F6E}" id="{F71B53AF-4FF5-4169-9A82-AD1E3B09E8AF}">
    <text>Probable Extension: Duke Solar Commissioning, FL</text>
  </threadedComment>
  <threadedComment ref="DI39" dT="2023-04-04T14:03:54.56" personId="{0A48122E-38DF-4FEF-9360-A53CE6A0AA3B}" id="{C07A4883-DF80-4A67-B2D3-8D80A880ADA5}" parentId="{F71B53AF-4FF5-4169-9A82-AD1E3B09E8AF}">
    <text>Bay Ranch</text>
  </threadedComment>
  <threadedComment ref="DJ39" dT="2023-03-23T12:14:22.05" personId="{48CC508D-A490-4546-91ED-C371104C0F6E}" id="{B4AB10B2-DE87-4FC9-997C-A91F14D9CF60}">
    <text>Probable Extension: Duke Solar Commissioning, FL</text>
  </threadedComment>
  <threadedComment ref="DJ39" dT="2023-04-04T14:04:07.76" personId="{0A48122E-38DF-4FEF-9360-A53CE6A0AA3B}" id="{7CFD1675-E167-454F-82D7-BF7A8FC4D88B}" parentId="{B4AB10B2-DE87-4FC9-997C-A91F14D9CF60}">
    <text>Bay Ranch</text>
  </threadedComment>
  <threadedComment ref="DK39" dT="2023-03-23T12:14:22.05" personId="{48CC508D-A490-4546-91ED-C371104C0F6E}" id="{94FB3D01-A560-4A05-9D23-4DDE757900C4}">
    <text>Probable Extension: Duke Solar Commissioning, FL</text>
  </threadedComment>
  <threadedComment ref="DK39" dT="2023-04-04T14:04:17.50" personId="{0A48122E-38DF-4FEF-9360-A53CE6A0AA3B}" id="{2E63E611-361E-47DD-9738-E73F754C3F8D}" parentId="{94FB3D01-A560-4A05-9D23-4DDE757900C4}">
    <text>Bay Ranch</text>
  </threadedComment>
  <threadedComment ref="DL39" dT="2023-03-23T12:14:22.05" personId="{48CC508D-A490-4546-91ED-C371104C0F6E}" id="{0F1B1E9B-C580-4FBE-9E75-A4D3A7F0DAC8}">
    <text>Probable Extension: Duke Solar Commissioning, FL</text>
  </threadedComment>
  <threadedComment ref="DM39" dT="2023-04-04T14:04:51.86" personId="{0A48122E-38DF-4FEF-9360-A53CE6A0AA3B}" id="{79059852-B215-4AF5-BBCB-8A7851D66484}">
    <text>Duke Bay Ranch</text>
  </threadedComment>
  <threadedComment ref="DN39" dT="2023-04-04T14:04:59.08" personId="{0A48122E-38DF-4FEF-9360-A53CE6A0AA3B}" id="{3D72CC61-9300-49C5-B15F-E2E744C65778}">
    <text>Duke Bay Ranch</text>
  </threadedComment>
  <threadedComment ref="DO39" dT="2023-04-04T14:05:06.51" personId="{0A48122E-38DF-4FEF-9360-A53CE6A0AA3B}" id="{35B0431E-EDD2-4CB8-BC8A-ADE86CC39631}">
    <text>Duke Bay Ranch</text>
  </threadedComment>
  <threadedComment ref="DP39" dT="2023-04-04T14:05:12.69" personId="{0A48122E-38DF-4FEF-9360-A53CE6A0AA3B}" id="{1BD6FD1E-A0B0-4065-BF25-91704DA1B54D}">
    <text>Duke Bay Ranch</text>
  </threadedComment>
  <threadedComment ref="DQ39" dT="2023-04-04T14:05:19.61" personId="{0A48122E-38DF-4FEF-9360-A53CE6A0AA3B}" id="{F4272549-418E-470B-85E3-274F3A59A0CB}">
    <text>Duke Bay Ranch</text>
  </threadedComment>
  <threadedComment ref="DT39" dT="2023-04-04T14:05:19.61" personId="{0A48122E-38DF-4FEF-9360-A53CE6A0AA3B}" id="{AB8BDD7D-D811-4E18-8D74-259A1EA311C0}">
    <text>Duke Bay Ranch</text>
  </threadedComment>
  <threadedComment ref="DU39" dT="2023-04-04T14:05:19.61" personId="{0A48122E-38DF-4FEF-9360-A53CE6A0AA3B}" id="{AD1E344D-5960-4945-9CD3-E59F5263E7CF}">
    <text>Duke Bay Ranch</text>
  </threadedComment>
  <threadedComment ref="DV39" dT="2023-04-04T14:05:19.61" personId="{0A48122E-38DF-4FEF-9360-A53CE6A0AA3B}" id="{B9A10466-A84D-46FF-86C0-4EFA6327F1DC}">
    <text>Duke Bay Ranch</text>
  </threadedComment>
  <threadedComment ref="DW39" dT="2023-04-04T14:05:19.61" personId="{0A48122E-38DF-4FEF-9360-A53CE6A0AA3B}" id="{6AF7B1A8-FB94-40D1-89FD-036E52DAF39D}">
    <text>Duke Bay Ranch</text>
  </threadedComment>
  <threadedComment ref="DX39" dT="2023-04-04T14:05:19.61" personId="{0A48122E-38DF-4FEF-9360-A53CE6A0AA3B}" id="{16051AC2-2080-4E20-8928-48D5EE31BED5}">
    <text>Duke Bay Ranch</text>
  </threadedComment>
  <threadedComment ref="EA39" dT="2023-04-04T14:05:19.61" personId="{0A48122E-38DF-4FEF-9360-A53CE6A0AA3B}" id="{913F639A-C6DD-4E44-8E26-1003E6B0CB79}">
    <text>Duke Bay Ranch</text>
  </threadedComment>
  <threadedComment ref="EB39" dT="2023-04-04T14:05:19.61" personId="{0A48122E-38DF-4FEF-9360-A53CE6A0AA3B}" id="{E1242A51-C143-490F-8FF3-7DCFD7280378}">
    <text>Duke Bay Ranch</text>
  </threadedComment>
  <threadedComment ref="EC39" dT="2023-04-04T14:05:19.61" personId="{0A48122E-38DF-4FEF-9360-A53CE6A0AA3B}" id="{40EFE9CF-A807-46D7-A313-CACCCB834E73}">
    <text>Duke Bay Ranch</text>
  </threadedComment>
  <threadedComment ref="ED39" dT="2023-04-04T14:05:19.61" personId="{0A48122E-38DF-4FEF-9360-A53CE6A0AA3B}" id="{FC8114CC-D142-48EB-8405-B41CA7695181}">
    <text>Duke Bay Ranch</text>
  </threadedComment>
  <threadedComment ref="EE39" dT="2023-04-04T14:05:19.61" personId="{0A48122E-38DF-4FEF-9360-A53CE6A0AA3B}" id="{024FAE55-75F1-4F1D-8E02-B126B6D3768F}">
    <text>Duke Bay Ranch</text>
  </threadedComment>
  <threadedComment ref="EF39" dT="2023-04-04T14:05:19.61" personId="{0A48122E-38DF-4FEF-9360-A53CE6A0AA3B}" id="{57197FD1-A726-4349-8789-EC5A181C45EB}">
    <text>Duke Bay Ranch</text>
  </threadedComment>
  <threadedComment ref="GZ39" dT="2023-06-01T15:20:12.92" personId="{958C03D1-0B0B-477A-A5F9-D2E3B53180B9}" id="{C5C95533-5483-4692-95AC-084FA7056146}">
    <text>Networking</text>
  </threadedComment>
  <threadedComment ref="HA39" dT="2023-06-01T15:20:12.92" personId="{958C03D1-0B0B-477A-A5F9-D2E3B53180B9}" id="{FC8F0E18-C80E-4361-A09B-9FFA42AF4AB0}">
    <text>Networking</text>
  </threadedComment>
  <threadedComment ref="HB39" dT="2023-06-01T15:20:12.92" personId="{958C03D1-0B0B-477A-A5F9-D2E3B53180B9}" id="{DDE9B60F-F1ED-47E0-8FA4-131A0BE87070}">
    <text>Networking</text>
  </threadedComment>
  <threadedComment ref="HC39" dT="2023-06-01T15:20:12.92" personId="{958C03D1-0B0B-477A-A5F9-D2E3B53180B9}" id="{C7AC21F3-A0F8-450E-99B8-FD588E32E98E}">
    <text>Networking</text>
  </threadedComment>
  <threadedComment ref="HD39" dT="2023-06-01T15:20:12.92" personId="{958C03D1-0B0B-477A-A5F9-D2E3B53180B9}" id="{84F4023D-D33D-45BF-B8E2-515C169844F1}">
    <text>Networking</text>
  </threadedComment>
  <threadedComment ref="ID39" dT="2023-08-09T12:07:04.11" personId="{958C03D1-0B0B-477A-A5F9-D2E3B53180B9}" id="{43C0A5ED-DB41-4305-8B8A-CA78F31C914E}">
    <text>CFE Azufres DBS Drop202 Rebuild</text>
  </threadedComment>
  <threadedComment ref="IE39" dT="2023-08-09T12:07:04.11" personId="{958C03D1-0B0B-477A-A5F9-D2E3B53180B9}" id="{3CE7F4D3-B349-4709-9336-3789F72F4DF1}">
    <text>CFE Azufres DBS Drop202 Rebuild</text>
  </threadedComment>
  <threadedComment ref="IF39" dT="2023-08-09T12:07:04.11" personId="{958C03D1-0B0B-477A-A5F9-D2E3B53180B9}" id="{1DAD2D65-D9D2-4EEB-9ED8-1C76C8EF534F}">
    <text>CFE Azufres DBS Drop202 Rebuild</text>
  </threadedComment>
  <threadedComment ref="IG39" dT="2023-08-09T12:07:04.11" personId="{958C03D1-0B0B-477A-A5F9-D2E3B53180B9}" id="{ACB99F22-82F7-4F2C-B4F3-BB9EE4EE96BC}">
    <text>CFE Azufres DBS Drop202 Rebuild</text>
  </threadedComment>
  <threadedComment ref="II39" dT="2023-08-09T12:07:04.11" personId="{958C03D1-0B0B-477A-A5F9-D2E3B53180B9}" id="{986C4489-8D65-4D16-9B73-D2AB85D8B5AA}">
    <text>CFE Azufres DBS Drop202 Rebuild</text>
  </threadedComment>
  <threadedComment ref="IJ39" dT="2023-08-09T12:07:04.11" personId="{958C03D1-0B0B-477A-A5F9-D2E3B53180B9}" id="{06FCDDCF-6522-40DE-B61D-EB297D3CEFE4}">
    <text>CFE Azufres DBS Drop202 Rebuild</text>
  </threadedComment>
  <threadedComment ref="IQ39" dT="2023-08-17T11:49:12.55" personId="{958C03D1-0B0B-477A-A5F9-D2E3B53180B9}" id="{E060E279-58C6-4400-8DA2-D1B7A6B412AE}">
    <text>Tentative</text>
  </threadedComment>
  <threadedComment ref="JK39" dT="2023-08-24T18:19:34.81" personId="{958C03D1-0B0B-477A-A5F9-D2E3B53180B9}" id="{086231B9-005E-490C-9B77-C77E3CE6CF67}">
    <text>Shadowing w2</text>
  </threadedComment>
  <threadedComment ref="JL39" dT="2023-08-24T18:19:40.43" personId="{958C03D1-0B0B-477A-A5F9-D2E3B53180B9}" id="{59CD816D-5982-4CE9-AC25-DF7E82215B6D}">
    <text>Shadowing w2</text>
  </threadedComment>
  <threadedComment ref="JT39" dT="2023-08-24T18:09:58.72" personId="{958C03D1-0B0B-477A-A5F9-D2E3B53180B9}" id="{200035A0-330F-484A-97D8-442306755259}">
    <text>Shadowing w4</text>
  </threadedComment>
  <threadedComment ref="JU39" dT="2023-08-24T18:10:07.56" personId="{958C03D1-0B0B-477A-A5F9-D2E3B53180B9}" id="{65C42C03-46CA-4ED4-B276-4EA2F2957D67}">
    <text>Shadowing w4</text>
  </threadedComment>
  <threadedComment ref="JY39" dT="2023-08-24T18:10:21.19" personId="{958C03D1-0B0B-477A-A5F9-D2E3B53180B9}" id="{282CFDA0-06CE-4E04-B133-2CF89A55E328}">
    <text>Shadowing w4</text>
  </threadedComment>
  <threadedComment ref="JZ39" dT="2023-08-24T18:10:27.94" personId="{958C03D1-0B0B-477A-A5F9-D2E3B53180B9}" id="{D1356C22-9086-4470-B9D5-FE7D5DEE5153}">
    <text>Shadowing w4</text>
  </threadedComment>
  <threadedComment ref="KA39" dT="2023-09-20T11:41:06.06" personId="{ECDC6311-9DC2-46B2-AD9D-58ABC58F034D}" id="{7E396DB6-A312-4FFD-A878-F24EDC06BEEC}">
    <text>Shadowing w4</text>
  </threadedComment>
  <threadedComment ref="LV39" dT="2023-09-21T20:27:04.48" personId="{0A48122E-38DF-4FEF-9360-A53CE6A0AA3B}" id="{4142126D-D1FD-4D43-9852-02D27C3B8F0E}">
    <text>OPH</text>
  </threadedComment>
  <threadedComment ref="LW39" dT="2023-09-21T20:27:04.48" personId="{0A48122E-38DF-4FEF-9360-A53CE6A0AA3B}" id="{20643AF6-8FE9-4531-AA22-437808CA8D71}">
    <text>OPH</text>
  </threadedComment>
  <threadedComment ref="LX39" dT="2023-09-21T20:27:04.48" personId="{0A48122E-38DF-4FEF-9360-A53CE6A0AA3B}" id="{81526206-AAB9-4B22-97EA-69100C8911CD}">
    <text>OPH</text>
  </threadedComment>
  <threadedComment ref="LY39" dT="2023-09-21T20:27:04.48" personId="{0A48122E-38DF-4FEF-9360-A53CE6A0AA3B}" id="{B59FDECE-AAC8-439A-AE94-B90D11A328C1}">
    <text>OPH</text>
  </threadedComment>
  <threadedComment ref="LZ39" dT="2023-09-21T20:27:04.48" personId="{0A48122E-38DF-4FEF-9360-A53CE6A0AA3B}" id="{4AE6A8EC-FC80-4778-93DF-8ED774A7C03F}">
    <text>OPH</text>
  </threadedComment>
  <threadedComment ref="NI39" dT="2023-05-10T22:03:56.38" personId="{0A48122E-38DF-4FEF-9360-A53CE6A0AA3B}" id="{C60455EB-42B6-4928-888B-310119A11F0C}">
    <text>Change requested by May 5th</text>
  </threadedComment>
  <threadedComment ref="S40" dT="2022-12-05T13:02:39.64" personId="{ECDC6311-9DC2-46B2-AD9D-58ABC58F034D}" id="{8DDA635B-224D-4EAE-9C19-6C4AC0B1505D}">
    <text>Approved in HCM</text>
  </threadedComment>
  <threadedComment ref="T40" dT="2022-12-05T13:02:39.64" personId="{ECDC6311-9DC2-46B2-AD9D-58ABC58F034D}" id="{00E3B098-A7BA-4EDA-BB8D-9818B4CBB7BA}">
    <text>Approved in HCM</text>
  </threadedComment>
  <threadedComment ref="U40" dT="2022-12-05T13:02:39.64" personId="{ECDC6311-9DC2-46B2-AD9D-58ABC58F034D}" id="{0A692731-2A40-4B1A-8EFE-1014F9FA6B04}">
    <text>Approved in HCM</text>
  </threadedComment>
  <threadedComment ref="V40" dT="2022-12-05T13:02:39.64" personId="{ECDC6311-9DC2-46B2-AD9D-58ABC58F034D}" id="{BF0F10D0-A8D1-4BA9-8F10-2EFDF1305E54}">
    <text>Approved in HCM</text>
  </threadedComment>
  <threadedComment ref="W40" dT="2022-12-05T13:02:39.64" personId="{ECDC6311-9DC2-46B2-AD9D-58ABC58F034D}" id="{003B899A-DBFF-438B-B19C-46845482E8AE}">
    <text>Approved in HCM</text>
  </threadedComment>
  <threadedComment ref="X40" dT="2022-12-22T16:56:54.23" personId="{ECDC6311-9DC2-46B2-AD9D-58ABC58F034D}" id="{1F6F6F16-7E06-454E-92F8-FF2238BBD755}">
    <text>Big Creek Evergreen, OPHs Migration. 
Fresno Yosemite, Fresno, CA. </text>
  </threadedComment>
  <threadedComment ref="Y40" dT="2022-12-22T16:56:54.23" personId="{ECDC6311-9DC2-46B2-AD9D-58ABC58F034D}" id="{6D867433-021F-44AB-8007-8CB9229E8AA2}">
    <text>Big Creek Evergreen, OPHs Migration. 
Fresno Yosemite, Fresno, CA. </text>
  </threadedComment>
  <threadedComment ref="Z40" dT="2022-12-22T16:56:54.23" personId="{ECDC6311-9DC2-46B2-AD9D-58ABC58F034D}" id="{38B3CB6D-381B-4679-951E-5D70AAB3EA50}">
    <text>Big Creek Evergreen, OPHs Migration. 
Fresno Yosemite, Fresno, CA. </text>
  </threadedComment>
  <threadedComment ref="AA40" dT="2022-12-22T16:56:54.23" personId="{ECDC6311-9DC2-46B2-AD9D-58ABC58F034D}" id="{EC49181D-6B76-456C-8F93-E647C52B7C16}">
    <text>Big Creek Evergreen, OPHs Migration. 
Fresno Yosemite, Fresno, CA. </text>
  </threadedComment>
  <threadedComment ref="AB40" dT="2022-12-22T16:56:54.23" personId="{ECDC6311-9DC2-46B2-AD9D-58ABC58F034D}" id="{68B90025-54BC-44E1-B1AA-00508ADEE6EE}">
    <text>Big Creek Evergreen, OPHs Migration. 
Fresno Yosemite, Fresno, CA. </text>
  </threadedComment>
  <threadedComment ref="AC40" dT="2022-12-22T16:56:54.23" personId="{ECDC6311-9DC2-46B2-AD9D-58ABC58F034D}" id="{B22A4F70-1B15-481C-B425-F9F8918C02E6}">
    <text>Big Creek Evergreen, OPHs Migration. 
Fresno Yosemite, Fresno, CA. </text>
  </threadedComment>
  <threadedComment ref="AD40" dT="2022-12-22T16:56:54.23" personId="{ECDC6311-9DC2-46B2-AD9D-58ABC58F034D}" id="{1E02C7DA-40F5-4FE4-A7A5-E8F2F8AE5384}">
    <text>Big Creek Evergreen, OPHs Migration. 
Fresno Yosemite, Fresno, CA. </text>
  </threadedComment>
  <threadedComment ref="AG40" dT="2023-01-13T13:39:39.04" personId="{ECDC6311-9DC2-46B2-AD9D-58ABC58F034D}" id="{2B95338D-4467-4C7F-83C6-A91BAE86D398}">
    <text>Emerson Headquarters, Pittsburgh, Pennsylvania</text>
  </threadedComment>
  <threadedComment ref="AH40" dT="2023-01-13T13:39:39.04" personId="{ECDC6311-9DC2-46B2-AD9D-58ABC58F034D}" id="{02BD1CFA-DAA0-4886-A17B-5837FDFCD698}">
    <text>Emerson Headquarters, Pittsburgh, Pennsylvania</text>
  </threadedComment>
  <threadedComment ref="AI40" dT="2023-01-13T13:39:39.04" personId="{ECDC6311-9DC2-46B2-AD9D-58ABC58F034D}" id="{1B7B06C0-6111-43CD-9F9E-7044B9EDC877}">
    <text>Emerson Headquarters, Pittsburgh, Pennsylvania</text>
  </threadedComment>
  <threadedComment ref="AJ40" dT="2023-01-13T13:39:39.04" personId="{ECDC6311-9DC2-46B2-AD9D-58ABC58F034D}" id="{75199868-0D80-48DE-9C5B-7760B4D2A0DB}">
    <text>Emerson Headquarters, Pittsburgh, Pennsylvania</text>
  </threadedComment>
  <threadedComment ref="AK40" dT="2023-01-13T13:39:39.04" personId="{ECDC6311-9DC2-46B2-AD9D-58ABC58F034D}" id="{8E0122E7-B735-43A8-9A0B-EF148122D7AE}">
    <text>Ortho, Rochester, NY (OPC Visit)</text>
  </threadedComment>
  <threadedComment ref="AN40" dT="2023-01-13T13:39:39.04" personId="{ECDC6311-9DC2-46B2-AD9D-58ABC58F034D}" id="{2B5F7F63-D356-4705-A1F3-95B192D0CB88}">
    <text>Emerson Headquarters, Pittsburgh, Pennsylvania</text>
  </threadedComment>
  <threadedComment ref="AO40" dT="2023-01-13T13:39:39.04" personId="{ECDC6311-9DC2-46B2-AD9D-58ABC58F034D}" id="{9FA03ABD-737E-4956-96AE-15FF456DE409}">
    <text>Emerson Headquarters, Pittsburgh, Pennsylvania</text>
  </threadedComment>
  <threadedComment ref="AP40" dT="2023-01-13T13:39:39.04" personId="{ECDC6311-9DC2-46B2-AD9D-58ABC58F034D}" id="{194CB7F3-9FD1-49E2-AFCD-15262555EB86}">
    <text>Emerson Headquarters, Pittsburgh, Pennsylvania</text>
  </threadedComment>
  <threadedComment ref="AQ40" dT="2023-01-13T13:39:39.04" personId="{ECDC6311-9DC2-46B2-AD9D-58ABC58F034D}" id="{6A3A3D0E-739C-4C0B-9CD4-C7C9045E93D9}">
    <text>Emerson Headquarters, Pittsburgh, Pennsylvania</text>
  </threadedComment>
  <threadedComment ref="AR40" dT="2023-01-20T16:33:24.41" personId="{ECDC6311-9DC2-46B2-AD9D-58ABC58F034D}" id="{52CDB23A-381A-41DE-B4E9-35C520A4BFBD}">
    <text>Traveling from Pitts to CR</text>
  </threadedComment>
  <threadedComment ref="BI40" dT="2023-02-08T15:25:52.27" personId="{958C03D1-0B0B-477A-A5F9-D2E3B53180B9}" id="{B0C7A48B-392C-40B2-AF00-78F68F83F0DB}">
    <text>Shadowing</text>
  </threadedComment>
  <threadedComment ref="BJ40" dT="2023-02-08T15:25:18.12" personId="{958C03D1-0B0B-477A-A5F9-D2E3B53180B9}" id="{A7274894-17A2-4D90-A57D-96FD938C3DE6}">
    <text>Shadowing</text>
  </threadedComment>
  <threadedComment ref="BK40" dT="2023-02-08T15:25:33.01" personId="{958C03D1-0B0B-477A-A5F9-D2E3B53180B9}" id="{068EDF8F-F4E8-4592-A5ED-792213F21690}">
    <text>Shadowing</text>
  </threadedComment>
  <threadedComment ref="BL40" dT="2023-02-08T15:25:18.12" personId="{958C03D1-0B0B-477A-A5F9-D2E3B53180B9}" id="{7552F6FF-A15C-4995-B5DA-6433D6EEC403}">
    <text>Shadowing</text>
  </threadedComment>
  <threadedComment ref="BM40" dT="2023-02-08T15:25:18.12" personId="{958C03D1-0B0B-477A-A5F9-D2E3B53180B9}" id="{A72A34A7-6216-43E1-A1BB-968DB6A1B76B}">
    <text>Shadowing</text>
  </threadedComment>
  <threadedComment ref="BO40" dT="2023-01-31T17:36:39.87" personId="{ECDC6311-9DC2-46B2-AD9D-58ABC58F034D}" id="{F08B4BB3-3C19-4563-A185-E0CF1AF8FBBA}">
    <text>Travel from CR to Pitts</text>
  </threadedComment>
  <threadedComment ref="BP40" dT="2023-02-20T14:07:27.48" personId="{ECDC6311-9DC2-46B2-AD9D-58ABC58F034D}" id="{C4A60620-D1BE-49FE-819F-6AD8A9BA7606}">
    <text>Turbine Training, Pittsburgh</text>
  </threadedComment>
  <threadedComment ref="BQ40" dT="2023-02-20T14:07:27.48" personId="{ECDC6311-9DC2-46B2-AD9D-58ABC58F034D}" id="{54C4B7F5-44BD-4E48-9706-E3F4C85707AD}">
    <text>Turbine Training, Pittsburgh</text>
  </threadedComment>
  <threadedComment ref="BR40" dT="2023-02-20T14:07:27.48" personId="{ECDC6311-9DC2-46B2-AD9D-58ABC58F034D}" id="{3FAC99A7-368B-43DE-8F72-82CC94A957ED}">
    <text>Turbine Training, Pittsburgh</text>
  </threadedComment>
  <threadedComment ref="BS40" dT="2023-02-20T14:07:27.48" personId="{ECDC6311-9DC2-46B2-AD9D-58ABC58F034D}" id="{6951996A-DE8E-4CAB-81A0-31B66E41D130}">
    <text>Turbine Training, Pittsburgh</text>
  </threadedComment>
  <threadedComment ref="BT40" dT="2023-02-20T14:07:27.48" personId="{ECDC6311-9DC2-46B2-AD9D-58ABC58F034D}" id="{625C9619-3DE8-41DD-8A59-C6FFE29B91A3}">
    <text>Turbine Training, Pittsburgh</text>
  </threadedComment>
  <threadedComment ref="BU40" dT="2023-01-31T17:36:39.87" personId="{ECDC6311-9DC2-46B2-AD9D-58ABC58F034D}" id="{56D17AE3-542A-45FD-8594-A5AF26A216D7}">
    <text>Travel from Pitts to Nevada</text>
  </threadedComment>
  <threadedComment ref="BW40" dT="2023-02-24T13:52:35.59" personId="{ECDC6311-9DC2-46B2-AD9D-58ABC58F034D}" id="{9E2CC370-2B7B-46F2-BCF7-E110E5023A20}">
    <text>NV Energy Lenzie BOP PB1 and PB2 Controls Upgrade
Site Address:
NV Energy
13605 Chuck Lenzie Ct.,
Las Vegas, NV 89165 </text>
  </threadedComment>
  <threadedComment ref="BX40" dT="2023-02-24T13:52:35.59" personId="{ECDC6311-9DC2-46B2-AD9D-58ABC58F034D}" id="{095E23F1-760E-4056-B753-31FD1D1C3D6D}">
    <text>NV Energy Lenzie BOP PB1 and PB2 Controls Upgrade
Site Address:
NV Energy
13605 Chuck Lenzie Ct.,
Las Vegas, NV 89165 </text>
  </threadedComment>
  <threadedComment ref="BY40" dT="2023-02-24T13:52:35.59" personId="{ECDC6311-9DC2-46B2-AD9D-58ABC58F034D}" id="{669423E0-A913-49E2-B73F-6500ECB01D00}">
    <text>NV Energy Lenzie BOP PB1 and PB2 Controls Upgrade
Site Address:
NV Energy
13605 Chuck Lenzie Ct.,
Las Vegas, NV 89165 </text>
  </threadedComment>
  <threadedComment ref="BZ40" dT="2023-02-24T13:52:35.59" personId="{ECDC6311-9DC2-46B2-AD9D-58ABC58F034D}" id="{F269319C-4742-4CB4-8AF4-30861E2A1808}">
    <text>NV Energy Lenzie BOP PB1 and PB2 Controls Upgrade
Site Address:
NV Energy
13605 Chuck Lenzie Ct.,
Las Vegas, NV 89165 </text>
  </threadedComment>
  <threadedComment ref="CA40" dT="2023-02-24T13:52:35.59" personId="{ECDC6311-9DC2-46B2-AD9D-58ABC58F034D}" id="{F70C4411-AC3C-467C-9564-2E2FF4255EE4}">
    <text>NV Energy Lenzie BOP PB1 and PB2 Controls Upgrade
Site Address:
NV Energy
13605 Chuck Lenzie Ct.,
Las Vegas, NV 89165 </text>
  </threadedComment>
  <threadedComment ref="CD40" dT="2023-02-24T13:52:35.59" personId="{ECDC6311-9DC2-46B2-AD9D-58ABC58F034D}" id="{6AFF63B1-DE8B-4631-9E4B-3AD52039F4B1}">
    <text>NV Energy Lenzie BOP PB1 and PB2 Controls Upgrade
Site Address:
NV Energy
13605 Chuck Lenzie Ct.,
Las Vegas, NV 89165 </text>
  </threadedComment>
  <threadedComment ref="CE40" dT="2023-02-24T13:52:35.59" personId="{ECDC6311-9DC2-46B2-AD9D-58ABC58F034D}" id="{36763C25-DD7E-4834-8EF6-C05C3E2B5AD7}">
    <text>NV Energy Lenzie BOP PB1 and PB2 Controls Upgrade
Site Address:
NV Energy
13605 Chuck Lenzie Ct.,
Las Vegas, NV 89165 </text>
  </threadedComment>
  <threadedComment ref="CF40" dT="2023-02-24T13:52:35.59" personId="{ECDC6311-9DC2-46B2-AD9D-58ABC58F034D}" id="{5500FEC7-AC3A-4EE0-A7C2-FE297C74D42E}">
    <text>NV Energy Lenzie BOP PB1 and PB2 Controls Upgrade
Site Address:
NV Energy
13605 Chuck Lenzie Ct.,
Las Vegas, NV 89165 </text>
  </threadedComment>
  <threadedComment ref="CG40" dT="2023-02-24T13:52:35.59" personId="{ECDC6311-9DC2-46B2-AD9D-58ABC58F034D}" id="{D25A91C3-775E-4717-871F-641E3C7316D0}">
    <text>NV Energy Lenzie BOP PB1 and PB2 Controls Upgrade
Site Address:
NV Energy
13605 Chuck Lenzie Ct.,
Las Vegas, NV 89165 </text>
  </threadedComment>
  <threadedComment ref="CH40" dT="2023-02-24T13:52:35.59" personId="{ECDC6311-9DC2-46B2-AD9D-58ABC58F034D}" id="{B1572AB6-B621-4B88-B57A-098E1C831F07}">
    <text>NV Energy Lenzie BOP PB1 and PB2 Controls Upgrade
Site Address:
NV Energy
13605 Chuck Lenzie Ct.,
Las Vegas, NV 89165 </text>
  </threadedComment>
  <threadedComment ref="CK40" dT="2023-02-24T13:52:35.59" personId="{ECDC6311-9DC2-46B2-AD9D-58ABC58F034D}" id="{29690826-FA75-475F-B2CF-33A57240D190}">
    <text>NV Energy Lenzie BOP PB1 and PB2 Controls Upgrade
Site Address:
NV Energy
13605 Chuck Lenzie Ct.,
Las Vegas, NV 89165 </text>
  </threadedComment>
  <threadedComment ref="CL40" dT="2023-02-24T13:52:35.59" personId="{ECDC6311-9DC2-46B2-AD9D-58ABC58F034D}" id="{F35B7E80-2D43-4365-BA85-0641EC070FD7}">
    <text>NV Energy Lenzie BOP PB1 and PB2 Controls Upgrade
Site Address:
NV Energy
13605 Chuck Lenzie Ct.,
Las Vegas, NV 89165 </text>
  </threadedComment>
  <threadedComment ref="CM40" dT="2023-02-24T13:52:35.59" personId="{ECDC6311-9DC2-46B2-AD9D-58ABC58F034D}" id="{D49D6033-BA20-43B8-A1D1-4B17D531DFB2}">
    <text>NV Energy Lenzie BOP PB1 and PB2 Controls Upgrade
Site Address:
NV Energy
13605 Chuck Lenzie Ct.,
Las Vegas, NV 89165 </text>
  </threadedComment>
  <threadedComment ref="CN40" dT="2023-02-24T13:52:35.59" personId="{ECDC6311-9DC2-46B2-AD9D-58ABC58F034D}" id="{4C01F116-E976-43A7-A21C-1B428F35DB4B}">
    <text>NV Energy Lenzie BOP PB1 and PB2 Controls Upgrade
Site Address:
NV Energy
13605 Chuck Lenzie Ct.,
Las Vegas, NV 89165 </text>
  </threadedComment>
  <threadedComment ref="CO40" dT="2023-02-24T13:52:35.59" personId="{ECDC6311-9DC2-46B2-AD9D-58ABC58F034D}" id="{7E8D8F9E-6A57-4DBD-BACD-932232E4A04C}">
    <text>NV Energy Lenzie BOP PB1 and PB2 Controls Upgrade
Site Address:
NV Energy
13605 Chuck Lenzie Ct.,
Las Vegas, NV 89165 </text>
  </threadedComment>
  <threadedComment ref="CP40" dT="2023-03-14T22:53:48.92" personId="{ECDC6311-9DC2-46B2-AD9D-58ABC58F034D}" id="{EBC9ED59-800D-4534-8FC7-C20D05393171}">
    <text>Travel from NV to CR</text>
  </threadedComment>
  <threadedComment ref="CQ40" dT="2023-03-14T22:54:04.48" personId="{ECDC6311-9DC2-46B2-AD9D-58ABC58F034D}" id="{62986836-DC38-457B-B7A1-E5B533BAC840}">
    <text>Travel from CR to NV</text>
  </threadedComment>
  <threadedComment ref="CR40" dT="2023-02-24T13:52:35.59" personId="{ECDC6311-9DC2-46B2-AD9D-58ABC58F034D}" id="{1D39F920-44EE-4246-B932-D65372A6ACCD}">
    <text>NV Energy Lenzie BOP PB1 and PB2 Controls Upgrade
Site Address:
NV Energy
13605 Chuck Lenzie Ct.,
Las Vegas, NV 89165 </text>
  </threadedComment>
  <threadedComment ref="CS40" dT="2023-02-24T13:52:35.59" personId="{ECDC6311-9DC2-46B2-AD9D-58ABC58F034D}" id="{9540EAAA-E15F-427A-8F4D-383B155B5EAA}">
    <text>NV Energy Lenzie BOP PB1 and PB2 Controls Upgrade
Site Address:
NV Energy
13605 Chuck Lenzie Ct.,
Las Vegas, NV 89165 </text>
  </threadedComment>
  <threadedComment ref="CT40" dT="2023-02-24T13:52:35.59" personId="{ECDC6311-9DC2-46B2-AD9D-58ABC58F034D}" id="{C51ED711-08B4-4D38-84D3-FF0FC56BC56D}">
    <text>NV Energy Lenzie BOP PB1 and PB2 Controls Upgrade
Site Address:
NV Energy
13605 Chuck Lenzie Ct.,
Las Vegas, NV 89165 </text>
  </threadedComment>
  <threadedComment ref="CU40" dT="2023-02-24T13:52:35.59" personId="{ECDC6311-9DC2-46B2-AD9D-58ABC58F034D}" id="{955B70B1-8591-4CF6-883E-2D9E91B2FF1E}">
    <text>NV Energy Lenzie BOP PB1 and PB2 Controls Upgrade
Site Address:
NV Energy
13605 Chuck Lenzie Ct.,
Las Vegas, NV 89165 </text>
  </threadedComment>
  <threadedComment ref="CV40" dT="2023-02-24T13:52:35.59" personId="{ECDC6311-9DC2-46B2-AD9D-58ABC58F034D}" id="{30941767-461D-464E-8418-775D40DBE8A0}">
    <text>NV Energy Lenzie BOP PB1 and PB2 Controls Upgrade
Site Address:
NV Energy
13605 Chuck Lenzie Ct.,
Las Vegas, NV 89165 </text>
  </threadedComment>
  <threadedComment ref="CY40" dT="2023-02-24T13:52:35.59" personId="{ECDC6311-9DC2-46B2-AD9D-58ABC58F034D}" id="{D1CD376E-6A6F-4FF3-BE9A-ABE78BB51679}">
    <text>NV Energy Lenzie BOP PB1 and PB2 Controls Upgrade
Site Address:
NV Energy
13605 Chuck Lenzie Ct.,
Las Vegas, NV 89165 </text>
  </threadedComment>
  <threadedComment ref="CZ40" dT="2023-02-24T13:52:35.59" personId="{ECDC6311-9DC2-46B2-AD9D-58ABC58F034D}" id="{9E461F25-9C64-4219-8D28-05D0FB9BFCCD}">
    <text>NV Energy Lenzie BOP PB1 and PB2 Controls Upgrade
Site Address:
NV Energy
13605 Chuck Lenzie Ct.,
Las Vegas, NV 89165 </text>
  </threadedComment>
  <threadedComment ref="DA40" dT="2023-02-24T13:52:35.59" personId="{ECDC6311-9DC2-46B2-AD9D-58ABC58F034D}" id="{6BEAF29E-1603-4282-817F-A50878D82D0C}">
    <text>NV Energy Lenzie BOP PB1 and PB2 Controls Upgrade
Site Address:
NV Energy
13605 Chuck Lenzie Ct.,
Las Vegas, NV 89165 </text>
  </threadedComment>
  <threadedComment ref="DA40" dT="2023-04-04T14:06:08.64" personId="{0A48122E-38DF-4FEF-9360-A53CE6A0AA3B}" id="{9E60A19C-A1DF-4CCB-B53B-86CD4EA1F75D}" parentId="{6BEAF29E-1603-4282-817F-A50878D82D0C}">
    <text>Duke Bay Ranch</text>
  </threadedComment>
  <threadedComment ref="DB40" dT="2023-02-24T13:52:35.59" personId="{ECDC6311-9DC2-46B2-AD9D-58ABC58F034D}" id="{872F7420-703D-453D-BAF5-951A0EFF44E5}">
    <text>NV Energy Lenzie BOP PB1 and PB2 Controls Upgrade
Site Address:
NV Energy
13605 Chuck Lenzie Ct.,
Las Vegas, NV 89165 </text>
  </threadedComment>
  <threadedComment ref="DC40" dT="2023-02-24T13:52:35.59" personId="{ECDC6311-9DC2-46B2-AD9D-58ABC58F034D}" id="{9BBA31EE-DEE0-428D-BD10-667C84A09736}">
    <text>NV Energy Lenzie BOP PB1 and PB2 Controls Upgrade
Site Address:
NV Energy
13605 Chuck Lenzie Ct.,
Las Vegas, NV 89165 </text>
  </threadedComment>
  <threadedComment ref="DF40" dT="2023-02-24T13:52:35.59" personId="{ECDC6311-9DC2-46B2-AD9D-58ABC58F034D}" id="{1D67353F-7721-4739-82DA-75FC33C2F19A}">
    <text>NV Energy Lenzie BOP PB1 and PB2 Controls Upgrade
Site Address:
NV Energy
13605 Chuck Lenzie Ct.,
Las Vegas, NV 89165 </text>
  </threadedComment>
  <threadedComment ref="DF40" dT="2023-03-23T12:31:27.40" personId="{48CC508D-A490-4546-91ED-C371104C0F6E}" id="{9BD85BD8-1F38-4B08-B3D2-CECA02B14391}" parentId="{1D67353F-7721-4739-82DA-75FC33C2F19A}">
    <text>Posible extensión NVE</text>
  </threadedComment>
  <threadedComment ref="DG40" dT="2023-02-24T13:52:35.59" personId="{ECDC6311-9DC2-46B2-AD9D-58ABC58F034D}" id="{2BFE718E-FB4C-46CE-B1B7-C5C1C9C4C0D9}">
    <text>NV Energy Lenzie BOP PB1 and PB2 Controls Upgrade
Site Address:
NV Energy
13605 Chuck Lenzie Ct.,
Las Vegas, NV 89165 </text>
  </threadedComment>
  <threadedComment ref="DG40" dT="2023-03-23T12:31:27.40" personId="{48CC508D-A490-4546-91ED-C371104C0F6E}" id="{AF83697F-E1E3-4C7D-A0F7-AE89CA4C9966}" parentId="{2BFE718E-FB4C-46CE-B1B7-C5C1C9C4C0D9}">
    <text>Posible extensión NVE</text>
  </threadedComment>
  <threadedComment ref="DH40" dT="2023-02-24T13:52:35.59" personId="{ECDC6311-9DC2-46B2-AD9D-58ABC58F034D}" id="{3DD96C41-268C-4A44-85C3-9F71B0AC0EAD}">
    <text>NV Energy Lenzie BOP PB1 and PB2 Controls Upgrade
Site Address:
NV Energy
13605 Chuck Lenzie Ct.,
Las Vegas, NV 89165 </text>
  </threadedComment>
  <threadedComment ref="DH40" dT="2023-03-23T12:31:27.40" personId="{48CC508D-A490-4546-91ED-C371104C0F6E}" id="{98533100-7852-47A5-AFF1-DC498783D4C1}" parentId="{3DD96C41-268C-4A44-85C3-9F71B0AC0EAD}">
    <text>Posible extensión NVE</text>
  </threadedComment>
  <threadedComment ref="DI40" dT="2023-02-24T13:52:35.59" personId="{ECDC6311-9DC2-46B2-AD9D-58ABC58F034D}" id="{0C9C41B5-4A79-4BC9-8DB4-CB3B8BB37801}">
    <text>NV Energy Lenzie BOP PB1 and PB2 Controls Upgrade
Site Address:
NV Energy
13605 Chuck Lenzie Ct.,
Las Vegas, NV 89165 </text>
  </threadedComment>
  <threadedComment ref="DI40" dT="2023-03-23T12:31:27.40" personId="{48CC508D-A490-4546-91ED-C371104C0F6E}" id="{E461FB03-0A82-49C6-A5DF-1EBCCA2FFECE}" parentId="{0C9C41B5-4A79-4BC9-8DB4-CB3B8BB37801}">
    <text>Posible extensión NVE</text>
  </threadedComment>
  <threadedComment ref="DJ40" dT="2023-02-24T13:52:35.59" personId="{ECDC6311-9DC2-46B2-AD9D-58ABC58F034D}" id="{DE44D60B-B26B-499C-ADA5-5C15E39FF03B}">
    <text>NV Energy Lenzie BOP PB1 and PB2 Controls Upgrade
Site Address:
NV Energy
13605 Chuck Lenzie Ct.,
Las Vegas, NV 89165 </text>
  </threadedComment>
  <threadedComment ref="DJ40" dT="2023-03-23T12:31:27.40" personId="{48CC508D-A490-4546-91ED-C371104C0F6E}" id="{DF027B4F-A92D-4B3C-8327-EA8691683D56}" parentId="{DE44D60B-B26B-499C-ADA5-5C15E39FF03B}">
    <text>Posible extensión NVE</text>
  </threadedComment>
  <threadedComment ref="DK40" dT="2023-02-24T13:52:35.59" personId="{ECDC6311-9DC2-46B2-AD9D-58ABC58F034D}" id="{343EE02E-FB3F-49FA-B1BE-6552B74580BB}">
    <text>NV Energy Lenzie BOP PB1 and PB2 Controls Upgrade
Site Address:
NV Energy
13605 Chuck Lenzie Ct.,
Las Vegas, NV 89165 </text>
  </threadedComment>
  <threadedComment ref="DK40" dT="2023-03-23T12:31:27.40" personId="{48CC508D-A490-4546-91ED-C371104C0F6E}" id="{9503D7C1-FAF8-462C-93E4-0491AFAC3922}" parentId="{343EE02E-FB3F-49FA-B1BE-6552B74580BB}">
    <text>Posible extensión NVE</text>
  </threadedComment>
  <threadedComment ref="DL40" dT="2023-02-24T13:52:35.59" personId="{ECDC6311-9DC2-46B2-AD9D-58ABC58F034D}" id="{A7F10542-8572-4FA6-9B0F-2F598E48EAB9}">
    <text xml:space="preserve">Traveling from NV to CR.
</text>
  </threadedComment>
  <threadedComment ref="DL40" dT="2023-04-04T14:04:23.62" personId="{0A48122E-38DF-4FEF-9360-A53CE6A0AA3B}" id="{550C65C7-27B5-4358-92B9-C94D70958C51}" parentId="{A7F10542-8572-4FA6-9B0F-2F598E48EAB9}">
    <text>Bay Ranch</text>
  </threadedComment>
  <threadedComment ref="DN40" dT="2023-03-29T16:10:23.70" personId="{ECDC6311-9DC2-46B2-AD9D-58ABC58F034D}" id="{B28091FA-1D86-485C-BD40-C53A98C711F1}">
    <text>Approved in HCM on 3/29/23</text>
  </threadedComment>
  <threadedComment ref="DO40" dT="2023-03-29T16:10:23.70" personId="{ECDC6311-9DC2-46B2-AD9D-58ABC58F034D}" id="{470E210D-F136-49C6-B5AA-EB3214237FA2}">
    <text>Approved in HCM on 3/29/23</text>
  </threadedComment>
  <threadedComment ref="DP40" dT="2023-03-29T16:10:23.70" personId="{ECDC6311-9DC2-46B2-AD9D-58ABC58F034D}" id="{7BE5D2ED-F016-4A70-A08B-CB68EEDC2567}">
    <text>Approved in HCM on 3/29/23</text>
  </threadedComment>
  <threadedComment ref="DQ40" dT="2023-03-29T16:10:23.70" personId="{ECDC6311-9DC2-46B2-AD9D-58ABC58F034D}" id="{C700D50A-5AEF-43A8-975D-575A55287AEC}">
    <text>Approved in HCM on 3/29/23</text>
  </threadedComment>
  <threadedComment ref="EE40" dT="2023-04-27T19:54:47.61" personId="{ECDC6311-9DC2-46B2-AD9D-58ABC58F034D}" id="{ACD23ABD-40B6-468D-87FB-B76A92769D5B}">
    <text>Approved in HCM on 4/27/23</text>
  </threadedComment>
  <threadedComment ref="EI40" dT="2023-05-01T18:07:44.08" personId="{ECDC6311-9DC2-46B2-AD9D-58ABC58F034D}" id="{9A9804E7-BE54-45A5-9333-38637DD00726}">
    <text>Approved in HCM on 5/1/23</text>
  </threadedComment>
  <threadedComment ref="EJ40" dT="2023-05-01T18:07:52.02" personId="{ECDC6311-9DC2-46B2-AD9D-58ABC58F034D}" id="{73A4B8A1-BE5B-4C80-8ECC-7B940B719C39}">
    <text>Approved in HCM on 5/1/23</text>
  </threadedComment>
  <threadedComment ref="EQ40" dT="2023-05-01T18:07:48.44" personId="{ECDC6311-9DC2-46B2-AD9D-58ABC58F034D}" id="{0FDC43F5-0E1F-472C-83BF-CBEFFFC0025A}">
    <text>Approved in HCM on 5/1/23</text>
  </threadedComment>
  <threadedComment ref="ET40" dT="2023-05-11T16:23:18.65" personId="{ECDC6311-9DC2-46B2-AD9D-58ABC58F034D}" id="{72D4BE94-C684-4E5F-A647-A0C9887D45AA}">
    <text>Traveling from CR to USA</text>
  </threadedComment>
  <threadedComment ref="EV40" dT="2023-05-11T16:22:44.96" personId="{ECDC6311-9DC2-46B2-AD9D-58ABC58F034D}" id="{9A20FF89-7561-45E4-A91F-1AD3D665A477}">
    <text>NV Energy Lenzie Station - Chiller Commissioning and Verification of Operation 
Site Address:
NV Energy
13605 Chuck Lenzie Ct.,
Las Vegas, NV 89165 </text>
  </threadedComment>
  <threadedComment ref="EW40" dT="2023-05-11T16:22:44.96" personId="{ECDC6311-9DC2-46B2-AD9D-58ABC58F034D}" id="{0DFD84D2-9AA5-4CA5-B31B-867463BC34B5}">
    <text>NV Energy Lenzie Station - Chiller Commissioning and Verification of Operation 
Site Address:
NV Energy
13605 Chuck Lenzie Ct.,
Las Vegas, NV 89165 </text>
  </threadedComment>
  <threadedComment ref="EX40" dT="2023-05-11T16:22:44.96" personId="{ECDC6311-9DC2-46B2-AD9D-58ABC58F034D}" id="{60143498-ECA6-450F-9064-21BAF4DBF168}">
    <text>NV Energy Lenzie Station - Chiller Commissioning and Verification of Operation 
Site Address:
NV Energy
13605 Chuck Lenzie Ct.,
Las Vegas, NV 89165 </text>
  </threadedComment>
  <threadedComment ref="EY40" dT="2023-05-11T16:22:44.96" personId="{ECDC6311-9DC2-46B2-AD9D-58ABC58F034D}" id="{9AFAC904-81DE-4CF6-824E-A5464C602016}">
    <text>NV Energy Lenzie Station - Chiller Commissioning and Verification of Operation 
Site Address:
NV Energy
13605 Chuck Lenzie Ct.,
Las Vegas, NV 89165 </text>
  </threadedComment>
  <threadedComment ref="EZ40" dT="2023-05-11T16:22:44.96" personId="{ECDC6311-9DC2-46B2-AD9D-58ABC58F034D}" id="{D703D905-4D17-4898-B18E-1FB02B06F162}">
    <text>NV Energy Lenzie Station - Chiller Commissioning and Verification of Operation 
Site Address:
NV Energy
13605 Chuck Lenzie Ct.,
Las Vegas, NV 89165 </text>
  </threadedComment>
  <threadedComment ref="FC40" dT="2023-05-11T16:22:44.96" personId="{ECDC6311-9DC2-46B2-AD9D-58ABC58F034D}" id="{529A4254-FD3E-4562-831C-F80C973BE1D8}">
    <text>NV Energy Lenzie Station - Chiller Commissioning and Verification of Operation 
Site Address:
NV Energy
13605 Chuck Lenzie Ct.,
Las Vegas, NV 89165 </text>
  </threadedComment>
  <threadedComment ref="FD40" dT="2023-05-11T16:22:44.96" personId="{ECDC6311-9DC2-46B2-AD9D-58ABC58F034D}" id="{5731B259-1619-4693-8098-2619FA32C3C9}">
    <text>NV Energy Lenzie Station - Chiller Commissioning and Verification of Operation 
Site Address:
NV Energy
13605 Chuck Lenzie Ct.,
Las Vegas, NV 89165 </text>
  </threadedComment>
  <threadedComment ref="FE40" dT="2023-05-11T16:22:44.96" personId="{ECDC6311-9DC2-46B2-AD9D-58ABC58F034D}" id="{36C176D5-BD20-40D0-BCFA-AF71EF02A194}">
    <text>NV Energy Lenzie Station - Chiller Commissioning and Verification of Operation 
Site Address:
NV Energy
13605 Chuck Lenzie Ct.,
Las Vegas, NV 89165 </text>
  </threadedComment>
  <threadedComment ref="FF40" dT="2023-05-11T16:22:44.96" personId="{ECDC6311-9DC2-46B2-AD9D-58ABC58F034D}" id="{33086955-4F41-4926-ACEF-7DA2A7DF9B7F}">
    <text>NV Energy Lenzie Station - Chiller Commissioning and Verification of Operation 
Site Address:
NV Energy
13605 Chuck Lenzie Ct.,
Las Vegas, NV 89165 </text>
  </threadedComment>
  <threadedComment ref="FG40" dT="2023-05-11T16:22:44.96" personId="{ECDC6311-9DC2-46B2-AD9D-58ABC58F034D}" id="{76729B72-D0E9-4E9F-9D11-1C044FCEF729}">
    <text>NV Energy Lenzie Station - Chiller Commissioning and Verification of Operation 
Site Address:
NV Energy
13605 Chuck Lenzie Ct.,
Las Vegas, NV 89165 </text>
  </threadedComment>
  <threadedComment ref="FH40" dT="2023-05-11T16:23:18.65" personId="{ECDC6311-9DC2-46B2-AD9D-58ABC58F034D}" id="{2571BBF7-60A6-4CB8-A94F-1A8757013BB7}">
    <text>Traveling from USA to CR</text>
  </threadedComment>
  <threadedComment ref="FN40" dT="2023-05-31T12:11:11.49" personId="{ECDC6311-9DC2-46B2-AD9D-58ABC58F034D}" id="{87EB7861-581F-4FEC-8909-0FA289F8EBA2}">
    <text>Court appoinment at 7:50am</text>
  </threadedComment>
  <threadedComment ref="FS40" dT="2023-06-07T17:47:55.75" personId="{ECDC6311-9DC2-46B2-AD9D-58ABC58F034D}" id="{7B7C7DCC-C4C1-444A-92C2-E52542B5D399}">
    <text>Eyes Appointment</text>
  </threadedComment>
  <threadedComment ref="FX40" dT="2023-04-24T15:41:14.75" personId="{ECDC6311-9DC2-46B2-AD9D-58ABC58F034D}" id="{5FE3AFB3-C532-4EF1-98B6-80178526BC96}">
    <text>Cita de la visa de turismo</text>
  </threadedComment>
  <threadedComment ref="GL40" dT="2023-06-01T14:10:57.04" personId="{48CC508D-A490-4546-91ED-C371104C0F6E}" id="{A0076BD8-C380-4A44-B9EF-E1091109E468}">
    <text>Ovation Basics &amp; System Admin</text>
  </threadedComment>
  <threadedComment ref="GM40" dT="2023-06-01T14:10:57.04" personId="{48CC508D-A490-4546-91ED-C371104C0F6E}" id="{84C9F471-DBAC-43EE-894F-5903ECBC458A}">
    <text>Ovation Basics &amp; System Admin</text>
  </threadedComment>
  <threadedComment ref="GN40" dT="2023-06-01T14:10:57.04" personId="{48CC508D-A490-4546-91ED-C371104C0F6E}" id="{9EAC64F2-8558-4FD0-9FAE-683A8F4371F6}">
    <text>Ovation Basics &amp; System Admin</text>
  </threadedComment>
  <threadedComment ref="GO40" dT="2023-06-01T14:10:57.04" personId="{48CC508D-A490-4546-91ED-C371104C0F6E}" id="{89928CFA-77BE-47D0-918B-03D20A321E80}">
    <text>Ovation Basics &amp; System Admin</text>
  </threadedComment>
  <threadedComment ref="GP40" dT="2023-06-01T14:10:57.04" personId="{48CC508D-A490-4546-91ED-C371104C0F6E}" id="{0A56E497-B029-4C7B-A33D-2979A3FACCCB}">
    <text>Ovation Basics &amp; System Admin</text>
  </threadedComment>
  <threadedComment ref="GS40" dT="2023-06-01T14:10:57.04" personId="{48CC508D-A490-4546-91ED-C371104C0F6E}" id="{9DC1A2B3-FEF5-4DB6-8F95-66F31B2415A1}">
    <text>Ovation Basics &amp; System Admin</text>
  </threadedComment>
  <threadedComment ref="GT40" dT="2023-06-01T14:10:57.04" personId="{48CC508D-A490-4546-91ED-C371104C0F6E}" id="{6C31A63A-DE1C-449D-9EE1-CCBEF2A9A05E}">
    <text>Ovation Basics &amp; System Admin</text>
  </threadedComment>
  <threadedComment ref="GU40" dT="2023-06-01T14:10:57.04" personId="{48CC508D-A490-4546-91ED-C371104C0F6E}" id="{F26B262D-D4F2-4424-B5F0-2F2FD75FE6EC}">
    <text>Ovation Basics &amp; System Admin</text>
  </threadedComment>
  <threadedComment ref="GV40" dT="2023-06-01T14:10:57.04" personId="{48CC508D-A490-4546-91ED-C371104C0F6E}" id="{57A8DE61-6569-429D-94E7-6E62FF592A5D}">
    <text>Ovation Basics &amp; System Admin</text>
  </threadedComment>
  <threadedComment ref="GW40" dT="2023-06-01T14:10:57.04" personId="{48CC508D-A490-4546-91ED-C371104C0F6E}" id="{27D78F11-4B53-4C41-B424-3A83F27D0EB0}">
    <text>Ovation Basics &amp; System Admin</text>
  </threadedComment>
  <threadedComment ref="IF40" dT="2023-08-02T16:05:48.76" personId="{ECDC6311-9DC2-46B2-AD9D-58ABC58F034D}" id="{B6512A8A-9C28-42E9-9801-AF76221C4A3E}">
    <text>Driver License appointment at 9:30am</text>
  </threadedComment>
  <threadedComment ref="JO40" dT="2023-09-12T20:58:48.89" personId="{ECDC6311-9DC2-46B2-AD9D-58ABC58F034D}" id="{5C6DCAE3-A997-4E16-85A8-9E755D7D293E}">
    <text>Works 6 pm to 3 pm</text>
  </threadedComment>
  <threadedComment ref="KF40" dT="2023-06-13T17:04:47.00" personId="{ECDC6311-9DC2-46B2-AD9D-58ABC58F034D}" id="{0066EA09-5DD0-4666-B365-044CCF8AFC42}">
    <text>Approved in HCM on 6/19/23</text>
  </threadedComment>
  <threadedComment ref="KG40" dT="2023-06-13T17:04:47.00" personId="{ECDC6311-9DC2-46B2-AD9D-58ABC58F034D}" id="{B5D3D14A-D1DF-4877-A2D4-92D36146ACBF}">
    <text>Approved in HCM on 6/19/23</text>
  </threadedComment>
  <threadedComment ref="KH40" dT="2023-06-13T17:04:47.00" personId="{ECDC6311-9DC2-46B2-AD9D-58ABC58F034D}" id="{0332087B-1F1C-490E-8488-46E48AAB94C3}">
    <text>Approved in HCM on 6/19/23</text>
  </threadedComment>
  <threadedComment ref="KI40" dT="2023-06-13T17:04:47.00" personId="{ECDC6311-9DC2-46B2-AD9D-58ABC58F034D}" id="{633FF2C9-D418-4DF2-B376-50386E3C5318}">
    <text>Approved in HCM on 6/19/23</text>
  </threadedComment>
  <threadedComment ref="KJ40" dT="2023-06-13T17:04:47.00" personId="{ECDC6311-9DC2-46B2-AD9D-58ABC58F034D}" id="{7E4E6068-B19E-4172-8570-7964507A6F85}">
    <text>Approved in HCM on 6/19/23</text>
  </threadedComment>
  <threadedComment ref="LA40" dT="2023-09-21T20:15:06.27" personId="{0A48122E-38DF-4FEF-9360-A53CE6A0AA3B}" id="{25E0777A-E8D8-4DE8-9FA6-D89B524741B9}">
    <text>Control</text>
  </threadedComment>
  <threadedComment ref="LB40" dT="2023-09-21T20:15:06.27" personId="{0A48122E-38DF-4FEF-9360-A53CE6A0AA3B}" id="{341E1B31-FA71-499E-BED5-049BA93E7DDB}">
    <text>Control</text>
  </threadedComment>
  <threadedComment ref="LC40" dT="2023-09-21T20:15:06.27" personId="{0A48122E-38DF-4FEF-9360-A53CE6A0AA3B}" id="{693F3291-30CD-4A02-8EE0-034C405A74B4}">
    <text>Control</text>
  </threadedComment>
  <threadedComment ref="LD40" dT="2023-09-21T20:15:06.27" personId="{0A48122E-38DF-4FEF-9360-A53CE6A0AA3B}" id="{DEECE0A9-3745-42C9-886F-09DABB145FB3}">
    <text>Control</text>
  </threadedComment>
  <threadedComment ref="LE40" dT="2023-09-21T20:15:06.27" personId="{0A48122E-38DF-4FEF-9360-A53CE6A0AA3B}" id="{EED4CDC7-79A5-4D2B-85DB-66DA7B0EFA54}">
    <text>Control</text>
  </threadedComment>
  <threadedComment ref="LH40" dT="2023-09-21T20:15:06.27" personId="{0A48122E-38DF-4FEF-9360-A53CE6A0AA3B}" id="{6F290544-F24A-4CB6-B25B-758B2848D7CD}">
    <text>Control</text>
  </threadedComment>
  <threadedComment ref="LI40" dT="2023-09-21T20:15:06.27" personId="{0A48122E-38DF-4FEF-9360-A53CE6A0AA3B}" id="{049D7939-3DA8-45D5-9113-00F5022ED046}">
    <text>Control</text>
  </threadedComment>
  <threadedComment ref="LJ40" dT="2023-09-21T20:15:06.27" personId="{0A48122E-38DF-4FEF-9360-A53CE6A0AA3B}" id="{54B0406D-02AE-4011-BE75-56CF3C69C174}">
    <text>Control</text>
  </threadedComment>
  <threadedComment ref="LK40" dT="2023-09-21T20:15:06.27" personId="{0A48122E-38DF-4FEF-9360-A53CE6A0AA3B}" id="{8AA2D16F-0895-4F62-877C-4B1153AB7B8A}">
    <text>Control</text>
  </threadedComment>
  <threadedComment ref="LL40" dT="2023-09-21T20:15:06.27" personId="{0A48122E-38DF-4FEF-9360-A53CE6A0AA3B}" id="{4547EB0C-8785-404D-B6AD-683745B7C271}">
    <text>Control</text>
  </threadedComment>
  <threadedComment ref="E41" dT="2022-11-22T17:14:13.55" personId="{ECDC6311-9DC2-46B2-AD9D-58ABC58F034D}" id="{F586B437-45E7-48A5-AAEB-91A396DA0A70}">
    <text xml:space="preserve">  Networking
  </text>
  </threadedComment>
  <threadedComment ref="F41" dT="2022-11-22T17:14:13.55" personId="{ECDC6311-9DC2-46B2-AD9D-58ABC58F034D}" id="{C175FBDD-2D99-4801-AB65-BDA801AB5144}">
    <text xml:space="preserve">  Networking
  </text>
  </threadedComment>
  <threadedComment ref="G41" dT="2022-11-22T17:14:13.55" personId="{ECDC6311-9DC2-46B2-AD9D-58ABC58F034D}" id="{91E6F44F-C714-481E-9B27-EF24A5793529}">
    <text xml:space="preserve">  Networking
  </text>
  </threadedComment>
  <threadedComment ref="H41" dT="2022-11-22T17:14:13.55" personId="{ECDC6311-9DC2-46B2-AD9D-58ABC58F034D}" id="{EF146E30-69ED-4CF4-9418-59E7C2102E92}">
    <text xml:space="preserve">  Networking
  </text>
  </threadedComment>
  <threadedComment ref="L41" dT="2022-11-22T17:14:13.55" personId="{ECDC6311-9DC2-46B2-AD9D-58ABC58F034D}" id="{A5CE9D83-2265-43D7-8BF6-A1DDD525FD55}">
    <text xml:space="preserve">  Networking
  </text>
  </threadedComment>
  <threadedComment ref="M41" dT="2022-11-22T17:14:13.55" personId="{ECDC6311-9DC2-46B2-AD9D-58ABC58F034D}" id="{795509FB-4C2D-4270-9CAF-100A986482DA}">
    <text xml:space="preserve">  Networking
  </text>
  </threadedComment>
  <threadedComment ref="S41" dT="2023-01-09T15:41:03.22" personId="{ECDC6311-9DC2-46B2-AD9D-58ABC58F034D}" id="{28F1B792-6562-4F85-88D3-82659239ABC9}">
    <text>Approved in HCM</text>
  </threadedComment>
  <threadedComment ref="T41" dT="2023-01-09T15:41:07.37" personId="{ECDC6311-9DC2-46B2-AD9D-58ABC58F034D}" id="{B79F4D1C-2BF7-4755-85FF-BC5192E8290A}">
    <text>Approved in HCM</text>
  </threadedComment>
  <threadedComment ref="AV41" dT="2023-02-03T15:46:52.74" personId="{ECDC6311-9DC2-46B2-AD9D-58ABC58F034D}" id="{89138302-4334-4649-B185-BF6E1D83DD73}">
    <text>Bereavement Leave Approved in HCM</text>
  </threadedComment>
  <threadedComment ref="AW41" dT="2023-02-03T15:46:56.99" personId="{ECDC6311-9DC2-46B2-AD9D-58ABC58F034D}" id="{05C40928-EBC4-4860-A251-C9B238787A3D}">
    <text>Bereavement Leave Approved in HCM</text>
  </threadedComment>
  <threadedComment ref="CR41" dT="2023-03-20T15:42:18.25" personId="{ECDC6311-9DC2-46B2-AD9D-58ABC58F034D}" id="{42D8497F-389F-43D3-8628-5FB6DFA86314}">
    <text>Mita-Teknik Training, 4 hours from 8 to 12</text>
  </threadedComment>
  <threadedComment ref="CS41" dT="2023-03-20T15:42:23.97" personId="{ECDC6311-9DC2-46B2-AD9D-58ABC58F034D}" id="{E4D91943-74B3-48AE-B76A-B0BA97BC7EDE}">
    <text>Mita-Teknik Training, 4 hours from 8 to 12</text>
  </threadedComment>
  <threadedComment ref="CT41" dT="2023-03-20T15:42:23.97" personId="{ECDC6311-9DC2-46B2-AD9D-58ABC58F034D}" id="{0E56F81D-7E73-434D-9587-2F5F9A9B11C0}">
    <text>Mita-Teknik Training, 4 hours from 8 to 12</text>
  </threadedComment>
  <threadedComment ref="CU41" dT="2023-03-20T15:42:18.25" personId="{ECDC6311-9DC2-46B2-AD9D-58ABC58F034D}" id="{3EC7BD14-32C1-4033-AC46-4C4BAC51F8FA}">
    <text>Mita-Teknik Training, 4 hours from 8 to 12</text>
  </threadedComment>
  <threadedComment ref="CV41" dT="2023-03-20T15:42:18.25" personId="{ECDC6311-9DC2-46B2-AD9D-58ABC58F034D}" id="{55A2388A-7460-4E5B-AE97-72087A947B03}">
    <text>Mita-Teknik Training, 4 hours from 8 to 12</text>
  </threadedComment>
  <threadedComment ref="EQ41" dT="2023-05-11T16:31:13.65" personId="{ECDC6311-9DC2-46B2-AD9D-58ABC58F034D}" id="{AEB27CD8-1D4D-4A76-8C29-2F9CA8F4A0B4}">
    <text>Incapacidad Numero: A00220723007791</text>
  </threadedComment>
  <threadedComment ref="ER41" dT="2023-05-11T16:31:13.65" personId="{ECDC6311-9DC2-46B2-AD9D-58ABC58F034D}" id="{8D0C0C64-89D6-4B2C-BBCC-A8AD88C9800D}">
    <text>Incapacidad Numero: A00220723007791</text>
  </threadedComment>
  <threadedComment ref="ES41" dT="2023-05-11T16:31:13.65" personId="{ECDC6311-9DC2-46B2-AD9D-58ABC58F034D}" id="{3A00597A-AE2A-4ED2-AAC8-7EF6D0BB83B0}">
    <text>Incapacidad Numero: A00220723007791</text>
  </threadedComment>
  <threadedComment ref="FU41" dT="2023-06-05T20:42:37.06" personId="{ECDC6311-9DC2-46B2-AD9D-58ABC58F034D}" id="{4991E690-E9BA-42DF-8D64-5BC9AE9E1E3E}">
    <text>Approved in HCM on 6/5/23</text>
  </threadedComment>
  <threadedComment ref="IB41" dT="2023-07-27T13:19:09.28" personId="{ECDC6311-9DC2-46B2-AD9D-58ABC58F034D}" id="{0B0728F7-96EA-490C-844E-9C33A665E932}">
    <text>Approved in HCM on 7/27/23</text>
  </threadedComment>
  <threadedComment ref="IC41" dT="2023-07-27T13:19:14.40" personId="{ECDC6311-9DC2-46B2-AD9D-58ABC58F034D}" id="{DA9AACE8-94A9-47FB-A933-F85F042B1A1B}">
    <text>Approved in HCM on 7/27/23</text>
  </threadedComment>
  <threadedComment ref="ID41" dT="2023-08-04T13:58:04.45" personId="{ECDC6311-9DC2-46B2-AD9D-58ABC58F034D}" id="{23986E78-AFE4-4EC1-8280-0BAB59211BC6}">
    <text>Approved in HCM on 8/04/23</text>
  </threadedComment>
  <threadedComment ref="IK41" dT="2023-08-16T17:19:00.63" personId="{ECDC6311-9DC2-46B2-AD9D-58ABC58F034D}" id="{DD18B672-C595-4E1F-BE21-72F0E8D4391C}">
    <text>Pitts Rotation</text>
  </threadedComment>
  <threadedComment ref="IL41" dT="2023-08-16T17:19:00.63" personId="{ECDC6311-9DC2-46B2-AD9D-58ABC58F034D}" id="{30A4E278-A1A3-41FB-9913-8BF2E6FE9C8B}">
    <text>Pitts Rotation</text>
  </threadedComment>
  <threadedComment ref="IM41" dT="2023-08-16T17:19:00.63" personId="{ECDC6311-9DC2-46B2-AD9D-58ABC58F034D}" id="{F20680A9-B616-41EA-9B8A-31ECF7ED7204}">
    <text>Pitts Rotation</text>
  </threadedComment>
  <threadedComment ref="IP41" dT="2023-08-16T17:18:34.53" personId="{ECDC6311-9DC2-46B2-AD9D-58ABC58F034D}" id="{11CEC490-2348-43CA-BA0D-A88FDC32F032}">
    <text>Fieldbus Training</text>
  </threadedComment>
  <threadedComment ref="IQ41" dT="2023-08-16T17:18:46.84" personId="{ECDC6311-9DC2-46B2-AD9D-58ABC58F034D}" id="{2309B426-AA77-4B0B-8955-C1CA5EB72D8B}">
    <text>Fieldbus Training</text>
  </threadedComment>
  <threadedComment ref="IR41" dT="2023-08-16T17:19:00.63" personId="{ECDC6311-9DC2-46B2-AD9D-58ABC58F034D}" id="{F11083B4-A691-4622-9C0E-048DE710476D}">
    <text>Pitts Rotation</text>
  </threadedComment>
  <threadedComment ref="IS41" dT="2023-08-16T17:19:00.63" personId="{ECDC6311-9DC2-46B2-AD9D-58ABC58F034D}" id="{A677AD22-3192-418D-ABF8-57B16A65ABAC}">
    <text>Pitts Rotation</text>
  </threadedComment>
  <threadedComment ref="IT41" dT="2023-08-16T17:19:00.63" personId="{ECDC6311-9DC2-46B2-AD9D-58ABC58F034D}" id="{F417514B-C04B-4BC8-8A72-610507DE03B6}">
    <text>Pitts Rotation</text>
  </threadedComment>
  <threadedComment ref="IW41" dT="2023-08-16T17:19:00.63" personId="{ECDC6311-9DC2-46B2-AD9D-58ABC58F034D}" id="{0000B207-FA80-4C5C-A1AA-39C57BF0276A}">
    <text>Pitts Rotation</text>
  </threadedComment>
  <threadedComment ref="IX41" dT="2023-08-16T17:19:00.63" personId="{ECDC6311-9DC2-46B2-AD9D-58ABC58F034D}" id="{99958A5E-B915-449F-A8EA-26D689ADC392}">
    <text>Pitts Rotation</text>
  </threadedComment>
  <threadedComment ref="IY41" dT="2023-08-16T17:19:00.63" personId="{ECDC6311-9DC2-46B2-AD9D-58ABC58F034D}" id="{079AC47E-67EC-4423-9936-D690F5AC2BC5}">
    <text>Pitts Rotation</text>
  </threadedComment>
  <threadedComment ref="IZ41" dT="2023-08-16T17:19:00.63" personId="{ECDC6311-9DC2-46B2-AD9D-58ABC58F034D}" id="{20D67265-F2B5-4D30-AC11-17367E6A6BDE}">
    <text>Pitts Rotation</text>
  </threadedComment>
  <threadedComment ref="JA41" dT="2023-08-16T17:19:00.63" personId="{ECDC6311-9DC2-46B2-AD9D-58ABC58F034D}" id="{710D6E5B-AB79-47E8-934C-0128B2CC84CD}">
    <text>Pitts Rotation</text>
  </threadedComment>
  <threadedComment ref="JB41" dT="2023-08-16T17:19:00.63" personId="{ECDC6311-9DC2-46B2-AD9D-58ABC58F034D}" id="{48077E24-D31F-4226-AC72-CA0DCD61CAFB}">
    <text>Pitts Rotation</text>
  </threadedComment>
  <threadedComment ref="JO41" dT="2023-08-29T18:47:59.00" personId="{958C03D1-0B0B-477A-A5F9-D2E3B53180B9}" id="{265A0630-FB89-41E5-BB39-3F27ACFF786F}">
    <text>Tentative</text>
  </threadedComment>
  <threadedComment ref="JY41" dT="2023-08-24T18:10:21.19" personId="{958C03D1-0B0B-477A-A5F9-D2E3B53180B9}" id="{0124DC77-0FAC-497C-B3AA-F94A58604A67}">
    <text>Shadowing w4</text>
  </threadedComment>
  <threadedComment ref="KC41" dT="2023-09-12T16:19:09.16" personId="{ECDC6311-9DC2-46B2-AD9D-58ABC58F034D}" id="{CC811380-8E20-40B6-AE60-5CAF012394F3}" done="1">
    <text>Tentativo</text>
  </threadedComment>
  <threadedComment ref="KF41" dT="2023-09-19T16:12:42.60" personId="{48CC508D-A490-4546-91ED-C371104C0F6E}" id="{99858E17-E729-45BB-B8DC-FAF2ADA6EBC9}">
    <text xml:space="preserve">TENTATIVE. Chicago, Wind Turbine Climbing training / certification </text>
  </threadedComment>
  <threadedComment ref="KG41" dT="2023-09-19T16:12:42.60" personId="{48CC508D-A490-4546-91ED-C371104C0F6E}" id="{75080A22-C01F-419D-9E05-39406618D227}">
    <text xml:space="preserve">TENTATIVE. Chicago, Wind Turbine Climbing training / certification </text>
  </threadedComment>
  <threadedComment ref="KH41" dT="2023-09-19T16:12:42.60" personId="{48CC508D-A490-4546-91ED-C371104C0F6E}" id="{322257EC-9314-4397-9040-786582C81FFA}">
    <text xml:space="preserve">TENTATIVE. Chicago, Wind Turbine Climbing training / certification </text>
  </threadedComment>
  <threadedComment ref="KI41" dT="2023-09-19T16:12:42.60" personId="{48CC508D-A490-4546-91ED-C371104C0F6E}" id="{41CA20D2-7EE4-47BE-BBCC-4EFDCC006CB0}">
    <text xml:space="preserve">TENTATIVE. Chicago, Wind Turbine Climbing training / certification </text>
  </threadedComment>
  <threadedComment ref="KJ41" dT="2023-09-19T16:12:42.60" personId="{48CC508D-A490-4546-91ED-C371104C0F6E}" id="{AE8C99A7-9D04-49D0-A5D8-A16251E0337E}">
    <text xml:space="preserve">TENTATIVE. Chicago, Wind Turbine Climbing training / certification </text>
  </threadedComment>
  <threadedComment ref="KQ41" dT="2023-09-26T16:15:35.56" personId="{958C03D1-0B0B-477A-A5F9-D2E3B53180B9}" id="{7F6A20B0-9DC7-4F7E-A5AE-EAC1D284C621}">
    <text>Tentative</text>
  </threadedComment>
  <threadedComment ref="KU41" dT="2023-09-05T14:31:58.50" personId="{958C03D1-0B0B-477A-A5F9-D2E3B53180B9}" id="{8E4A5D30-7AD4-44E8-B937-27A9DB42C220}">
    <text>On-Site: APC Central Alabama</text>
  </threadedComment>
  <threadedComment ref="KV41" dT="2023-09-05T14:31:58.50" personId="{958C03D1-0B0B-477A-A5F9-D2E3B53180B9}" id="{B907EC64-5880-4319-A0DC-F7B548A35260}">
    <text>On-Site: APC Central Alabama</text>
  </threadedComment>
  <threadedComment ref="KW41" dT="2023-09-05T14:31:58.50" personId="{958C03D1-0B0B-477A-A5F9-D2E3B53180B9}" id="{35C8A9D5-1D20-45AA-AD0A-7DC84CA2AB67}">
    <text>On-Site: APC Central Alabama</text>
  </threadedComment>
  <threadedComment ref="KX41" dT="2023-09-05T14:31:58.50" personId="{958C03D1-0B0B-477A-A5F9-D2E3B53180B9}" id="{CF56AA7B-A503-48D8-901C-A1F522238FA6}">
    <text>On-Site: APC Central Alabama</text>
  </threadedComment>
  <threadedComment ref="LA41" dT="2023-09-05T14:31:58.50" personId="{958C03D1-0B0B-477A-A5F9-D2E3B53180B9}" id="{0F0697AC-7FD0-454E-8E26-B56FBC6E0001}">
    <text>On-Site: APC Central Alabama</text>
  </threadedComment>
  <threadedComment ref="LB41" dT="2023-09-05T14:31:58.50" personId="{958C03D1-0B0B-477A-A5F9-D2E3B53180B9}" id="{67CF62FF-05F0-4169-89D4-89B8B0ACFA9E}">
    <text>On-Site: APC Central Alabama</text>
  </threadedComment>
  <threadedComment ref="LC41" dT="2023-09-05T14:31:58.50" personId="{958C03D1-0B0B-477A-A5F9-D2E3B53180B9}" id="{067CE67B-703B-4692-85D3-1E2A3C355C49}">
    <text>On-Site: APC Central Alabama</text>
  </threadedComment>
  <threadedComment ref="LD41" dT="2023-09-05T14:31:58.50" personId="{958C03D1-0B0B-477A-A5F9-D2E3B53180B9}" id="{DFE03935-F5F3-49EC-8C21-51A78A68F432}">
    <text>On-Site: APC Central Alabama</text>
  </threadedComment>
  <threadedComment ref="LE41" dT="2023-09-05T14:31:58.50" personId="{958C03D1-0B0B-477A-A5F9-D2E3B53180B9}" id="{3796F13B-B807-4B4F-957E-E6E640272402}">
    <text>On-Site: APC Central Alabama</text>
  </threadedComment>
  <threadedComment ref="L42" dT="2022-12-27T15:49:11.92" personId="{ECDC6311-9DC2-46B2-AD9D-58ABC58F034D}" id="{02706A28-2744-4D74-B820-CB4FFF33CF7E}">
    <text>Approved in HCM</text>
  </threadedComment>
  <threadedComment ref="AU42" dT="2022-12-29T21:56:53.90" personId="{ECDC6311-9DC2-46B2-AD9D-58ABC58F034D}" id="{526CBE8B-8A8A-4AF9-B053-A26A57E256FB}">
    <text>OPH</text>
  </threadedComment>
  <threadedComment ref="AV42" dT="2022-12-29T21:56:53.90" personId="{ECDC6311-9DC2-46B2-AD9D-58ABC58F034D}" id="{9B6F7451-7423-4B47-84AB-06266DA9BFC3}">
    <text>OPH</text>
  </threadedComment>
  <threadedComment ref="AW42" dT="2022-12-29T21:56:53.90" personId="{ECDC6311-9DC2-46B2-AD9D-58ABC58F034D}" id="{EEE6BB55-0353-4D2E-B215-FC91BE02A224}">
    <text>OPH</text>
  </threadedComment>
  <threadedComment ref="AX42" dT="2022-12-29T21:56:53.90" personId="{ECDC6311-9DC2-46B2-AD9D-58ABC58F034D}" id="{CFF962D1-885E-4C50-8B2D-A82383AF28C1}">
    <text>OPH</text>
  </threadedComment>
  <threadedComment ref="AY42" dT="2022-12-29T21:56:53.90" personId="{ECDC6311-9DC2-46B2-AD9D-58ABC58F034D}" id="{A656BFFD-A859-44BF-85B3-E151BA4A27C2}">
    <text>OPH</text>
  </threadedComment>
  <threadedComment ref="BB42" dT="2023-01-31T21:04:21.69" personId="{ECDC6311-9DC2-46B2-AD9D-58ABC58F034D}" id="{2361500E-26F0-435E-BBE1-EFFC02058BF4}">
    <text>Approved</text>
  </threadedComment>
  <threadedComment ref="DF42" dT="2023-03-01T18:12:19.28" personId="{ECDC6311-9DC2-46B2-AD9D-58ABC58F034D}" id="{C354D2D8-65D8-41D3-A71A-E4000D19DE96}">
    <text>Approved in HCM on 3/1/23</text>
  </threadedComment>
  <threadedComment ref="DG42" dT="2023-03-01T18:12:19.28" personId="{ECDC6311-9DC2-46B2-AD9D-58ABC58F034D}" id="{A862797F-2815-49DA-8B31-A0DEA443275B}">
    <text>Approved in HCM on 3/1/23</text>
  </threadedComment>
  <threadedComment ref="DH42" dT="2023-03-01T18:12:19.28" personId="{ECDC6311-9DC2-46B2-AD9D-58ABC58F034D}" id="{F2BEAAAF-05F5-4556-B928-4638DA0F2A63}">
    <text>Approved in HCM on 3/1/23</text>
  </threadedComment>
  <threadedComment ref="DN42" dT="2023-03-01T18:12:19.28" personId="{ECDC6311-9DC2-46B2-AD9D-58ABC58F034D}" id="{4B519419-0845-4FE4-B403-052F50C1AD07}">
    <text>Approved in HCM on 3/1/23</text>
  </threadedComment>
  <threadedComment ref="DO42" dT="2023-03-01T18:12:19.28" personId="{ECDC6311-9DC2-46B2-AD9D-58ABC58F034D}" id="{607121D8-77FA-4E14-B4E4-C6459D6F40C5}">
    <text>Approved in HCM on 3/1/23</text>
  </threadedComment>
  <threadedComment ref="DP42" dT="2023-03-01T18:12:19.28" personId="{ECDC6311-9DC2-46B2-AD9D-58ABC58F034D}" id="{1E7C6A5B-35F8-458C-87FA-2B7DFAC61291}">
    <text>Approved in HCM on 3/1/23</text>
  </threadedComment>
  <threadedComment ref="DQ42" dT="2023-03-01T18:12:19.28" personId="{ECDC6311-9DC2-46B2-AD9D-58ABC58F034D}" id="{47679A52-148F-42E9-A394-DB37795D10F1}">
    <text>Approved in HCM on 3/1/23</text>
  </threadedComment>
  <threadedComment ref="EI42" dT="2023-05-01T17:23:14.77" personId="{ECDC6311-9DC2-46B2-AD9D-58ABC58F034D}" id="{6F8AC180-2EA9-43C6-AC15-815A5E8588D4}">
    <text>Driver's license appointment</text>
  </threadedComment>
  <threadedComment ref="EI42" dT="2023-05-05T16:35:44.35" personId="{ECDC6311-9DC2-46B2-AD9D-58ABC58F034D}" id="{D3F32A84-6764-45D3-ACB5-33958B69D527}" parentId="{6F8AC180-2EA9-43C6-AC15-815A5E8588D4}">
    <text>Approved in HCM on 5/5/23</text>
  </threadedComment>
  <threadedComment ref="ID42" dT="2023-06-01T15:27:59.66" personId="{958C03D1-0B0B-477A-A5F9-D2E3B53180B9}" id="{6BE2CB2C-B865-46A2-B6E3-F2A2898688A9}">
    <text>OPH</text>
  </threadedComment>
  <threadedComment ref="IE42" dT="2023-06-01T15:27:59.66" personId="{958C03D1-0B0B-477A-A5F9-D2E3B53180B9}" id="{C564C3D2-E72E-43C3-97C1-7049649610E8}">
    <text>OPH</text>
  </threadedComment>
  <threadedComment ref="IF42" dT="2023-06-01T15:27:59.66" personId="{958C03D1-0B0B-477A-A5F9-D2E3B53180B9}" id="{2124E593-FDA5-4649-BE04-3D28CBDAB212}">
    <text>OPH</text>
  </threadedComment>
  <threadedComment ref="IJ42" dT="2023-06-01T15:27:59.66" personId="{958C03D1-0B0B-477A-A5F9-D2E3B53180B9}" id="{40D5D1B7-4766-4A55-8B41-320D48B5337E}">
    <text>OPH</text>
  </threadedComment>
  <threadedComment ref="IK42" dT="2023-06-01T15:27:59.66" personId="{958C03D1-0B0B-477A-A5F9-D2E3B53180B9}" id="{2F4281AA-4D6E-4E60-A3F3-B5174AB4D374}">
    <text>OPH</text>
  </threadedComment>
  <threadedComment ref="JD42" dT="2023-08-24T18:16:51.10" personId="{958C03D1-0B0B-477A-A5F9-D2E3B53180B9}" id="{16BFF53A-BBFA-4CEB-A0D8-AC6DB962A027}">
    <text>Shadowing w1</text>
  </threadedComment>
  <threadedComment ref="JE42" dT="2023-08-24T18:16:59.51" personId="{958C03D1-0B0B-477A-A5F9-D2E3B53180B9}" id="{83321FAA-9BD5-4A37-BE90-655C9106C5D0}">
    <text>Shadowing w1</text>
  </threadedComment>
  <threadedComment ref="JE42" dT="2023-08-29T18:43:23.62" personId="{958C03D1-0B0B-477A-A5F9-D2E3B53180B9}" id="{66485081-ADF1-4044-86BD-A54FB66A6D62}" parentId="{83321FAA-9BD5-4A37-BE90-655C9106C5D0}">
    <text>Tentative</text>
  </threadedComment>
  <threadedComment ref="JF42" dT="2023-08-24T18:18:12.34" personId="{958C03D1-0B0B-477A-A5F9-D2E3B53180B9}" id="{C4469D63-5833-4E65-8830-FB9306920E7B}">
    <text>Shadowing w2</text>
  </threadedComment>
  <threadedComment ref="JG42" dT="2023-08-24T18:18:18.89" personId="{958C03D1-0B0B-477A-A5F9-D2E3B53180B9}" id="{CEB32BEE-0336-4007-B9E6-4088EB7EF15D}">
    <text>Shadowing w2</text>
  </threadedComment>
  <threadedComment ref="JH42" dT="2023-08-24T18:18:30.37" personId="{958C03D1-0B0B-477A-A5F9-D2E3B53180B9}" id="{ADC6C56E-5490-4A21-8AAD-BA662FE080DE}">
    <text>Shadowing w2</text>
  </threadedComment>
  <threadedComment ref="JK42" dT="2023-08-24T18:19:17.03" personId="{958C03D1-0B0B-477A-A5F9-D2E3B53180B9}" id="{E5A408EA-2B50-4180-875E-868341A770A2}">
    <text>Shadowing w2</text>
  </threadedComment>
  <threadedComment ref="JL42" dT="2023-08-24T18:19:23.15" personId="{958C03D1-0B0B-477A-A5F9-D2E3B53180B9}" id="{604A0B5C-489C-4577-BB4E-1C17383C9756}">
    <text>Shadowing w2</text>
  </threadedComment>
  <threadedComment ref="JM42" dT="2023-08-24T18:09:12.81" personId="{958C03D1-0B0B-477A-A5F9-D2E3B53180B9}" id="{DEE36644-7D8B-445E-BE4F-690DC7EE02B1}">
    <text>Shadowing w3</text>
  </threadedComment>
  <threadedComment ref="JN42" dT="2023-08-24T18:09:12.81" personId="{958C03D1-0B0B-477A-A5F9-D2E3B53180B9}" id="{9E9E3340-0FF2-4974-8F1F-20E0FE9475B7}">
    <text>Shadowing w3</text>
  </threadedComment>
  <threadedComment ref="JR42" dT="2023-08-16T17:19:00.63" personId="{ECDC6311-9DC2-46B2-AD9D-58ABC58F034D}" id="{8BE58762-E209-485E-A81C-EF299A17C326}">
    <text>Pitts Rotation</text>
  </threadedComment>
  <threadedComment ref="JS42" dT="2023-08-16T17:19:00.63" personId="{ECDC6311-9DC2-46B2-AD9D-58ABC58F034D}" id="{680DC413-2AA7-48C2-AC87-C6775581D8F6}">
    <text>Pitts Rotation</text>
  </threadedComment>
  <threadedComment ref="JT42" dT="2023-08-16T17:19:00.63" personId="{ECDC6311-9DC2-46B2-AD9D-58ABC58F034D}" id="{CFD789AB-30A1-466A-A866-C820CAD7EAA4}">
    <text>Pitts Rotation</text>
  </threadedComment>
  <threadedComment ref="JU42" dT="2023-08-16T17:19:00.63" personId="{ECDC6311-9DC2-46B2-AD9D-58ABC58F034D}" id="{9A8D5FC1-5F77-4773-BB0F-CFF3B6E781D7}">
    <text>Pitts Rotation</text>
  </threadedComment>
  <threadedComment ref="JV42" dT="2023-08-16T17:19:00.63" personId="{ECDC6311-9DC2-46B2-AD9D-58ABC58F034D}" id="{F6E9F247-ACAD-4109-9757-B8478E8E60C2}">
    <text>Pitts Rotation</text>
  </threadedComment>
  <threadedComment ref="JY42" dT="2023-08-16T17:19:00.63" personId="{ECDC6311-9DC2-46B2-AD9D-58ABC58F034D}" id="{C75A3388-B6F4-4FFA-989E-FE6FDD9724BB}">
    <text>Pitts Rotation</text>
  </threadedComment>
  <threadedComment ref="JZ42" dT="2023-08-16T17:19:00.63" personId="{ECDC6311-9DC2-46B2-AD9D-58ABC58F034D}" id="{C68442F7-5340-40CF-960C-58DA7AAA0697}">
    <text>Pitts Rotation</text>
  </threadedComment>
  <threadedComment ref="KA42" dT="2023-09-19T17:28:31.97" personId="{ECDC6311-9DC2-46B2-AD9D-58ABC58F034D}" id="{0FFAA203-110F-402D-A595-63C1B452119A}">
    <text>Tentative Charlotte Regional Office</text>
  </threadedComment>
  <threadedComment ref="KB42" dT="2023-09-19T17:28:31.97" personId="{ECDC6311-9DC2-46B2-AD9D-58ABC58F034D}" id="{4B335C16-9810-4742-8CBC-0CF51B38B805}">
    <text>Tentative Charlotte Regional Office</text>
  </threadedComment>
  <threadedComment ref="KC42" dT="2023-09-19T17:28:31.97" personId="{ECDC6311-9DC2-46B2-AD9D-58ABC58F034D}" id="{3C8593E8-DDDE-4BFB-8917-CDB010C0163F}">
    <text>Tentative Charlotte Regional Office</text>
  </threadedComment>
  <threadedComment ref="KF42" dT="2023-09-19T17:28:31.97" personId="{ECDC6311-9DC2-46B2-AD9D-58ABC58F034D}" id="{A7201F3C-B1BA-4361-AD93-7909086B12A0}">
    <text>Tentative Charlotte Regional Office</text>
  </threadedComment>
  <threadedComment ref="KG42" dT="2023-09-19T17:28:31.97" personId="{ECDC6311-9DC2-46B2-AD9D-58ABC58F034D}" id="{511947BB-3EBC-4CE3-A905-450E6DF23A6D}">
    <text>Tentative Charlotte Regional Office</text>
  </threadedComment>
  <threadedComment ref="KH42" dT="2023-09-19T17:28:31.97" personId="{ECDC6311-9DC2-46B2-AD9D-58ABC58F034D}" id="{B40C2ADF-B1A5-475C-9691-22B533A8FAE7}">
    <text>Tentative Charlotte Regional Office</text>
  </threadedComment>
  <threadedComment ref="KI42" dT="2023-09-19T17:28:31.97" personId="{ECDC6311-9DC2-46B2-AD9D-58ABC58F034D}" id="{34371A62-8FAF-46DE-AFD8-1A650A2757A4}">
    <text>Tentative Charlotte Regional Office</text>
  </threadedComment>
  <threadedComment ref="KJ42" dT="2023-09-19T17:28:31.97" personId="{ECDC6311-9DC2-46B2-AD9D-58ABC58F034D}" id="{1B6ACFFF-FF6A-4C1E-AD90-9B950EB1B07E}">
    <text>Tentative Charlotte Regional Office</text>
  </threadedComment>
  <threadedComment ref="KM42" dT="2023-09-19T17:28:31.97" personId="{ECDC6311-9DC2-46B2-AD9D-58ABC58F034D}" id="{56763FB9-8B5B-460D-B4F8-4D7B407627BE}">
    <text>Tentative Charlotte Regional Office</text>
  </threadedComment>
  <threadedComment ref="KN42" dT="2023-09-19T17:28:31.97" personId="{ECDC6311-9DC2-46B2-AD9D-58ABC58F034D}" id="{08385544-D302-4CA1-A30E-3F041C48A661}">
    <text>Tentative Charlotte Regional Office</text>
  </threadedComment>
  <threadedComment ref="KO42" dT="2023-09-19T17:28:31.97" personId="{ECDC6311-9DC2-46B2-AD9D-58ABC58F034D}" id="{DE259CCC-C80D-4664-9AA8-D72D7C71A44E}">
    <text>Tentative Charlotte Regional Office</text>
  </threadedComment>
  <threadedComment ref="KP42" dT="2023-09-19T17:28:31.97" personId="{ECDC6311-9DC2-46B2-AD9D-58ABC58F034D}" id="{6D93E10E-1E00-4479-8FC7-3E908FA11786}">
    <text>Tentative Charlotte Regional Office</text>
  </threadedComment>
  <threadedComment ref="KQ42" dT="2023-09-19T17:28:31.97" personId="{ECDC6311-9DC2-46B2-AD9D-58ABC58F034D}" id="{C918F398-49EC-4834-A8CD-016318DD2BB6}">
    <text>Tentative Charlotte Regional Office</text>
  </threadedComment>
  <threadedComment ref="KT42" dT="2023-09-19T17:28:31.97" personId="{ECDC6311-9DC2-46B2-AD9D-58ABC58F034D}" id="{7D2ACC34-B9D9-46D2-9487-F00DBBEB7D8E}">
    <text>Tentative Charlotte Regional Office</text>
  </threadedComment>
  <threadedComment ref="KU42" dT="2023-09-19T17:28:31.97" personId="{ECDC6311-9DC2-46B2-AD9D-58ABC58F034D}" id="{001A7F9C-E6DF-4D55-927B-3FE826347116}">
    <text>Tentative Charlotte Regional Office</text>
  </threadedComment>
  <threadedComment ref="KV42" dT="2023-09-19T17:28:31.97" personId="{ECDC6311-9DC2-46B2-AD9D-58ABC58F034D}" id="{09ACEECE-5640-4888-BEF6-ABAF61B03500}">
    <text>Tentative Charlotte Regional Office</text>
  </threadedComment>
  <threadedComment ref="KW42" dT="2023-09-19T17:28:31.97" personId="{ECDC6311-9DC2-46B2-AD9D-58ABC58F034D}" id="{B78F50C2-D76A-41F7-953C-A5C4C983F493}">
    <text>Tentative Charlotte Regional Office</text>
  </threadedComment>
  <threadedComment ref="KX42" dT="2023-09-19T17:28:31.97" personId="{ECDC6311-9DC2-46B2-AD9D-58ABC58F034D}" id="{5B17A31D-8930-4C9D-9776-C1C825B31330}">
    <text>Tentative Charlotte Regional Office</text>
  </threadedComment>
  <threadedComment ref="LA42" dT="2023-09-19T17:28:31.97" personId="{ECDC6311-9DC2-46B2-AD9D-58ABC58F034D}" id="{65A73051-436E-4C31-BAB0-C5ABFA20D44F}">
    <text>Tentative Charlotte Regional Office</text>
  </threadedComment>
  <threadedComment ref="LB42" dT="2023-09-19T17:28:31.97" personId="{ECDC6311-9DC2-46B2-AD9D-58ABC58F034D}" id="{DB22E02D-EFAD-4B7D-877D-4CCE275048FE}">
    <text>Tentative Charlotte Regional Office</text>
  </threadedComment>
  <threadedComment ref="LC42" dT="2023-09-19T17:28:31.97" personId="{ECDC6311-9DC2-46B2-AD9D-58ABC58F034D}" id="{8E06075F-6946-4199-9F65-A7489BDA91D4}">
    <text>Tentative Charlotte Regional Office</text>
  </threadedComment>
  <threadedComment ref="LD42" dT="2023-09-19T17:28:31.97" personId="{ECDC6311-9DC2-46B2-AD9D-58ABC58F034D}" id="{48507F63-B22C-4F66-BF62-FC8AC0DC45AA}">
    <text>Tentative Charlotte Regional Office</text>
  </threadedComment>
  <threadedComment ref="LE42" dT="2023-09-19T17:28:31.97" personId="{ECDC6311-9DC2-46B2-AD9D-58ABC58F034D}" id="{D8CFE4DC-0CEF-4F53-8269-4BCD76EFA666}">
    <text>Tentative Charlotte Regional Office</text>
  </threadedComment>
  <threadedComment ref="LH42" dT="2023-09-19T17:28:31.97" personId="{ECDC6311-9DC2-46B2-AD9D-58ABC58F034D}" id="{48FEFADC-5613-422C-8E20-A33E7ADA13C4}">
    <text>Tentative Charlotte Regional Office</text>
  </threadedComment>
  <threadedComment ref="LI42" dT="2023-09-19T17:28:31.97" personId="{ECDC6311-9DC2-46B2-AD9D-58ABC58F034D}" id="{3CFD7880-82D4-43EF-BF76-1CDCCA884D66}">
    <text>Tentative Charlotte Regional Office</text>
  </threadedComment>
  <threadedComment ref="LJ42" dT="2023-09-19T17:28:31.97" personId="{ECDC6311-9DC2-46B2-AD9D-58ABC58F034D}" id="{7A0D8DA7-3A9B-41FB-83CE-DEF65DEEEC85}">
    <text>Tentative Charlotte Regional Office</text>
  </threadedComment>
  <threadedComment ref="LK42" dT="2023-09-19T17:28:31.97" personId="{ECDC6311-9DC2-46B2-AD9D-58ABC58F034D}" id="{8C1E887C-27C1-4964-9588-D6AD302CEC2E}">
    <text>Tentative Charlotte Regional Office</text>
  </threadedComment>
  <threadedComment ref="LL42" dT="2023-09-19T17:28:31.97" personId="{ECDC6311-9DC2-46B2-AD9D-58ABC58F034D}" id="{B6FAE786-A762-48EF-BCB3-E447E32FE3B6}">
    <text>Tentative Charlotte Regional Office</text>
  </threadedComment>
  <threadedComment ref="LO42" dT="2023-09-19T17:28:31.97" personId="{ECDC6311-9DC2-46B2-AD9D-58ABC58F034D}" id="{D2D1D23E-501C-49D6-A6A6-44EFE6EAB3E2}">
    <text>Tentative Charlotte Regional Office</text>
  </threadedComment>
  <threadedComment ref="LP42" dT="2023-09-19T17:28:31.97" personId="{ECDC6311-9DC2-46B2-AD9D-58ABC58F034D}" id="{1E7E104B-D75F-4CCB-AE34-B1DE81FB049A}">
    <text>Tentative Charlotte Regional Office</text>
  </threadedComment>
  <threadedComment ref="LQ42" dT="2023-09-19T17:28:31.97" personId="{ECDC6311-9DC2-46B2-AD9D-58ABC58F034D}" id="{7DF2A2D6-EAE6-4741-BCA0-6CC7DA080F67}">
    <text>Tentative Charlotte Regional Office</text>
  </threadedComment>
  <threadedComment ref="LR42" dT="2023-09-19T17:28:31.97" personId="{ECDC6311-9DC2-46B2-AD9D-58ABC58F034D}" id="{20D39440-B20F-4A6D-8B43-6EDBF50F3989}">
    <text>Tentative Charlotte Regional Office</text>
  </threadedComment>
  <threadedComment ref="LS42" dT="2023-09-19T17:28:31.97" personId="{ECDC6311-9DC2-46B2-AD9D-58ABC58F034D}" id="{BD3DBCDA-5AAC-47D3-AE10-CB0A31189D8F}">
    <text>Tentative Charlotte Regional Office</text>
  </threadedComment>
  <threadedComment ref="LV42" dT="2023-09-19T17:28:31.97" personId="{ECDC6311-9DC2-46B2-AD9D-58ABC58F034D}" id="{A49E9F82-1F55-4986-89EB-5D1B045E239B}">
    <text>Tentative Charlotte Regional Office</text>
  </threadedComment>
  <threadedComment ref="LW42" dT="2023-09-19T17:28:31.97" personId="{ECDC6311-9DC2-46B2-AD9D-58ABC58F034D}" id="{4E109D56-8D4C-429F-BC31-69178948BAC7}">
    <text>Tentative Charlotte Regional Office</text>
  </threadedComment>
  <threadedComment ref="LX42" dT="2023-09-19T17:28:31.97" personId="{ECDC6311-9DC2-46B2-AD9D-58ABC58F034D}" id="{56275613-0027-4B8A-ABA5-9A74B6BF7D1A}">
    <text>Tentative Charlotte Regional Office</text>
  </threadedComment>
  <threadedComment ref="LY42" dT="2023-09-19T17:28:31.97" personId="{ECDC6311-9DC2-46B2-AD9D-58ABC58F034D}" id="{48B90244-9006-45EB-856E-3EF6AB5B5AE5}">
    <text>Tentative Charlotte Regional Office</text>
  </threadedComment>
  <threadedComment ref="LZ42" dT="2023-09-19T17:28:31.97" personId="{ECDC6311-9DC2-46B2-AD9D-58ABC58F034D}" id="{AB75985C-7225-4580-AFAE-93EFD30C05BE}">
    <text>Tentative Charlotte Regional Office</text>
  </threadedComment>
  <threadedComment ref="MC42" dT="2023-09-19T17:28:31.97" personId="{ECDC6311-9DC2-46B2-AD9D-58ABC58F034D}" id="{D0E98F2B-4415-4D66-873A-847624D794E9}">
    <text>Tentative Charlotte Regional Office</text>
  </threadedComment>
  <threadedComment ref="MD42" dT="2023-09-19T17:28:31.97" personId="{ECDC6311-9DC2-46B2-AD9D-58ABC58F034D}" id="{FEDDFABC-9D1A-4A39-A3F8-15DF1D591833}">
    <text>Tentative Charlotte Regional Office</text>
  </threadedComment>
  <threadedComment ref="ME42" dT="2023-09-19T17:28:31.97" personId="{ECDC6311-9DC2-46B2-AD9D-58ABC58F034D}" id="{EFCACDB4-60B2-491F-9CF5-3A3CAC562F80}">
    <text>Tentative Charlotte Regional Office</text>
  </threadedComment>
  <threadedComment ref="MF42" dT="2023-09-19T17:28:31.97" personId="{ECDC6311-9DC2-46B2-AD9D-58ABC58F034D}" id="{13B10431-7D90-42F5-A91A-B62BD7FB0CE3}">
    <text>Tentative Charlotte Regional Office</text>
  </threadedComment>
  <threadedComment ref="MG42" dT="2023-09-19T17:28:31.97" personId="{ECDC6311-9DC2-46B2-AD9D-58ABC58F034D}" id="{C5848E29-2C8D-4CD6-9CE7-781EFDFF249D}">
    <text>Tentative Charlotte Regional Office</text>
  </threadedComment>
  <threadedComment ref="MJ42" dT="2023-09-19T17:28:31.97" personId="{ECDC6311-9DC2-46B2-AD9D-58ABC58F034D}" id="{3613957F-6AC2-44B6-BFC3-0EC2F780E3D0}">
    <text>Tentative Charlotte Regional Office</text>
  </threadedComment>
  <threadedComment ref="MK42" dT="2023-09-19T17:28:31.97" personId="{ECDC6311-9DC2-46B2-AD9D-58ABC58F034D}" id="{A0BC21F6-7301-45A0-AD64-3FDEC98652A9}">
    <text>Tentative Charlotte Regional Office</text>
  </threadedComment>
  <threadedComment ref="ML42" dT="2023-09-19T17:28:31.97" personId="{ECDC6311-9DC2-46B2-AD9D-58ABC58F034D}" id="{F2B62E53-855B-4564-B8DF-537500A638B7}">
    <text>Tentative Charlotte Regional Office</text>
  </threadedComment>
  <threadedComment ref="MM42" dT="2023-09-19T17:28:31.97" personId="{ECDC6311-9DC2-46B2-AD9D-58ABC58F034D}" id="{4C79F3EE-084A-4445-BF71-878B9BD39CE6}">
    <text>Tentative Charlotte Regional Office</text>
  </threadedComment>
  <threadedComment ref="MN42" dT="2023-09-19T17:28:31.97" personId="{ECDC6311-9DC2-46B2-AD9D-58ABC58F034D}" id="{7F05CC3F-D643-46FC-9FA0-52C6BE618F84}">
    <text>Tentative Charlotte Regional Office</text>
  </threadedComment>
  <threadedComment ref="MO42" dT="2023-09-25T18:12:51.31" personId="{ECDC6311-9DC2-46B2-AD9D-58ABC58F034D}" id="{5A5F439A-1D74-4FD1-8D2B-CA582019BA73}">
    <text>Needs to be in Costa Rica</text>
  </threadedComment>
  <threadedComment ref="MQ42" dT="2023-09-19T17:28:31.97" personId="{ECDC6311-9DC2-46B2-AD9D-58ABC58F034D}" id="{C56BB222-9C3C-45D1-AC10-B1BEE35FE90B}">
    <text>Tentative Charlotte Regional Office</text>
  </threadedComment>
  <threadedComment ref="MR42" dT="2023-09-19T17:28:31.97" personId="{ECDC6311-9DC2-46B2-AD9D-58ABC58F034D}" id="{631C66E3-15D5-4A35-8152-1F12A12769BF}">
    <text>Tentative Charlotte Regional Office</text>
  </threadedComment>
  <threadedComment ref="MS42" dT="2023-09-19T17:28:31.97" personId="{ECDC6311-9DC2-46B2-AD9D-58ABC58F034D}" id="{B941B922-9FDD-42CC-BBEC-0F622EA1EA9F}">
    <text>Tentative Charlotte Regional Office</text>
  </threadedComment>
  <threadedComment ref="MT42" dT="2023-09-19T17:28:31.97" personId="{ECDC6311-9DC2-46B2-AD9D-58ABC58F034D}" id="{E6A68753-6355-4260-BC30-EACCA6C8A04F}">
    <text>Tentative Charlotte Regional Office</text>
  </threadedComment>
  <threadedComment ref="MU42" dT="2023-09-19T17:28:31.97" personId="{ECDC6311-9DC2-46B2-AD9D-58ABC58F034D}" id="{C23E84CF-E7B5-4377-8B7A-63FCFA572407}">
    <text>Tentative Charlotte Regional Office</text>
  </threadedComment>
  <threadedComment ref="MX42" dT="2023-09-19T17:28:31.97" personId="{ECDC6311-9DC2-46B2-AD9D-58ABC58F034D}" id="{AC53503D-8F14-4A09-BD06-34BB0FAD315E}">
    <text>Tentative Charlotte Regional Office</text>
  </threadedComment>
  <threadedComment ref="MY42" dT="2023-09-19T17:28:31.97" personId="{ECDC6311-9DC2-46B2-AD9D-58ABC58F034D}" id="{17AFE855-BCCB-4B02-958F-A33BE2A931A9}">
    <text>Tentative Charlotte Regional Office</text>
  </threadedComment>
  <threadedComment ref="MZ42" dT="2023-09-19T17:28:31.97" personId="{ECDC6311-9DC2-46B2-AD9D-58ABC58F034D}" id="{FBDB5F2B-16A6-4F84-91EE-66F3CF56BA0E}">
    <text>Tentative Charlotte Regional Office</text>
  </threadedComment>
  <threadedComment ref="NA42" dT="2023-09-19T17:28:31.97" personId="{ECDC6311-9DC2-46B2-AD9D-58ABC58F034D}" id="{FB0AFCFA-67C2-4592-A1FE-BEBAF75289D6}">
    <text>Tentative Charlotte Regional Office</text>
  </threadedComment>
  <threadedComment ref="NB42" dT="2023-09-19T17:28:31.97" personId="{ECDC6311-9DC2-46B2-AD9D-58ABC58F034D}" id="{860C7D46-C4E5-4BAC-AECE-1307D2F92CE9}">
    <text>Tentative Charlotte Regional Office</text>
  </threadedComment>
  <threadedComment ref="BW43" dT="2023-02-24T16:55:18.25" personId="{0A48122E-38DF-4FEF-9360-A53CE6A0AA3B}" id="{7ED44A7F-3EBD-4E99-8333-B594F6A66ADC}">
    <text>Shadowing</text>
  </threadedComment>
  <threadedComment ref="BX43" dT="2023-02-24T16:55:29.31" personId="{0A48122E-38DF-4FEF-9360-A53CE6A0AA3B}" id="{9E420164-B7CB-4541-A8B0-E5A7B070CCA4}">
    <text>Shadowing</text>
  </threadedComment>
  <threadedComment ref="BY43" dT="2023-02-24T16:55:46.56" personId="{0A48122E-38DF-4FEF-9360-A53CE6A0AA3B}" id="{981F8EDD-4F96-46A1-A37F-453F69BAA84A}">
    <text>Shadowing</text>
  </threadedComment>
  <threadedComment ref="BZ43" dT="2023-02-24T16:55:54.84" personId="{0A48122E-38DF-4FEF-9360-A53CE6A0AA3B}" id="{78B9CC7D-0B6F-4364-8854-CFB09631C1C8}">
    <text>Shadowing</text>
  </threadedComment>
  <threadedComment ref="CA43" dT="2023-02-24T16:56:00.94" personId="{0A48122E-38DF-4FEF-9360-A53CE6A0AA3B}" id="{51186B91-82EE-4B35-8667-CB75119C6414}">
    <text>Shadowing</text>
  </threadedComment>
  <threadedComment ref="CR43" dT="2023-03-20T15:19:13.17" personId="{0A48122E-38DF-4FEF-9360-A53CE6A0AA3B}" id="{6A2413DF-E45B-4E2A-86D3-0191E16AC080}">
    <text>Mita-Teknik</text>
  </threadedComment>
  <threadedComment ref="CS43" dT="2023-03-20T15:49:23.72" personId="{ECDC6311-9DC2-46B2-AD9D-58ABC58F034D}" id="{9F6D87F9-4590-4C84-A5FB-72B14923E976}">
    <text>Mita-Teknik Training, 4 hours from 8 to 12</text>
  </threadedComment>
  <threadedComment ref="CT43" dT="2023-03-20T15:42:18.25" personId="{ECDC6311-9DC2-46B2-AD9D-58ABC58F034D}" id="{7785DA60-2955-48FB-9B30-1B89E1E507A8}">
    <text>Mita-Teknik Training, 4 hours from 8 to 12</text>
  </threadedComment>
  <threadedComment ref="CU43" dT="2023-03-20T15:42:18.25" personId="{ECDC6311-9DC2-46B2-AD9D-58ABC58F034D}" id="{04EB3A4B-7887-42B9-98E7-4830DB4C2341}">
    <text>Mita-Teknik Training, 4 hours from 8 to 12</text>
  </threadedComment>
  <threadedComment ref="CV43" dT="2023-03-20T15:42:18.25" personId="{ECDC6311-9DC2-46B2-AD9D-58ABC58F034D}" id="{ABFE1327-70DD-43A1-A827-5352B42EA23A}">
    <text>Mita-Teknik Training, 4 hours from 8 to 12</text>
  </threadedComment>
  <threadedComment ref="IK43" dT="2023-07-17T15:13:50.31" personId="{958C03D1-0B0B-477A-A5F9-D2E3B53180B9}" id="{3FF11645-89AC-49E1-9214-A9208D7A08E1}">
    <text>Training</text>
  </threadedComment>
  <threadedComment ref="JF43" dT="2023-08-24T18:13:27.05" personId="{958C03D1-0B0B-477A-A5F9-D2E3B53180B9}" id="{8A178065-93E1-4185-9F18-3C9C13EDF649}">
    <text>Shadowing w2</text>
  </threadedComment>
  <threadedComment ref="JG43" dT="2023-08-24T18:13:32.57" personId="{958C03D1-0B0B-477A-A5F9-D2E3B53180B9}" id="{C4064E3A-3EEF-4722-8DAE-D813DB4B4FA9}">
    <text>Shadowing w2</text>
  </threadedComment>
  <threadedComment ref="JH43" dT="2023-08-24T18:13:44.58" personId="{958C03D1-0B0B-477A-A5F9-D2E3B53180B9}" id="{4685E721-346F-40E4-A40B-085C4870502C}">
    <text>Shadowing w2</text>
  </threadedComment>
  <threadedComment ref="JH43" dT="2023-08-29T18:44:54.42" personId="{958C03D1-0B0B-477A-A5F9-D2E3B53180B9}" id="{3E70CD63-1FC2-4D09-B1AC-06AF1FC3C95F}" parentId="{4685E721-346F-40E4-A40B-085C4870502C}">
    <text>Tentative</text>
  </threadedComment>
  <threadedComment ref="JK43" dT="2023-09-06T16:11:04.18" personId="{0A48122E-38DF-4FEF-9360-A53CE6A0AA3B}" id="{CEBDCABA-789F-467A-87F6-A8E4E4087F3D}">
    <text>Advanced Graphics</text>
  </threadedComment>
  <threadedComment ref="JL43" dT="2023-09-06T16:11:04.18" personId="{0A48122E-38DF-4FEF-9360-A53CE6A0AA3B}" id="{60811470-715E-4007-8DEF-CDA2FC5DAFCB}">
    <text>Advanced Graphics</text>
  </threadedComment>
  <threadedComment ref="JM43" dT="2023-09-06T16:11:04.18" personId="{0A48122E-38DF-4FEF-9360-A53CE6A0AA3B}" id="{B442C6F7-B932-40E4-9DE0-2FEB3EA9D29F}">
    <text>Advanced Graphics</text>
  </threadedComment>
  <threadedComment ref="JN43" dT="2023-09-06T16:11:04.18" personId="{0A48122E-38DF-4FEF-9360-A53CE6A0AA3B}" id="{3AED99C9-359F-4F8B-B5D1-2C11774A9284}">
    <text>Advanced Graphics</text>
  </threadedComment>
  <threadedComment ref="JR43" dT="2023-08-16T17:19:00.63" personId="{ECDC6311-9DC2-46B2-AD9D-58ABC58F034D}" id="{9BBF90B0-0486-4388-AF3F-541A12D3FDF0}">
    <text>Pitts Rotation</text>
  </threadedComment>
  <threadedComment ref="JS43" dT="2023-08-16T17:19:00.63" personId="{ECDC6311-9DC2-46B2-AD9D-58ABC58F034D}" id="{B0321F84-544F-4822-977E-F80BADAA7B59}">
    <text>Pitts Rotation</text>
  </threadedComment>
  <threadedComment ref="JT43" dT="2023-08-16T17:19:00.63" personId="{ECDC6311-9DC2-46B2-AD9D-58ABC58F034D}" id="{C151F8AB-9196-49D4-AD07-7B19A2AD8AB8}">
    <text>Pitts Rotation</text>
  </threadedComment>
  <threadedComment ref="JU43" dT="2023-08-16T17:19:00.63" personId="{ECDC6311-9DC2-46B2-AD9D-58ABC58F034D}" id="{E854531B-972B-4BE9-8152-14F86778F17E}">
    <text>Pitts Rotation</text>
  </threadedComment>
  <threadedComment ref="JV43" dT="2023-08-16T17:19:00.63" personId="{ECDC6311-9DC2-46B2-AD9D-58ABC58F034D}" id="{D9CCCC1D-22F2-4433-9D4B-4F505E60F59B}">
    <text>Pitts Rotation</text>
  </threadedComment>
  <threadedComment ref="JY43" dT="2023-09-22T18:41:41.80" personId="{0A48122E-38DF-4FEF-9360-A53CE6A0AA3B}" id="{D20635B6-79A3-460E-82F2-EAFD623070D7}">
    <text>Mifflintown, PA - EG install</text>
  </threadedComment>
  <threadedComment ref="JZ43" dT="2023-09-22T18:41:41.80" personId="{0A48122E-38DF-4FEF-9360-A53CE6A0AA3B}" id="{2DCD587E-D7AB-464B-9AC2-A2E397AAEC64}">
    <text>Mifflintown, PA - EG install</text>
  </threadedComment>
  <threadedComment ref="KA43" dT="2023-09-22T18:41:41.80" personId="{0A48122E-38DF-4FEF-9360-A53CE6A0AA3B}" id="{24508461-528D-4D3F-AAA8-07388435BD11}">
    <text>Mifflintown, PA - EG install</text>
  </threadedComment>
  <threadedComment ref="KB43" dT="2023-09-22T18:41:41.80" personId="{0A48122E-38DF-4FEF-9360-A53CE6A0AA3B}" id="{F308E934-29D0-44CC-A83C-105494910676}">
    <text>Mifflintown, PA - EG install</text>
  </threadedComment>
  <threadedComment ref="KC43" dT="2023-08-16T17:19:00.63" personId="{ECDC6311-9DC2-46B2-AD9D-58ABC58F034D}" id="{F48C34EE-057F-4763-97C9-A93682E13938}">
    <text>Pitts Rotation</text>
  </threadedComment>
  <threadedComment ref="KD43" dT="2023-09-22T18:43:35.01" personId="{0A48122E-38DF-4FEF-9360-A53CE6A0AA3B}" id="{57BE2F1C-31B8-4B62-8FC8-C9D8E98AED21}">
    <text>Chicago, IL - Wind Turbine Climbing training / certification</text>
  </threadedComment>
  <threadedComment ref="KF43" dT="2023-09-22T18:43:35.01" personId="{0A48122E-38DF-4FEF-9360-A53CE6A0AA3B}" id="{726AEBC6-D682-4292-B31A-51F3597CF596}">
    <text>Chicago, IL - Wind Turbine Climbing training / certification</text>
  </threadedComment>
  <threadedComment ref="KG43" dT="2023-09-22T18:43:35.01" personId="{0A48122E-38DF-4FEF-9360-A53CE6A0AA3B}" id="{6EB1C71D-D873-45FC-A418-AC2ACC29FA74}">
    <text>Chicago, IL - Wind Turbine Climbing training / certification</text>
  </threadedComment>
  <threadedComment ref="KH43" dT="2023-09-22T18:43:35.01" personId="{0A48122E-38DF-4FEF-9360-A53CE6A0AA3B}" id="{79F28525-36B0-4FC5-8872-04B29DE86999}">
    <text>Chicago, IL - Wind Turbine Climbing training / certification</text>
  </threadedComment>
  <threadedComment ref="KI43" dT="2023-09-22T18:43:35.01" personId="{0A48122E-38DF-4FEF-9360-A53CE6A0AA3B}" id="{20D40F80-8DAD-47EF-8D99-745BC7BA351C}">
    <text>Chicago, IL - Wind Turbine Climbing training / certification</text>
  </threadedComment>
  <threadedComment ref="KJ43" dT="2023-09-22T18:43:35.01" personId="{0A48122E-38DF-4FEF-9360-A53CE6A0AA3B}" id="{A285725D-0F06-4570-A68A-7C52BB9A073B}">
    <text>Chicago, IL - Wind Turbine Climbing training / certification</text>
  </threadedComment>
  <threadedComment ref="LO43" dT="2023-09-21T20:16:45.73" personId="{0A48122E-38DF-4FEF-9360-A53CE6A0AA3B}" id="{8B1FFF96-E775-4022-A8D9-51F524498665}">
    <text>Graphics</text>
  </threadedComment>
  <threadedComment ref="LP43" dT="2023-09-21T20:16:45.73" personId="{0A48122E-38DF-4FEF-9360-A53CE6A0AA3B}" id="{484A97BA-2C26-4F4F-8680-42A61828C174}">
    <text>Graphics</text>
  </threadedComment>
  <threadedComment ref="LQ43" dT="2023-09-21T20:16:45.73" personId="{0A48122E-38DF-4FEF-9360-A53CE6A0AA3B}" id="{74670E8C-9926-4C46-A7AA-ED97F4D4D3A5}">
    <text>Graphics</text>
  </threadedComment>
  <threadedComment ref="LR43" dT="2023-09-21T20:16:45.73" personId="{0A48122E-38DF-4FEF-9360-A53CE6A0AA3B}" id="{03997E50-67EE-42FF-9E78-FC9C8DFF10E4}">
    <text>Graphics</text>
  </threadedComment>
  <threadedComment ref="LS43" dT="2023-09-21T20:16:45.73" personId="{0A48122E-38DF-4FEF-9360-A53CE6A0AA3B}" id="{9D4178EF-14F5-4F30-B9EA-B28F0C723640}">
    <text>Graphics</text>
  </threadedComment>
  <threadedComment ref="NM43" dT="2023-05-16T14:45:30.26" personId="{0A48122E-38DF-4FEF-9360-A53CE6A0AA3B}" id="{539072C1-CF64-426C-8CF5-EE4CC7264DDA}">
    <text>Requested on May 5th</text>
  </threadedComment>
  <threadedComment ref="NN43" dT="2023-05-16T14:45:30.26" personId="{0A48122E-38DF-4FEF-9360-A53CE6A0AA3B}" id="{2746E1EF-1669-400B-A009-FC5EFCAEA322}">
    <text>Requested on May 5th</text>
  </threadedComment>
  <threadedComment ref="NO43" dT="2023-05-16T14:45:30.26" personId="{0A48122E-38DF-4FEF-9360-A53CE6A0AA3B}" id="{AE7E55A5-7768-4FB5-BE7E-A0EE13D891C4}">
    <text>Requested on May 5th</text>
  </threadedComment>
  <threadedComment ref="NT43" dT="2023-05-16T14:45:30.26" personId="{0A48122E-38DF-4FEF-9360-A53CE6A0AA3B}" id="{CF05C4F4-7127-4772-BB7B-32E655C89538}">
    <text>Requested on May 5th</text>
  </threadedComment>
  <threadedComment ref="NU43" dT="2023-05-16T14:45:30.26" personId="{0A48122E-38DF-4FEF-9360-A53CE6A0AA3B}" id="{3A3F20ED-3D5E-48F8-AD50-B63A34829443}">
    <text>Requested on May 5th</text>
  </threadedComment>
  <threadedComment ref="NV43" dT="2023-05-16T14:45:30.26" personId="{0A48122E-38DF-4FEF-9360-A53CE6A0AA3B}" id="{59B1F9BD-BEBC-44B2-B5D5-B8335F6D91F7}">
    <text>Requested on May 5th</text>
  </threadedComment>
  <threadedComment ref="NW43" dT="2023-05-16T14:45:30.26" personId="{0A48122E-38DF-4FEF-9360-A53CE6A0AA3B}" id="{E6166E0F-0E5F-4E39-BA7C-F6212737C98E}">
    <text>Requested on May 5th</text>
  </threadedComment>
  <threadedComment ref="L44" dT="2022-09-09T19:10:28.74" personId="{958C03D1-0B0B-477A-A5F9-D2E3B53180B9}" id="{42DEE24F-6716-4D93-9F14-5CE5D47A5AB5}">
    <text>approved on 09/09/22</text>
  </threadedComment>
  <threadedComment ref="S44" dT="2022-11-22T17:15:17.77" personId="{ECDC6311-9DC2-46B2-AD9D-58ABC58F034D}" id="{E79BCAB1-BF36-4F79-8A70-02B59607C98F}">
    <text>Control</text>
  </threadedComment>
  <threadedComment ref="T44" dT="2022-11-22T17:15:17.77" personId="{ECDC6311-9DC2-46B2-AD9D-58ABC58F034D}" id="{06F7BC63-79D8-4320-9B3C-CB6D6544EF29}">
    <text>Control</text>
  </threadedComment>
  <threadedComment ref="U44" dT="2022-11-22T17:15:17.77" personId="{ECDC6311-9DC2-46B2-AD9D-58ABC58F034D}" id="{F1FDEB27-E06C-4905-9BA4-77C1644C7B27}">
    <text>Control</text>
  </threadedComment>
  <threadedComment ref="V44" dT="2022-11-22T17:15:17.77" personId="{ECDC6311-9DC2-46B2-AD9D-58ABC58F034D}" id="{6E1E6150-D4DA-4925-8FCB-2369DD04C39D}">
    <text>Control</text>
  </threadedComment>
  <threadedComment ref="W44" dT="2022-11-22T17:15:17.77" personId="{ECDC6311-9DC2-46B2-AD9D-58ABC58F034D}" id="{F5B2A5E4-AB8F-4F9D-B713-F4B79DC91C21}">
    <text>Control</text>
  </threadedComment>
  <threadedComment ref="Z44" dT="2022-11-22T17:15:17.77" personId="{ECDC6311-9DC2-46B2-AD9D-58ABC58F034D}" id="{92EDD928-927D-4231-B407-B817FCBCD850}">
    <text>Control</text>
  </threadedComment>
  <threadedComment ref="AA44" dT="2022-11-22T17:15:17.77" personId="{ECDC6311-9DC2-46B2-AD9D-58ABC58F034D}" id="{CA2E8895-29CF-462B-9528-911E0199254D}">
    <text>Control</text>
  </threadedComment>
  <threadedComment ref="AB44" dT="2022-11-22T17:15:17.77" personId="{ECDC6311-9DC2-46B2-AD9D-58ABC58F034D}" id="{AA19B579-7B3A-47B9-B573-E5D3D52149D1}">
    <text>Control</text>
  </threadedComment>
  <threadedComment ref="AD44" dT="2022-11-22T17:15:17.77" personId="{ECDC6311-9DC2-46B2-AD9D-58ABC58F034D}" id="{91A0A29D-FFCA-4ACD-AB65-6FBBE90D0100}">
    <text>Control</text>
  </threadedComment>
  <threadedComment ref="AG44" dT="2022-11-22T17:15:38.29" personId="{ECDC6311-9DC2-46B2-AD9D-58ABC58F034D}" id="{C0EAAC7D-F6CA-4C9C-A722-5D379FF5C028}">
    <text>Graphics</text>
  </threadedComment>
  <threadedComment ref="AH44" dT="2022-11-22T17:15:38.29" personId="{ECDC6311-9DC2-46B2-AD9D-58ABC58F034D}" id="{E3BC17B1-BCD5-4827-9B83-54E16D3331D2}">
    <text>Graphics</text>
  </threadedComment>
  <threadedComment ref="AI44" dT="2022-11-22T17:15:38.29" personId="{ECDC6311-9DC2-46B2-AD9D-58ABC58F034D}" id="{6266DD38-BABE-4867-B7CD-2692613080F9}">
    <text>Graphics</text>
  </threadedComment>
  <threadedComment ref="AJ44" dT="2022-11-22T17:15:38.29" personId="{ECDC6311-9DC2-46B2-AD9D-58ABC58F034D}" id="{2B458D92-FACC-4133-B56A-37FC2E79A5C2}">
    <text>Graphics</text>
  </threadedComment>
  <threadedComment ref="AK44" dT="2022-11-22T17:15:38.29" personId="{ECDC6311-9DC2-46B2-AD9D-58ABC58F034D}" id="{F8DC7D17-640F-437E-928C-7A3817B3A929}">
    <text>Graphics</text>
  </threadedComment>
  <threadedComment ref="BD44" dT="2023-02-08T14:09:04.72" personId="{958C03D1-0B0B-477A-A5F9-D2E3B53180B9}" id="{D0C35F59-1CC8-4DEC-97A3-B1E51D71CA94}">
    <text>1/2 day vacation</text>
  </threadedComment>
  <threadedComment ref="EY44" dT="2023-04-20T16:04:00.53" personId="{958C03D1-0B0B-477A-A5F9-D2E3B53180B9}" id="{039B9D62-78B8-4A08-A69F-B8FB5D36ACB7}">
    <text>4hrs PD, 4hrs Vac.</text>
  </threadedComment>
  <threadedComment ref="HV44" dT="2023-06-01T15:25:13.12" personId="{958C03D1-0B0B-477A-A5F9-D2E3B53180B9}" id="{E66C2A73-DF8E-4E3F-8F8B-F99CDCE0C022}">
    <text>Graphics</text>
  </threadedComment>
  <threadedComment ref="HX44" dT="2023-06-01T15:25:13.12" personId="{958C03D1-0B0B-477A-A5F9-D2E3B53180B9}" id="{2FA7C87C-A6B7-4630-9D09-5DB80351EC2D}">
    <text>Graphics</text>
  </threadedComment>
  <threadedComment ref="HY44" dT="2023-06-01T15:25:13.12" personId="{958C03D1-0B0B-477A-A5F9-D2E3B53180B9}" id="{2B5C4E6B-F22F-4CC4-BC93-A2354F66807C}">
    <text>Graphics</text>
  </threadedComment>
  <threadedComment ref="IB44" dT="2023-06-01T15:25:13.12" personId="{958C03D1-0B0B-477A-A5F9-D2E3B53180B9}" id="{0407FB87-0A5A-4957-87B6-B847938DFF64}">
    <text>Graphics</text>
  </threadedComment>
  <threadedComment ref="IC44" dT="2023-06-01T15:25:13.12" personId="{958C03D1-0B0B-477A-A5F9-D2E3B53180B9}" id="{77E7D6A9-349C-461C-9CE2-E4DCFDDB84BD}">
    <text>Graphics</text>
  </threadedComment>
  <threadedComment ref="S45" dT="2022-12-28T20:26:42.19" personId="{958C03D1-0B0B-477A-A5F9-D2E3B53180B9}" id="{5828FC90-27FE-4642-B3EE-DF4438DC46E8}">
    <text>Confirmed</text>
  </threadedComment>
  <threadedComment ref="W45" dT="2023-01-06T16:51:03.76" personId="{ECDC6311-9DC2-46B2-AD9D-58ABC58F034D}" id="{F2C9BBB2-B4C6-45C3-8985-6B58D3E956E3}">
    <text>Works until 3pm</text>
  </threadedComment>
  <threadedComment ref="AA45" dT="2022-12-28T20:27:16.91" personId="{958C03D1-0B0B-477A-A5F9-D2E3B53180B9}" id="{4F178FC5-32D0-40FB-9524-9DA82BBC4987}">
    <text>1/2 day vacation in the morning</text>
  </threadedComment>
  <threadedComment ref="AB45" dT="2022-12-28T20:27:27.99" personId="{958C03D1-0B0B-477A-A5F9-D2E3B53180B9}" id="{95E169A4-4112-4F68-9040-42DF3FB4D2C5}">
    <text>1/2 day vacation in the afternoon</text>
  </threadedComment>
  <threadedComment ref="N46" dT="2022-12-27T18:49:55.86" personId="{ECDC6311-9DC2-46B2-AD9D-58ABC58F034D}" id="{6CEE467B-0A73-49D8-93EC-B757ABF1D7F6}">
    <text>Works from 6am to 3pm.</text>
  </threadedComment>
  <threadedComment ref="AN46" dT="2022-12-29T21:56:22.26" personId="{ECDC6311-9DC2-46B2-AD9D-58ABC58F034D}" id="{670FBD9E-B830-4C94-B720-872C72E5566C}">
    <text>Datalinks</text>
  </threadedComment>
  <threadedComment ref="AO46" dT="2022-12-29T21:56:22.26" personId="{ECDC6311-9DC2-46B2-AD9D-58ABC58F034D}" id="{39963C29-A86A-44D1-B4D2-277DC58AF041}">
    <text>Datalinks</text>
  </threadedComment>
  <threadedComment ref="AP46" dT="2022-12-29T21:56:22.26" personId="{ECDC6311-9DC2-46B2-AD9D-58ABC58F034D}" id="{82C9E6A9-038C-48C2-8025-3AD5694AA74F}">
    <text>Datalinks</text>
  </threadedComment>
  <threadedComment ref="AQ46" dT="2022-12-29T21:56:22.26" personId="{ECDC6311-9DC2-46B2-AD9D-58ABC58F034D}" id="{B6AECACD-EF4B-4B5A-81EC-29D2DD8BAD1C}">
    <text>Datalinks</text>
  </threadedComment>
  <threadedComment ref="AR46" dT="2022-12-29T21:56:22.26" personId="{ECDC6311-9DC2-46B2-AD9D-58ABC58F034D}" id="{F3FA7B0A-226A-40F8-A33C-6FB0811F48BE}">
    <text>Datalinks</text>
  </threadedComment>
  <threadedComment ref="BI46" dT="2023-02-08T15:25:33.01" personId="{958C03D1-0B0B-477A-A5F9-D2E3B53180B9}" id="{B8FAD413-AD52-4BDA-B7DA-A11CB5F4FE80}">
    <text>Shadowing</text>
  </threadedComment>
  <threadedComment ref="BJ46" dT="2023-02-08T15:25:33.01" personId="{958C03D1-0B0B-477A-A5F9-D2E3B53180B9}" id="{72AF6A77-B148-4D2B-ACDB-CCE1F108AA7B}">
    <text>Shadowing</text>
  </threadedComment>
  <threadedComment ref="BK46" dT="2023-02-08T15:25:18.12" personId="{958C03D1-0B0B-477A-A5F9-D2E3B53180B9}" id="{88BAE469-2D79-4D67-AB63-A97DEBB1AEC8}">
    <text>Shadowing</text>
  </threadedComment>
  <threadedComment ref="BL46" dT="2023-02-08T15:25:18.12" personId="{958C03D1-0B0B-477A-A5F9-D2E3B53180B9}" id="{48ABA3A6-C5D7-40BE-9B04-C9D5DC9AAAB8}">
    <text>Shadowing</text>
  </threadedComment>
  <threadedComment ref="BM46" dT="2023-02-07T16:20:07.27" personId="{0A48122E-38DF-4FEF-9360-A53CE6A0AA3B}" id="{29785E77-3BFB-4B21-94EB-D5A8F04CEC32}">
    <text>Special Request</text>
  </threadedComment>
  <threadedComment ref="BM46" dT="2023-02-08T15:26:47.43" personId="{958C03D1-0B0B-477A-A5F9-D2E3B53180B9}" id="{AA340EEE-2FD8-47D4-9013-D1FA15959164}" parentId="{29785E77-3BFB-4B21-94EB-D5A8F04CEC32}">
    <text>Shadowing</text>
  </threadedComment>
  <threadedComment ref="BP46" dT="2023-02-08T15:25:33.01" personId="{958C03D1-0B0B-477A-A5F9-D2E3B53180B9}" id="{FAC22E07-89F6-4ED6-8B8C-5EA280119B4A}">
    <text>Shadowing</text>
  </threadedComment>
  <threadedComment ref="BQ46" dT="2023-02-08T15:25:33.01" personId="{958C03D1-0B0B-477A-A5F9-D2E3B53180B9}" id="{9845B8C3-F81B-43D0-8A23-711BDE6A253E}">
    <text>Shadowing</text>
  </threadedComment>
  <threadedComment ref="BR46" dT="2023-02-08T15:25:18.12" personId="{958C03D1-0B0B-477A-A5F9-D2E3B53180B9}" id="{30D2584D-E510-42CE-B347-85ED0B0434AA}">
    <text>Shadowing</text>
  </threadedComment>
  <threadedComment ref="BS46" dT="2023-02-08T15:25:18.12" personId="{958C03D1-0B0B-477A-A5F9-D2E3B53180B9}" id="{256F3A1C-9213-4033-9F02-941508C65398}">
    <text>Shadowing</text>
  </threadedComment>
  <threadedComment ref="BT46" dT="2023-02-08T15:27:43.42" personId="{958C03D1-0B0B-477A-A5F9-D2E3B53180B9}" id="{524A7983-52EC-4AFE-9566-F64A3AA43CBE}">
    <text>Shadowing</text>
  </threadedComment>
  <threadedComment ref="BW46" dT="2023-02-08T15:25:33.01" personId="{958C03D1-0B0B-477A-A5F9-D2E3B53180B9}" id="{763A5FFC-322C-44B9-B532-EC2076CD12A7}">
    <text>Shadowing</text>
  </threadedComment>
  <threadedComment ref="BX46" dT="2023-02-08T15:25:33.01" personId="{958C03D1-0B0B-477A-A5F9-D2E3B53180B9}" id="{97C95ED1-6C51-40FF-B8FF-787E5909D623}">
    <text>Shadowing</text>
  </threadedComment>
  <threadedComment ref="BY46" dT="2023-02-08T15:25:18.12" personId="{958C03D1-0B0B-477A-A5F9-D2E3B53180B9}" id="{AFD9C8FC-EE35-4D81-8981-54A992FC661A}">
    <text>Shadowing</text>
  </threadedComment>
  <threadedComment ref="BZ46" dT="2023-02-08T15:25:18.12" personId="{958C03D1-0B0B-477A-A5F9-D2E3B53180B9}" id="{47DCCBDC-D8F0-422C-9132-826E6BF28A1E}">
    <text>Shadowing</text>
  </threadedComment>
  <threadedComment ref="CA46" dT="2023-02-08T15:27:43.42" personId="{958C03D1-0B0B-477A-A5F9-D2E3B53180B9}" id="{DB0BAE5A-756E-42CF-ACBD-D406F4B7BE3C}">
    <text>Shadowing</text>
  </threadedComment>
  <threadedComment ref="CD46" dT="2023-02-08T15:25:33.01" personId="{958C03D1-0B0B-477A-A5F9-D2E3B53180B9}" id="{9F620B7C-4CD4-41A1-A39E-ABF954CED005}">
    <text>Shadowing</text>
  </threadedComment>
  <threadedComment ref="CE46" dT="2023-02-08T15:25:33.01" personId="{958C03D1-0B0B-477A-A5F9-D2E3B53180B9}" id="{359C659E-7036-4BD0-8AD8-92E2BC983B54}">
    <text>Shadowing</text>
  </threadedComment>
  <threadedComment ref="CF46" dT="2023-02-08T15:25:18.12" personId="{958C03D1-0B0B-477A-A5F9-D2E3B53180B9}" id="{FB337C0C-B36F-411E-AC27-1D78BC9BCA27}">
    <text>Shadowing</text>
  </threadedComment>
  <threadedComment ref="CG46" dT="2023-02-08T15:25:18.12" personId="{958C03D1-0B0B-477A-A5F9-D2E3B53180B9}" id="{3610D8FE-AA5E-41A1-BC94-0AEBF9679E9F}">
    <text>Shadowing</text>
  </threadedComment>
  <threadedComment ref="CH46" dT="2023-02-08T15:27:43.42" personId="{958C03D1-0B0B-477A-A5F9-D2E3B53180B9}" id="{A304230F-426D-4F97-8F2C-ACCF76C79145}">
    <text>Shadowing</text>
  </threadedComment>
  <threadedComment ref="DP46" dT="2023-04-14T14:14:04.56" personId="{0A48122E-38DF-4FEF-9360-A53CE6A0AA3B}" id="{8B2ADB5F-D1F6-4E66-8660-96D6A9C1271D}">
    <text>Remote Azufres - Mex
Drop rebuilding</text>
  </threadedComment>
  <threadedComment ref="DQ46" dT="2023-04-14T14:14:04.56" personId="{0A48122E-38DF-4FEF-9360-A53CE6A0AA3B}" id="{9DD87638-76CE-4C62-888B-1EA29A088E1C}">
    <text>Remote Azufres - Mex
Drop rebuilding</text>
  </threadedComment>
  <threadedComment ref="CN47" dT="2023-03-14T22:50:23.65" personId="{ECDC6311-9DC2-46B2-AD9D-58ABC58F034D}" id="{47B4E8E8-307B-493A-8F95-FFE7631769A3}">
    <text>Approved in HCM on 3/14/23</text>
  </threadedComment>
  <threadedComment ref="CR47" dT="2023-03-20T15:43:01.88" personId="{ECDC6311-9DC2-46B2-AD9D-58ABC58F034D}" id="{898EF3E5-2BE0-4A3F-AE5A-9B00B1A9E939}">
    <text>Mita-Teknik Training, 4 hours from 8 to 12</text>
  </threadedComment>
  <threadedComment ref="CS47" dT="2023-03-20T15:42:23.97" personId="{ECDC6311-9DC2-46B2-AD9D-58ABC58F034D}" id="{5BC01A58-12C6-479B-909F-EA43CCD971A3}">
    <text>Mita-Teknik Training, 4 hours from 8 to 12</text>
  </threadedComment>
  <threadedComment ref="CS47" dT="2023-03-21T20:55:30.63" personId="{ECDC6311-9DC2-46B2-AD9D-58ABC58F034D}" id="{1B2010A8-EF70-4002-8E89-D06C0F6EBDC8}" parentId="{5BC01A58-12C6-479B-909F-EA43CCD971A3}">
    <text xml:space="preserve">Cartago situation Remote Office
</text>
  </threadedComment>
  <threadedComment ref="CT47" dT="2023-03-20T15:42:23.97" personId="{ECDC6311-9DC2-46B2-AD9D-58ABC58F034D}" id="{C3E80145-0592-45C4-8F68-48C8052C5C35}">
    <text>Mita-Teknik Training, 4 hours from 8 to 12</text>
  </threadedComment>
  <threadedComment ref="CT47" dT="2023-03-21T20:55:37.76" personId="{ECDC6311-9DC2-46B2-AD9D-58ABC58F034D}" id="{119F5C8F-4C08-4471-A8F8-5A99E7D82229}" parentId="{C3E80145-0592-45C4-8F68-48C8052C5C35}">
    <text>Cartago situation Remote Office</text>
  </threadedComment>
  <threadedComment ref="CU47" dT="2023-03-20T15:42:57.76" personId="{ECDC6311-9DC2-46B2-AD9D-58ABC58F034D}" id="{58D998D2-1EE3-4BBC-A705-9CF37A1B04A6}">
    <text>Mita-Teknik Training, 4 hours from 8 to 12</text>
  </threadedComment>
  <threadedComment ref="CV47" dT="2023-03-20T15:42:18.25" personId="{ECDC6311-9DC2-46B2-AD9D-58ABC58F034D}" id="{92C78089-8CC9-4200-9ABA-7A02CE2886E1}">
    <text>Mita-Teknik Training, 4 hours from 8 to 12</text>
  </threadedComment>
  <threadedComment ref="CZ47" dT="2023-03-21T20:55:45.95" personId="{ECDC6311-9DC2-46B2-AD9D-58ABC58F034D}" id="{A632446A-F8C3-4404-880D-9EA310418412}">
    <text>Cartago situation Remote Office</text>
  </threadedComment>
  <threadedComment ref="DA47" dT="2023-03-21T20:55:45.95" personId="{ECDC6311-9DC2-46B2-AD9D-58ABC58F034D}" id="{FF6ECD01-4669-4B33-9BB9-85786EA7E64D}">
    <text>Cartago situation Remote Office</text>
  </threadedComment>
  <threadedComment ref="DC47" dT="2023-03-28T12:19:57.04" personId="{ECDC6311-9DC2-46B2-AD9D-58ABC58F034D}" id="{48FF4962-5AAD-4CFB-8DB9-1621D07C1E16}">
    <text>Approved in HCM on 3/28/23</text>
  </threadedComment>
  <threadedComment ref="DF47" dT="2023-03-14T22:50:35.09" personId="{ECDC6311-9DC2-46B2-AD9D-58ABC58F034D}" id="{B3834677-C0D1-4F7D-B500-6831A5BE6F8F}">
    <text>Approved in HCM on 3/14/23</text>
  </threadedComment>
  <threadedComment ref="DG47" dT="2023-03-14T22:50:35.09" personId="{ECDC6311-9DC2-46B2-AD9D-58ABC58F034D}" id="{7830E1D8-80AB-4BF6-894A-059DC98BFF4D}">
    <text>Approved in HCM on 3/14/23</text>
  </threadedComment>
  <threadedComment ref="DH47" dT="2023-03-14T22:50:35.09" personId="{ECDC6311-9DC2-46B2-AD9D-58ABC58F034D}" id="{D7CAFEFE-07D2-46EA-9A20-DC0C4E85696B}">
    <text>Approved in HCM on 3/14/23</text>
  </threadedComment>
  <threadedComment ref="DN47" dT="2023-03-30T14:32:24.32" personId="{ECDC6311-9DC2-46B2-AD9D-58ABC58F034D}" id="{6A9AAE18-5386-442A-89BE-9AD6BEF4005E}">
    <text>Approved in HCM on 3/30/23</text>
  </threadedComment>
  <threadedComment ref="DO47" dT="2023-04-13T13:12:02.71" personId="{ECDC6311-9DC2-46B2-AD9D-58ABC58F034D}" id="{C4BD7400-06E3-4540-A614-D58E216CED79}">
    <text>Approved in HCM</text>
  </threadedComment>
  <threadedComment ref="DP47" dT="2023-04-13T13:12:02.71" personId="{ECDC6311-9DC2-46B2-AD9D-58ABC58F034D}" id="{C5272564-507E-4983-B773-F38653F44306}">
    <text>Approved in HCM</text>
  </threadedComment>
  <threadedComment ref="DQ47" dT="2023-03-14T22:50:35.09" personId="{ECDC6311-9DC2-46B2-AD9D-58ABC58F034D}" id="{C65E2454-0FB6-4808-B52F-4E568CE38C96}">
    <text>Approved in HCM on 3/14/23</text>
  </threadedComment>
  <threadedComment ref="HG47" dT="2023-06-01T15:23:01.32" personId="{958C03D1-0B0B-477A-A5F9-D2E3B53180B9}" id="{44F008EA-13D8-43DB-B7BA-AFE9B53B6EF7}">
    <text>Control</text>
  </threadedComment>
  <threadedComment ref="HH47" dT="2023-06-01T15:23:01.32" personId="{958C03D1-0B0B-477A-A5F9-D2E3B53180B9}" id="{914481D5-74C0-4DCF-9086-4E103B905BB8}">
    <text>Control</text>
  </threadedComment>
  <threadedComment ref="HI47" dT="2023-06-01T15:23:01.32" personId="{958C03D1-0B0B-477A-A5F9-D2E3B53180B9}" id="{043C3851-11DF-480F-8948-AEE1A44A1F1D}">
    <text>Control</text>
  </threadedComment>
  <threadedComment ref="HJ47" dT="2023-06-01T15:23:01.32" personId="{958C03D1-0B0B-477A-A5F9-D2E3B53180B9}" id="{D50A51D2-375E-492A-B2F8-C533BCC306BC}">
    <text>Control</text>
  </threadedComment>
  <threadedComment ref="HK47" dT="2023-06-01T15:23:01.32" personId="{958C03D1-0B0B-477A-A5F9-D2E3B53180B9}" id="{E94346D2-4B1E-47C2-AED0-A10A46B4E1A0}">
    <text>Control</text>
  </threadedComment>
  <threadedComment ref="HO47" dT="2023-06-01T15:23:01.32" personId="{958C03D1-0B0B-477A-A5F9-D2E3B53180B9}" id="{06890303-837A-4F99-AEE1-A13339A6A346}">
    <text>Control</text>
  </threadedComment>
  <threadedComment ref="HP47" dT="2023-06-01T15:23:01.32" personId="{958C03D1-0B0B-477A-A5F9-D2E3B53180B9}" id="{37444E6E-1C3A-4F43-B8C3-49E43DF74487}">
    <text>Control</text>
  </threadedComment>
  <threadedComment ref="HQ47" dT="2023-06-01T15:23:01.32" personId="{958C03D1-0B0B-477A-A5F9-D2E3B53180B9}" id="{3F71E178-2927-48BD-BD2B-9252F7B5E5FC}">
    <text>Control</text>
  </threadedComment>
  <threadedComment ref="HR47" dT="2023-06-01T15:23:01.32" personId="{958C03D1-0B0B-477A-A5F9-D2E3B53180B9}" id="{A95B9ACF-F8FB-4F3D-AEE5-28A25FE7CAC2}">
    <text>Control</text>
  </threadedComment>
  <threadedComment ref="HU47" dT="2023-06-01T15:23:01.32" personId="{958C03D1-0B0B-477A-A5F9-D2E3B53180B9}" id="{832FDA26-FE01-4B8C-BBAC-8A1C5DDA0349}">
    <text>Control</text>
  </threadedComment>
  <threadedComment ref="IK47" dT="2023-07-17T15:13:50.31" personId="{958C03D1-0B0B-477A-A5F9-D2E3B53180B9}" id="{0CD67EE8-6797-4FCF-AE9F-BD64594689C0}">
    <text>Training</text>
  </threadedComment>
  <threadedComment ref="IL47" dT="2023-08-16T12:09:11.71" personId="{ECDC6311-9DC2-46B2-AD9D-58ABC58F034D}" id="{062414D5-A5EE-4A3F-BFCA-2C51D01D88C1}">
    <text>Approved in HCM on 8/16/23</text>
  </threadedComment>
  <threadedComment ref="IQ47" dT="2023-08-18T18:11:20.14" personId="{ECDC6311-9DC2-46B2-AD9D-58ABC58F034D}" id="{E9E799A3-3ACB-4EAF-B259-314039C8A576}">
    <text>Visa Appointment at 7:15am</text>
  </threadedComment>
  <threadedComment ref="IY47" dT="2023-08-24T18:16:27.60" personId="{958C03D1-0B0B-477A-A5F9-D2E3B53180B9}" id="{D19A2B6F-93D0-4713-9EEB-77AEC14FCF74}">
    <text>Shadowing w1</text>
  </threadedComment>
  <threadedComment ref="IZ47" dT="2023-08-24T18:16:31.84" personId="{958C03D1-0B0B-477A-A5F9-D2E3B53180B9}" id="{5CB7FABD-B4E9-42D0-BE9E-8C47073A43EC}">
    <text>Shadowing w1</text>
  </threadedComment>
  <threadedComment ref="JA47" dT="2023-08-24T18:16:37.01" personId="{958C03D1-0B0B-477A-A5F9-D2E3B53180B9}" id="{4067B7A1-610B-4A25-A446-0498A8BAE7E7}">
    <text>Shadowing w1</text>
  </threadedComment>
  <threadedComment ref="JR47" dT="2023-08-16T17:19:00.63" personId="{ECDC6311-9DC2-46B2-AD9D-58ABC58F034D}" id="{7EB37B4F-447E-4B0C-8624-2B134F9456E4}">
    <text>Pitts Rotation</text>
  </threadedComment>
  <threadedComment ref="JS47" dT="2023-08-16T17:19:00.63" personId="{ECDC6311-9DC2-46B2-AD9D-58ABC58F034D}" id="{04A5E747-5A7E-4AEC-8846-EA6D0331DF85}">
    <text>Pitts Rotation</text>
  </threadedComment>
  <threadedComment ref="JT47" dT="2023-08-16T17:19:00.63" personId="{ECDC6311-9DC2-46B2-AD9D-58ABC58F034D}" id="{06104B30-1F1D-4C65-AE08-22DD6E262F35}">
    <text>Pitts Rotation</text>
  </threadedComment>
  <threadedComment ref="JU47" dT="2023-08-16T17:19:00.63" personId="{ECDC6311-9DC2-46B2-AD9D-58ABC58F034D}" id="{BC9DECCA-E757-4A88-B960-AE3FE12A5179}">
    <text>Pitts Rotation</text>
  </threadedComment>
  <threadedComment ref="JV47" dT="2023-08-16T17:19:00.63" personId="{ECDC6311-9DC2-46B2-AD9D-58ABC58F034D}" id="{80A8B7E2-AC7E-4BDA-86D9-3E420BB93812}">
    <text>Pitts Rotation</text>
  </threadedComment>
  <threadedComment ref="JY47" dT="2023-09-22T18:41:41.80" personId="{0A48122E-38DF-4FEF-9360-A53CE6A0AA3B}" id="{11C7B737-6CCC-4AC8-BBB9-EBA1DD76F280}">
    <text>Mifflintown, PA - EG install</text>
  </threadedComment>
  <threadedComment ref="JZ47" dT="2023-09-22T18:41:41.80" personId="{0A48122E-38DF-4FEF-9360-A53CE6A0AA3B}" id="{FC13238D-E8B0-4462-8D99-FEC43B1DF42F}">
    <text>Mifflintown, PA - EG install</text>
  </threadedComment>
  <threadedComment ref="KA47" dT="2023-09-22T18:41:41.80" personId="{0A48122E-38DF-4FEF-9360-A53CE6A0AA3B}" id="{E6F35826-1714-45E7-93A1-84DBFE97FE77}">
    <text>Mifflintown, PA - EG install</text>
  </threadedComment>
  <threadedComment ref="KB47" dT="2023-09-22T18:41:41.80" personId="{0A48122E-38DF-4FEF-9360-A53CE6A0AA3B}" id="{0C726BAB-FE03-49D2-90E2-1DC8D9EACA6F}">
    <text>Mifflintown, PA - EG install</text>
  </threadedComment>
  <threadedComment ref="KC47" dT="2023-08-16T17:19:00.63" personId="{ECDC6311-9DC2-46B2-AD9D-58ABC58F034D}" id="{640724DC-9605-4F58-BDC0-CC7D44C17B1F}">
    <text>Pitts Rotation</text>
  </threadedComment>
  <threadedComment ref="KD47" dT="2023-08-16T17:19:00.63" personId="{ECDC6311-9DC2-46B2-AD9D-58ABC58F034D}" id="{8221CB93-F0FF-44F6-975D-C18C71BCA5A4}">
    <text>Pitts Rotation</text>
  </threadedComment>
  <threadedComment ref="LA47" dT="2023-09-21T20:15:06.27" personId="{0A48122E-38DF-4FEF-9360-A53CE6A0AA3B}" id="{49F91155-1286-42EA-BE75-E96028B24F01}">
    <text>Control</text>
  </threadedComment>
  <threadedComment ref="LB47" dT="2023-09-21T20:15:06.27" personId="{0A48122E-38DF-4FEF-9360-A53CE6A0AA3B}" id="{1852C2A4-48E7-41A5-A5B2-5F0B8BA38C5F}">
    <text>Control</text>
  </threadedComment>
  <threadedComment ref="LC47" dT="2023-09-21T20:15:06.27" personId="{0A48122E-38DF-4FEF-9360-A53CE6A0AA3B}" id="{05479033-2001-4CD7-8DA8-89511D9A1810}">
    <text>Control</text>
  </threadedComment>
  <threadedComment ref="LD47" dT="2023-09-21T20:15:06.27" personId="{0A48122E-38DF-4FEF-9360-A53CE6A0AA3B}" id="{AECC6A48-B3B6-4AFE-809E-B799697D5C53}">
    <text>Control</text>
  </threadedComment>
  <threadedComment ref="LE47" dT="2023-09-21T20:15:06.27" personId="{0A48122E-38DF-4FEF-9360-A53CE6A0AA3B}" id="{A1062BE6-EB43-4B6A-A0F3-2A3E5DF8D695}">
    <text>Control</text>
  </threadedComment>
  <threadedComment ref="LH47" dT="2023-09-21T20:15:06.27" personId="{0A48122E-38DF-4FEF-9360-A53CE6A0AA3B}" id="{C8F1D644-FF27-4EDA-B5A4-BEE255511324}">
    <text>Control</text>
  </threadedComment>
  <threadedComment ref="LI47" dT="2023-09-21T20:15:06.27" personId="{0A48122E-38DF-4FEF-9360-A53CE6A0AA3B}" id="{386020E4-76FB-484B-8B53-34EE9F305563}">
    <text>Control</text>
  </threadedComment>
  <threadedComment ref="LJ47" dT="2023-09-21T20:15:06.27" personId="{0A48122E-38DF-4FEF-9360-A53CE6A0AA3B}" id="{FC429590-BFCD-426F-B530-3E4326033B7B}">
    <text>Control</text>
  </threadedComment>
  <threadedComment ref="LK47" dT="2023-09-21T20:15:06.27" personId="{0A48122E-38DF-4FEF-9360-A53CE6A0AA3B}" id="{A81D13BF-5FFC-4A9F-A570-F0E6EBAA41C8}">
    <text>Control</text>
  </threadedComment>
  <threadedComment ref="LL47" dT="2023-09-21T20:15:06.27" personId="{0A48122E-38DF-4FEF-9360-A53CE6A0AA3B}" id="{9B6D689F-21E7-4964-B90C-4815D6267656}">
    <text>Control</text>
  </threadedComment>
  <threadedComment ref="EJ48" dT="2023-04-11T15:51:56.99" personId="{0A48122E-38DF-4FEF-9360-A53CE6A0AA3B}" id="{6B6D3FDC-08BF-4F6D-82FD-D1AE9D92E8FB}">
    <text>Medical Appointment</text>
  </threadedComment>
  <threadedComment ref="EK48" dT="2023-04-11T15:52:08.10" personId="{0A48122E-38DF-4FEF-9360-A53CE6A0AA3B}" id="{A9F7B0AA-D117-4823-BAF5-82CC5CCCED25}">
    <text>Medical Appointment</text>
  </threadedComment>
  <threadedComment ref="EV48" dT="2023-04-11T15:52:16.90" personId="{0A48122E-38DF-4FEF-9360-A53CE6A0AA3B}" id="{496A7B8E-F6E2-44D7-8CA8-FB3918E2BE1D}">
    <text>Medical Appointment</text>
  </threadedComment>
  <threadedComment ref="EW48" dT="2023-04-11T15:52:26.52" personId="{0A48122E-38DF-4FEF-9360-A53CE6A0AA3B}" id="{D1291A40-9BFB-45B0-83F8-E67F6B3BB3B6}">
    <text>Medical Appointment</text>
  </threadedComment>
  <threadedComment ref="GS48" dT="2023-07-01T05:15:59.44" personId="{0A48122E-38DF-4FEF-9360-A53CE6A0AA3B}" id="{CBB46CC4-3C0B-4DD4-8B46-1F91EB9710C5}">
    <text>Termotasajero, Colombia</text>
  </threadedComment>
  <threadedComment ref="GS48" dT="2023-07-01T05:16:52.16" personId="{0A48122E-38DF-4FEF-9360-A53CE6A0AA3B}" id="{DED6AD4D-A39E-4B4B-9D78-FCB9133405A2}" parentId="{CBB46CC4-3C0B-4DD4-8B46-1F91EB9710C5}">
    <text>New Branch addition, graphics and control sheets</text>
  </threadedComment>
  <threadedComment ref="GT48" dT="2023-07-01T05:15:59.44" personId="{0A48122E-38DF-4FEF-9360-A53CE6A0AA3B}" id="{F3EC2238-8DC9-4424-830C-BA86F1417543}">
    <text>Termotasajero, Colombia</text>
  </threadedComment>
  <threadedComment ref="GT48" dT="2023-07-01T05:16:52.16" personId="{0A48122E-38DF-4FEF-9360-A53CE6A0AA3B}" id="{8C6FDFA8-2171-4F6E-BA6B-FEFC145005AF}" parentId="{F3EC2238-8DC9-4424-830C-BA86F1417543}">
    <text>New Branch addition, graphics and control sheets</text>
  </threadedComment>
  <threadedComment ref="GU48" dT="2023-07-01T05:15:59.44" personId="{0A48122E-38DF-4FEF-9360-A53CE6A0AA3B}" id="{C05D0A8A-C645-4A0C-BECF-3003B17F5303}">
    <text>Termotasajero, Colombia</text>
  </threadedComment>
  <threadedComment ref="GU48" dT="2023-07-01T05:16:52.16" personId="{0A48122E-38DF-4FEF-9360-A53CE6A0AA3B}" id="{01D5E166-0C6C-49F5-806E-81BF6D36B389}" parentId="{C05D0A8A-C645-4A0C-BECF-3003B17F5303}">
    <text>New Branch addition, graphics and control sheets</text>
  </threadedComment>
  <threadedComment ref="GV48" dT="2023-07-01T05:15:59.44" personId="{0A48122E-38DF-4FEF-9360-A53CE6A0AA3B}" id="{8033C46E-C72F-4016-A62A-02ADB63AF991}">
    <text>Termotasajero, Colombia</text>
  </threadedComment>
  <threadedComment ref="GV48" dT="2023-07-01T05:16:52.16" personId="{0A48122E-38DF-4FEF-9360-A53CE6A0AA3B}" id="{B0E452D9-6324-4214-9AAA-053FC8693FCF}" parentId="{8033C46E-C72F-4016-A62A-02ADB63AF991}">
    <text>New Branch addition, graphics and control sheets</text>
  </threadedComment>
  <threadedComment ref="GW48" dT="2023-07-01T05:15:59.44" personId="{0A48122E-38DF-4FEF-9360-A53CE6A0AA3B}" id="{5A5D98E6-88DF-4A48-8F97-62D353ADD5DA}">
    <text>Termotasajero, Colombia</text>
  </threadedComment>
  <threadedComment ref="GW48" dT="2023-07-01T05:16:52.16" personId="{0A48122E-38DF-4FEF-9360-A53CE6A0AA3B}" id="{40FA28F7-870D-4A16-AF59-39201BF6833E}" parentId="{5A5D98E6-88DF-4A48-8F97-62D353ADD5DA}">
    <text>New Branch addition, graphics and control sheets</text>
  </threadedComment>
  <threadedComment ref="GZ48" dT="2023-07-01T05:15:59.44" personId="{0A48122E-38DF-4FEF-9360-A53CE6A0AA3B}" id="{3C7D79F0-462B-4C5A-B0DF-487549902B97}">
    <text>Termotasajero, Colombia</text>
  </threadedComment>
  <threadedComment ref="GZ48" dT="2023-07-01T05:16:52.16" personId="{0A48122E-38DF-4FEF-9360-A53CE6A0AA3B}" id="{A07F83A8-05B8-4EAD-91C9-3581FBA32157}" parentId="{3C7D79F0-462B-4C5A-B0DF-487549902B97}">
    <text>New Branch addition, graphics and control sheets</text>
  </threadedComment>
  <threadedComment ref="HA48" dT="2023-07-01T05:15:59.44" personId="{0A48122E-38DF-4FEF-9360-A53CE6A0AA3B}" id="{A424673A-5E59-4ECF-B652-1CFA0584D8A4}">
    <text>Termotasajero, Colombia</text>
  </threadedComment>
  <threadedComment ref="HA48" dT="2023-07-01T05:16:52.16" personId="{0A48122E-38DF-4FEF-9360-A53CE6A0AA3B}" id="{1A76CE5D-DF2D-4919-A950-D2126AA49286}" parentId="{A424673A-5E59-4ECF-B652-1CFA0584D8A4}">
    <text>New Branch addition, graphics and control sheets</text>
  </threadedComment>
  <threadedComment ref="HB48" dT="2023-07-01T05:15:59.44" personId="{0A48122E-38DF-4FEF-9360-A53CE6A0AA3B}" id="{A0B8081B-3E06-44DD-A7B5-0530C1C77ED0}">
    <text>Termotasajero, Colombia</text>
  </threadedComment>
  <threadedComment ref="HB48" dT="2023-07-01T05:16:52.16" personId="{0A48122E-38DF-4FEF-9360-A53CE6A0AA3B}" id="{ECE060F3-2A44-4A26-A315-0CE566497874}" parentId="{A0B8081B-3E06-44DD-A7B5-0530C1C77ED0}">
    <text>New Branch addition, graphics and control sheets</text>
  </threadedComment>
  <threadedComment ref="HC48" dT="2023-07-01T05:15:59.44" personId="{0A48122E-38DF-4FEF-9360-A53CE6A0AA3B}" id="{802D7E72-894D-47BB-B7E4-5648867C6E79}">
    <text>Termotasajero, Colombia</text>
  </threadedComment>
  <threadedComment ref="HC48" dT="2023-07-01T05:16:52.16" personId="{0A48122E-38DF-4FEF-9360-A53CE6A0AA3B}" id="{A27B48BB-3FEC-4311-914D-4AB771C25614}" parentId="{802D7E72-894D-47BB-B7E4-5648867C6E79}">
    <text>New Branch addition, graphics and control sheets</text>
  </threadedComment>
  <threadedComment ref="HD48" dT="2023-07-01T05:15:59.44" personId="{0A48122E-38DF-4FEF-9360-A53CE6A0AA3B}" id="{EBD40968-D8BC-4A1A-87E1-2A3266B3C9E5}">
    <text>Termotasajero, Colombia</text>
  </threadedComment>
  <threadedComment ref="HD48" dT="2023-07-01T05:16:52.16" personId="{0A48122E-38DF-4FEF-9360-A53CE6A0AA3B}" id="{879ADB61-85E3-4B27-9836-119A42057746}" parentId="{EBD40968-D8BC-4A1A-87E1-2A3266B3C9E5}">
    <text>New Branch addition, graphics and control sheets</text>
  </threadedComment>
  <threadedComment ref="HG48" dT="2023-07-01T05:15:59.44" personId="{0A48122E-38DF-4FEF-9360-A53CE6A0AA3B}" id="{0C874D0B-B6E1-4458-8A69-155A59923EC7}">
    <text>Termotasajero, Colombia</text>
  </threadedComment>
  <threadedComment ref="HG48" dT="2023-07-01T05:16:52.16" personId="{0A48122E-38DF-4FEF-9360-A53CE6A0AA3B}" id="{CF5072CA-2BE0-4EC0-8429-F7131F743AB4}" parentId="{0C874D0B-B6E1-4458-8A69-155A59923EC7}">
    <text>New Branch addition, graphics and control sheets</text>
  </threadedComment>
  <threadedComment ref="HH48" dT="2023-07-01T05:15:59.44" personId="{0A48122E-38DF-4FEF-9360-A53CE6A0AA3B}" id="{32081E7F-B4A1-4C8D-8B9E-84AB86DE5D8B}">
    <text>Termotasajero, Colombia</text>
  </threadedComment>
  <threadedComment ref="HH48" dT="2023-07-01T05:16:52.16" personId="{0A48122E-38DF-4FEF-9360-A53CE6A0AA3B}" id="{D384E0D6-E86A-4731-AC37-D7821DAC7436}" parentId="{32081E7F-B4A1-4C8D-8B9E-84AB86DE5D8B}">
    <text>New Branch addition, graphics and control sheets</text>
  </threadedComment>
  <threadedComment ref="HI48" dT="2023-07-01T05:15:59.44" personId="{0A48122E-38DF-4FEF-9360-A53CE6A0AA3B}" id="{F3F2CC95-2CC3-47F1-A2BA-0FB52C6C98BA}">
    <text>Termotasajero, Colombia</text>
  </threadedComment>
  <threadedComment ref="HI48" dT="2023-07-01T05:16:52.16" personId="{0A48122E-38DF-4FEF-9360-A53CE6A0AA3B}" id="{71785C3B-3306-406D-BD84-6E164168EBEE}" parentId="{F3F2CC95-2CC3-47F1-A2BA-0FB52C6C98BA}">
    <text>New Branch addition, graphics and control sheets</text>
  </threadedComment>
  <threadedComment ref="HJ48" dT="2023-07-01T05:15:59.44" personId="{0A48122E-38DF-4FEF-9360-A53CE6A0AA3B}" id="{9632FF32-547E-4AB9-825D-E29652A7448D}">
    <text>Termotasajero, Colombia</text>
  </threadedComment>
  <threadedComment ref="HJ48" dT="2023-07-01T05:16:52.16" personId="{0A48122E-38DF-4FEF-9360-A53CE6A0AA3B}" id="{A7DC2C8B-718E-49DD-A256-6D28D1FB178A}" parentId="{9632FF32-547E-4AB9-825D-E29652A7448D}">
    <text>New Branch addition, graphics and control sheets</text>
  </threadedComment>
  <threadedComment ref="HK48" dT="2023-07-01T05:15:59.44" personId="{0A48122E-38DF-4FEF-9360-A53CE6A0AA3B}" id="{6C44E4CB-A249-439C-9589-F73C651DE78F}">
    <text>Termotasajero, Colombia</text>
  </threadedComment>
  <threadedComment ref="HK48" dT="2023-07-01T05:16:52.16" personId="{0A48122E-38DF-4FEF-9360-A53CE6A0AA3B}" id="{2E8F2C10-0B48-4E42-AF93-8D0AF6E0D660}" parentId="{6C44E4CB-A249-439C-9589-F73C651DE78F}">
    <text>New Branch addition, graphics and control sheets</text>
  </threadedComment>
  <threadedComment ref="HN48" dT="2023-07-01T05:15:59.44" personId="{0A48122E-38DF-4FEF-9360-A53CE6A0AA3B}" id="{398791F8-10DF-4F75-B054-0AAE10D354BF}">
    <text>Termotasajero, Colombia</text>
  </threadedComment>
  <threadedComment ref="HN48" dT="2023-07-01T05:16:52.16" personId="{0A48122E-38DF-4FEF-9360-A53CE6A0AA3B}" id="{60281D4D-E458-4127-9D36-1C98B1E049EC}" parentId="{398791F8-10DF-4F75-B054-0AAE10D354BF}">
    <text>New Branch addition, graphics and control sheets</text>
  </threadedComment>
  <threadedComment ref="HO48" dT="2023-07-01T05:15:59.44" personId="{0A48122E-38DF-4FEF-9360-A53CE6A0AA3B}" id="{7334EB73-7BA1-40B4-B404-72FEDD027CCA}">
    <text>Termotasajero, Colombia</text>
  </threadedComment>
  <threadedComment ref="HO48" dT="2023-07-01T05:16:52.16" personId="{0A48122E-38DF-4FEF-9360-A53CE6A0AA3B}" id="{9EAFA6BF-2C79-4802-A84E-C1A92DEAEE30}" parentId="{7334EB73-7BA1-40B4-B404-72FEDD027CCA}">
    <text>New Branch addition, graphics and control sheets</text>
  </threadedComment>
  <threadedComment ref="HP48" dT="2023-07-01T05:15:59.44" personId="{0A48122E-38DF-4FEF-9360-A53CE6A0AA3B}" id="{D7C5203C-FA7A-4B1D-BD38-A57138F6B58C}">
    <text>Termotasajero, Colombia</text>
  </threadedComment>
  <threadedComment ref="HP48" dT="2023-07-01T05:16:52.16" personId="{0A48122E-38DF-4FEF-9360-A53CE6A0AA3B}" id="{5F5D50A5-3347-48B1-91EA-8E1F0D097DDF}" parentId="{D7C5203C-FA7A-4B1D-BD38-A57138F6B58C}">
    <text>New Branch addition, graphics and control sheets</text>
  </threadedComment>
  <threadedComment ref="HQ48" dT="2023-07-01T05:15:59.44" personId="{0A48122E-38DF-4FEF-9360-A53CE6A0AA3B}" id="{6A6E2E9E-AEBF-4280-AB20-F50C4180D114}">
    <text>Termotasajero, Colombia</text>
  </threadedComment>
  <threadedComment ref="HQ48" dT="2023-07-01T05:16:52.16" personId="{0A48122E-38DF-4FEF-9360-A53CE6A0AA3B}" id="{05B9D0E8-3CA9-4D39-8002-381F37620D55}" parentId="{6A6E2E9E-AEBF-4280-AB20-F50C4180D114}">
    <text>New Branch addition, graphics and control sheets</text>
  </threadedComment>
  <threadedComment ref="HR48" dT="2023-07-01T05:15:59.44" personId="{0A48122E-38DF-4FEF-9360-A53CE6A0AA3B}" id="{5F6C4970-F337-462B-B227-16BB964CB4E6}">
    <text>Termotasajero, Colombia</text>
  </threadedComment>
  <threadedComment ref="HR48" dT="2023-07-01T05:16:52.16" personId="{0A48122E-38DF-4FEF-9360-A53CE6A0AA3B}" id="{FE64814C-400C-496D-8CD5-12EF72E35409}" parentId="{5F6C4970-F337-462B-B227-16BB964CB4E6}">
    <text>New Branch addition, graphics and control sheets</text>
  </threadedComment>
  <threadedComment ref="HU48" dT="2023-07-01T05:15:59.44" personId="{0A48122E-38DF-4FEF-9360-A53CE6A0AA3B}" id="{7703C17E-CAD5-468A-9A48-0DEFA6067E38}">
    <text>Termotasajero, Colombia</text>
  </threadedComment>
  <threadedComment ref="HU48" dT="2023-07-01T05:16:52.16" personId="{0A48122E-38DF-4FEF-9360-A53CE6A0AA3B}" id="{6B0BD51D-DD1B-4CEC-ACA0-3C4E73DC32AE}" parentId="{7703C17E-CAD5-468A-9A48-0DEFA6067E38}">
    <text>New Branch addition, graphics and control sheets</text>
  </threadedComment>
  <threadedComment ref="HV48" dT="2023-07-01T05:15:59.44" personId="{0A48122E-38DF-4FEF-9360-A53CE6A0AA3B}" id="{EB88F328-AFFB-46F3-B169-F27BFBF4BB03}">
    <text>Termotasajero, Colombia</text>
  </threadedComment>
  <threadedComment ref="HV48" dT="2023-07-01T05:16:52.16" personId="{0A48122E-38DF-4FEF-9360-A53CE6A0AA3B}" id="{0674492B-D1FC-4E3A-AA96-245B2AE60B59}" parentId="{EB88F328-AFFB-46F3-B169-F27BFBF4BB03}">
    <text>New Branch addition, graphics and control sheets</text>
  </threadedComment>
  <threadedComment ref="HW48" dT="2023-07-01T05:15:59.44" personId="{0A48122E-38DF-4FEF-9360-A53CE6A0AA3B}" id="{D934073B-AE31-4E2E-9FB1-1F1C5ED25FEF}">
    <text>Termotasajero, Colombia</text>
  </threadedComment>
  <threadedComment ref="HW48" dT="2023-07-01T05:16:52.16" personId="{0A48122E-38DF-4FEF-9360-A53CE6A0AA3B}" id="{0B59C0CE-A643-44DC-9794-6D376B1A5E2F}" parentId="{D934073B-AE31-4E2E-9FB1-1F1C5ED25FEF}">
    <text>New Branch addition, graphics and control sheets</text>
  </threadedComment>
  <threadedComment ref="HX48" dT="2023-07-01T05:15:59.44" personId="{0A48122E-38DF-4FEF-9360-A53CE6A0AA3B}" id="{7F5A825F-9071-44A4-97B8-3CA358A647DE}">
    <text>Termotasajero, Colombia</text>
  </threadedComment>
  <threadedComment ref="HX48" dT="2023-07-01T05:16:52.16" personId="{0A48122E-38DF-4FEF-9360-A53CE6A0AA3B}" id="{69CEE0BB-6648-4E56-9924-55A04D7877B3}" parentId="{7F5A825F-9071-44A4-97B8-3CA358A647DE}">
    <text>New Branch addition, graphics and control sheets</text>
  </threadedComment>
  <threadedComment ref="HY48" dT="2023-07-01T05:15:59.44" personId="{0A48122E-38DF-4FEF-9360-A53CE6A0AA3B}" id="{E8ED01CB-E17F-4FAA-911A-F1894A2FE78E}">
    <text>Termotasajero, Colombia</text>
  </threadedComment>
  <threadedComment ref="HY48" dT="2023-07-01T05:16:52.16" personId="{0A48122E-38DF-4FEF-9360-A53CE6A0AA3B}" id="{127B197B-1903-4CA4-A8C0-631065954D79}" parentId="{E8ED01CB-E17F-4FAA-911A-F1894A2FE78E}">
    <text>New Branch addition, graphics and control sheets</text>
  </threadedComment>
  <threadedComment ref="IC48" dT="2023-07-01T05:15:59.44" personId="{0A48122E-38DF-4FEF-9360-A53CE6A0AA3B}" id="{3AA2CE22-7D7E-48B4-AA27-FE953BEBEE4E}">
    <text>Termotasajero, Colombia</text>
  </threadedComment>
  <threadedComment ref="IC48" dT="2023-07-01T05:16:52.16" personId="{0A48122E-38DF-4FEF-9360-A53CE6A0AA3B}" id="{EE33912D-D227-455C-97A9-AEC17FAF7031}" parentId="{3AA2CE22-7D7E-48B4-AA27-FE953BEBEE4E}">
    <text>New Branch addition, graphics and control sheets</text>
  </threadedComment>
  <threadedComment ref="ID48" dT="2023-07-01T05:15:59.44" personId="{0A48122E-38DF-4FEF-9360-A53CE6A0AA3B}" id="{FF873145-46ED-46B3-9BA9-BD24E078402B}">
    <text>Termotasajero, Colombia</text>
  </threadedComment>
  <threadedComment ref="ID48" dT="2023-07-01T05:16:52.16" personId="{0A48122E-38DF-4FEF-9360-A53CE6A0AA3B}" id="{DD39673C-728B-4088-ACBB-CE661155C4E4}" parentId="{FF873145-46ED-46B3-9BA9-BD24E078402B}">
    <text>New Branch addition, graphics and control sheets</text>
  </threadedComment>
  <threadedComment ref="IE48" dT="2023-07-01T05:15:59.44" personId="{0A48122E-38DF-4FEF-9360-A53CE6A0AA3B}" id="{7A58FF5A-405E-4AF2-B022-FF45F31EE300}">
    <text>Termotasajero, Colombia</text>
  </threadedComment>
  <threadedComment ref="IE48" dT="2023-07-01T05:16:52.16" personId="{0A48122E-38DF-4FEF-9360-A53CE6A0AA3B}" id="{1978B0BA-64BD-4975-BADF-EB8154370CAF}" parentId="{7A58FF5A-405E-4AF2-B022-FF45F31EE300}">
    <text>New Branch addition, graphics and control sheets</text>
  </threadedComment>
  <threadedComment ref="IF48" dT="2023-07-01T05:15:59.44" personId="{0A48122E-38DF-4FEF-9360-A53CE6A0AA3B}" id="{6F08D7F8-BDCE-4765-8777-AEEA51AB5180}">
    <text>Termotasajero, Colombia</text>
  </threadedComment>
  <threadedComment ref="IF48" dT="2023-07-01T05:16:52.16" personId="{0A48122E-38DF-4FEF-9360-A53CE6A0AA3B}" id="{265BFDF9-5FC8-4D8F-AEC1-A3252D3A2478}" parentId="{6F08D7F8-BDCE-4765-8777-AEEA51AB5180}">
    <text>New Branch addition, graphics and control sheets</text>
  </threadedComment>
  <threadedComment ref="II48" dT="2023-08-14T12:49:02.60" personId="{958C03D1-0B0B-477A-A5F9-D2E3B53180B9}" id="{87B2534F-DA0E-4683-AFB6-A65B01C01D2F}">
    <text>Termotasajero</text>
  </threadedComment>
  <threadedComment ref="IJ48" dT="2023-08-14T12:49:02.60" personId="{958C03D1-0B0B-477A-A5F9-D2E3B53180B9}" id="{9B7DC6B8-302D-4C10-9312-65212ED43081}">
    <text>Termotasajero</text>
  </threadedComment>
  <threadedComment ref="IK48" dT="2023-08-14T12:49:02.60" personId="{958C03D1-0B0B-477A-A5F9-D2E3B53180B9}" id="{9F25956F-D628-4CA8-B65A-858F9757FCDB}">
    <text>Termotasajero</text>
  </threadedComment>
  <threadedComment ref="IL48" dT="2023-08-14T12:49:02.60" personId="{958C03D1-0B0B-477A-A5F9-D2E3B53180B9}" id="{9DA51BEC-8F2B-45BD-95B5-2201A3379396}">
    <text>Termotasajero</text>
  </threadedComment>
  <threadedComment ref="IM48" dT="2023-08-14T12:49:02.60" personId="{958C03D1-0B0B-477A-A5F9-D2E3B53180B9}" id="{AA0E4466-0B1F-43B7-B2B2-862E5FC4B513}">
    <text>Termotasajero</text>
  </threadedComment>
  <threadedComment ref="IP48" dT="2023-08-14T12:49:02.60" personId="{958C03D1-0B0B-477A-A5F9-D2E3B53180B9}" id="{B5D7E6DD-CCAD-4804-BB59-55367F81ADD7}">
    <text>Termotasajero</text>
  </threadedComment>
  <threadedComment ref="IQ48" dT="2023-08-14T12:49:02.60" personId="{958C03D1-0B0B-477A-A5F9-D2E3B53180B9}" id="{B9562ABB-5637-4C94-BC70-589D41A7660F}">
    <text>Termotasajero</text>
  </threadedComment>
  <threadedComment ref="IR48" dT="2023-08-14T12:49:02.60" personId="{958C03D1-0B0B-477A-A5F9-D2E3B53180B9}" id="{551769B0-D12C-41E9-930F-2070A191E945}">
    <text>Termotasajero</text>
  </threadedComment>
  <threadedComment ref="IS48" dT="2023-08-14T12:49:02.60" personId="{958C03D1-0B0B-477A-A5F9-D2E3B53180B9}" id="{554938E4-6424-40C3-A8A2-C007181F33AF}">
    <text>Termotasajero</text>
  </threadedComment>
  <threadedComment ref="IT48" dT="2023-08-14T12:49:02.60" personId="{958C03D1-0B0B-477A-A5F9-D2E3B53180B9}" id="{ABC8DB25-B0D4-4403-814B-9A9AC2D7D97C}">
    <text>Termotasajero</text>
  </threadedComment>
  <threadedComment ref="IW48" dT="2023-08-14T12:49:02.60" personId="{958C03D1-0B0B-477A-A5F9-D2E3B53180B9}" id="{ECE49EF0-DE2C-4586-8186-2ED6E193907B}">
    <text>Termotasajero</text>
  </threadedComment>
  <threadedComment ref="IX48" dT="2023-08-14T12:49:02.60" personId="{958C03D1-0B0B-477A-A5F9-D2E3B53180B9}" id="{51B87BC6-CA47-4366-B2B8-BC7A24F8518E}">
    <text>Termotasajero</text>
  </threadedComment>
  <threadedComment ref="IY48" dT="2023-08-14T12:49:02.60" personId="{958C03D1-0B0B-477A-A5F9-D2E3B53180B9}" id="{B1A5C686-CA05-47A5-9737-CD332167AF8B}">
    <text>Termotasajero</text>
  </threadedComment>
  <threadedComment ref="IZ48" dT="2023-08-14T12:49:02.60" personId="{958C03D1-0B0B-477A-A5F9-D2E3B53180B9}" id="{F96DE174-DFC3-4A38-A518-20CC1D87D3F0}">
    <text>Termotasajero</text>
  </threadedComment>
  <threadedComment ref="L49" dT="2022-12-27T15:47:53.09" personId="{ECDC6311-9DC2-46B2-AD9D-58ABC58F034D}" id="{33082517-05D7-4C8E-BDFF-877B39DE1C9A}">
    <text>Approved in HCM</text>
  </threadedComment>
  <threadedComment ref="M49" dT="2022-12-27T15:47:53.09" personId="{ECDC6311-9DC2-46B2-AD9D-58ABC58F034D}" id="{29FA24DE-F746-49CC-81BC-7C446575A992}">
    <text>Approved in HCM</text>
  </threadedComment>
  <threadedComment ref="N49" dT="2022-12-27T15:47:53.09" personId="{ECDC6311-9DC2-46B2-AD9D-58ABC58F034D}" id="{54E8D1CF-6CDC-426E-AEE3-F75EFD353E41}">
    <text>Approved in HCM</text>
  </threadedComment>
  <threadedComment ref="O49" dT="2022-12-27T15:47:49.38" personId="{ECDC6311-9DC2-46B2-AD9D-58ABC58F034D}" id="{0FACCF83-23D6-423B-B5D1-7002A8F97479}">
    <text>Approved in HCM</text>
  </threadedComment>
  <threadedComment ref="AB49" dT="2023-01-09T16:14:25.68" personId="{0A48122E-38DF-4FEF-9360-A53CE6A0AA3B}" id="{A6D2C5D6-0726-4B66-B5BC-DAE71730A6E4}">
    <text>Troubleshooting</text>
  </threadedComment>
  <threadedComment ref="AB49" dT="2023-01-09T16:20:24.48" personId="{ECDC6311-9DC2-46B2-AD9D-58ABC58F034D}" id="{700396D1-83B3-427C-966A-95BD32789A0B}" parentId="{A6D2C5D6-0726-4B66-B5BC-DAE71730A6E4}">
    <text>From 6 to 3</text>
  </threadedComment>
  <threadedComment ref="AC49" dT="2023-01-09T16:14:25.68" personId="{0A48122E-38DF-4FEF-9360-A53CE6A0AA3B}" id="{5C283C72-63AD-47F6-A82B-6FE362995A22}">
    <text>Troubleshooting</text>
  </threadedComment>
  <threadedComment ref="AC49" dT="2023-01-09T16:20:24.48" personId="{ECDC6311-9DC2-46B2-AD9D-58ABC58F034D}" id="{AC721170-A850-4B2B-8DB2-408035BFD7FC}" parentId="{5C283C72-63AD-47F6-A82B-6FE362995A22}">
    <text>From 6 to 3</text>
  </threadedComment>
  <threadedComment ref="AJ49" dT="2023-01-09T18:26:22.48" personId="{ECDC6311-9DC2-46B2-AD9D-58ABC58F034D}" id="{3FEC1674-EFF8-4401-A00F-457B68856D75}">
    <text>Doctor's appointment at 12</text>
  </threadedComment>
  <threadedComment ref="BW49" dT="2023-02-23T15:49:51.41" personId="{ECDC6311-9DC2-46B2-AD9D-58ABC58F034D}" id="{49B13F93-B30A-46D9-99CA-A462C653B40E}">
    <text>Approved in HCM</text>
  </threadedComment>
  <threadedComment ref="BX49" dT="2023-02-23T15:49:56.41" personId="{ECDC6311-9DC2-46B2-AD9D-58ABC58F034D}" id="{915610AB-3E2B-4299-A433-D2A572E32A33}">
    <text>Approved in HCM</text>
  </threadedComment>
  <threadedComment ref="E50" dT="2022-12-27T14:36:25.85" personId="{ECDC6311-9DC2-46B2-AD9D-58ABC58F034D}" id="{C344A556-9484-4661-8229-47EC576C6E68}">
    <text>Approved in HCM</text>
  </threadedComment>
  <threadedComment ref="F50" dT="2022-12-27T14:36:25.85" personId="{ECDC6311-9DC2-46B2-AD9D-58ABC58F034D}" id="{1F81341D-B0A6-44EC-B026-52038A6B9944}">
    <text>Approved in HCM</text>
  </threadedComment>
  <threadedComment ref="G50" dT="2022-12-27T14:36:25.85" personId="{ECDC6311-9DC2-46B2-AD9D-58ABC58F034D}" id="{75923D36-BCC1-42FC-8AB4-2454B8E79230}">
    <text>Approved in HCM</text>
  </threadedComment>
  <threadedComment ref="H50" dT="2022-12-27T14:36:25.85" personId="{ECDC6311-9DC2-46B2-AD9D-58ABC58F034D}" id="{74CEE35C-19B7-4A1E-901E-55AC21427C0D}">
    <text>Approved in HCM</text>
  </threadedComment>
  <threadedComment ref="T50" dT="2023-01-09T15:41:53.91" personId="{ECDC6311-9DC2-46B2-AD9D-58ABC58F034D}" id="{057D63C1-CD41-40AB-BDA2-AD7386FCA994}">
    <text>Approved in HCM</text>
  </threadedComment>
  <threadedComment ref="BE50" dT="2023-02-09T13:39:40.40" personId="{ECDC6311-9DC2-46B2-AD9D-58ABC58F034D}" id="{AB7D015C-6DE9-453C-BBF5-B756B422F0E2}">
    <text>Approved in HCM</text>
  </threadedComment>
  <threadedComment ref="CR50" dT="2023-03-17T21:05:49.45" personId="{ECDC6311-9DC2-46B2-AD9D-58ABC58F034D}" id="{664B73E5-28C9-42A9-91BA-15F436306D98}">
    <text>Works from 6 to 3</text>
  </threadedComment>
  <threadedComment ref="CT50" dT="2023-03-21T20:56:15.28" personId="{ECDC6311-9DC2-46B2-AD9D-58ABC58F034D}" id="{49D49040-F62A-46D0-B99B-FBC1D0B9C0AB}">
    <text>Cartago situation Remote Office</text>
  </threadedComment>
  <threadedComment ref="CU50" dT="2023-03-21T20:55:45.95" personId="{ECDC6311-9DC2-46B2-AD9D-58ABC58F034D}" id="{65602FA5-5DEA-41E4-83B1-0F55EC77E574}">
    <text>Cartago situation Remote Office</text>
  </threadedComment>
  <threadedComment ref="DA50" dT="2023-03-21T20:56:20.43" personId="{ECDC6311-9DC2-46B2-AD9D-58ABC58F034D}" id="{27E6755C-7CB9-4CF4-8821-3325589846E6}">
    <text>Cartago situation Remote Office</text>
  </threadedComment>
  <threadedComment ref="DB50" dT="2023-03-21T20:55:45.95" personId="{ECDC6311-9DC2-46B2-AD9D-58ABC58F034D}" id="{F5B13AEE-32F1-4E58-AF37-B752C7E2EF75}">
    <text>Cartago situation Remote Office</text>
  </threadedComment>
  <threadedComment ref="DF50" dT="2023-03-01T18:12:19.28" personId="{ECDC6311-9DC2-46B2-AD9D-58ABC58F034D}" id="{5055607F-CCC3-4A86-988E-7CCCC3BB118D}">
    <text>Approved in HCM on 3/1/23</text>
  </threadedComment>
  <threadedComment ref="DG50" dT="2023-03-01T18:12:19.28" personId="{ECDC6311-9DC2-46B2-AD9D-58ABC58F034D}" id="{83CAE010-4C51-441F-ACEA-01400DD012D7}">
    <text>Approved in HCM on 3/1/23</text>
  </threadedComment>
  <threadedComment ref="DH50" dT="2023-03-01T18:12:19.28" personId="{ECDC6311-9DC2-46B2-AD9D-58ABC58F034D}" id="{1755C2AE-D9B5-46FC-9632-FBFE243BF71A}">
    <text>Approved in HCM on 3/1/23</text>
  </threadedComment>
  <threadedComment ref="ES50" dT="2023-05-11T16:30:12.68" personId="{ECDC6311-9DC2-46B2-AD9D-58ABC58F034D}" id="{18ABBD46-DAD9-4DFF-A4A7-947F52714CFF}">
    <text>Approved in HCM on 5/11/23</text>
  </threadedComment>
  <threadedComment ref="GG50" dT="2023-06-22T21:49:19.80" personId="{ECDC6311-9DC2-46B2-AD9D-58ABC58F034D}" id="{C873783D-4C94-487C-A684-A97D18FDFB59}">
    <text>Incapacidad #: A00230723005201</text>
  </threadedComment>
  <threadedComment ref="GH50" dT="2023-06-22T21:49:19.80" personId="{ECDC6311-9DC2-46B2-AD9D-58ABC58F034D}" id="{CB3DD487-E4CE-4F92-8BEF-9F6383B664E0}">
    <text>Incapacidad #: A00230723005201</text>
  </threadedComment>
  <threadedComment ref="AB51" dT="2023-01-09T16:15:47.79" personId="{0A48122E-38DF-4FEF-9360-A53CE6A0AA3B}" id="{444F5AB3-4B14-4276-AC46-5BB6E7838002}">
    <text>Troubleshooting</text>
  </threadedComment>
  <threadedComment ref="AC51" dT="2023-01-09T16:15:55.27" personId="{0A48122E-38DF-4FEF-9360-A53CE6A0AA3B}" id="{F7A74624-885A-4FF9-953A-2706AE3151B5}">
    <text>Troubleshooting</text>
  </threadedComment>
  <threadedComment ref="HQ51" dT="2023-07-25T17:00:13.20" personId="{0A48122E-38DF-4FEF-9360-A53CE6A0AA3B}" id="{E407CD66-B72D-4A13-8124-FE0D1379C5A7}">
    <text>Thriving in a Changing Environment </text>
  </threadedComment>
  <threadedComment ref="JH51" dT="2023-08-29T18:45:08.42" personId="{958C03D1-0B0B-477A-A5F9-D2E3B53180B9}" id="{B157E79B-60E3-45E7-8901-E65BDEFA239F}">
    <text>Tentative</text>
  </threadedComment>
  <threadedComment ref="KB51" dT="2023-09-12T16:18:49.48" personId="{958C03D1-0B0B-477A-A5F9-D2E3B53180B9}" id="{6891AE45-1176-4EE0-93CD-0B925B4B8107}">
    <text>Tentative</text>
  </threadedComment>
  <threadedComment ref="KM51" dT="2023-09-21T17:45:38.53" personId="{48CC508D-A490-4546-91ED-C371104C0F6E}" id="{8BA56937-768D-455F-A54F-B523584C4A73}">
    <text>CFE Salamanca Evergreen - OPH Comisionamiento</text>
  </threadedComment>
  <threadedComment ref="KN51" dT="2023-09-21T17:45:38.53" personId="{48CC508D-A490-4546-91ED-C371104C0F6E}" id="{3BECF57E-8F45-412F-B510-AB2298D6739F}">
    <text>CFE Salamanca Evergreen - OPH Comisionamiento</text>
  </threadedComment>
  <threadedComment ref="KO51" dT="2023-09-21T17:45:38.53" personId="{48CC508D-A490-4546-91ED-C371104C0F6E}" id="{BD28A975-12A3-4259-855D-FD7F99770295}">
    <text>CFE Salamanca Evergreen - OPH Comisionamiento</text>
  </threadedComment>
  <threadedComment ref="KP51" dT="2023-09-21T17:45:38.53" personId="{48CC508D-A490-4546-91ED-C371104C0F6E}" id="{54E2CAE8-2202-424F-8157-8C257BBE73D9}">
    <text>CFE Salamanca Evergreen - OPH Comisionamiento</text>
  </threadedComment>
  <threadedComment ref="KQ51" dT="2023-09-21T17:45:38.53" personId="{48CC508D-A490-4546-91ED-C371104C0F6E}" id="{9EEF6C93-C866-48AC-A5E7-66E789CC7ECD}">
    <text>CFE Salamanca Evergreen - OPH Comisionamiento</text>
  </threadedComment>
  <threadedComment ref="CG52" dT="2023-02-08T16:46:15.73" personId="{0A48122E-38DF-4FEF-9360-A53CE6A0AA3B}" id="{9901619C-6F93-4C15-924D-9180A47F7EB2}">
    <text>Special request Visa Appointment</text>
  </threadedComment>
  <threadedComment ref="DF52" dT="2022-12-29T23:00:04.87" personId="{0A48122E-38DF-4FEF-9360-A53CE6A0AA3B}" id="{1206D998-710D-4D6B-8E5E-092BD442B57A}">
    <text>Requested on 12-29-22</text>
  </threadedComment>
  <threadedComment ref="ES52" dT="2023-03-06T15:00:38.60" personId="{0A48122E-38DF-4FEF-9360-A53CE6A0AA3B}" id="{5C7A75A9-3FE7-403D-AF63-CCDCC8B5B70A}">
    <text>Prueba Practica de Manejo</text>
  </threadedComment>
  <threadedComment ref="GB52" dT="2023-05-25T18:55:36.13" personId="{0A48122E-38DF-4FEF-9360-A53CE6A0AA3B}" id="{794C033E-E183-4CF6-93E7-B520EB27C197}">
    <text xml:space="preserve">Ingresa 6m sale 4pm </text>
  </threadedComment>
  <threadedComment ref="GB52" dT="2023-05-25T18:55:44.54" personId="{0A48122E-38DF-4FEF-9360-A53CE6A0AA3B}" id="{124077CF-A17E-4DAB-BBBE-27875E728475}" parentId="{794C033E-E183-4CF6-93E7-B520EB27C197}">
    <text>Trámite de Licencia</text>
  </threadedComment>
  <threadedComment ref="HN52" dT="2023-07-10T20:32:05.36" personId="{0A48122E-38DF-4FEF-9360-A53CE6A0AA3B}" id="{BC78CE02-DFD1-44EC-B670-5980E02F11DD}">
    <text>Solicitado el 10/Jul/23</text>
  </threadedComment>
  <threadedComment ref="HV52" dT="2023-06-01T15:25:13.12" personId="{958C03D1-0B0B-477A-A5F9-D2E3B53180B9}" id="{A1DC4480-9F3A-4330-8F5F-06B3C3B6623F}">
    <text>Graphics</text>
  </threadedComment>
  <threadedComment ref="HX52" dT="2023-06-01T15:25:13.12" personId="{958C03D1-0B0B-477A-A5F9-D2E3B53180B9}" id="{A4BE4036-0FA5-4D62-91C7-7BF481B3AF35}">
    <text>Graphics</text>
  </threadedComment>
  <threadedComment ref="HY52" dT="2023-06-01T15:25:13.12" personId="{958C03D1-0B0B-477A-A5F9-D2E3B53180B9}" id="{90A95037-2513-4325-B54D-F55EEFCC9A00}">
    <text>Graphics</text>
  </threadedComment>
  <threadedComment ref="IB52" dT="2023-06-01T15:25:13.12" personId="{958C03D1-0B0B-477A-A5F9-D2E3B53180B9}" id="{CB94A3EA-8A0D-4B0E-949A-8F7813E263F6}">
    <text>Graphics</text>
  </threadedComment>
  <threadedComment ref="IC52" dT="2023-06-01T15:25:13.12" personId="{958C03D1-0B0B-477A-A5F9-D2E3B53180B9}" id="{C05EE60A-8CA3-40EF-9D6D-95655E192DC3}">
    <text>Graphics</text>
  </threadedComment>
  <threadedComment ref="ID52" dT="2023-08-09T12:07:04.11" personId="{958C03D1-0B0B-477A-A5F9-D2E3B53180B9}" id="{9975C871-D589-423D-80C7-1D2EFBB5A91F}">
    <text>CFE Azufres DBS Drop202 Rebuild</text>
  </threadedComment>
  <threadedComment ref="IE52" dT="2023-08-09T12:07:04.11" personId="{958C03D1-0B0B-477A-A5F9-D2E3B53180B9}" id="{A224546A-2ED0-4DE8-A761-2745560FD3C6}">
    <text>CFE Azufres DBS Drop202 Rebuild</text>
  </threadedComment>
  <threadedComment ref="IF52" dT="2023-08-09T12:07:04.11" personId="{958C03D1-0B0B-477A-A5F9-D2E3B53180B9}" id="{77D0E638-927B-4B16-AEFF-48EBE140D0DD}">
    <text>CFE Azufres DBS Drop202 Rebuild</text>
  </threadedComment>
  <threadedComment ref="IG52" dT="2023-08-09T12:07:04.11" personId="{958C03D1-0B0B-477A-A5F9-D2E3B53180B9}" id="{8E2EFA7B-C120-4366-93A0-DD79E3F05EEC}">
    <text>CFE Azufres DBS Drop202 Rebuild</text>
  </threadedComment>
  <threadedComment ref="II52" dT="2023-08-09T12:07:04.11" personId="{958C03D1-0B0B-477A-A5F9-D2E3B53180B9}" id="{D43FE799-FB1A-4589-8334-DBD7FE5F7218}">
    <text>CFE Azufres DBS Drop202 Rebuild</text>
  </threadedComment>
  <threadedComment ref="IJ52" dT="2023-08-09T12:07:04.11" personId="{958C03D1-0B0B-477A-A5F9-D2E3B53180B9}" id="{E77C9528-5019-4501-ADF3-16898C01AECB}">
    <text>CFE Azufres DBS Drop202 Rebuild</text>
  </threadedComment>
  <threadedComment ref="IY52" dT="2023-08-24T18:08:35.04" personId="{958C03D1-0B0B-477A-A5F9-D2E3B53180B9}" id="{5C4AED13-0BA0-4AB9-8648-3B6BE76C1B2E}">
    <text>Shadowing w1</text>
  </threadedComment>
  <threadedComment ref="IZ52" dT="2023-08-24T18:08:40.61" personId="{958C03D1-0B0B-477A-A5F9-D2E3B53180B9}" id="{236E8032-DDF9-4BC8-A7CB-7FD1B04FAC57}">
    <text>Shadowing w1</text>
  </threadedComment>
  <threadedComment ref="JA52" dT="2023-08-24T18:08:44.84" personId="{958C03D1-0B0B-477A-A5F9-D2E3B53180B9}" id="{8DFA151F-7F00-4CF7-A952-CA17237DC713}">
    <text>Shadowing w1</text>
  </threadedComment>
  <threadedComment ref="JD52" dT="2023-08-24T18:08:53.81" personId="{958C03D1-0B0B-477A-A5F9-D2E3B53180B9}" id="{910CF230-F9D6-40E5-AF01-EEE2057961B0}">
    <text>Shadowing w1</text>
  </threadedComment>
  <threadedComment ref="JE52" dT="2023-08-24T18:08:59.45" personId="{958C03D1-0B0B-477A-A5F9-D2E3B53180B9}" id="{A9FBD553-67D7-4050-9116-1CA7B22A8617}">
    <text>Shadowing w1</text>
  </threadedComment>
  <threadedComment ref="JF52" dT="2023-08-24T18:08:59.45" personId="{958C03D1-0B0B-477A-A5F9-D2E3B53180B9}" id="{1F42C8D6-D56A-44F0-BF0B-C282C31D8F05}">
    <text>Shadowing w2</text>
  </threadedComment>
  <threadedComment ref="JG52" dT="2023-08-30T17:03:02.67" personId="{0A48122E-38DF-4FEF-9360-A53CE6A0AA3B}" id="{03D13D50-3BFE-460D-959F-DF0EC6A7A2CF}">
    <text>Shadowing w2</text>
  </threadedComment>
  <threadedComment ref="JH52" dT="2023-08-24T18:07:50.53" personId="{958C03D1-0B0B-477A-A5F9-D2E3B53180B9}" id="{59D5DE77-66E8-4434-8768-6BF9E9DFB131}">
    <text>Shadowing w2</text>
  </threadedComment>
  <threadedComment ref="JK52" dT="2023-09-06T16:11:04.18" personId="{0A48122E-38DF-4FEF-9360-A53CE6A0AA3B}" id="{B5281EC9-C27E-4A3D-9D4C-9F58FF8F2A57}">
    <text>Advanced Graphics</text>
  </threadedComment>
  <threadedComment ref="JL52" dT="2023-09-06T16:11:04.18" personId="{0A48122E-38DF-4FEF-9360-A53CE6A0AA3B}" id="{5B881B88-A485-4A4D-B5D5-1593373CBAF0}">
    <text>Advanced Graphics</text>
  </threadedComment>
  <threadedComment ref="JM52" dT="2023-09-06T16:11:04.18" personId="{0A48122E-38DF-4FEF-9360-A53CE6A0AA3B}" id="{8D9CD977-81CA-4B1D-81AE-835313ABE94F}">
    <text>Advanced Graphics</text>
  </threadedComment>
  <threadedComment ref="JN52" dT="2023-09-06T16:11:04.18" personId="{0A48122E-38DF-4FEF-9360-A53CE6A0AA3B}" id="{8AB9CE10-CA61-4827-A6F5-496757D0B3CF}">
    <text>Advanced Graphics</text>
  </threadedComment>
  <threadedComment ref="JO52" dT="2023-09-06T16:11:04.18" personId="{0A48122E-38DF-4FEF-9360-A53CE6A0AA3B}" id="{9B5591AB-0DE8-447F-A170-6B5D6693CF4E}">
    <text>Advanced Graphics</text>
  </threadedComment>
  <threadedComment ref="LO52" dT="2023-09-21T20:16:45.73" personId="{0A48122E-38DF-4FEF-9360-A53CE6A0AA3B}" id="{D5C66065-315C-47BD-A7AA-C174DE42A58A}">
    <text>Graphics</text>
  </threadedComment>
  <threadedComment ref="LP52" dT="2023-09-21T20:16:45.73" personId="{0A48122E-38DF-4FEF-9360-A53CE6A0AA3B}" id="{D2B2549F-1C5B-4E70-B097-B3EDC315085B}">
    <text>Graphics</text>
  </threadedComment>
  <threadedComment ref="LQ52" dT="2023-09-21T20:16:45.73" personId="{0A48122E-38DF-4FEF-9360-A53CE6A0AA3B}" id="{CCDE5736-568C-4A6F-86A2-530D0748AEDA}">
    <text>Graphics</text>
  </threadedComment>
  <threadedComment ref="LR52" dT="2023-09-21T20:16:45.73" personId="{0A48122E-38DF-4FEF-9360-A53CE6A0AA3B}" id="{B59FA27E-6FB4-4F30-A40A-965CFC969AE0}">
    <text>Graphics</text>
  </threadedComment>
  <threadedComment ref="LS52" dT="2023-09-21T20:16:45.73" personId="{0A48122E-38DF-4FEF-9360-A53CE6A0AA3B}" id="{2B88A3F0-9282-46C3-9A4F-C2860C59ACF0}">
    <text>Graphics</text>
  </threadedComment>
  <threadedComment ref="NT52" dT="2023-08-28T19:46:32.28" personId="{0A48122E-38DF-4FEF-9360-A53CE6A0AA3B}" id="{863628E6-90C4-4519-BE89-2AE8FA59B90B}">
    <text>Requested Aug 28th</text>
  </threadedComment>
  <threadedComment ref="NU52" dT="2023-08-28T19:46:32.28" personId="{0A48122E-38DF-4FEF-9360-A53CE6A0AA3B}" id="{BC7EC7EC-3FB7-49B9-98C8-961957DCD5AF}">
    <text>Requested Aug 28th</text>
  </threadedComment>
  <threadedComment ref="NV52" dT="2023-08-28T19:46:32.28" personId="{0A48122E-38DF-4FEF-9360-A53CE6A0AA3B}" id="{34A17078-2EB0-4B35-BAA2-EEE531C1A311}">
    <text>Requested Aug 28th</text>
  </threadedComment>
  <threadedComment ref="NW52" dT="2023-08-28T19:46:32.28" personId="{0A48122E-38DF-4FEF-9360-A53CE6A0AA3B}" id="{131AE160-F79C-4CA5-9F55-77C0B7810142}">
    <text>Requested Aug 28th</text>
  </threadedComment>
  <threadedComment ref="AB53" dT="2023-01-09T16:16:03.54" personId="{0A48122E-38DF-4FEF-9360-A53CE6A0AA3B}" id="{1D764803-907D-4BD3-B0DC-35453B4C2E05}">
    <text>Troubleshooting</text>
  </threadedComment>
  <threadedComment ref="AC53" dT="2023-01-09T16:16:12.84" personId="{0A48122E-38DF-4FEF-9360-A53CE6A0AA3B}" id="{7446C4B1-ABCE-45B0-BA41-A8F2BE8BE6F6}">
    <text>Troubleshooting</text>
  </threadedComment>
  <threadedComment ref="AR53" dT="2023-01-18T16:29:00.26" personId="{ECDC6311-9DC2-46B2-AD9D-58ABC58F034D}" id="{BF005A28-800D-4C10-968C-84B500577BBB}">
    <text>Approved in HCM</text>
  </threadedComment>
  <threadedComment ref="AU53" dT="2023-01-18T16:29:06.66" personId="{ECDC6311-9DC2-46B2-AD9D-58ABC58F034D}" id="{1916C5E9-78F3-4791-B67A-8737B22258FD}">
    <text>Approved in HCM</text>
  </threadedComment>
  <threadedComment ref="AV53" dT="2023-01-18T16:29:23.62" personId="{ECDC6311-9DC2-46B2-AD9D-58ABC58F034D}" id="{8223D91A-562F-4965-BBBF-A49BABE10C38}">
    <text>Approved in HCM</text>
  </threadedComment>
  <threadedComment ref="AW53" dT="2023-01-18T16:29:19.36" personId="{ECDC6311-9DC2-46B2-AD9D-58ABC58F034D}" id="{E1029BDD-9574-4F3F-A808-916B916B5987}">
    <text>Approved in HCM</text>
  </threadedComment>
  <threadedComment ref="AX53" dT="2023-01-18T16:29:15.81" personId="{ECDC6311-9DC2-46B2-AD9D-58ABC58F034D}" id="{B4798117-DDF1-4B50-A84F-B13EABEBCEE5}">
    <text>Approved in HCM</text>
  </threadedComment>
  <threadedComment ref="AY53" dT="2023-01-18T16:29:12.03" personId="{ECDC6311-9DC2-46B2-AD9D-58ABC58F034D}" id="{83CB9681-D2E9-4FCD-932E-1F7F18D31947}">
    <text>Approved in HCM</text>
  </threadedComment>
  <threadedComment ref="CR53" dT="2023-03-21T20:55:45.95" personId="{ECDC6311-9DC2-46B2-AD9D-58ABC58F034D}" id="{47E84DC7-9D0A-45BB-8B2A-0651D6B4A451}">
    <text>Cartago situation Remote Office</text>
  </threadedComment>
  <threadedComment ref="CT53" dT="2023-03-21T20:55:45.95" personId="{ECDC6311-9DC2-46B2-AD9D-58ABC58F034D}" id="{6B348A57-350D-45ED-AB6C-6BAAC37D3AFE}">
    <text>Cartago situation Remote Office</text>
  </threadedComment>
  <threadedComment ref="CY53" dT="2023-03-21T20:55:45.95" personId="{ECDC6311-9DC2-46B2-AD9D-58ABC58F034D}" id="{9A99B5CF-46F9-40A2-A513-CD800A604D53}">
    <text>Cartago situation Remote Office</text>
  </threadedComment>
  <threadedComment ref="DA53" dT="2023-03-21T20:55:45.95" personId="{ECDC6311-9DC2-46B2-AD9D-58ABC58F034D}" id="{61E92CDE-5587-4E18-A25C-FD7612877F46}">
    <text>Cartago situation Remote Office</text>
  </threadedComment>
  <threadedComment ref="DF53" dT="2023-03-21T20:55:45.95" personId="{ECDC6311-9DC2-46B2-AD9D-58ABC58F034D}" id="{C45C4B64-EE17-4AEC-9DAD-9567B85831D4}">
    <text>Cartago situation Remote Office</text>
  </threadedComment>
  <threadedComment ref="DH53" dT="2023-03-21T20:55:45.95" personId="{ECDC6311-9DC2-46B2-AD9D-58ABC58F034D}" id="{DED255B3-67E4-4DC6-BCA0-A0D50BBD9551}">
    <text>Cartago situation Remote Office</text>
  </threadedComment>
  <threadedComment ref="EE53" dT="2023-03-13T18:14:59.79" personId="{ECDC6311-9DC2-46B2-AD9D-58ABC58F034D}" id="{08E062FD-C4D4-4941-90C2-B0AD0E7142BF}">
    <text>Approved in HCM on 3-13-23</text>
  </threadedComment>
  <threadedComment ref="EI53" dT="2023-03-13T18:15:03.92" personId="{ECDC6311-9DC2-46B2-AD9D-58ABC58F034D}" id="{BAE1CD03-3D40-40EA-9A06-7A88FD288243}">
    <text>Approved in HCM on 3-13-23</text>
  </threadedComment>
  <threadedComment ref="FL53" dT="2023-05-30T17:34:29.22" personId="{ECDC6311-9DC2-46B2-AD9D-58ABC58F034D}" id="{4B88094F-5205-4E1E-8E6F-5A70D13E3A27}">
    <text>Works 6 am to 3pm</text>
  </threadedComment>
  <threadedComment ref="IK53" dT="2023-07-17T15:13:50.31" personId="{958C03D1-0B0B-477A-A5F9-D2E3B53180B9}" id="{6F24334E-95EF-4C13-A7F2-4C1541871AC2}">
    <text>Training</text>
  </threadedComment>
  <threadedComment ref="IL53" dT="2023-06-01T15:27:13.94" personId="{958C03D1-0B0B-477A-A5F9-D2E3B53180B9}" id="{1429A52C-3A1A-4033-B6AD-49F6C20F44EF}">
    <text>Datalinks</text>
  </threadedComment>
  <threadedComment ref="IM53" dT="2023-06-01T15:27:13.94" personId="{958C03D1-0B0B-477A-A5F9-D2E3B53180B9}" id="{74F348A4-5B03-4523-BCB7-B15CEEFCAC2E}">
    <text>Datalinks</text>
  </threadedComment>
  <threadedComment ref="IP53" dT="2023-06-01T15:27:13.94" personId="{958C03D1-0B0B-477A-A5F9-D2E3B53180B9}" id="{80AF6959-1CD4-45C0-8489-C079813F40F3}">
    <text>Datalinks</text>
  </threadedComment>
  <threadedComment ref="IQ53" dT="2023-06-01T15:27:13.94" personId="{958C03D1-0B0B-477A-A5F9-D2E3B53180B9}" id="{2DFC7FD3-4626-4CA3-8429-7CA9D2050C2C}">
    <text>Datalinks</text>
  </threadedComment>
  <threadedComment ref="IR53" dT="2023-06-01T15:27:13.94" personId="{958C03D1-0B0B-477A-A5F9-D2E3B53180B9}" id="{4CEA0B99-6E4F-4518-B4ED-AC8026E89E52}">
    <text>Datalinks</text>
  </threadedComment>
  <threadedComment ref="IY53" dT="2023-08-24T18:12:38.16" personId="{958C03D1-0B0B-477A-A5F9-D2E3B53180B9}" id="{F9F771B7-F1BE-4CA0-94F7-15DAE903E2F1}">
    <text>Shadowing w1</text>
  </threadedComment>
  <threadedComment ref="IZ53" dT="2023-08-24T18:12:51.07" personId="{958C03D1-0B0B-477A-A5F9-D2E3B53180B9}" id="{4B35C134-B3BC-4F8F-9525-4008F13C1AD7}">
    <text>Shadowing w1</text>
  </threadedComment>
  <threadedComment ref="JA53" dT="2023-08-24T18:12:56.66" personId="{958C03D1-0B0B-477A-A5F9-D2E3B53180B9}" id="{1BCD91CB-CE1F-465D-B08F-D74A4A67B5EF}">
    <text>Shadowing w1</text>
  </threadedComment>
  <threadedComment ref="JD53" dT="2023-08-24T18:13:00.36" personId="{958C03D1-0B0B-477A-A5F9-D2E3B53180B9}" id="{95F7D862-B2EF-4391-BC76-E07A5D831E57}">
    <text>Shadowing w1</text>
  </threadedComment>
  <threadedComment ref="JE53" dT="2023-08-24T18:13:04.35" personId="{958C03D1-0B0B-477A-A5F9-D2E3B53180B9}" id="{C301B287-36A1-4AB8-B52C-D026E1A6D2DE}">
    <text>Shadowing w1</text>
  </threadedComment>
  <threadedComment ref="JY53" dT="2023-09-12T16:13:42.89" personId="{958C03D1-0B0B-477A-A5F9-D2E3B53180B9}" id="{DFEA6565-D4DC-4837-B762-E268EA7DAD27}">
    <text>Tentative</text>
  </threadedComment>
  <threadedComment ref="JZ53" dT="2023-09-12T16:20:12.48" personId="{958C03D1-0B0B-477A-A5F9-D2E3B53180B9}" id="{45BD0D30-964E-4F69-9846-88F139902E1F}">
    <text>Tentative</text>
  </threadedComment>
  <threadedComment ref="KA53" dT="2023-09-12T16:19:15.45" personId="{958C03D1-0B0B-477A-A5F9-D2E3B53180B9}" id="{CC4C6B0D-419C-4B84-A07F-201353547091}">
    <text>Tentative</text>
  </threadedComment>
  <threadedComment ref="KM53" dT="2023-09-21T17:45:38.53" personId="{48CC508D-A490-4546-91ED-C371104C0F6E}" id="{C691BB8E-88F0-41E9-9B87-FCA4A05C7522}">
    <text>CFE Salamanca Evergreen - OPH Comisionamiento</text>
  </threadedComment>
  <threadedComment ref="KN53" dT="2023-09-21T17:45:38.53" personId="{48CC508D-A490-4546-91ED-C371104C0F6E}" id="{4AE8B7EB-AE6E-4DF5-BB74-537BBA4C7E20}">
    <text>CFE Salamanca Evergreen - OPH Comisionamiento</text>
  </threadedComment>
  <threadedComment ref="KO53" dT="2023-09-21T17:45:38.53" personId="{48CC508D-A490-4546-91ED-C371104C0F6E}" id="{4C17A639-F58F-4F48-A857-A45AEE5D6844}">
    <text>CFE Salamanca Evergreen - OPH Comisionamiento</text>
  </threadedComment>
  <threadedComment ref="KP53" dT="2023-09-21T17:45:38.53" personId="{48CC508D-A490-4546-91ED-C371104C0F6E}" id="{0CF6E0F8-72BE-43F6-9435-D3688284CDF4}">
    <text>CFE Salamanca Evergreen - OPH Comisionamiento</text>
  </threadedComment>
  <threadedComment ref="KQ53" dT="2023-09-21T17:45:38.53" personId="{48CC508D-A490-4546-91ED-C371104C0F6E}" id="{336B96AB-19A9-42FA-BD16-76C08221A8F7}">
    <text>CFE Salamanca Evergreen - OPH Comisionamiento</text>
  </threadedComment>
  <threadedComment ref="MC53" dT="2023-09-21T20:30:21.57" personId="{0A48122E-38DF-4FEF-9360-A53CE6A0AA3B}" id="{159ADE13-CABA-4697-8BD7-6D878895FFA0}">
    <text>Datalinks</text>
  </threadedComment>
  <threadedComment ref="MD53" dT="2023-09-21T20:30:21.57" personId="{0A48122E-38DF-4FEF-9360-A53CE6A0AA3B}" id="{D013B1CD-DE69-4219-873B-603EA18F4280}">
    <text>Datalinks</text>
  </threadedComment>
  <threadedComment ref="ME53" dT="2023-09-21T20:30:21.57" personId="{0A48122E-38DF-4FEF-9360-A53CE6A0AA3B}" id="{B48C0D6F-BE3D-4864-AE67-AA2CFDE3ECC8}">
    <text>Datalinks</text>
  </threadedComment>
  <threadedComment ref="MF53" dT="2023-09-21T20:30:21.57" personId="{0A48122E-38DF-4FEF-9360-A53CE6A0AA3B}" id="{34617039-C5C4-4612-A004-93C0A76A296B}">
    <text>Datalinks</text>
  </threadedComment>
  <threadedComment ref="MG53" dT="2023-09-21T20:30:21.57" personId="{0A48122E-38DF-4FEF-9360-A53CE6A0AA3B}" id="{F4EF42F0-8705-4793-BEB0-65E35D6F3A3B}">
    <text>Datalinks</text>
  </threadedComment>
  <threadedComment ref="NE53" dT="2023-08-01T15:35:03.42" personId="{ECDC6311-9DC2-46B2-AD9D-58ABC58F034D}" id="{C3B5CC57-9413-423F-A848-4599304DD61E}">
    <text>Requested on 8/1/23</text>
  </threadedComment>
  <threadedComment ref="NF53" dT="2023-08-01T15:35:03.42" personId="{ECDC6311-9DC2-46B2-AD9D-58ABC58F034D}" id="{A071897A-2504-457F-8CC8-D63DD3FBAE49}">
    <text>Requested on 8/1/23</text>
  </threadedComment>
  <threadedComment ref="NG53" dT="2023-08-01T15:35:03.42" personId="{ECDC6311-9DC2-46B2-AD9D-58ABC58F034D}" id="{6B6E907D-BD8B-46CC-9470-1B75041A58E4}">
    <text>Requested on 8/1/23</text>
  </threadedComment>
  <threadedComment ref="NH53" dT="2023-08-01T15:35:03.42" personId="{ECDC6311-9DC2-46B2-AD9D-58ABC58F034D}" id="{98F50DA8-B94E-42B9-9FF8-4E37AE7D63C6}">
    <text>Requested on 8/1/23</text>
  </threadedComment>
  <threadedComment ref="NM53" dT="2023-08-01T15:35:03.42" personId="{ECDC6311-9DC2-46B2-AD9D-58ABC58F034D}" id="{808A36C3-50B9-4706-83F0-077090F70B92}">
    <text>Requested on 8/1/23</text>
  </threadedComment>
  <threadedComment ref="NN53" dT="2023-08-01T15:35:03.42" personId="{ECDC6311-9DC2-46B2-AD9D-58ABC58F034D}" id="{8CD5C9C6-0F7B-4282-A034-50059662F5EA}">
    <text>Requested on 8/1/23</text>
  </threadedComment>
  <threadedComment ref="V54" dT="2023-01-04T14:44:01.28" personId="{ECDC6311-9DC2-46B2-AD9D-58ABC58F034D}" id="{82AF5855-774D-4856-91C7-9C170A1B378E}">
    <text>From home</text>
  </threadedComment>
  <threadedComment ref="Z54" dT="2023-01-04T14:44:51.36" personId="{ECDC6311-9DC2-46B2-AD9D-58ABC58F034D}" id="{665BD2AC-8989-4A6D-981C-C80BCBC5D258}">
    <text>From home</text>
  </threadedComment>
  <threadedComment ref="AB54" dT="2023-01-09T16:16:22.99" personId="{0A48122E-38DF-4FEF-9360-A53CE6A0AA3B}" id="{EB2239CB-A77F-490D-BDEE-22DA90440016}">
    <text>Troubleshooting</text>
  </threadedComment>
  <threadedComment ref="AC54" dT="2023-01-09T16:16:31.43" personId="{0A48122E-38DF-4FEF-9360-A53CE6A0AA3B}" id="{A2E2277F-0388-468F-A9F7-9A66AE90EB07}">
    <text>Troubleshooting</text>
  </threadedComment>
  <threadedComment ref="CT54" dT="2023-03-21T20:26:28.67" personId="{958C03D1-0B0B-477A-A5F9-D2E3B53180B9}" id="{5D935F17-063C-4EF6-9A45-F5E9D8D31A68}">
    <text>Cartago situation Remote Office</text>
  </threadedComment>
  <threadedComment ref="CV54" dT="2023-03-21T20:26:28.67" personId="{958C03D1-0B0B-477A-A5F9-D2E3B53180B9}" id="{E38C8A20-53B6-4488-8636-EC4239563258}">
    <text>Cartago situation Remote Office</text>
  </threadedComment>
  <threadedComment ref="CY54" dT="2023-03-21T20:26:28.67" personId="{958C03D1-0B0B-477A-A5F9-D2E3B53180B9}" id="{91243CA1-99E1-4F1C-87D2-7A3C4370FE14}">
    <text>Cartago situation Remote Office</text>
  </threadedComment>
  <threadedComment ref="DA54" dT="2023-03-21T20:26:28.67" personId="{958C03D1-0B0B-477A-A5F9-D2E3B53180B9}" id="{159137D4-4618-48C7-8D97-35F9CE1E10C7}">
    <text>Cartago situation Remote Office</text>
  </threadedComment>
  <threadedComment ref="DC54" dT="2023-03-21T20:26:28.67" personId="{958C03D1-0B0B-477A-A5F9-D2E3B53180B9}" id="{9CB96A93-8179-4677-8829-521E84F2ADDA}">
    <text>Cartago situation Remote Office</text>
  </threadedComment>
  <threadedComment ref="FJ54" dT="2023-02-20T17:10:23.62" personId="{958C03D1-0B0B-477A-A5F9-D2E3B53180B9}" id="{24496DAA-9877-40CE-AE65-BC24BADED71E}">
    <text>Tentative</text>
  </threadedComment>
  <threadedComment ref="FK54" dT="2023-02-20T17:10:23.62" personId="{958C03D1-0B0B-477A-A5F9-D2E3B53180B9}" id="{285E900F-8ED7-410C-8766-DD193EB14AA5}">
    <text>Tentative</text>
  </threadedComment>
  <threadedComment ref="FL54" dT="2023-02-20T17:10:23.62" personId="{958C03D1-0B0B-477A-A5F9-D2E3B53180B9}" id="{0F693330-6A5D-440B-95E7-00041E0033DE}">
    <text>Tentative</text>
  </threadedComment>
  <threadedComment ref="FM54" dT="2023-02-20T17:10:23.62" personId="{958C03D1-0B0B-477A-A5F9-D2E3B53180B9}" id="{CB51F249-9D0C-467A-80D0-5FA8893BEDF5}">
    <text>Tentative</text>
  </threadedComment>
  <threadedComment ref="FN54" dT="2023-02-20T17:10:23.62" personId="{958C03D1-0B0B-477A-A5F9-D2E3B53180B9}" id="{83805A7B-8CAF-4ECC-916F-F11B4046270C}">
    <text>Tentative</text>
  </threadedComment>
  <threadedComment ref="FQ54" dT="2023-02-20T17:10:23.62" personId="{958C03D1-0B0B-477A-A5F9-D2E3B53180B9}" id="{BF10F2E7-8273-453E-A12F-F5697FA1DA34}">
    <text>Tentative</text>
  </threadedComment>
  <threadedComment ref="FR54" dT="2023-02-20T17:10:23.62" personId="{958C03D1-0B0B-477A-A5F9-D2E3B53180B9}" id="{CAF2C425-C2C8-48ED-9D26-AF37E3EA68F2}">
    <text>Tentative</text>
  </threadedComment>
  <threadedComment ref="FS54" dT="2023-02-20T17:10:23.62" personId="{958C03D1-0B0B-477A-A5F9-D2E3B53180B9}" id="{95751F02-FDE6-4500-A272-ACB40167C0C5}">
    <text>Tentative</text>
  </threadedComment>
  <threadedComment ref="FT54" dT="2023-02-20T17:10:44.03" personId="{958C03D1-0B0B-477A-A5F9-D2E3B53180B9}" id="{D9A38CBC-F462-4E57-A80C-3F210485AFD5}">
    <text>Tentative</text>
  </threadedComment>
  <threadedComment ref="FU54" dT="2023-02-20T17:10:44.03" personId="{958C03D1-0B0B-477A-A5F9-D2E3B53180B9}" id="{D7439E9F-0D08-4D13-ABC5-FA8C200A40A0}">
    <text>Tentative</text>
  </threadedComment>
  <threadedComment ref="HQ54" dT="2023-07-25T17:00:32.03" personId="{0A48122E-38DF-4FEF-9360-A53CE6A0AA3B}" id="{6C924C3D-DCA8-42B0-A819-BFCAACCA36A6}">
    <text>Thriving in a Changing Environment </text>
  </threadedComment>
  <threadedComment ref="ID54" dT="2023-06-01T15:27:59.66" personId="{958C03D1-0B0B-477A-A5F9-D2E3B53180B9}" id="{62F570CC-41C2-4859-ADD2-FA8A9F2D747B}">
    <text>OPH</text>
  </threadedComment>
  <threadedComment ref="IE54" dT="2023-06-01T15:27:59.66" personId="{958C03D1-0B0B-477A-A5F9-D2E3B53180B9}" id="{59ACDC34-FDBE-45E2-9BB7-4340D0A141C3}">
    <text>OPH</text>
  </threadedComment>
  <threadedComment ref="IF54" dT="2023-06-01T15:27:59.66" personId="{958C03D1-0B0B-477A-A5F9-D2E3B53180B9}" id="{9C6B01D5-929E-4AEB-92A1-B721CDE97C82}">
    <text>OPH</text>
  </threadedComment>
  <threadedComment ref="IJ54" dT="2023-06-01T15:27:59.66" personId="{958C03D1-0B0B-477A-A5F9-D2E3B53180B9}" id="{64599FD0-21C8-4B23-9015-2320635965B5}">
    <text>OPH</text>
  </threadedComment>
  <threadedComment ref="IK54" dT="2023-06-01T15:27:59.66" personId="{958C03D1-0B0B-477A-A5F9-D2E3B53180B9}" id="{F6A3BED3-9670-49BF-832D-031CCFC677DF}">
    <text>OPH</text>
  </threadedComment>
  <threadedComment ref="JK54" dT="2023-09-13T12:34:38.94" personId="{ECDC6311-9DC2-46B2-AD9D-58ABC58F034D}" id="{1C52A131-D2F5-4E11-8FDE-FA6CED4D531F}">
    <text>Shadowing w2</text>
  </threadedComment>
  <threadedComment ref="JL54" dT="2023-09-13T12:34:38.94" personId="{ECDC6311-9DC2-46B2-AD9D-58ABC58F034D}" id="{10E9FF0D-7E66-49BC-B8F1-F4EE2840C255}">
    <text>Shadowing w2</text>
  </threadedComment>
  <threadedComment ref="JM54" dT="2023-08-24T18:09:12.81" personId="{958C03D1-0B0B-477A-A5F9-D2E3B53180B9}" id="{E8F8F60D-344F-49ED-8790-95AA063CF86B}">
    <text>Shadowing w3</text>
  </threadedComment>
  <threadedComment ref="JN54" dT="2023-08-24T18:09:20.86" personId="{958C03D1-0B0B-477A-A5F9-D2E3B53180B9}" id="{6C544361-2E62-4AC6-9A36-9F512D417F59}">
    <text>Shadowing w3</text>
  </threadedComment>
  <threadedComment ref="JO54" dT="2023-08-24T18:09:27.48" personId="{958C03D1-0B0B-477A-A5F9-D2E3B53180B9}" id="{64BA45B4-DB0E-494D-BA3A-37AA429B21DC}">
    <text>Shadowing w3</text>
  </threadedComment>
  <threadedComment ref="JR54" dT="2023-08-24T18:09:36.23" personId="{958C03D1-0B0B-477A-A5F9-D2E3B53180B9}" id="{67B62303-9092-4FA5-900B-AEC18D7887D9}">
    <text>Shadowing w3</text>
  </threadedComment>
  <threadedComment ref="JS54" dT="2023-08-24T18:09:41.80" personId="{958C03D1-0B0B-477A-A5F9-D2E3B53180B9}" id="{842392C3-902C-4FD1-A80E-FADDCCCCC246}">
    <text>Shadowing w3</text>
  </threadedComment>
  <threadedComment ref="LV54" dT="2023-09-21T20:25:15.71" personId="{0A48122E-38DF-4FEF-9360-A53CE6A0AA3B}" id="{933B9CB4-8378-4464-B329-F1AAD52812BA}">
    <text>OPH</text>
  </threadedComment>
  <threadedComment ref="LW54" dT="2023-09-21T20:25:15.71" personId="{0A48122E-38DF-4FEF-9360-A53CE6A0AA3B}" id="{FC3C6935-8AFD-4359-868F-E6F147F261CB}">
    <text>OPH</text>
  </threadedComment>
  <threadedComment ref="LX54" dT="2023-09-21T20:25:15.71" personId="{0A48122E-38DF-4FEF-9360-A53CE6A0AA3B}" id="{25BA87D5-5B87-4375-A82F-543131B99C7B}">
    <text>OPH</text>
  </threadedComment>
  <threadedComment ref="LY54" dT="2023-09-21T20:25:15.71" personId="{0A48122E-38DF-4FEF-9360-A53CE6A0AA3B}" id="{A4AAB404-E087-44FC-BA74-BEC7117D1F31}">
    <text>OPH</text>
  </threadedComment>
  <threadedComment ref="LZ54" dT="2023-09-21T20:25:15.71" personId="{0A48122E-38DF-4FEF-9360-A53CE6A0AA3B}" id="{6D8E53B2-9895-4A5E-81EC-F986835C97A6}">
    <text>OPH</text>
  </threadedComment>
  <threadedComment ref="E55" dT="2022-11-22T17:14:13.55" personId="{ECDC6311-9DC2-46B2-AD9D-58ABC58F034D}" id="{57C08285-F81D-4589-A0E2-61D361C4F91D}">
    <text xml:space="preserve">  Networking
  </text>
  </threadedComment>
  <threadedComment ref="F55" dT="2022-11-22T17:14:13.55" personId="{ECDC6311-9DC2-46B2-AD9D-58ABC58F034D}" id="{1F030E73-1389-4FAF-933C-748B5F69BF0C}">
    <text xml:space="preserve">  Networking
  </text>
  </threadedComment>
  <threadedComment ref="G55" dT="2022-11-22T17:14:13.55" personId="{ECDC6311-9DC2-46B2-AD9D-58ABC58F034D}" id="{C498D78B-8F3D-43D2-BFFC-1BD5E8E1EFC2}">
    <text xml:space="preserve">  Networking
  </text>
  </threadedComment>
  <threadedComment ref="H55" dT="2022-11-22T17:14:13.55" personId="{ECDC6311-9DC2-46B2-AD9D-58ABC58F034D}" id="{A1A31669-50E2-48CB-8F56-C03EF73A860B}">
    <text xml:space="preserve">  Networking
  </text>
  </threadedComment>
  <threadedComment ref="L55" dT="2022-11-22T17:14:13.55" personId="{ECDC6311-9DC2-46B2-AD9D-58ABC58F034D}" id="{C5482071-FCBD-429E-9695-A2C17F875D1D}">
    <text xml:space="preserve">  Networking
  </text>
  </threadedComment>
  <threadedComment ref="M55" dT="2022-11-22T17:14:13.55" personId="{ECDC6311-9DC2-46B2-AD9D-58ABC58F034D}" id="{A0938F13-B28B-4865-AE8B-5442A73EF051}">
    <text xml:space="preserve">  Networking
  </text>
  </threadedComment>
  <threadedComment ref="S55" dT="2022-11-22T17:15:17.77" personId="{ECDC6311-9DC2-46B2-AD9D-58ABC58F034D}" id="{14703B6C-C1D9-4B2F-9EC3-76968FE857B0}">
    <text>Control</text>
  </threadedComment>
  <threadedComment ref="T55" dT="2022-11-22T17:15:17.77" personId="{ECDC6311-9DC2-46B2-AD9D-58ABC58F034D}" id="{3A191E19-6302-44B4-AA40-2741D2355995}">
    <text>Control</text>
  </threadedComment>
  <threadedComment ref="U55" dT="2022-11-22T17:15:17.77" personId="{ECDC6311-9DC2-46B2-AD9D-58ABC58F034D}" id="{149B10C0-46D4-469D-95C7-686A2AF31E26}">
    <text>Control</text>
  </threadedComment>
  <threadedComment ref="V55" dT="2022-11-22T17:15:17.77" personId="{ECDC6311-9DC2-46B2-AD9D-58ABC58F034D}" id="{A386EA4F-70A7-438E-91C5-A5BE128AB6AE}">
    <text>Control</text>
  </threadedComment>
  <threadedComment ref="W55" dT="2022-11-22T17:15:17.77" personId="{ECDC6311-9DC2-46B2-AD9D-58ABC58F034D}" id="{BD5D9212-39D2-45E9-B7A2-2797DF813D97}">
    <text>Control</text>
  </threadedComment>
  <threadedComment ref="Z55" dT="2022-11-22T17:15:17.77" personId="{ECDC6311-9DC2-46B2-AD9D-58ABC58F034D}" id="{51588C74-77DC-40FC-A539-F2892ED91BC0}">
    <text>Control</text>
  </threadedComment>
  <threadedComment ref="AA55" dT="2022-11-22T17:15:17.77" personId="{ECDC6311-9DC2-46B2-AD9D-58ABC58F034D}" id="{D7B00E3A-734B-4A52-AAFB-89CFD39BCC04}">
    <text>Control</text>
  </threadedComment>
  <threadedComment ref="AB55" dT="2022-11-22T17:15:17.77" personId="{ECDC6311-9DC2-46B2-AD9D-58ABC58F034D}" id="{A20FCFA2-43BF-47ED-AB25-592CF922E477}">
    <text>Control</text>
  </threadedComment>
  <threadedComment ref="AC55" dT="2022-11-22T17:15:17.77" personId="{ECDC6311-9DC2-46B2-AD9D-58ABC58F034D}" id="{49BA7F45-E65B-4DED-8660-4EE022498A17}">
    <text>Control</text>
  </threadedComment>
  <threadedComment ref="AD55" dT="2022-11-22T17:15:17.77" personId="{ECDC6311-9DC2-46B2-AD9D-58ABC58F034D}" id="{3AB8E73F-1245-4C75-B78D-464DBF29D269}">
    <text>Control</text>
  </threadedComment>
  <threadedComment ref="AG55" dT="2022-11-22T17:15:38.29" personId="{ECDC6311-9DC2-46B2-AD9D-58ABC58F034D}" id="{4A9FB5A1-32D8-4218-A09B-B598BF6A3DAD}">
    <text>Graphics</text>
  </threadedComment>
  <threadedComment ref="AH55" dT="2022-11-22T17:15:38.29" personId="{ECDC6311-9DC2-46B2-AD9D-58ABC58F034D}" id="{AF581A15-FDC8-4416-A273-D1B3ED07AAD9}">
    <text>Graphics</text>
  </threadedComment>
  <threadedComment ref="AI55" dT="2022-11-22T17:15:38.29" personId="{ECDC6311-9DC2-46B2-AD9D-58ABC58F034D}" id="{82024061-3233-4253-A062-8CCCD738FB0C}">
    <text>Graphics</text>
  </threadedComment>
  <threadedComment ref="AJ55" dT="2022-11-22T17:15:38.29" personId="{ECDC6311-9DC2-46B2-AD9D-58ABC58F034D}" id="{44D44D18-9700-4631-AE57-55B14149575B}">
    <text>Graphics</text>
  </threadedComment>
  <threadedComment ref="AK55" dT="2022-11-22T17:15:38.29" personId="{ECDC6311-9DC2-46B2-AD9D-58ABC58F034D}" id="{6C954DF0-D36D-4DEB-A88B-47FAFA537712}">
    <text>Graphics</text>
  </threadedComment>
  <threadedComment ref="AN55" dT="2023-01-16T18:26:24.49" personId="{0A48122E-38DF-4FEF-9360-A53CE6A0AA3B}" id="{1E4B8818-C0F3-4AEA-9D14-C6FD55F09C2B}">
    <text>1/2 Day off</text>
  </threadedComment>
  <threadedComment ref="AO55" dT="2022-12-29T21:56:22.26" personId="{ECDC6311-9DC2-46B2-AD9D-58ABC58F034D}" id="{5207E7F7-8F8D-48DD-A5BD-CC39C2E8C295}">
    <text>Datalinks</text>
  </threadedComment>
  <threadedComment ref="AP55" dT="2022-12-29T21:56:22.26" personId="{ECDC6311-9DC2-46B2-AD9D-58ABC58F034D}" id="{348A90BC-C31C-4C53-A5ED-504D3B300177}">
    <text>Datalinks</text>
  </threadedComment>
  <threadedComment ref="AQ55" dT="2022-12-29T21:56:22.26" personId="{ECDC6311-9DC2-46B2-AD9D-58ABC58F034D}" id="{670982D6-81AD-42DE-A0BC-9F94197CA66D}">
    <text>Datalinks</text>
  </threadedComment>
  <threadedComment ref="AR55" dT="2022-12-29T21:56:22.26" personId="{ECDC6311-9DC2-46B2-AD9D-58ABC58F034D}" id="{E6BD2A2F-2F17-45A0-8651-31232358E032}">
    <text>Datalinks</text>
  </threadedComment>
  <threadedComment ref="AU55" dT="2022-12-29T21:56:53.90" personId="{ECDC6311-9DC2-46B2-AD9D-58ABC58F034D}" id="{721F07B4-0A1D-4616-91FC-AAD697F1AC95}">
    <text>OPH</text>
  </threadedComment>
  <threadedComment ref="AV55" dT="2022-12-29T21:56:53.90" personId="{ECDC6311-9DC2-46B2-AD9D-58ABC58F034D}" id="{9273396F-9107-43D4-A378-099347CA71D1}">
    <text>OPH</text>
  </threadedComment>
  <threadedComment ref="AW55" dT="2022-12-29T21:56:53.90" personId="{ECDC6311-9DC2-46B2-AD9D-58ABC58F034D}" id="{0EBB0B8E-406D-449D-AB30-4B7E94E70EAB}">
    <text>OPH</text>
  </threadedComment>
  <threadedComment ref="AX55" dT="2022-12-29T21:56:53.90" personId="{ECDC6311-9DC2-46B2-AD9D-58ABC58F034D}" id="{5A5306CA-300E-422E-9467-0B5C58219015}">
    <text>OPH</text>
  </threadedComment>
  <threadedComment ref="AY55" dT="2022-12-29T21:56:53.90" personId="{ECDC6311-9DC2-46B2-AD9D-58ABC58F034D}" id="{B7616AD3-9DC9-4665-9F57-CF39F1E92EEF}">
    <text>OPH</text>
  </threadedComment>
  <threadedComment ref="BB55" dT="2022-12-29T21:57:39.93" personId="{ECDC6311-9DC2-46B2-AD9D-58ABC58F034D}" id="{4312DEC4-9F5B-41D3-956A-1A4DA3462982}">
    <text>PWCS</text>
  </threadedComment>
  <threadedComment ref="BC55" dT="2022-12-29T21:57:39.93" personId="{ECDC6311-9DC2-46B2-AD9D-58ABC58F034D}" id="{204B8B2C-4D5F-4BB3-B8F5-110C72745CED}">
    <text>PWCS</text>
  </threadedComment>
  <threadedComment ref="BD55" dT="2022-12-29T21:57:39.93" personId="{ECDC6311-9DC2-46B2-AD9D-58ABC58F034D}" id="{8CB586E3-8A9C-4B43-A1D8-5517DD83073C}">
    <text>PWCS</text>
  </threadedComment>
  <threadedComment ref="BE55" dT="2022-12-29T21:57:39.93" personId="{ECDC6311-9DC2-46B2-AD9D-58ABC58F034D}" id="{4545CC8C-C4E4-44F5-A9E0-C911872B1B9B}">
    <text>PWCS</text>
  </threadedComment>
  <threadedComment ref="BF55" dT="2022-12-29T21:57:39.93" personId="{ECDC6311-9DC2-46B2-AD9D-58ABC58F034D}" id="{7DD25299-46CD-4D90-811A-5A442B5AB3DB}">
    <text>PWCS</text>
  </threadedComment>
  <threadedComment ref="BI55" dT="2022-12-29T21:59:44.48" personId="{ECDC6311-9DC2-46B2-AD9D-58ABC58F034D}" id="{1C9FDA41-F7FF-437E-BFFE-72FD2A60BFE2}">
    <text>Shadowing Week #1</text>
  </threadedComment>
  <threadedComment ref="BJ55" dT="2022-12-29T21:59:44.48" personId="{ECDC6311-9DC2-46B2-AD9D-58ABC58F034D}" id="{F81DA124-EF12-4BD1-A5A3-F087A40A49B7}">
    <text>Shadowing Week #1</text>
  </threadedComment>
  <threadedComment ref="BK55" dT="2022-12-29T21:59:44.48" personId="{ECDC6311-9DC2-46B2-AD9D-58ABC58F034D}" id="{4743A43E-EBEA-435E-9231-48800EFF4600}">
    <text>Shadowing Week #1</text>
  </threadedComment>
  <threadedComment ref="BL55" dT="2022-12-29T21:59:44.48" personId="{ECDC6311-9DC2-46B2-AD9D-58ABC58F034D}" id="{884EE972-CA41-43A8-9725-205A566B437C}">
    <text>Shadowing Week #1</text>
  </threadedComment>
  <threadedComment ref="BM55" dT="2022-12-29T21:59:44.48" personId="{ECDC6311-9DC2-46B2-AD9D-58ABC58F034D}" id="{4A320CDB-D4E4-4B2E-BA79-3EF5F8851E6C}">
    <text>Shadowing Week #1</text>
  </threadedComment>
  <threadedComment ref="BP55" dT="2022-12-29T21:59:51.37" personId="{ECDC6311-9DC2-46B2-AD9D-58ABC58F034D}" id="{DB15FBA3-0B0C-45F0-A72D-72101F855AE7}">
    <text>Shadowing Week #2</text>
  </threadedComment>
  <threadedComment ref="BQ55" dT="2022-12-29T21:59:51.37" personId="{ECDC6311-9DC2-46B2-AD9D-58ABC58F034D}" id="{D53221C8-C713-447A-A358-6CCE9BAEA584}">
    <text>Shadowing Week #2</text>
  </threadedComment>
  <threadedComment ref="BR55" dT="2022-12-29T21:59:51.37" personId="{ECDC6311-9DC2-46B2-AD9D-58ABC58F034D}" id="{344513E8-4B8C-4BEE-8101-0826EDB6DCC6}">
    <text>Shadowing Week #2</text>
  </threadedComment>
  <threadedComment ref="BS55" dT="2022-12-29T21:59:51.37" personId="{ECDC6311-9DC2-46B2-AD9D-58ABC58F034D}" id="{404C094A-D4D7-41F0-A2FF-17FA1ADAF61C}">
    <text>Shadowing Week #2</text>
  </threadedComment>
  <threadedComment ref="BT55" dT="2022-12-29T21:59:51.37" personId="{ECDC6311-9DC2-46B2-AD9D-58ABC58F034D}" id="{AF324F51-BC4C-4979-9274-90BBB8D188B0}">
    <text>Shadowing Week #2</text>
  </threadedComment>
  <threadedComment ref="BW55" dT="2022-12-29T21:59:56.95" personId="{ECDC6311-9DC2-46B2-AD9D-58ABC58F034D}" id="{FF16868C-FDAC-4D4A-A436-97DEDCB526FF}">
    <text>Shadowing Week #3</text>
  </threadedComment>
  <threadedComment ref="BX55" dT="2022-12-29T21:59:56.95" personId="{ECDC6311-9DC2-46B2-AD9D-58ABC58F034D}" id="{2BF3F9D8-44E1-4050-ABB1-D6BA497539EE}">
    <text>Shadowing Week #3</text>
  </threadedComment>
  <threadedComment ref="BY55" dT="2022-12-29T21:59:56.95" personId="{ECDC6311-9DC2-46B2-AD9D-58ABC58F034D}" id="{D52A0BA2-9366-4DF8-8274-8FFB04B29A88}">
    <text>Shadowing Week #3</text>
  </threadedComment>
  <threadedComment ref="BZ55" dT="2022-12-29T21:59:56.95" personId="{ECDC6311-9DC2-46B2-AD9D-58ABC58F034D}" id="{EEEDAF06-7EA0-47F3-B63A-32CE019A5384}">
    <text>Shadowing Week #3</text>
  </threadedComment>
  <threadedComment ref="CA55" dT="2022-12-29T21:59:56.95" personId="{ECDC6311-9DC2-46B2-AD9D-58ABC58F034D}" id="{EBE18587-77E0-4BE3-8C13-5EDB516B9707}">
    <text>Shadowing Week #3</text>
  </threadedComment>
  <threadedComment ref="CD55" dT="2022-12-29T22:00:02.59" personId="{ECDC6311-9DC2-46B2-AD9D-58ABC58F034D}" id="{A3D2A61F-1485-4A5E-8498-CC7376A04C1B}">
    <text>Shadowing Week #4</text>
  </threadedComment>
  <threadedComment ref="CE55" dT="2022-12-29T22:00:02.59" personId="{ECDC6311-9DC2-46B2-AD9D-58ABC58F034D}" id="{B6905A77-1E90-423F-B486-95F9F590A0B2}">
    <text>Shadowing Week #4</text>
  </threadedComment>
  <threadedComment ref="CF55" dT="2022-12-29T22:00:02.59" personId="{ECDC6311-9DC2-46B2-AD9D-58ABC58F034D}" id="{61326213-A641-4D5E-B757-25AD1DDC5BA9}">
    <text>Shadowing Week #4</text>
  </threadedComment>
  <threadedComment ref="CG55" dT="2022-12-29T22:00:02.59" personId="{ECDC6311-9DC2-46B2-AD9D-58ABC58F034D}" id="{1FCA23CB-7160-4A54-9D00-1E4010A5FB85}">
    <text>Shadowing Week #4</text>
  </threadedComment>
  <threadedComment ref="CH55" dT="2022-12-29T22:00:02.59" personId="{ECDC6311-9DC2-46B2-AD9D-58ABC58F034D}" id="{AACE8AE1-78EA-4716-B3A9-431B125616E1}">
    <text>Shadowing Week #4</text>
  </threadedComment>
  <threadedComment ref="JK55" dT="2023-08-30T17:05:04.97" personId="{0A48122E-38DF-4FEF-9360-A53CE6A0AA3B}" id="{E71D2595-F1D6-4B1F-AF0F-E50479AA4A8B}">
    <text>Shadowing w2</text>
  </threadedComment>
  <threadedComment ref="JL55" dT="2023-08-30T17:05:44.77" personId="{0A48122E-38DF-4FEF-9360-A53CE6A0AA3B}" id="{760D0FEE-91D0-479D-8760-8CD970C08F6D}">
    <text>Shadowing w2</text>
  </threadedComment>
  <threadedComment ref="JM55" dT="2023-08-24T18:23:10.52" personId="{958C03D1-0B0B-477A-A5F9-D2E3B53180B9}" id="{33F1826B-5B30-4A24-8908-BB003F493EB2}">
    <text>Shadowing w3</text>
  </threadedComment>
  <threadedComment ref="JN55" dT="2023-08-24T18:23:32.00" personId="{958C03D1-0B0B-477A-A5F9-D2E3B53180B9}" id="{A6237B39-1DAE-4220-A81B-3E134DCFF374}">
    <text>Shadowing w3</text>
  </threadedComment>
  <threadedComment ref="JO55" dT="2023-08-24T18:23:38.49" personId="{958C03D1-0B0B-477A-A5F9-D2E3B53180B9}" id="{F8E33CA7-A390-439C-922A-F403E9F85DFD}">
    <text>Shadowing w3</text>
  </threadedComment>
  <threadedComment ref="JR55" dT="2023-08-24T18:23:44.83" personId="{958C03D1-0B0B-477A-A5F9-D2E3B53180B9}" id="{448BD24A-8624-4791-BED8-7BF8E8D2AFF3}">
    <text>Shadowing w3</text>
  </threadedComment>
  <threadedComment ref="JS55" dT="2023-08-24T18:23:54.58" personId="{958C03D1-0B0B-477A-A5F9-D2E3B53180B9}" id="{99503192-7F44-4DF1-8854-45B99C1CA321}">
    <text>Shadowing w3</text>
  </threadedComment>
  <threadedComment ref="JY55" dT="2023-08-24T18:29:32.14" personId="{958C03D1-0B0B-477A-A5F9-D2E3B53180B9}" id="{EAF4D7B8-1ECD-4ABA-90B9-D8A29899E936}">
    <text>Shadowing 4</text>
  </threadedComment>
  <threadedComment ref="KJ55" dT="2023-09-26T16:09:33.90" personId="{958C03D1-0B0B-477A-A5F9-D2E3B53180B9}" id="{DCD0459E-D06E-48DF-AD89-AF63F146A4A3}">
    <text>Tentative</text>
  </threadedComment>
  <threadedComment ref="E56" dT="2022-11-22T17:14:13.55" personId="{ECDC6311-9DC2-46B2-AD9D-58ABC58F034D}" id="{F0502180-9DE3-447A-85C5-91F2DC055132}">
    <text xml:space="preserve">  Networking
  </text>
  </threadedComment>
  <threadedComment ref="F56" dT="2022-11-22T17:14:13.55" personId="{ECDC6311-9DC2-46B2-AD9D-58ABC58F034D}" id="{CDEB5A3A-2F7F-4865-833E-BEE8E8ED5A92}">
    <text xml:space="preserve">  Networking
  </text>
  </threadedComment>
  <threadedComment ref="G56" dT="2022-11-22T17:14:13.55" personId="{ECDC6311-9DC2-46B2-AD9D-58ABC58F034D}" id="{ABD16982-1E17-4F67-A7FB-960835865EF0}">
    <text xml:space="preserve">  Networking
  </text>
  </threadedComment>
  <threadedComment ref="H56" dT="2022-11-22T17:14:13.55" personId="{ECDC6311-9DC2-46B2-AD9D-58ABC58F034D}" id="{F9609C18-7444-406B-8183-95ABDDF79935}">
    <text xml:space="preserve">  Networking
  </text>
  </threadedComment>
  <threadedComment ref="L56" dT="2022-11-22T17:14:13.55" personId="{ECDC6311-9DC2-46B2-AD9D-58ABC58F034D}" id="{38B8CED8-9CAC-41B0-A344-16D348CDC5C1}">
    <text xml:space="preserve">  Networking
  </text>
  </threadedComment>
  <threadedComment ref="M56" dT="2022-11-22T17:14:13.55" personId="{ECDC6311-9DC2-46B2-AD9D-58ABC58F034D}" id="{85B94F20-30E0-4602-A85C-F2834E92453E}">
    <text xml:space="preserve">  Networking
  </text>
  </threadedComment>
  <threadedComment ref="S56" dT="2022-11-22T17:15:17.77" personId="{ECDC6311-9DC2-46B2-AD9D-58ABC58F034D}" id="{E1CF4F91-6580-4270-BC60-9FF330E1FBD4}">
    <text>Control</text>
  </threadedComment>
  <threadedComment ref="T56" dT="2022-11-22T17:15:17.77" personId="{ECDC6311-9DC2-46B2-AD9D-58ABC58F034D}" id="{C32A646F-A44E-4536-BF8B-36C6298FF32A}">
    <text>Control</text>
  </threadedComment>
  <threadedComment ref="U56" dT="2022-11-22T17:15:17.77" personId="{ECDC6311-9DC2-46B2-AD9D-58ABC58F034D}" id="{4B81CE85-876C-4434-8272-966AEB0EA187}">
    <text>Control</text>
  </threadedComment>
  <threadedComment ref="V56" dT="2022-11-22T17:15:17.77" personId="{ECDC6311-9DC2-46B2-AD9D-58ABC58F034D}" id="{48A18B19-E75E-4F6E-995F-C14A593B67A4}">
    <text>Control</text>
  </threadedComment>
  <threadedComment ref="W56" dT="2022-11-22T17:15:17.77" personId="{ECDC6311-9DC2-46B2-AD9D-58ABC58F034D}" id="{E122ABDA-3D5F-4963-A3EE-3E3C365D972D}">
    <text>Control</text>
  </threadedComment>
  <threadedComment ref="Z56" dT="2022-11-22T17:15:17.77" personId="{ECDC6311-9DC2-46B2-AD9D-58ABC58F034D}" id="{A7FF55ED-F2EF-4F5A-BFC7-7A6AAE08E049}">
    <text>Control</text>
  </threadedComment>
  <threadedComment ref="AA56" dT="2022-11-22T17:15:17.77" personId="{ECDC6311-9DC2-46B2-AD9D-58ABC58F034D}" id="{CE9949C1-F1E1-4052-97D4-C0B1A96D7B1E}">
    <text>Control</text>
  </threadedComment>
  <threadedComment ref="AB56" dT="2022-11-22T17:15:17.77" personId="{ECDC6311-9DC2-46B2-AD9D-58ABC58F034D}" id="{CCF1F5B1-2C14-492E-A58C-4FAD07211CA0}">
    <text>Control</text>
  </threadedComment>
  <threadedComment ref="AC56" dT="2022-11-22T17:15:17.77" personId="{ECDC6311-9DC2-46B2-AD9D-58ABC58F034D}" id="{A13F5FE6-19CA-46FF-B2DC-12ABFC3337E1}">
    <text>Control</text>
  </threadedComment>
  <threadedComment ref="AD56" dT="2022-11-22T17:15:17.77" personId="{ECDC6311-9DC2-46B2-AD9D-58ABC58F034D}" id="{EE22A6F0-5C2C-4767-B951-E92407034727}">
    <text>Control</text>
  </threadedComment>
  <threadedComment ref="AG56" dT="2022-11-22T17:15:38.29" personId="{ECDC6311-9DC2-46B2-AD9D-58ABC58F034D}" id="{953ED8DC-695C-4171-916E-416691D673D8}">
    <text>Graphics</text>
  </threadedComment>
  <threadedComment ref="AH56" dT="2022-11-22T17:15:38.29" personId="{ECDC6311-9DC2-46B2-AD9D-58ABC58F034D}" id="{D28B053B-1153-4949-9171-6AC38AF64EE1}">
    <text>Graphics</text>
  </threadedComment>
  <threadedComment ref="AI56" dT="2022-11-22T17:15:38.29" personId="{ECDC6311-9DC2-46B2-AD9D-58ABC58F034D}" id="{96CA6913-0054-410F-B623-B365456E0FD6}">
    <text>Graphics</text>
  </threadedComment>
  <threadedComment ref="AJ56" dT="2022-11-22T17:15:38.29" personId="{ECDC6311-9DC2-46B2-AD9D-58ABC58F034D}" id="{82776055-E586-4488-9FD9-0F405AF22141}">
    <text>Graphics</text>
  </threadedComment>
  <threadedComment ref="AK56" dT="2022-11-22T17:15:38.29" personId="{ECDC6311-9DC2-46B2-AD9D-58ABC58F034D}" id="{A58788BD-7829-4B9E-9DD9-EFAAB1DD909E}">
    <text>Graphics</text>
  </threadedComment>
  <threadedComment ref="AN56" dT="2022-12-29T21:56:22.26" personId="{ECDC6311-9DC2-46B2-AD9D-58ABC58F034D}" id="{EE465740-5DB1-424B-B8A3-E4EC9503D9EE}">
    <text>Datalinks</text>
  </threadedComment>
  <threadedComment ref="AO56" dT="2022-12-29T21:56:22.26" personId="{ECDC6311-9DC2-46B2-AD9D-58ABC58F034D}" id="{3CF015CB-7D01-45E9-A46F-56A71CB4FCD2}">
    <text>Datalinks</text>
  </threadedComment>
  <threadedComment ref="AP56" dT="2022-12-29T21:56:22.26" personId="{ECDC6311-9DC2-46B2-AD9D-58ABC58F034D}" id="{9C16CE2E-E28F-4F24-AE06-3E55C2F3F480}">
    <text>Datalinks</text>
  </threadedComment>
  <threadedComment ref="AQ56" dT="2022-12-29T21:56:22.26" personId="{ECDC6311-9DC2-46B2-AD9D-58ABC58F034D}" id="{06A7AF78-4B52-403D-8E94-9A9E708A2847}">
    <text>Datalinks</text>
  </threadedComment>
  <threadedComment ref="AR56" dT="2022-12-29T21:56:22.26" personId="{ECDC6311-9DC2-46B2-AD9D-58ABC58F034D}" id="{CD6E7CEF-6430-4D55-972B-D0BB147AE7C2}">
    <text>Datalinks</text>
  </threadedComment>
  <threadedComment ref="AU56" dT="2022-12-29T21:56:53.90" personId="{ECDC6311-9DC2-46B2-AD9D-58ABC58F034D}" id="{72D331A7-100F-48BB-9447-73DA0D7D1785}">
    <text>OPH</text>
  </threadedComment>
  <threadedComment ref="AV56" dT="2022-12-29T21:56:53.90" personId="{ECDC6311-9DC2-46B2-AD9D-58ABC58F034D}" id="{FA286415-65E1-4652-8E60-FD95682AF3CD}">
    <text>OPH</text>
  </threadedComment>
  <threadedComment ref="AW56" dT="2022-12-29T21:56:53.90" personId="{ECDC6311-9DC2-46B2-AD9D-58ABC58F034D}" id="{31FCB105-E8EB-4F1E-9320-BD029585196A}">
    <text>OPH</text>
  </threadedComment>
  <threadedComment ref="AX56" dT="2022-12-29T21:56:53.90" personId="{ECDC6311-9DC2-46B2-AD9D-58ABC58F034D}" id="{3599751F-7F42-4A1A-9A62-EF0C1FD9C30A}">
    <text>OPH</text>
  </threadedComment>
  <threadedComment ref="AY56" dT="2022-12-29T21:56:53.90" personId="{ECDC6311-9DC2-46B2-AD9D-58ABC58F034D}" id="{02AC1C5B-6C70-49B9-9F7F-937E99EB7AF8}">
    <text>OPH</text>
  </threadedComment>
  <threadedComment ref="BB56" dT="2022-12-29T21:57:39.93" personId="{ECDC6311-9DC2-46B2-AD9D-58ABC58F034D}" id="{2AEB8868-68E8-4C01-A292-D0B094CAE6A6}">
    <text>PWCS</text>
  </threadedComment>
  <threadedComment ref="BC56" dT="2022-12-29T21:57:39.93" personId="{ECDC6311-9DC2-46B2-AD9D-58ABC58F034D}" id="{BF445195-CD0E-4D9B-8791-7058B8ED51BA}">
    <text>PWCS</text>
  </threadedComment>
  <threadedComment ref="BD56" dT="2022-12-29T21:57:39.93" personId="{ECDC6311-9DC2-46B2-AD9D-58ABC58F034D}" id="{7F2F89D9-C4E7-4F09-9E23-05DE4C889AA4}">
    <text>PWCS</text>
  </threadedComment>
  <threadedComment ref="BE56" dT="2022-12-29T21:57:39.93" personId="{ECDC6311-9DC2-46B2-AD9D-58ABC58F034D}" id="{0B98AF90-5E55-4569-8EA5-054750E40C8A}">
    <text>PWCS</text>
  </threadedComment>
  <threadedComment ref="BF56" dT="2022-12-29T21:57:39.93" personId="{ECDC6311-9DC2-46B2-AD9D-58ABC58F034D}" id="{196BA556-6CC0-455B-B3C9-3D5C58AA79C9}">
    <text>PWCS</text>
  </threadedComment>
  <threadedComment ref="BI56" dT="2022-12-29T21:59:44.48" personId="{ECDC6311-9DC2-46B2-AD9D-58ABC58F034D}" id="{0D085871-DB9E-4D8A-A494-92AC06823246}">
    <text>Shadowing Week #1</text>
  </threadedComment>
  <threadedComment ref="BJ56" dT="2022-12-29T21:59:44.48" personId="{ECDC6311-9DC2-46B2-AD9D-58ABC58F034D}" id="{1C0281DA-DDE9-4433-9DBB-6E4FC079F460}">
    <text>Shadowing Week #1</text>
  </threadedComment>
  <threadedComment ref="BK56" dT="2022-12-29T21:59:44.48" personId="{ECDC6311-9DC2-46B2-AD9D-58ABC58F034D}" id="{08A58289-3C0C-44C7-9CF9-6A9255E331E3}">
    <text>Shadowing Week #1</text>
  </threadedComment>
  <threadedComment ref="BL56" dT="2022-12-29T21:59:44.48" personId="{ECDC6311-9DC2-46B2-AD9D-58ABC58F034D}" id="{3E4805BE-E625-4C0E-9452-E39CC0528410}">
    <text>Shadowing Week #1</text>
  </threadedComment>
  <threadedComment ref="BM56" dT="2022-12-29T21:59:44.48" personId="{ECDC6311-9DC2-46B2-AD9D-58ABC58F034D}" id="{E8C12597-8937-4DF6-A127-40A861C51257}">
    <text>Shadowing Week #1</text>
  </threadedComment>
  <threadedComment ref="BP56" dT="2022-12-29T21:59:51.37" personId="{ECDC6311-9DC2-46B2-AD9D-58ABC58F034D}" id="{233D7775-09DE-4611-9F88-F1994CB3F62D}">
    <text>Shadowing Week #2</text>
  </threadedComment>
  <threadedComment ref="BQ56" dT="2022-12-29T21:59:51.37" personId="{ECDC6311-9DC2-46B2-AD9D-58ABC58F034D}" id="{E89BF1A0-9FFC-496F-9EE3-E3841210F4C6}">
    <text>Shadowing Week #2</text>
  </threadedComment>
  <threadedComment ref="BR56" dT="2022-12-29T21:59:51.37" personId="{ECDC6311-9DC2-46B2-AD9D-58ABC58F034D}" id="{4B674916-DCB8-4F20-BD36-459E28869798}">
    <text>Shadowing Week #2</text>
  </threadedComment>
  <threadedComment ref="BS56" dT="2022-12-29T21:59:51.37" personId="{ECDC6311-9DC2-46B2-AD9D-58ABC58F034D}" id="{7135D2EE-ED4B-48C7-B6C6-BA846D621194}">
    <text>Shadowing Week #2</text>
  </threadedComment>
  <threadedComment ref="BT56" dT="2022-12-29T21:59:51.37" personId="{ECDC6311-9DC2-46B2-AD9D-58ABC58F034D}" id="{C035A495-CFEB-41EA-9AD4-87086E2B4ABF}">
    <text>Shadowing Week #2</text>
  </threadedComment>
  <threadedComment ref="BW56" dT="2022-12-29T21:59:56.95" personId="{ECDC6311-9DC2-46B2-AD9D-58ABC58F034D}" id="{813969F7-E0E3-486A-A0F1-E2DC11FD4C82}">
    <text>Shadowing Week #3</text>
  </threadedComment>
  <threadedComment ref="BX56" dT="2022-12-29T21:59:56.95" personId="{ECDC6311-9DC2-46B2-AD9D-58ABC58F034D}" id="{F1A94ABF-6E6D-4AAC-B21F-AF00D786DFC5}">
    <text>Shadowing Week #3</text>
  </threadedComment>
  <threadedComment ref="BY56" dT="2022-12-29T21:59:56.95" personId="{ECDC6311-9DC2-46B2-AD9D-58ABC58F034D}" id="{6D87B5EB-DF99-4E4B-8E5C-D74A94B948E0}">
    <text>Shadowing Week #3</text>
  </threadedComment>
  <threadedComment ref="BZ56" dT="2022-12-29T21:59:56.95" personId="{ECDC6311-9DC2-46B2-AD9D-58ABC58F034D}" id="{CF223198-10AA-4E15-ABB9-9E513223A2C0}">
    <text>Shadowing Week #3</text>
  </threadedComment>
  <threadedComment ref="CA56" dT="2022-12-29T21:59:56.95" personId="{ECDC6311-9DC2-46B2-AD9D-58ABC58F034D}" id="{30C1DB0D-7F72-490E-9E45-50E6D30726A1}">
    <text>Shadowing Week #3</text>
  </threadedComment>
  <threadedComment ref="CD56" dT="2022-12-29T22:00:02.59" personId="{ECDC6311-9DC2-46B2-AD9D-58ABC58F034D}" id="{A405FA5D-35B1-4FCD-8D79-9F0172422CFA}">
    <text>Shadowing Week #4</text>
  </threadedComment>
  <threadedComment ref="CE56" dT="2022-12-29T22:00:02.59" personId="{ECDC6311-9DC2-46B2-AD9D-58ABC58F034D}" id="{AD565B2B-2EDB-4E6B-9F03-589A8EC25D05}">
    <text>Shadowing Week #4</text>
  </threadedComment>
  <threadedComment ref="CF56" dT="2022-12-29T22:00:02.59" personId="{ECDC6311-9DC2-46B2-AD9D-58ABC58F034D}" id="{F338504C-ADD4-4492-A96C-1E5A89569968}">
    <text>Shadowing Week #4</text>
  </threadedComment>
  <threadedComment ref="CG56" dT="2022-12-29T22:00:02.59" personId="{ECDC6311-9DC2-46B2-AD9D-58ABC58F034D}" id="{C928D054-4011-4FCA-ACD7-84B3BF35BE39}">
    <text>Shadowing Week #4</text>
  </threadedComment>
  <threadedComment ref="CH56" dT="2022-12-29T22:00:02.59" personId="{ECDC6311-9DC2-46B2-AD9D-58ABC58F034D}" id="{00056325-1170-47D1-AF61-94A3F44BEAA4}">
    <text>Shadowing Week #4</text>
  </threadedComment>
  <threadedComment ref="DF56" dT="2022-12-29T23:01:37.52" personId="{0A48122E-38DF-4FEF-9360-A53CE6A0AA3B}" id="{5AABEAF8-DD02-40C7-8B5B-C9897D83AFF9}">
    <text>Requested on 12-27-22</text>
  </threadedComment>
  <threadedComment ref="ES56" dT="2023-04-24T13:52:09.46" personId="{0A48122E-38DF-4FEF-9360-A53CE6A0AA3B}" id="{961EE64D-6367-4557-9B23-3668646EA5FB}">
    <text>Special request</text>
  </threadedComment>
  <threadedComment ref="IY56" dT="2023-08-24T18:06:53.40" personId="{958C03D1-0B0B-477A-A5F9-D2E3B53180B9}" id="{07513383-5EED-4FB2-9C69-ECF0716BDF7A}">
    <text>Shadowing w1</text>
  </threadedComment>
  <threadedComment ref="IZ56" dT="2023-08-24T18:07:03.76" personId="{958C03D1-0B0B-477A-A5F9-D2E3B53180B9}" id="{85A445E7-B19F-4B30-AB30-AEC9A6364724}">
    <text>Shadowing w1</text>
  </threadedComment>
  <threadedComment ref="JA56" dT="2023-08-24T18:07:15.26" personId="{958C03D1-0B0B-477A-A5F9-D2E3B53180B9}" id="{E44AFB70-A3F1-4EC9-82DB-E50B2EDBFDB2}">
    <text>Shadowing w1</text>
  </threadedComment>
  <threadedComment ref="JD56" dT="2023-08-24T18:07:21.34" personId="{958C03D1-0B0B-477A-A5F9-D2E3B53180B9}" id="{3855B4FB-A865-44EF-87B3-EB3FF72FE915}">
    <text>Shadowing w1</text>
  </threadedComment>
  <threadedComment ref="JE56" dT="2023-08-24T18:07:26.43" personId="{958C03D1-0B0B-477A-A5F9-D2E3B53180B9}" id="{28162D71-5F90-4AEA-92F8-D20D84C725A4}">
    <text>Shadowing w1</text>
  </threadedComment>
  <threadedComment ref="JF56" dT="2023-08-24T18:07:36.90" personId="{958C03D1-0B0B-477A-A5F9-D2E3B53180B9}" id="{D794C752-9BF6-4DB2-98EC-8250835CA7BB}">
    <text>Shadowing w2</text>
  </threadedComment>
  <threadedComment ref="JG56" dT="2023-08-24T18:07:44.00" personId="{958C03D1-0B0B-477A-A5F9-D2E3B53180B9}" id="{725F39CE-66F4-4666-B918-E48E91FEB929}">
    <text>Shadowing w2</text>
  </threadedComment>
  <threadedComment ref="JH56" dT="2023-08-24T18:07:50.53" personId="{958C03D1-0B0B-477A-A5F9-D2E3B53180B9}" id="{6A060B07-D291-4ADB-9A5A-B74727CB434E}">
    <text>Shadowing w2</text>
  </threadedComment>
  <threadedComment ref="JK56" dT="2023-09-06T16:10:47.46" personId="{0A48122E-38DF-4FEF-9360-A53CE6A0AA3B}" id="{7D488DB4-1107-4D6F-B87D-1C40B36FE860}">
    <text>Advanced Graphics</text>
  </threadedComment>
  <threadedComment ref="JL56" dT="2023-09-06T16:10:55.23" personId="{0A48122E-38DF-4FEF-9360-A53CE6A0AA3B}" id="{A499A470-7A9E-42FF-B24D-86DD53F50BFB}">
    <text>Advanced Graphics</text>
  </threadedComment>
  <threadedComment ref="JM56" dT="2023-09-06T16:11:04.18" personId="{0A48122E-38DF-4FEF-9360-A53CE6A0AA3B}" id="{D6A4EECA-2970-4A70-ADA4-B017F33F2792}">
    <text>Advanced Graphics</text>
  </threadedComment>
  <threadedComment ref="JN56" dT="2023-09-06T16:11:12.67" personId="{0A48122E-38DF-4FEF-9360-A53CE6A0AA3B}" id="{28AA92F2-B51F-4AD5-921B-EA4D4E9883EF}">
    <text>Advanced Graphics</text>
  </threadedComment>
  <threadedComment ref="JO56" dT="2023-09-06T16:11:21.45" personId="{0A48122E-38DF-4FEF-9360-A53CE6A0AA3B}" id="{FF29FE39-ED66-4BCA-AD07-15932AAA8461}">
    <text>Advanced Graphics</text>
  </threadedComment>
  <threadedComment ref="JR56" dT="2023-08-24T18:28:31.04" personId="{958C03D1-0B0B-477A-A5F9-D2E3B53180B9}" id="{C6E443D5-D8F8-405F-A87D-ABF020249638}">
    <text>Shadowing 3</text>
  </threadedComment>
  <threadedComment ref="JS56" dT="2023-08-24T18:28:36.01" personId="{958C03D1-0B0B-477A-A5F9-D2E3B53180B9}" id="{5D3D627B-587E-4B44-A188-A451DA23DE3E}">
    <text>Shadowing 3</text>
  </threadedComment>
  <threadedComment ref="JT56" dT="2023-08-24T18:29:17.12" personId="{958C03D1-0B0B-477A-A5F9-D2E3B53180B9}" id="{3A66085F-E186-4743-ABBF-D470CF912736}">
    <text>Shadowing 4</text>
  </threadedComment>
  <threadedComment ref="JU56" dT="2023-08-24T18:29:17.12" personId="{958C03D1-0B0B-477A-A5F9-D2E3B53180B9}" id="{3DE595F0-9A86-4C5F-8881-2C9C29DDB992}">
    <text>Shadowing 4</text>
  </threadedComment>
  <threadedComment ref="JV56" dT="2023-08-24T18:29:17.12" personId="{958C03D1-0B0B-477A-A5F9-D2E3B53180B9}" id="{1A5BE989-0DA1-43A3-B8A0-14C0EAC2C362}">
    <text>Shadowing 4</text>
  </threadedComment>
  <threadedComment ref="JV56" dT="2023-09-12T16:10:32.82" personId="{958C03D1-0B0B-477A-A5F9-D2E3B53180B9}" id="{BDE60373-C07A-4D25-B350-4624926E7746}" parentId="{1A5BE989-0DA1-43A3-B8A0-14C0EAC2C362}">
    <text>Tentative</text>
  </threadedComment>
  <threadedComment ref="JY56" dT="2023-08-24T18:29:32.14" personId="{958C03D1-0B0B-477A-A5F9-D2E3B53180B9}" id="{856694E2-9DF4-42E2-BB54-FB335EFB0752}">
    <text>Shadowing 4</text>
  </threadedComment>
  <threadedComment ref="JZ56" dT="2023-08-24T18:29:32.14" personId="{958C03D1-0B0B-477A-A5F9-D2E3B53180B9}" id="{C0224BE5-50F5-4459-BD14-D3790A4FDC10}">
    <text>Shadowing 4</text>
  </threadedComment>
  <threadedComment ref="NM56" dT="2023-08-21T12:36:18.47" personId="{0A48122E-38DF-4FEF-9360-A53CE6A0AA3B}" id="{E57A59A0-88BE-4588-9326-3E89E820D68A}">
    <text>Requested July 4th</text>
  </threadedComment>
  <threadedComment ref="NN56" dT="2023-08-21T12:36:18.47" personId="{0A48122E-38DF-4FEF-9360-A53CE6A0AA3B}" id="{96CDDBFB-8E79-47E1-8A10-8FFB0E4B0C6F}">
    <text>Requested July 4th</text>
  </threadedComment>
  <threadedComment ref="NO56" dT="2023-08-21T12:36:18.47" personId="{0A48122E-38DF-4FEF-9360-A53CE6A0AA3B}" id="{7A01610F-6FB6-431E-BF63-7D0BF155B8CB}">
    <text>Requested July 4th</text>
  </threadedComment>
  <threadedComment ref="NT56" dT="2023-08-21T12:36:18.47" personId="{0A48122E-38DF-4FEF-9360-A53CE6A0AA3B}" id="{E10FF83C-0BB5-49EF-9AF1-733F279CE6A8}">
    <text>Requested July 4th</text>
  </threadedComment>
  <threadedComment ref="NU56" dT="2023-08-21T12:36:18.47" personId="{0A48122E-38DF-4FEF-9360-A53CE6A0AA3B}" id="{E56BFA9C-AE4B-41D5-B109-D763E37760FD}">
    <text>Requested July 4th</text>
  </threadedComment>
  <threadedComment ref="NV56" dT="2023-08-21T12:36:18.47" personId="{0A48122E-38DF-4FEF-9360-A53CE6A0AA3B}" id="{98320FB2-85BA-4A8F-B672-58D10E831D20}">
    <text>Requested July 4th</text>
  </threadedComment>
  <threadedComment ref="NW56" dT="2023-08-21T12:36:18.47" personId="{0A48122E-38DF-4FEF-9360-A53CE6A0AA3B}" id="{E7C66B00-3187-40EC-B278-1C6CC71E1D8F}">
    <text>Requested July 4th</text>
  </threadedComment>
  <threadedComment ref="E57" dT="2022-11-22T17:14:13.55" personId="{ECDC6311-9DC2-46B2-AD9D-58ABC58F034D}" id="{F7EAB947-03BD-4FBC-B02F-6E95B648527B}">
    <text xml:space="preserve">  Networking
  </text>
  </threadedComment>
  <threadedComment ref="F57" dT="2022-11-22T17:14:13.55" personId="{ECDC6311-9DC2-46B2-AD9D-58ABC58F034D}" id="{ED81D930-F65F-4C94-B5D3-062EE09CDFB2}">
    <text xml:space="preserve">  Networking
  </text>
  </threadedComment>
  <threadedComment ref="G57" dT="2022-11-22T17:14:13.55" personId="{ECDC6311-9DC2-46B2-AD9D-58ABC58F034D}" id="{208399D1-EE1E-4862-A075-BA234CD6C0AC}">
    <text xml:space="preserve">  Networking
  </text>
  </threadedComment>
  <threadedComment ref="H57" dT="2022-11-22T17:14:13.55" personId="{ECDC6311-9DC2-46B2-AD9D-58ABC58F034D}" id="{F956ED38-C56D-4D0C-A5AC-D140646135A8}">
    <text xml:space="preserve">  Networking
  </text>
  </threadedComment>
  <threadedComment ref="L57" dT="2022-11-22T17:14:13.55" personId="{ECDC6311-9DC2-46B2-AD9D-58ABC58F034D}" id="{0C3D49D2-F08F-4770-9882-318C354AB14D}">
    <text xml:space="preserve">  Networking
  </text>
  </threadedComment>
  <threadedComment ref="M57" dT="2022-11-22T17:14:13.55" personId="{ECDC6311-9DC2-46B2-AD9D-58ABC58F034D}" id="{113EE12C-B0C7-4439-94F1-5F492F2B2649}">
    <text xml:space="preserve">  Networking
  </text>
  </threadedComment>
  <threadedComment ref="S57" dT="2022-11-22T17:15:17.77" personId="{ECDC6311-9DC2-46B2-AD9D-58ABC58F034D}" id="{133B0731-52ED-4434-A6D5-47CB21F5DBA9}">
    <text>Control</text>
  </threadedComment>
  <threadedComment ref="T57" dT="2022-11-22T17:15:17.77" personId="{ECDC6311-9DC2-46B2-AD9D-58ABC58F034D}" id="{7705C088-785E-4265-88D2-7367BFE0511F}">
    <text>Control</text>
  </threadedComment>
  <threadedComment ref="U57" dT="2022-11-22T17:15:17.77" personId="{ECDC6311-9DC2-46B2-AD9D-58ABC58F034D}" id="{11AA675B-48DD-4A66-9EBB-02E666E48C87}">
    <text>Control</text>
  </threadedComment>
  <threadedComment ref="V57" dT="2022-11-22T17:15:17.77" personId="{ECDC6311-9DC2-46B2-AD9D-58ABC58F034D}" id="{D3B95880-1355-430B-B3EF-4DBD424ABD19}">
    <text>Control</text>
  </threadedComment>
  <threadedComment ref="W57" dT="2022-11-22T17:15:17.77" personId="{ECDC6311-9DC2-46B2-AD9D-58ABC58F034D}" id="{0019B362-4146-4645-AF05-B4C6AD1D94C7}">
    <text>Control</text>
  </threadedComment>
  <threadedComment ref="Z57" dT="2022-11-22T17:15:17.77" personId="{ECDC6311-9DC2-46B2-AD9D-58ABC58F034D}" id="{A8F7494B-A759-49AC-843C-51C8890979F6}">
    <text>Control</text>
  </threadedComment>
  <threadedComment ref="AA57" dT="2022-11-22T17:15:17.77" personId="{ECDC6311-9DC2-46B2-AD9D-58ABC58F034D}" id="{C434098C-3942-4D4F-8561-7D2BC094211B}">
    <text>Control</text>
  </threadedComment>
  <threadedComment ref="AB57" dT="2022-11-22T17:15:17.77" personId="{ECDC6311-9DC2-46B2-AD9D-58ABC58F034D}" id="{E19E8881-041F-4807-983B-1B711914ACC3}">
    <text>Control</text>
  </threadedComment>
  <threadedComment ref="AC57" dT="2022-11-22T17:15:17.77" personId="{ECDC6311-9DC2-46B2-AD9D-58ABC58F034D}" id="{264176DC-8C6E-49F4-9965-A61E5ECF4E5F}">
    <text>Control</text>
  </threadedComment>
  <threadedComment ref="AD57" dT="2022-11-22T17:15:17.77" personId="{ECDC6311-9DC2-46B2-AD9D-58ABC58F034D}" id="{890B7186-FB40-433F-9F3D-8FDE19F053DF}">
    <text>Control</text>
  </threadedComment>
  <threadedComment ref="AG57" dT="2022-11-22T17:15:38.29" personId="{ECDC6311-9DC2-46B2-AD9D-58ABC58F034D}" id="{04F1112E-6A1C-464B-B217-3D1723427968}">
    <text>Graphics</text>
  </threadedComment>
  <threadedComment ref="AH57" dT="2022-11-22T17:15:38.29" personId="{ECDC6311-9DC2-46B2-AD9D-58ABC58F034D}" id="{ABA3DA06-FE16-4FC3-977F-555E5A68198D}">
    <text>Graphics</text>
  </threadedComment>
  <threadedComment ref="AI57" dT="2022-11-22T17:15:38.29" personId="{ECDC6311-9DC2-46B2-AD9D-58ABC58F034D}" id="{A3BCBA08-F4C0-4782-B0DE-4FD7957D1D34}">
    <text>Graphics</text>
  </threadedComment>
  <threadedComment ref="AJ57" dT="2022-11-22T17:15:38.29" personId="{ECDC6311-9DC2-46B2-AD9D-58ABC58F034D}" id="{45E4B9BC-EB04-4480-B684-3D8C3715BEB0}">
    <text>Graphics</text>
  </threadedComment>
  <threadedComment ref="AK57" dT="2022-11-22T17:15:38.29" personId="{ECDC6311-9DC2-46B2-AD9D-58ABC58F034D}" id="{927FE66E-BB0C-488A-93CA-BCF8AB22159F}">
    <text>Graphics</text>
  </threadedComment>
  <threadedComment ref="AN57" dT="2022-12-29T21:56:22.26" personId="{ECDC6311-9DC2-46B2-AD9D-58ABC58F034D}" id="{5A43802F-D05D-4FDD-9C56-EC2E323732D6}">
    <text>Datalinks</text>
  </threadedComment>
  <threadedComment ref="AO57" dT="2022-12-29T21:56:22.26" personId="{ECDC6311-9DC2-46B2-AD9D-58ABC58F034D}" id="{6DEDCDD8-9B4F-4E6C-B9F6-87460B10C0B0}">
    <text>Datalinks</text>
  </threadedComment>
  <threadedComment ref="AP57" dT="2022-12-29T21:56:22.26" personId="{ECDC6311-9DC2-46B2-AD9D-58ABC58F034D}" id="{08926A62-8947-4CF4-8066-CCEBFB7EF5BC}">
    <text>Datalinks</text>
  </threadedComment>
  <threadedComment ref="AQ57" dT="2022-12-29T21:56:22.26" personId="{ECDC6311-9DC2-46B2-AD9D-58ABC58F034D}" id="{BAE76CB6-AE6C-4C67-A623-ACCE37B1FD7B}">
    <text>Datalinks</text>
  </threadedComment>
  <threadedComment ref="AR57" dT="2022-12-29T21:56:22.26" personId="{ECDC6311-9DC2-46B2-AD9D-58ABC58F034D}" id="{DB30D83E-F9AA-456B-8621-97D60AC6CCF3}">
    <text>Datalinks</text>
  </threadedComment>
  <threadedComment ref="AU57" dT="2022-12-29T21:56:53.90" personId="{ECDC6311-9DC2-46B2-AD9D-58ABC58F034D}" id="{7ACBFE0C-CCA7-4DAF-B39B-15E4F5EF72AA}">
    <text>OPH</text>
  </threadedComment>
  <threadedComment ref="AV57" dT="2022-12-29T21:56:53.90" personId="{ECDC6311-9DC2-46B2-AD9D-58ABC58F034D}" id="{D8B6B742-ACBF-4444-87C6-4E569D2F93AC}">
    <text>OPH</text>
  </threadedComment>
  <threadedComment ref="AW57" dT="2022-12-29T21:56:53.90" personId="{ECDC6311-9DC2-46B2-AD9D-58ABC58F034D}" id="{28FDCD21-5696-4692-9E1D-DBAAD518B7C4}">
    <text>OPH</text>
  </threadedComment>
  <threadedComment ref="AX57" dT="2022-12-29T21:56:53.90" personId="{ECDC6311-9DC2-46B2-AD9D-58ABC58F034D}" id="{27C5C800-2C56-4F55-9B5F-ACA8DBBB8DCF}">
    <text>OPH</text>
  </threadedComment>
  <threadedComment ref="AY57" dT="2022-12-29T21:56:53.90" personId="{ECDC6311-9DC2-46B2-AD9D-58ABC58F034D}" id="{B0449876-1B2C-45D3-8876-7D6DB10D7207}">
    <text>OPH</text>
  </threadedComment>
  <threadedComment ref="BB57" dT="2022-12-29T21:57:39.93" personId="{ECDC6311-9DC2-46B2-AD9D-58ABC58F034D}" id="{4686681E-E007-49B8-854C-BC8450F1D9B7}">
    <text>PWCS</text>
  </threadedComment>
  <threadedComment ref="BC57" dT="2022-12-29T21:57:39.93" personId="{ECDC6311-9DC2-46B2-AD9D-58ABC58F034D}" id="{124765AD-F350-41C5-B8F0-955F39ADF31F}">
    <text>PWCS</text>
  </threadedComment>
  <threadedComment ref="BD57" dT="2022-12-29T21:57:39.93" personId="{ECDC6311-9DC2-46B2-AD9D-58ABC58F034D}" id="{C89896AA-206E-4BE3-9360-30C3E2D3AB21}">
    <text>PWCS</text>
  </threadedComment>
  <threadedComment ref="BE57" dT="2022-12-29T21:57:39.93" personId="{ECDC6311-9DC2-46B2-AD9D-58ABC58F034D}" id="{6B7815B1-5AE8-4A4A-8649-C7B0CE1BA595}">
    <text>PWCS</text>
  </threadedComment>
  <threadedComment ref="BF57" dT="2022-12-29T21:57:39.93" personId="{ECDC6311-9DC2-46B2-AD9D-58ABC58F034D}" id="{EDE033C7-4D6D-40C9-A910-C41233BD16F5}">
    <text>PWCS</text>
  </threadedComment>
  <threadedComment ref="BI57" dT="2022-12-29T21:59:44.48" personId="{ECDC6311-9DC2-46B2-AD9D-58ABC58F034D}" id="{A3D270BF-D0D6-4458-8447-05025A1C72A0}">
    <text>Shadowing Week #1</text>
  </threadedComment>
  <threadedComment ref="BJ57" dT="2022-12-29T21:59:44.48" personId="{ECDC6311-9DC2-46B2-AD9D-58ABC58F034D}" id="{A4456FB8-A945-4D97-BD82-39E7DB0E18DC}">
    <text>Shadowing Week #1</text>
  </threadedComment>
  <threadedComment ref="BK57" dT="2022-12-29T21:59:44.48" personId="{ECDC6311-9DC2-46B2-AD9D-58ABC58F034D}" id="{BA2BF245-E2AE-4B74-8B71-403D263316CD}">
    <text>Shadowing Week #1</text>
  </threadedComment>
  <threadedComment ref="BL57" dT="2022-12-29T21:59:44.48" personId="{ECDC6311-9DC2-46B2-AD9D-58ABC58F034D}" id="{EF5E87F8-38B3-4D34-8A84-BB973AEB4A0D}">
    <text>Shadowing Week #1</text>
  </threadedComment>
  <threadedComment ref="BM57" dT="2022-12-29T21:59:44.48" personId="{ECDC6311-9DC2-46B2-AD9D-58ABC58F034D}" id="{8586F7F6-A61A-4E5A-ADBA-64A4C3E4B424}">
    <text>Shadowing Week #1</text>
  </threadedComment>
  <threadedComment ref="BP57" dT="2022-12-29T21:59:51.37" personId="{ECDC6311-9DC2-46B2-AD9D-58ABC58F034D}" id="{C2B4BBD3-96BF-427D-8C31-FA65E386A261}">
    <text>Shadowing Week #2</text>
  </threadedComment>
  <threadedComment ref="BQ57" dT="2022-12-29T21:59:51.37" personId="{ECDC6311-9DC2-46B2-AD9D-58ABC58F034D}" id="{D907C5E9-7F61-450F-AD04-28A9A6B5F05A}">
    <text>Shadowing Week #2</text>
  </threadedComment>
  <threadedComment ref="BR57" dT="2022-12-29T21:59:51.37" personId="{ECDC6311-9DC2-46B2-AD9D-58ABC58F034D}" id="{2F4BA929-89E5-4FBD-B73B-D47FC480E1A0}">
    <text>Shadowing Week #2</text>
  </threadedComment>
  <threadedComment ref="BS57" dT="2022-12-29T21:59:51.37" personId="{ECDC6311-9DC2-46B2-AD9D-58ABC58F034D}" id="{29D471EE-2762-4CE9-B5F5-CEBC90CEBAFC}">
    <text>Shadowing Week #2</text>
  </threadedComment>
  <threadedComment ref="BT57" dT="2022-12-29T21:59:51.37" personId="{ECDC6311-9DC2-46B2-AD9D-58ABC58F034D}" id="{9FFCA716-9E69-4CD0-BC75-DB054AB2787C}">
    <text>Shadowing Week #2</text>
  </threadedComment>
  <threadedComment ref="BT57" dT="2023-02-20T13:25:52.92" personId="{958C03D1-0B0B-477A-A5F9-D2E3B53180B9}" id="{541829D1-1E29-4345-9D6F-030B24339D5E}" parentId="{9FFCA716-9E69-4CD0-BC75-DB054AB2787C}">
    <text>1/2 off</text>
  </threadedComment>
  <threadedComment ref="BW57" dT="2022-12-29T21:59:56.95" personId="{ECDC6311-9DC2-46B2-AD9D-58ABC58F034D}" id="{036B108E-81CA-4EBA-BEBC-883031E41FEC}">
    <text>Shadowing Week #3</text>
  </threadedComment>
  <threadedComment ref="BX57" dT="2022-12-29T21:59:56.95" personId="{ECDC6311-9DC2-46B2-AD9D-58ABC58F034D}" id="{BFE9BEAF-0DCD-4F88-B415-7C41BAE9D05E}">
    <text>Shadowing Week #3</text>
  </threadedComment>
  <threadedComment ref="BY57" dT="2022-12-29T21:59:56.95" personId="{ECDC6311-9DC2-46B2-AD9D-58ABC58F034D}" id="{67DC8C91-BF7A-4B5B-8701-2AD17F04521F}">
    <text>Shadowing Week #3</text>
  </threadedComment>
  <threadedComment ref="BZ57" dT="2022-12-29T21:59:56.95" personId="{ECDC6311-9DC2-46B2-AD9D-58ABC58F034D}" id="{1D528004-3276-4109-A51C-950FD1E35B77}">
    <text>Shadowing Week #3</text>
  </threadedComment>
  <threadedComment ref="CA57" dT="2022-12-29T21:59:56.95" personId="{ECDC6311-9DC2-46B2-AD9D-58ABC58F034D}" id="{F6956E65-B74E-4CC8-85A6-9D01CCF6F1E8}">
    <text>Shadowing Week #3</text>
  </threadedComment>
  <threadedComment ref="CA57" dT="2023-03-13T12:45:25.98" personId="{958C03D1-0B0B-477A-A5F9-D2E3B53180B9}" id="{B2DF2A24-BDAC-491E-BEDB-B3607A81C0D1}" parentId="{F6956E65-B74E-4CC8-85A6-9D01CCF6F1E8}">
    <text>PD 1/2 day</text>
  </threadedComment>
  <threadedComment ref="CD57" dT="2022-12-29T22:00:02.59" personId="{ECDC6311-9DC2-46B2-AD9D-58ABC58F034D}" id="{4C1C9C39-0254-4E32-BABD-3B21305F4B9F}">
    <text>Shadowing Week #4</text>
  </threadedComment>
  <threadedComment ref="CE57" dT="2022-12-29T22:00:02.59" personId="{ECDC6311-9DC2-46B2-AD9D-58ABC58F034D}" id="{E5CFEF9D-7814-4438-A5D5-FF9BD92CDE1D}">
    <text>Shadowing Week #4</text>
  </threadedComment>
  <threadedComment ref="CF57" dT="2022-12-29T22:00:02.59" personId="{ECDC6311-9DC2-46B2-AD9D-58ABC58F034D}" id="{D0EBAC39-F7D6-4DBA-8B4B-001F31DA64E9}">
    <text>Shadowing Week #4</text>
  </threadedComment>
  <threadedComment ref="CG57" dT="2022-12-29T22:00:02.59" personId="{ECDC6311-9DC2-46B2-AD9D-58ABC58F034D}" id="{834BD223-70C3-4F2A-B587-142109A48A20}">
    <text>Shadowing Week #4</text>
  </threadedComment>
  <threadedComment ref="CH57" dT="2022-12-29T22:00:02.59" personId="{ECDC6311-9DC2-46B2-AD9D-58ABC58F034D}" id="{18C22B1F-5DEC-4012-8B10-3060AA40649F}">
    <text>Shadowing Week #4</text>
  </threadedComment>
  <threadedComment ref="GH57" dT="2023-05-01T17:09:22.97" personId="{958C03D1-0B0B-477A-A5F9-D2E3B53180B9}" id="{2B114CDD-CB5D-4549-95D1-D8248F3CDD03}">
    <text>approved on HCM</text>
  </threadedComment>
  <threadedComment ref="GI57" dT="2023-05-01T17:09:22.97" personId="{958C03D1-0B0B-477A-A5F9-D2E3B53180B9}" id="{557B2214-8822-4682-BB79-FBEAE5D2C6CE}">
    <text>approved on HCM</text>
  </threadedComment>
  <threadedComment ref="IK57" dT="2023-07-17T15:13:50.31" personId="{958C03D1-0B0B-477A-A5F9-D2E3B53180B9}" id="{EE520240-2BBF-41F7-86E3-D7767E47390B}">
    <text>Training</text>
  </threadedComment>
  <threadedComment ref="JD57" dT="2023-08-29T18:43:02.65" personId="{958C03D1-0B0B-477A-A5F9-D2E3B53180B9}" id="{4F276B62-141E-4000-A569-C6B06C735BD8}">
    <text>Tentative</text>
  </threadedComment>
  <threadedComment ref="JF57" dT="2023-08-29T18:44:12.35" personId="{958C03D1-0B0B-477A-A5F9-D2E3B53180B9}" id="{5CEE1F5A-6B2B-4993-93B3-B77ADE0EF196}">
    <text>Tentative</text>
  </threadedComment>
  <threadedComment ref="GL58" dT="2023-06-01T14:10:57.04" personId="{48CC508D-A490-4546-91ED-C371104C0F6E}" id="{07035A3B-5A9C-4B87-9AEA-546FF0E01E31}">
    <text>Ovation Basics &amp; System Admin</text>
  </threadedComment>
  <threadedComment ref="GM58" dT="2023-06-01T14:10:57.04" personId="{48CC508D-A490-4546-91ED-C371104C0F6E}" id="{DE37FC35-4B88-4733-BD7F-7278A3222866}">
    <text>Ovation Basics &amp; System Admin</text>
  </threadedComment>
  <threadedComment ref="GN58" dT="2023-06-01T14:10:57.04" personId="{48CC508D-A490-4546-91ED-C371104C0F6E}" id="{15B3432D-E061-4C57-BD07-37E2493A4516}">
    <text>Ovation Basics &amp; System Admin</text>
  </threadedComment>
  <threadedComment ref="GO58" dT="2023-06-01T14:10:57.04" personId="{48CC508D-A490-4546-91ED-C371104C0F6E}" id="{09C45DBC-C384-4D71-8D7E-41BF6D22711E}">
    <text>Ovation Basics &amp; System Admin</text>
  </threadedComment>
  <threadedComment ref="GP58" dT="2023-06-01T14:10:57.04" personId="{48CC508D-A490-4546-91ED-C371104C0F6E}" id="{648B09CD-D97D-4B3A-8124-02D6D8D7FF8A}">
    <text>Ovation Basics &amp; System Admin</text>
  </threadedComment>
  <threadedComment ref="GS58" dT="2023-06-01T14:10:57.04" personId="{48CC508D-A490-4546-91ED-C371104C0F6E}" id="{2A8A3F60-E4AC-4359-9F26-9A45994D3CFB}">
    <text>Ovation Basics &amp; System Admin</text>
  </threadedComment>
  <threadedComment ref="GT58" dT="2023-06-01T14:10:57.04" personId="{48CC508D-A490-4546-91ED-C371104C0F6E}" id="{65F74816-8F4D-47DA-93CC-0D7008B871BE}">
    <text>Ovation Basics &amp; System Admin</text>
  </threadedComment>
  <threadedComment ref="GU58" dT="2023-06-01T14:10:57.04" personId="{48CC508D-A490-4546-91ED-C371104C0F6E}" id="{78B8266D-CD24-478B-B5EF-133EF5D4AC0D}">
    <text>Ovation Basics &amp; System Admin</text>
  </threadedComment>
  <threadedComment ref="GV58" dT="2023-06-01T14:10:57.04" personId="{48CC508D-A490-4546-91ED-C371104C0F6E}" id="{CF5EFBD7-34EA-4CDC-9469-C8FAA10EC62E}">
    <text>Ovation Basics &amp; System Admin</text>
  </threadedComment>
  <threadedComment ref="GW58" dT="2023-06-01T14:10:57.04" personId="{48CC508D-A490-4546-91ED-C371104C0F6E}" id="{C5492E3D-485E-4FE9-B5E1-22177E4F6661}">
    <text>Ovation Basics &amp; System Admin</text>
  </threadedComment>
  <threadedComment ref="GZ58" dT="2023-06-01T15:20:12.92" personId="{958C03D1-0B0B-477A-A5F9-D2E3B53180B9}" id="{D42B8736-F940-48E9-AE78-9F98E2A70612}">
    <text>Networking</text>
  </threadedComment>
  <threadedComment ref="HA58" dT="2023-06-01T15:20:12.92" personId="{958C03D1-0B0B-477A-A5F9-D2E3B53180B9}" id="{797AB7EA-5299-4898-AD21-C21EF7277457}">
    <text>Networking</text>
  </threadedComment>
  <threadedComment ref="HB58" dT="2023-06-01T15:20:12.92" personId="{958C03D1-0B0B-477A-A5F9-D2E3B53180B9}" id="{7261CB61-8DA7-41E8-9528-CB22D6ECDD15}">
    <text>Networking</text>
  </threadedComment>
  <threadedComment ref="HC58" dT="2023-06-01T15:20:12.92" personId="{958C03D1-0B0B-477A-A5F9-D2E3B53180B9}" id="{FB337189-44CD-4EA2-90C4-81B7FF741A68}">
    <text>Networking</text>
  </threadedComment>
  <threadedComment ref="HD58" dT="2023-06-01T15:20:12.92" personId="{958C03D1-0B0B-477A-A5F9-D2E3B53180B9}" id="{E59544C6-EF67-4D34-9168-48DF6EB00D9C}">
    <text>Networking</text>
  </threadedComment>
  <threadedComment ref="HG58" dT="2023-06-01T15:23:01.32" personId="{958C03D1-0B0B-477A-A5F9-D2E3B53180B9}" id="{07D3EFAC-6783-4D00-AD1B-9821892B567A}">
    <text>Control</text>
  </threadedComment>
  <threadedComment ref="HH58" dT="2023-06-01T15:23:01.32" personId="{958C03D1-0B0B-477A-A5F9-D2E3B53180B9}" id="{C6C96892-5E99-496A-BA0B-A6859DDF635F}">
    <text>Control</text>
  </threadedComment>
  <threadedComment ref="HI58" dT="2023-06-01T15:23:01.32" personId="{958C03D1-0B0B-477A-A5F9-D2E3B53180B9}" id="{6A5862D0-A0B7-47ED-AF13-6E896819D5F8}">
    <text>Control</text>
  </threadedComment>
  <threadedComment ref="HJ58" dT="2023-06-01T15:23:01.32" personId="{958C03D1-0B0B-477A-A5F9-D2E3B53180B9}" id="{C68F0A4E-4577-4F73-8EBC-82FE1F7051B6}">
    <text>Control</text>
  </threadedComment>
  <threadedComment ref="HK58" dT="2023-06-01T15:23:01.32" personId="{958C03D1-0B0B-477A-A5F9-D2E3B53180B9}" id="{1E19F6D0-0207-4C15-A5FA-A5932B4B01D7}">
    <text>Control</text>
  </threadedComment>
  <threadedComment ref="HO58" dT="2023-06-01T15:23:01.32" personId="{958C03D1-0B0B-477A-A5F9-D2E3B53180B9}" id="{1C8781CA-ECC2-4887-8BD2-3E459C7FDDF5}">
    <text>Control</text>
  </threadedComment>
  <threadedComment ref="HP58" dT="2023-06-01T15:23:01.32" personId="{958C03D1-0B0B-477A-A5F9-D2E3B53180B9}" id="{3CDF7311-375F-4959-B7A9-B9E5DD7AB8AB}">
    <text>Control</text>
  </threadedComment>
  <threadedComment ref="HQ58" dT="2023-06-01T15:23:01.32" personId="{958C03D1-0B0B-477A-A5F9-D2E3B53180B9}" id="{BB47D459-471E-4EB3-8722-6930FD9A25E8}">
    <text>Control</text>
  </threadedComment>
  <threadedComment ref="HQ58" dT="2023-07-28T15:50:58.05" personId="{ECDC6311-9DC2-46B2-AD9D-58ABC58F034D}" id="{93A75454-FE2B-4FBF-A9D7-D8FACD04229F}" parentId="{BB47D459-471E-4EB3-8722-6930FD9A25E8}">
    <text>License Appointment at 8am</text>
  </threadedComment>
  <threadedComment ref="HR58" dT="2023-06-01T15:23:01.32" personId="{958C03D1-0B0B-477A-A5F9-D2E3B53180B9}" id="{F7AA2CF6-C417-428C-A4B0-2F357B0E46B1}">
    <text>Control</text>
  </threadedComment>
  <threadedComment ref="HU58" dT="2023-06-01T15:23:01.32" personId="{958C03D1-0B0B-477A-A5F9-D2E3B53180B9}" id="{BCA99F97-ED23-4AE6-9DCA-17306A536F5D}">
    <text>Control</text>
  </threadedComment>
  <threadedComment ref="HV58" dT="2023-06-01T15:25:13.12" personId="{958C03D1-0B0B-477A-A5F9-D2E3B53180B9}" id="{6A90AE95-FA36-4C51-BE5F-BBCF0C82F2E1}">
    <text>Graphics</text>
  </threadedComment>
  <threadedComment ref="HX58" dT="2023-06-01T15:25:13.12" personId="{958C03D1-0B0B-477A-A5F9-D2E3B53180B9}" id="{A0813799-DAE5-4F9B-9C3F-CA86763F5B5A}">
    <text>Graphics</text>
  </threadedComment>
  <threadedComment ref="HY58" dT="2023-06-01T15:25:13.12" personId="{958C03D1-0B0B-477A-A5F9-D2E3B53180B9}" id="{273002C2-7761-4A08-ACB0-72A0AB13A01D}">
    <text>Graphics</text>
  </threadedComment>
  <threadedComment ref="IB58" dT="2023-06-01T15:25:13.12" personId="{958C03D1-0B0B-477A-A5F9-D2E3B53180B9}" id="{28EF4AA5-4539-460B-8713-A876C074A230}">
    <text>Graphics</text>
  </threadedComment>
  <threadedComment ref="IC58" dT="2023-06-01T15:25:13.12" personId="{958C03D1-0B0B-477A-A5F9-D2E3B53180B9}" id="{34357714-8C87-4872-AF3F-AF53B4743F4C}">
    <text>Graphics</text>
  </threadedComment>
  <threadedComment ref="ID58" dT="2023-06-01T15:27:59.66" personId="{958C03D1-0B0B-477A-A5F9-D2E3B53180B9}" id="{CD879C32-0BB6-4C08-996D-2359496C446D}">
    <text>OPH</text>
  </threadedComment>
  <threadedComment ref="IE58" dT="2023-06-01T15:27:59.66" personId="{958C03D1-0B0B-477A-A5F9-D2E3B53180B9}" id="{68FBF187-3A69-479F-87B2-131229C42228}">
    <text>OPH</text>
  </threadedComment>
  <threadedComment ref="IF58" dT="2023-06-01T15:27:59.66" personId="{958C03D1-0B0B-477A-A5F9-D2E3B53180B9}" id="{2C5A842E-71B9-43D9-9B74-BAEEB37E66FC}">
    <text>OPH</text>
  </threadedComment>
  <threadedComment ref="IJ58" dT="2023-06-01T15:27:59.66" personId="{958C03D1-0B0B-477A-A5F9-D2E3B53180B9}" id="{3D08FF07-979C-4833-97BA-41CBAC9FAF8D}">
    <text>OPH</text>
  </threadedComment>
  <threadedComment ref="IK58" dT="2023-06-01T15:27:59.66" personId="{958C03D1-0B0B-477A-A5F9-D2E3B53180B9}" id="{395BCDD5-7653-4DA7-85A0-8C2E2F83521D}">
    <text>OPH</text>
  </threadedComment>
  <threadedComment ref="IL58" dT="2023-06-01T15:27:13.94" personId="{958C03D1-0B0B-477A-A5F9-D2E3B53180B9}" id="{48782FFB-7A37-4DA5-98CB-A240EAE9DCD7}">
    <text>Datalinks</text>
  </threadedComment>
  <threadedComment ref="IM58" dT="2023-06-01T15:27:13.94" personId="{958C03D1-0B0B-477A-A5F9-D2E3B53180B9}" id="{57CA69EF-1FB7-4661-B0F0-11983AD956B3}">
    <text>Datalinks</text>
  </threadedComment>
  <threadedComment ref="IP58" dT="2023-06-01T15:27:13.94" personId="{958C03D1-0B0B-477A-A5F9-D2E3B53180B9}" id="{FDCD5FC0-2DD5-4852-BCFC-5E03BC147296}">
    <text>Datalinks</text>
  </threadedComment>
  <threadedComment ref="IQ58" dT="2023-06-01T15:27:13.94" personId="{958C03D1-0B0B-477A-A5F9-D2E3B53180B9}" id="{8552EC65-1438-486F-A453-7EF0FBBC9019}">
    <text>Datalinks</text>
  </threadedComment>
  <threadedComment ref="IR58" dT="2023-06-01T15:27:13.94" personId="{958C03D1-0B0B-477A-A5F9-D2E3B53180B9}" id="{F788792B-1EB8-4DFC-8BEA-6336FBE59D57}">
    <text>Datalinks</text>
  </threadedComment>
  <threadedComment ref="IS58" dT="2023-06-01T15:29:10.25" personId="{958C03D1-0B0B-477A-A5F9-D2E3B53180B9}" id="{8412C53B-951A-4127-92F0-F954B7B7976A}">
    <text>PWCS</text>
  </threadedComment>
  <threadedComment ref="IT58" dT="2023-06-01T15:29:10.25" personId="{958C03D1-0B0B-477A-A5F9-D2E3B53180B9}" id="{4F0C8F46-1A98-448D-BA09-CE647727BFAF}">
    <text>PWCS</text>
  </threadedComment>
  <threadedComment ref="IW58" dT="2023-06-01T15:29:10.25" personId="{958C03D1-0B0B-477A-A5F9-D2E3B53180B9}" id="{B441E6C2-74B7-4319-9ABF-658747B5CB19}">
    <text>PWCS</text>
  </threadedComment>
  <threadedComment ref="IX58" dT="2023-06-01T15:29:10.25" personId="{958C03D1-0B0B-477A-A5F9-D2E3B53180B9}" id="{44210023-EFA8-4C05-B0C5-56D15F7B8C91}">
    <text>PWCS</text>
  </threadedComment>
  <threadedComment ref="IY58" dT="2023-06-01T15:29:36.11" personId="{958C03D1-0B0B-477A-A5F9-D2E3B53180B9}" id="{161EE2A7-1CA4-4289-9EF9-D4DB2649E2E0}">
    <text>Shadowing week #1</text>
  </threadedComment>
  <threadedComment ref="IZ58" dT="2023-06-01T15:29:36.11" personId="{958C03D1-0B0B-477A-A5F9-D2E3B53180B9}" id="{1B36E537-6C59-4F15-9A84-B8FB7C29A3C2}">
    <text>Shadowing week #1</text>
  </threadedComment>
  <threadedComment ref="JA58" dT="2023-06-01T15:29:36.11" personId="{958C03D1-0B0B-477A-A5F9-D2E3B53180B9}" id="{2AD063FD-ED86-4612-B029-189A9C07D422}">
    <text>Shadowing week #1</text>
  </threadedComment>
  <threadedComment ref="JD58" dT="2023-06-01T15:29:36.11" personId="{958C03D1-0B0B-477A-A5F9-D2E3B53180B9}" id="{14C9E491-960F-4B57-B9F6-D24C8754F55A}">
    <text>Shadowing week #1</text>
  </threadedComment>
  <threadedComment ref="JE58" dT="2023-06-01T15:29:36.11" personId="{958C03D1-0B0B-477A-A5F9-D2E3B53180B9}" id="{7CB05861-54D8-4A7D-A74C-B369D178445E}">
    <text>Shadowing week #1</text>
  </threadedComment>
  <threadedComment ref="JF58" dT="2023-06-01T15:30:32.26" personId="{958C03D1-0B0B-477A-A5F9-D2E3B53180B9}" id="{D14ED14F-B552-4227-A67C-E575E9DC0921}">
    <text>Shadowing week #2</text>
  </threadedComment>
  <threadedComment ref="JG58" dT="2023-06-01T15:30:32.26" personId="{958C03D1-0B0B-477A-A5F9-D2E3B53180B9}" id="{A0A46856-3A0A-4C40-AA6F-2F69D129B2ED}">
    <text>Shadowing week #2</text>
  </threadedComment>
  <threadedComment ref="JH58" dT="2023-06-01T15:30:32.26" personId="{958C03D1-0B0B-477A-A5F9-D2E3B53180B9}" id="{B81D6949-E0A3-4281-A19C-DDD07AA52A92}">
    <text>Shadowing week #2</text>
  </threadedComment>
  <threadedComment ref="JK58" dT="2023-06-01T15:31:24.01" personId="{958C03D1-0B0B-477A-A5F9-D2E3B53180B9}" id="{37261AAC-DA3E-4D7D-89D7-EC53D39AF935}">
    <text>Shadowing #3</text>
  </threadedComment>
  <threadedComment ref="JL58" dT="2023-06-01T15:31:24.01" personId="{958C03D1-0B0B-477A-A5F9-D2E3B53180B9}" id="{53B00021-1FDF-4C47-A57B-E43570B34B3A}">
    <text>Shadowing #3</text>
  </threadedComment>
  <threadedComment ref="JM58" dT="2023-06-01T15:31:24.01" personId="{958C03D1-0B0B-477A-A5F9-D2E3B53180B9}" id="{EE9BDBA2-D0F9-4CBF-938B-9E83B78C5A21}">
    <text>Shadowing #3</text>
  </threadedComment>
  <threadedComment ref="JN58" dT="2023-06-01T15:31:24.01" personId="{958C03D1-0B0B-477A-A5F9-D2E3B53180B9}" id="{095DB73A-EFB5-4EDE-A9C1-722835E69703}">
    <text>Shadowing #3</text>
  </threadedComment>
  <threadedComment ref="JO58" dT="2023-06-01T15:31:24.01" personId="{958C03D1-0B0B-477A-A5F9-D2E3B53180B9}" id="{F68945E1-2698-46DF-B137-48412BAA4FC5}">
    <text>Shadowing #3</text>
  </threadedComment>
  <threadedComment ref="JR58" dT="2023-06-01T15:32:43.73" personId="{958C03D1-0B0B-477A-A5F9-D2E3B53180B9}" id="{4B07217F-67C0-4E82-806D-3684B2A70342}">
    <text>Shadowing week #4</text>
  </threadedComment>
  <threadedComment ref="JS58" dT="2023-06-01T15:32:43.73" personId="{958C03D1-0B0B-477A-A5F9-D2E3B53180B9}" id="{4740A106-4C5C-4B1D-859D-F46E9243CDAC}">
    <text>Shadowing week #4</text>
  </threadedComment>
  <threadedComment ref="JT58" dT="2023-06-01T15:32:43.73" personId="{958C03D1-0B0B-477A-A5F9-D2E3B53180B9}" id="{8693F103-A67C-427B-B2AC-31E7614986A8}">
    <text>Shadowing week #4</text>
  </threadedComment>
  <threadedComment ref="JU58" dT="2023-06-01T15:32:43.73" personId="{958C03D1-0B0B-477A-A5F9-D2E3B53180B9}" id="{2DB214C5-6FA0-4C43-9BE7-C06623EDF0EA}">
    <text>Shadowing week #4</text>
  </threadedComment>
  <threadedComment ref="JV58" dT="2023-06-01T15:32:43.73" personId="{958C03D1-0B0B-477A-A5F9-D2E3B53180B9}" id="{2E6E3DEC-F447-40FD-AAC4-9E3011A5886D}">
    <text>Shadowing week #4</text>
  </threadedComment>
  <threadedComment ref="JY58" dT="2023-06-01T15:32:43.73" personId="{958C03D1-0B0B-477A-A5F9-D2E3B53180B9}" id="{775CC2D4-5E9E-485B-B79A-4BDE966C020B}">
    <text>Shadowing week #4</text>
  </threadedComment>
  <threadedComment ref="JZ58" dT="2023-06-01T15:32:43.73" personId="{958C03D1-0B0B-477A-A5F9-D2E3B53180B9}" id="{3F3047FD-E423-4BED-BD85-DD5B51396ACB}">
    <text>Shadowing week #4</text>
  </threadedComment>
  <threadedComment ref="KA58" dT="2023-06-01T15:32:43.73" personId="{958C03D1-0B0B-477A-A5F9-D2E3B53180B9}" id="{9C73F32B-EA47-432F-81F2-2CF3C67CB0E5}">
    <text>Shadowing week #4</text>
  </threadedComment>
  <threadedComment ref="GL59" dT="2023-06-01T14:10:57.04" personId="{48CC508D-A490-4546-91ED-C371104C0F6E}" id="{25C51D9D-FA4B-4F12-9FB5-D63C6C05391C}">
    <text>Ovation Basics &amp; System Admin</text>
  </threadedComment>
  <threadedComment ref="GM59" dT="2023-06-01T14:10:57.04" personId="{48CC508D-A490-4546-91ED-C371104C0F6E}" id="{ADBE9CBC-3D4C-4282-8FF2-755C65722373}">
    <text>Ovation Basics &amp; System Admin</text>
  </threadedComment>
  <threadedComment ref="GN59" dT="2023-06-01T14:10:57.04" personId="{48CC508D-A490-4546-91ED-C371104C0F6E}" id="{592294A9-D34F-46D9-915B-074993A68764}">
    <text>Ovation Basics &amp; System Admin</text>
  </threadedComment>
  <threadedComment ref="GO59" dT="2023-06-01T14:10:57.04" personId="{48CC508D-A490-4546-91ED-C371104C0F6E}" id="{CE7317EA-C828-4F3A-AC4C-2597506C25BB}">
    <text>Ovation Basics &amp; System Admin</text>
  </threadedComment>
  <threadedComment ref="GP59" dT="2023-06-01T14:10:57.04" personId="{48CC508D-A490-4546-91ED-C371104C0F6E}" id="{30C267D0-8B7E-4D79-90D1-137D47BFD213}">
    <text>Ovation Basics &amp; System Admin</text>
  </threadedComment>
  <threadedComment ref="GS59" dT="2023-06-01T14:10:57.04" personId="{48CC508D-A490-4546-91ED-C371104C0F6E}" id="{8AFFD949-CC3F-4C4A-9DA2-ED942CB2F91B}">
    <text>Ovation Basics &amp; System Admin</text>
  </threadedComment>
  <threadedComment ref="GT59" dT="2023-06-01T14:10:57.04" personId="{48CC508D-A490-4546-91ED-C371104C0F6E}" id="{2C4E2A46-C58F-47E6-8122-858B2DF393B7}">
    <text>Ovation Basics &amp; System Admin</text>
  </threadedComment>
  <threadedComment ref="GU59" dT="2023-06-01T14:10:57.04" personId="{48CC508D-A490-4546-91ED-C371104C0F6E}" id="{175B93A5-9E74-41D6-B6E4-F4DFBA0A6454}">
    <text>Ovation Basics &amp; System Admin</text>
  </threadedComment>
  <threadedComment ref="GV59" dT="2023-06-01T14:10:57.04" personId="{48CC508D-A490-4546-91ED-C371104C0F6E}" id="{CC836DEE-CFD9-4F7A-B197-3D632F8C62BB}">
    <text>Ovation Basics &amp; System Admin</text>
  </threadedComment>
  <threadedComment ref="GW59" dT="2023-06-01T14:10:57.04" personId="{48CC508D-A490-4546-91ED-C371104C0F6E}" id="{3E78709B-1FF9-4EFE-9D8C-86F47B3A1F43}">
    <text>Ovation Basics &amp; System Admin</text>
  </threadedComment>
  <threadedComment ref="GZ59" dT="2023-06-01T15:20:12.92" personId="{958C03D1-0B0B-477A-A5F9-D2E3B53180B9}" id="{E4735111-4F3D-4E6A-96C3-0928124BDB86}">
    <text>Networking</text>
  </threadedComment>
  <threadedComment ref="HA59" dT="2023-06-01T15:20:12.92" personId="{958C03D1-0B0B-477A-A5F9-D2E3B53180B9}" id="{8218807F-A513-48F4-8C9A-8A56C64B69C8}">
    <text>Networking</text>
  </threadedComment>
  <threadedComment ref="HB59" dT="2023-06-01T15:20:12.92" personId="{958C03D1-0B0B-477A-A5F9-D2E3B53180B9}" id="{6D30BE34-E11D-4715-A300-5E2903CEE7C2}">
    <text>Networking</text>
  </threadedComment>
  <threadedComment ref="HC59" dT="2023-06-01T15:20:12.92" personId="{958C03D1-0B0B-477A-A5F9-D2E3B53180B9}" id="{47134576-8544-4F5A-BB01-091FBD1F5214}">
    <text>Networking</text>
  </threadedComment>
  <threadedComment ref="HD59" dT="2023-06-01T15:20:12.92" personId="{958C03D1-0B0B-477A-A5F9-D2E3B53180B9}" id="{D003ACCB-56A7-4645-84DE-C0B746987903}">
    <text>Networking</text>
  </threadedComment>
  <threadedComment ref="IB59" dT="2023-06-01T15:25:13.12" personId="{958C03D1-0B0B-477A-A5F9-D2E3B53180B9}" id="{038C1800-87A7-4F13-BC89-B628468570AD}">
    <text>Graphics</text>
  </threadedComment>
  <threadedComment ref="IC59" dT="2023-06-01T15:25:13.12" personId="{958C03D1-0B0B-477A-A5F9-D2E3B53180B9}" id="{63A36B37-446C-411C-81D2-F9E10457F146}">
    <text>Graphics</text>
  </threadedComment>
  <threadedComment ref="ID59" dT="2023-06-01T15:27:59.66" personId="{958C03D1-0B0B-477A-A5F9-D2E3B53180B9}" id="{7905775B-0353-4497-9523-92F2553B11C0}">
    <text>OPH</text>
  </threadedComment>
  <threadedComment ref="IE59" dT="2023-06-01T15:27:59.66" personId="{958C03D1-0B0B-477A-A5F9-D2E3B53180B9}" id="{E94095E8-B83F-490E-95F6-DA1968C34DEF}">
    <text>OPH</text>
  </threadedComment>
  <threadedComment ref="IF59" dT="2023-06-01T15:27:59.66" personId="{958C03D1-0B0B-477A-A5F9-D2E3B53180B9}" id="{B990E09D-8B2B-4B9D-A783-745852C8938A}">
    <text>OPH</text>
  </threadedComment>
  <threadedComment ref="IJ59" dT="2023-06-01T15:27:59.66" personId="{958C03D1-0B0B-477A-A5F9-D2E3B53180B9}" id="{43A4BC99-0702-4F14-8985-CB037A8096FE}">
    <text>OPH</text>
  </threadedComment>
  <threadedComment ref="IK59" dT="2023-06-01T15:27:59.66" personId="{958C03D1-0B0B-477A-A5F9-D2E3B53180B9}" id="{B6BD7821-AC71-4125-A4DB-1371322B50CE}">
    <text>OPH</text>
  </threadedComment>
  <threadedComment ref="IL59" dT="2023-06-01T15:27:13.94" personId="{958C03D1-0B0B-477A-A5F9-D2E3B53180B9}" id="{76E3B48B-6E29-44BB-BE9D-50041481538E}">
    <text>Datalinks</text>
  </threadedComment>
  <threadedComment ref="IM59" dT="2023-06-01T15:27:13.94" personId="{958C03D1-0B0B-477A-A5F9-D2E3B53180B9}" id="{991D6595-83FC-4A67-9725-A224E5177577}">
    <text>Datalinks</text>
  </threadedComment>
  <threadedComment ref="IP59" dT="2023-06-01T15:27:13.94" personId="{958C03D1-0B0B-477A-A5F9-D2E3B53180B9}" id="{6AC962FE-4EBC-4A66-8EC9-AC14426BED4D}">
    <text>Datalinks</text>
  </threadedComment>
  <threadedComment ref="IQ59" dT="2023-06-01T15:27:13.94" personId="{958C03D1-0B0B-477A-A5F9-D2E3B53180B9}" id="{8B07AC26-B792-4FFC-8DCD-A211DDF834CA}">
    <text>Datalinks</text>
  </threadedComment>
  <threadedComment ref="IR59" dT="2023-06-01T15:27:13.94" personId="{958C03D1-0B0B-477A-A5F9-D2E3B53180B9}" id="{2083F928-4C3E-4B56-B5D8-AC78EA03E310}">
    <text>Datalinks</text>
  </threadedComment>
  <threadedComment ref="IS59" dT="2023-06-01T15:29:10.25" personId="{958C03D1-0B0B-477A-A5F9-D2E3B53180B9}" id="{7ABC34AC-FE7C-4803-BDCE-B7B215C31B94}">
    <text>PWCS</text>
  </threadedComment>
  <threadedComment ref="IT59" dT="2023-06-01T15:29:10.25" personId="{958C03D1-0B0B-477A-A5F9-D2E3B53180B9}" id="{A76B14F6-7AF2-47BA-BCBF-76762EC69CB0}">
    <text>PWCS</text>
  </threadedComment>
  <threadedComment ref="IW59" dT="2023-06-01T15:29:10.25" personId="{958C03D1-0B0B-477A-A5F9-D2E3B53180B9}" id="{73FC4FA7-CEB2-4987-AAA3-757454386057}">
    <text>PWCS</text>
  </threadedComment>
  <threadedComment ref="IX59" dT="2023-06-01T15:29:10.25" personId="{958C03D1-0B0B-477A-A5F9-D2E3B53180B9}" id="{3F60E370-DBC2-4A6B-B34F-03C1953D599A}">
    <text>PWCS</text>
  </threadedComment>
  <threadedComment ref="IY59" dT="2023-06-01T15:29:36.11" personId="{958C03D1-0B0B-477A-A5F9-D2E3B53180B9}" id="{5C55BCF5-4D57-496A-9A30-29ADD30C3068}">
    <text>Shadowing week #1</text>
  </threadedComment>
  <threadedComment ref="IZ59" dT="2023-06-01T15:29:36.11" personId="{958C03D1-0B0B-477A-A5F9-D2E3B53180B9}" id="{1CEC57B5-D565-4BE4-B459-DA2AEB48E13B}">
    <text>Shadowing week #1</text>
  </threadedComment>
  <threadedComment ref="JA59" dT="2023-06-01T15:29:36.11" personId="{958C03D1-0B0B-477A-A5F9-D2E3B53180B9}" id="{68E2663C-E534-4237-AFC8-C2B81D493339}">
    <text>Shadowing week #1</text>
  </threadedComment>
  <threadedComment ref="JD59" dT="2023-06-01T15:30:32.26" personId="{958C03D1-0B0B-477A-A5F9-D2E3B53180B9}" id="{7F02F59A-C87C-4F58-8A05-0627CEBBD1FA}">
    <text>Shadowing week #2</text>
  </threadedComment>
  <threadedComment ref="JE59" dT="2023-06-01T15:30:32.26" personId="{958C03D1-0B0B-477A-A5F9-D2E3B53180B9}" id="{5F84FDE4-13A2-4BFA-8CA5-4508EAE25726}">
    <text>Shadowing week #2</text>
  </threadedComment>
  <threadedComment ref="JF59" dT="2023-06-01T15:30:32.26" personId="{958C03D1-0B0B-477A-A5F9-D2E3B53180B9}" id="{730696A3-A68D-46A4-997E-2BD6BE26BBEB}">
    <text>Shadowing week #2</text>
  </threadedComment>
  <threadedComment ref="JG59" dT="2023-06-01T15:30:32.26" personId="{958C03D1-0B0B-477A-A5F9-D2E3B53180B9}" id="{2DF4C6AB-2437-4130-B31E-29BEF4FE8976}">
    <text>Shadowing week #2</text>
  </threadedComment>
  <threadedComment ref="JH59" dT="2023-06-01T15:30:32.26" personId="{958C03D1-0B0B-477A-A5F9-D2E3B53180B9}" id="{DC54AFC2-7ECF-47C9-805A-54F94036911F}">
    <text>Shadowing week #2</text>
  </threadedComment>
  <threadedComment ref="JK59" dT="2023-06-01T15:31:24.01" personId="{958C03D1-0B0B-477A-A5F9-D2E3B53180B9}" id="{9AC0ED4A-2278-4A57-8E05-0894FD359413}">
    <text>Shadowing #3</text>
  </threadedComment>
  <threadedComment ref="JL59" dT="2023-06-01T15:31:24.01" personId="{958C03D1-0B0B-477A-A5F9-D2E3B53180B9}" id="{5F1DB79A-1E2C-4D06-ABD4-FDE4354A1FD0}">
    <text>Shadowing #3</text>
  </threadedComment>
  <threadedComment ref="MC59" dT="2023-09-21T20:30:21.57" personId="{0A48122E-38DF-4FEF-9360-A53CE6A0AA3B}" id="{DDBF66C2-E74B-46D9-8A98-660F68011545}">
    <text>Datalinks</text>
  </threadedComment>
  <threadedComment ref="MD59" dT="2023-09-21T20:30:21.57" personId="{0A48122E-38DF-4FEF-9360-A53CE6A0AA3B}" id="{8C9E717B-83DD-498C-85CE-6438CE55B2CF}">
    <text>Datalinks</text>
  </threadedComment>
  <threadedComment ref="ME59" dT="2023-09-21T20:30:21.57" personId="{0A48122E-38DF-4FEF-9360-A53CE6A0AA3B}" id="{4B04D98C-60E2-49C8-AC44-55E361787C54}">
    <text>Datalinks</text>
  </threadedComment>
  <threadedComment ref="MF59" dT="2023-09-21T20:30:21.57" personId="{0A48122E-38DF-4FEF-9360-A53CE6A0AA3B}" id="{0E9C0566-59EF-4151-A110-86F341240A68}">
    <text>Datalinks</text>
  </threadedComment>
  <threadedComment ref="MG59" dT="2023-09-21T20:30:21.57" personId="{0A48122E-38DF-4FEF-9360-A53CE6A0AA3B}" id="{F9467698-4DAD-48F9-86AB-AE9C8ED0BCF0}">
    <text>Datalinks</text>
  </threadedComment>
  <threadedComment ref="GL60" dT="2023-06-01T14:10:57.04" personId="{48CC508D-A490-4546-91ED-C371104C0F6E}" id="{DBE6C2FD-B1E6-4D18-A4FA-E35C8B6F1026}">
    <text>Ovation Basics &amp; System Admin</text>
  </threadedComment>
  <threadedComment ref="GM60" dT="2023-06-01T14:10:57.04" personId="{48CC508D-A490-4546-91ED-C371104C0F6E}" id="{F107E965-9498-457D-BFF2-31F12D36AC0F}">
    <text>Ovation Basics &amp; System Admin</text>
  </threadedComment>
  <threadedComment ref="GN60" dT="2023-06-01T14:10:57.04" personId="{48CC508D-A490-4546-91ED-C371104C0F6E}" id="{28C528E7-0938-4933-96E1-12D71B4E901F}">
    <text>Ovation Basics &amp; System Admin</text>
  </threadedComment>
  <threadedComment ref="GO60" dT="2023-06-01T14:10:57.04" personId="{48CC508D-A490-4546-91ED-C371104C0F6E}" id="{7D192E9F-84DF-4947-93E0-2523AB52491D}">
    <text>Ovation Basics &amp; System Admin</text>
  </threadedComment>
  <threadedComment ref="GP60" dT="2023-06-01T14:10:57.04" personId="{48CC508D-A490-4546-91ED-C371104C0F6E}" id="{4DF62562-34C9-49A6-B0E0-342D3DE8DEBC}">
    <text>Ovation Basics &amp; System Admin</text>
  </threadedComment>
  <threadedComment ref="GS60" dT="2023-06-01T14:10:57.04" personId="{48CC508D-A490-4546-91ED-C371104C0F6E}" id="{E9EF698C-2B9B-4334-9455-698EE99BBC12}">
    <text>Ovation Basics &amp; System Admin</text>
  </threadedComment>
  <threadedComment ref="GT60" dT="2023-06-01T14:10:57.04" personId="{48CC508D-A490-4546-91ED-C371104C0F6E}" id="{A8DA830D-0706-4152-89B0-1BB9AD45A1A2}">
    <text>Ovation Basics &amp; System Admin</text>
  </threadedComment>
  <threadedComment ref="GU60" dT="2023-06-01T14:10:57.04" personId="{48CC508D-A490-4546-91ED-C371104C0F6E}" id="{D38307B2-FD87-4188-BE40-8D9B523CDF96}">
    <text>Ovation Basics &amp; System Admin</text>
  </threadedComment>
  <threadedComment ref="GV60" dT="2023-06-01T14:10:57.04" personId="{48CC508D-A490-4546-91ED-C371104C0F6E}" id="{288E4ECD-9CF8-402A-9A04-92514F240B16}">
    <text>Ovation Basics &amp; System Admin</text>
  </threadedComment>
  <threadedComment ref="GW60" dT="2023-06-01T14:10:57.04" personId="{48CC508D-A490-4546-91ED-C371104C0F6E}" id="{4DA47C6F-CF8B-49E7-8000-03112FA8F747}">
    <text>Ovation Basics &amp; System Admin</text>
  </threadedComment>
  <threadedComment ref="GZ60" dT="2023-06-01T15:20:12.92" personId="{958C03D1-0B0B-477A-A5F9-D2E3B53180B9}" id="{44C59193-39E1-4933-8D77-0B02ED0EB73E}">
    <text>Networking</text>
  </threadedComment>
  <threadedComment ref="HA60" dT="2023-06-01T15:20:12.92" personId="{958C03D1-0B0B-477A-A5F9-D2E3B53180B9}" id="{596393D8-8B1B-4611-8D5B-8BC8149B60BB}">
    <text>Networking</text>
  </threadedComment>
  <threadedComment ref="HB60" dT="2023-06-01T15:20:12.92" personId="{958C03D1-0B0B-477A-A5F9-D2E3B53180B9}" id="{5531558B-2F94-438C-B700-AB6EEEBEAC11}">
    <text>Networking</text>
  </threadedComment>
  <threadedComment ref="HC60" dT="2023-06-01T15:20:12.92" personId="{958C03D1-0B0B-477A-A5F9-D2E3B53180B9}" id="{EEED0D9A-8FBE-433A-9501-E13D83A50C04}">
    <text>Networking</text>
  </threadedComment>
  <threadedComment ref="HD60" dT="2023-06-01T15:20:12.92" personId="{958C03D1-0B0B-477A-A5F9-D2E3B53180B9}" id="{FB9AD653-CB07-46D1-B5E3-4DB51F9BFA2B}">
    <text>Networking</text>
  </threadedComment>
  <threadedComment ref="HG60" dT="2023-06-01T15:23:01.32" personId="{958C03D1-0B0B-477A-A5F9-D2E3B53180B9}" id="{0B971DA8-5F16-4558-89F7-24AE1A0B55D3}">
    <text>Control</text>
  </threadedComment>
  <threadedComment ref="HH60" dT="2023-06-01T15:23:01.32" personId="{958C03D1-0B0B-477A-A5F9-D2E3B53180B9}" id="{FF0E6092-C809-413C-8177-47C5DE68C931}">
    <text>Control</text>
  </threadedComment>
  <threadedComment ref="HI60" dT="2023-06-01T15:23:01.32" personId="{958C03D1-0B0B-477A-A5F9-D2E3B53180B9}" id="{A184BB5A-3941-4A15-A789-452717D36E41}">
    <text>Control</text>
  </threadedComment>
  <threadedComment ref="HJ60" dT="2023-06-01T15:23:01.32" personId="{958C03D1-0B0B-477A-A5F9-D2E3B53180B9}" id="{11DCCEBB-330B-4E9D-9048-4BA2EBBD180E}">
    <text>Control</text>
  </threadedComment>
  <threadedComment ref="HK60" dT="2023-06-01T15:23:01.32" personId="{958C03D1-0B0B-477A-A5F9-D2E3B53180B9}" id="{E52FC74B-2818-4093-9E19-32AC6684AF2E}">
    <text>Control</text>
  </threadedComment>
  <threadedComment ref="HO60" dT="2023-06-01T15:23:01.32" personId="{958C03D1-0B0B-477A-A5F9-D2E3B53180B9}" id="{28AD772F-5B55-49C3-99A5-A237B7B39681}">
    <text>Control</text>
  </threadedComment>
  <threadedComment ref="HP60" dT="2023-06-01T15:23:01.32" personId="{958C03D1-0B0B-477A-A5F9-D2E3B53180B9}" id="{F794CBEB-2188-4059-AD10-47E9014CD67E}">
    <text>Control</text>
  </threadedComment>
  <threadedComment ref="HQ60" dT="2023-06-01T15:23:01.32" personId="{958C03D1-0B0B-477A-A5F9-D2E3B53180B9}" id="{499C6CF0-0226-4C1E-81CC-1A4E70A97B3C}">
    <text>Control</text>
  </threadedComment>
  <threadedComment ref="HR60" dT="2023-06-01T15:23:01.32" personId="{958C03D1-0B0B-477A-A5F9-D2E3B53180B9}" id="{F538D8BB-11DA-40DE-9B59-EA8E3D76360F}">
    <text>Control</text>
  </threadedComment>
  <threadedComment ref="HU60" dT="2023-06-01T15:23:01.32" personId="{958C03D1-0B0B-477A-A5F9-D2E3B53180B9}" id="{EA5BF6B6-DF9A-4BCD-BE20-741E99326ABC}">
    <text>Control</text>
  </threadedComment>
  <threadedComment ref="HV60" dT="2023-06-01T15:25:13.12" personId="{958C03D1-0B0B-477A-A5F9-D2E3B53180B9}" id="{3EB61D01-07D7-4651-8DD1-4DD786FFB8CA}">
    <text>Graphics</text>
  </threadedComment>
  <threadedComment ref="HX60" dT="2023-06-01T15:25:13.12" personId="{958C03D1-0B0B-477A-A5F9-D2E3B53180B9}" id="{F794C56A-DF77-4E80-8C05-0EF36B4E5C1F}">
    <text>Graphics</text>
  </threadedComment>
  <threadedComment ref="HY60" dT="2023-06-01T15:25:13.12" personId="{958C03D1-0B0B-477A-A5F9-D2E3B53180B9}" id="{EBB04EDC-EFF2-4334-A9CF-0160A10A1083}">
    <text>Graphics</text>
  </threadedComment>
  <threadedComment ref="IB60" dT="2023-06-01T15:25:13.12" personId="{958C03D1-0B0B-477A-A5F9-D2E3B53180B9}" id="{1E7FC1F5-8C41-478B-B878-F0CC43775AC7}">
    <text>Graphics</text>
  </threadedComment>
  <threadedComment ref="IC60" dT="2023-06-01T15:25:13.12" personId="{958C03D1-0B0B-477A-A5F9-D2E3B53180B9}" id="{3682CE86-FE7C-4C9D-A747-A1AC4457B14B}">
    <text>Graphics</text>
  </threadedComment>
  <threadedComment ref="ID60" dT="2023-06-01T15:27:59.66" personId="{958C03D1-0B0B-477A-A5F9-D2E3B53180B9}" id="{BC7D8A87-5EB8-40B5-A033-9B2B6F3E69D7}">
    <text>OPH</text>
  </threadedComment>
  <threadedComment ref="IE60" dT="2023-06-01T15:27:59.66" personId="{958C03D1-0B0B-477A-A5F9-D2E3B53180B9}" id="{E5331481-0BB7-4D9F-A53A-3C304A2971A0}">
    <text>OPH</text>
  </threadedComment>
  <threadedComment ref="IF60" dT="2023-06-01T15:27:59.66" personId="{958C03D1-0B0B-477A-A5F9-D2E3B53180B9}" id="{017032DD-66E8-4492-A43D-93E364D14F0F}">
    <text>OPH</text>
  </threadedComment>
  <threadedComment ref="IJ60" dT="2023-06-01T15:27:59.66" personId="{958C03D1-0B0B-477A-A5F9-D2E3B53180B9}" id="{D26C1B0C-64B1-4131-BD8F-482C2677CD2D}">
    <text>OPH</text>
  </threadedComment>
  <threadedComment ref="IK60" dT="2023-06-01T15:27:59.66" personId="{958C03D1-0B0B-477A-A5F9-D2E3B53180B9}" id="{C324BBCA-8092-4186-81B9-6F273942DB3D}">
    <text>OPH</text>
  </threadedComment>
  <threadedComment ref="IL60" dT="2023-06-01T15:27:13.94" personId="{958C03D1-0B0B-477A-A5F9-D2E3B53180B9}" id="{AEF6FC24-28FE-4AC1-BFC7-E18684228E99}">
    <text>Datalinks</text>
  </threadedComment>
  <threadedComment ref="IM60" dT="2023-06-01T15:27:13.94" personId="{958C03D1-0B0B-477A-A5F9-D2E3B53180B9}" id="{CD05D995-383B-4D67-919A-8643862EA009}">
    <text>Datalinks</text>
  </threadedComment>
  <threadedComment ref="IP60" dT="2023-06-01T15:27:13.94" personId="{958C03D1-0B0B-477A-A5F9-D2E3B53180B9}" id="{856909EF-3E32-40D3-ADEE-DD6898869A1A}">
    <text>Datalinks</text>
  </threadedComment>
  <threadedComment ref="IQ60" dT="2023-06-01T15:27:13.94" personId="{958C03D1-0B0B-477A-A5F9-D2E3B53180B9}" id="{D33E3A6A-F687-49B5-A129-CCF8C04A6085}">
    <text>Datalinks</text>
  </threadedComment>
  <threadedComment ref="IR60" dT="2023-06-01T15:27:13.94" personId="{958C03D1-0B0B-477A-A5F9-D2E3B53180B9}" id="{9E9FAD7A-A448-4413-BF76-7C5F8F2A7CB4}">
    <text>Datalinks</text>
  </threadedComment>
  <threadedComment ref="IS60" dT="2023-06-01T15:29:10.25" personId="{958C03D1-0B0B-477A-A5F9-D2E3B53180B9}" id="{FC6A0026-497D-4393-B667-FAC205C5DE94}">
    <text>PWCS</text>
  </threadedComment>
  <threadedComment ref="IT60" dT="2023-06-01T15:29:10.25" personId="{958C03D1-0B0B-477A-A5F9-D2E3B53180B9}" id="{2CBFB0B4-54B9-4A7F-B83B-CF25F2E8A024}">
    <text>PWCS</text>
  </threadedComment>
  <threadedComment ref="IW60" dT="2023-06-01T15:29:10.25" personId="{958C03D1-0B0B-477A-A5F9-D2E3B53180B9}" id="{C0F7C3CF-9B31-45D5-B3F1-40BA9425D801}">
    <text>PWCS</text>
  </threadedComment>
  <threadedComment ref="IX60" dT="2023-06-01T15:29:10.25" personId="{958C03D1-0B0B-477A-A5F9-D2E3B53180B9}" id="{D2D22E2A-CF0F-4299-A730-3C1AA340050D}">
    <text>PWCS</text>
  </threadedComment>
  <threadedComment ref="IY60" dT="2023-06-01T15:29:36.11" personId="{958C03D1-0B0B-477A-A5F9-D2E3B53180B9}" id="{C00D5D0E-384D-42C8-B851-3A8F9D375D1A}">
    <text>Shadowing week #1</text>
  </threadedComment>
  <threadedComment ref="IZ60" dT="2023-06-01T15:29:36.11" personId="{958C03D1-0B0B-477A-A5F9-D2E3B53180B9}" id="{2E9CB4AB-070D-418A-8F90-3FB4D9F53CAD}">
    <text>Shadowing week #1</text>
  </threadedComment>
  <threadedComment ref="JA60" dT="2023-06-01T15:29:36.11" personId="{958C03D1-0B0B-477A-A5F9-D2E3B53180B9}" id="{AC63ABB8-8AE3-4DAA-914E-6CEBB2B3F83E}">
    <text>Shadowing week #1</text>
  </threadedComment>
  <threadedComment ref="JD60" dT="2023-06-01T15:30:32.26" personId="{958C03D1-0B0B-477A-A5F9-D2E3B53180B9}" id="{42B13763-1053-4970-87E1-E0F57768517D}">
    <text>Shadowing week #2</text>
  </threadedComment>
  <threadedComment ref="JE60" dT="2023-06-01T15:30:32.26" personId="{958C03D1-0B0B-477A-A5F9-D2E3B53180B9}" id="{83FE8A2D-64F7-4CE9-B96F-81DDADDAA487}">
    <text>Shadowing week #2</text>
  </threadedComment>
  <threadedComment ref="JF60" dT="2023-06-01T15:30:32.26" personId="{958C03D1-0B0B-477A-A5F9-D2E3B53180B9}" id="{6FA2A8FE-0A26-419C-9BDD-A4B58D8BAC36}">
    <text>Shadowing week #2</text>
  </threadedComment>
  <threadedComment ref="JG60" dT="2023-06-01T15:30:32.26" personId="{958C03D1-0B0B-477A-A5F9-D2E3B53180B9}" id="{40BC276E-DB60-4223-9F03-EFD45F45FEEF}">
    <text>Shadowing week #2</text>
  </threadedComment>
  <threadedComment ref="JH60" dT="2023-06-01T15:30:32.26" personId="{958C03D1-0B0B-477A-A5F9-D2E3B53180B9}" id="{459F440A-B563-439D-8621-56374FE7A207}">
    <text>Shadowing week #2</text>
  </threadedComment>
  <threadedComment ref="JK60" dT="2023-06-01T15:31:24.01" personId="{958C03D1-0B0B-477A-A5F9-D2E3B53180B9}" id="{F5EA4C9A-9979-48F6-8979-6596F2A2A6C8}">
    <text>Shadowing #3</text>
  </threadedComment>
  <threadedComment ref="JL60" dT="2023-06-01T15:31:24.01" personId="{958C03D1-0B0B-477A-A5F9-D2E3B53180B9}" id="{1BBA1DB9-4395-48D5-A68A-49E4B2D943DF}">
    <text>Shadowing #3</text>
  </threadedComment>
  <threadedComment ref="JM60" dT="2023-06-01T15:31:24.01" personId="{958C03D1-0B0B-477A-A5F9-D2E3B53180B9}" id="{5129FA57-FB48-4AC7-9040-65774C176C5D}">
    <text>Shadowing #3</text>
  </threadedComment>
  <threadedComment ref="JN60" dT="2023-06-01T15:31:24.01" personId="{958C03D1-0B0B-477A-A5F9-D2E3B53180B9}" id="{38AD688D-EE6D-4C15-908D-EFCE17B9E956}">
    <text>Shadowing #3</text>
  </threadedComment>
  <threadedComment ref="JO60" dT="2023-06-01T15:31:24.01" personId="{958C03D1-0B0B-477A-A5F9-D2E3B53180B9}" id="{9E90489A-61D2-430D-B440-5BF70953773C}">
    <text>Shadowing #3</text>
  </threadedComment>
  <threadedComment ref="JR60" dT="2023-06-01T15:32:43.73" personId="{958C03D1-0B0B-477A-A5F9-D2E3B53180B9}" id="{AE42F142-FEDD-451B-9B35-BD87C1B94474}">
    <text>Shadowing week #4</text>
  </threadedComment>
  <threadedComment ref="JS60" dT="2023-06-01T15:32:43.73" personId="{958C03D1-0B0B-477A-A5F9-D2E3B53180B9}" id="{E4E3AAD6-A66D-42DE-AFE9-EA005954CC36}">
    <text>Shadowing week #4</text>
  </threadedComment>
  <threadedComment ref="JT60" dT="2023-06-01T15:32:43.73" personId="{958C03D1-0B0B-477A-A5F9-D2E3B53180B9}" id="{BBE2129B-7ADF-4339-BC11-4F7AF4AFAF99}">
    <text>Shadowing week #4</text>
  </threadedComment>
  <threadedComment ref="JU60" dT="2023-06-01T15:32:43.73" personId="{958C03D1-0B0B-477A-A5F9-D2E3B53180B9}" id="{7212A0BE-8DC1-4EA5-9766-4938FCFB0541}">
    <text>Shadowing week #4</text>
  </threadedComment>
  <threadedComment ref="JV60" dT="2023-06-01T15:32:43.73" personId="{958C03D1-0B0B-477A-A5F9-D2E3B53180B9}" id="{7F15518F-4D6C-4CBF-B912-DCF7163EE6C3}">
    <text>Shadowing week #4</text>
  </threadedComment>
  <threadedComment ref="JY60" dT="2023-06-01T15:32:43.73" personId="{958C03D1-0B0B-477A-A5F9-D2E3B53180B9}" id="{596C941F-2EB5-40AC-A7B4-7037700FF4AC}">
    <text>Shadowing week #4</text>
  </threadedComment>
  <threadedComment ref="JZ60" dT="2023-06-01T15:32:43.73" personId="{958C03D1-0B0B-477A-A5F9-D2E3B53180B9}" id="{7F403DD4-B4C7-41B3-AD5F-835123C28760}">
    <text>Shadowing week #4</text>
  </threadedComment>
  <threadedComment ref="KA60" dT="2023-06-01T15:32:43.73" personId="{958C03D1-0B0B-477A-A5F9-D2E3B53180B9}" id="{28CD9199-E786-457D-A31C-CAB77D4C74E5}">
    <text>Shadowing week #4</text>
  </threadedComment>
  <threadedComment ref="GL61" dT="2023-06-01T14:10:57.04" personId="{48CC508D-A490-4546-91ED-C371104C0F6E}" id="{654CCC37-B0CD-4A06-A4A4-FBC165106CC0}">
    <text>Ovation Basics &amp; System Admin</text>
  </threadedComment>
  <threadedComment ref="GM61" dT="2023-06-01T14:10:57.04" personId="{48CC508D-A490-4546-91ED-C371104C0F6E}" id="{D9833BA5-5E4E-445E-9CAE-DBCFE889FF01}">
    <text>Ovation Basics &amp; System Admin</text>
  </threadedComment>
  <threadedComment ref="GN61" dT="2023-06-01T14:10:57.04" personId="{48CC508D-A490-4546-91ED-C371104C0F6E}" id="{4955643C-DEAA-43F1-B613-6326E40E5841}">
    <text>Ovation Basics &amp; System Admin</text>
  </threadedComment>
  <threadedComment ref="GO61" dT="2023-06-01T14:10:57.04" personId="{48CC508D-A490-4546-91ED-C371104C0F6E}" id="{A06D80D6-A804-45A4-A697-C654984FA1B5}">
    <text>Ovation Basics &amp; System Admin</text>
  </threadedComment>
  <threadedComment ref="GP61" dT="2023-06-01T14:10:57.04" personId="{48CC508D-A490-4546-91ED-C371104C0F6E}" id="{F945A4AE-A61D-49CE-9AA1-6CCEDCEE0B5F}">
    <text>Ovation Basics &amp; System Admin</text>
  </threadedComment>
  <threadedComment ref="GS61" dT="2023-06-01T14:10:57.04" personId="{48CC508D-A490-4546-91ED-C371104C0F6E}" id="{765EA274-BEF6-4FB1-8BCA-39DA7E90DBA8}">
    <text>Ovation Basics &amp; System Admin</text>
  </threadedComment>
  <threadedComment ref="GT61" dT="2023-06-01T14:10:57.04" personId="{48CC508D-A490-4546-91ED-C371104C0F6E}" id="{5828D0E2-769F-403B-B151-59BB5DC7FA9F}">
    <text>Ovation Basics &amp; System Admin</text>
  </threadedComment>
  <threadedComment ref="GU61" dT="2023-06-01T14:10:57.04" personId="{48CC508D-A490-4546-91ED-C371104C0F6E}" id="{7C67F1D9-052E-4252-B5A3-AD5311EB1421}">
    <text>Ovation Basics &amp; System Admin</text>
  </threadedComment>
  <threadedComment ref="GV61" dT="2023-06-01T14:10:57.04" personId="{48CC508D-A490-4546-91ED-C371104C0F6E}" id="{861EE0EF-C8E9-4F00-AE8E-4D3253841784}">
    <text>Ovation Basics &amp; System Admin</text>
  </threadedComment>
  <threadedComment ref="GW61" dT="2023-06-01T14:10:57.04" personId="{48CC508D-A490-4546-91ED-C371104C0F6E}" id="{9EA40692-6C4B-4E81-8ABD-B082596A319B}">
    <text>Ovation Basics &amp; System Admin</text>
  </threadedComment>
  <threadedComment ref="GZ61" dT="2023-06-01T15:20:12.92" personId="{958C03D1-0B0B-477A-A5F9-D2E3B53180B9}" id="{99177FD5-3CAE-4A39-9ACF-97DEAF768E92}">
    <text>Networking</text>
  </threadedComment>
  <threadedComment ref="HA61" dT="2023-06-01T15:20:12.92" personId="{958C03D1-0B0B-477A-A5F9-D2E3B53180B9}" id="{802093F1-C9D0-4771-AC93-05B2C9A0275D}">
    <text>Networking</text>
  </threadedComment>
  <threadedComment ref="HB61" dT="2023-06-01T15:20:12.92" personId="{958C03D1-0B0B-477A-A5F9-D2E3B53180B9}" id="{0D5AB82F-CA78-4D29-8F2F-3A11EC76C22C}">
    <text>Networking</text>
  </threadedComment>
  <threadedComment ref="HC61" dT="2023-06-01T15:20:12.92" personId="{958C03D1-0B0B-477A-A5F9-D2E3B53180B9}" id="{C6802456-15FE-4B0F-8A7D-2679948330F2}">
    <text>Networking</text>
  </threadedComment>
  <threadedComment ref="HD61" dT="2023-06-01T15:20:12.92" personId="{958C03D1-0B0B-477A-A5F9-D2E3B53180B9}" id="{0E69511B-61CB-4921-A91E-7AAEBDCD00A8}">
    <text>Networking</text>
  </threadedComment>
  <threadedComment ref="HG61" dT="2023-06-01T15:23:01.32" personId="{958C03D1-0B0B-477A-A5F9-D2E3B53180B9}" id="{2561DE0A-66DA-47E8-B42F-0BE4EE7D1B86}">
    <text>Control</text>
  </threadedComment>
  <threadedComment ref="HH61" dT="2023-06-01T15:23:01.32" personId="{958C03D1-0B0B-477A-A5F9-D2E3B53180B9}" id="{D4764274-D802-4BD3-80E5-CF74A26DCF41}">
    <text>Control</text>
  </threadedComment>
  <threadedComment ref="HI61" dT="2023-06-01T15:23:01.32" personId="{958C03D1-0B0B-477A-A5F9-D2E3B53180B9}" id="{0D805A36-EDBE-4DE0-9193-FAE6ABE54E10}">
    <text>Control</text>
  </threadedComment>
  <threadedComment ref="HJ61" dT="2023-06-01T15:23:01.32" personId="{958C03D1-0B0B-477A-A5F9-D2E3B53180B9}" id="{C2B1FE0E-D79B-4C88-81C8-58CB3165B12E}">
    <text>Control</text>
  </threadedComment>
  <threadedComment ref="HK61" dT="2023-06-01T15:23:01.32" personId="{958C03D1-0B0B-477A-A5F9-D2E3B53180B9}" id="{18E7036E-00B2-4952-AD6B-0C1A4777E21E}">
    <text>Control</text>
  </threadedComment>
  <threadedComment ref="HO61" dT="2023-06-01T15:23:01.32" personId="{958C03D1-0B0B-477A-A5F9-D2E3B53180B9}" id="{5B9E64EC-5BE2-4E6F-A389-6F730DA8D4B4}">
    <text>Control</text>
  </threadedComment>
  <threadedComment ref="HP61" dT="2023-06-01T15:23:01.32" personId="{958C03D1-0B0B-477A-A5F9-D2E3B53180B9}" id="{38A81B75-9439-4560-8FF7-1AA00A2BFCA8}">
    <text>Control</text>
  </threadedComment>
  <threadedComment ref="HQ61" dT="2023-06-01T15:23:01.32" personId="{958C03D1-0B0B-477A-A5F9-D2E3B53180B9}" id="{4275A96D-00F1-4665-8139-46B48DBD6288}">
    <text>Control</text>
  </threadedComment>
  <threadedComment ref="HR61" dT="2023-06-01T15:23:01.32" personId="{958C03D1-0B0B-477A-A5F9-D2E3B53180B9}" id="{442F5C21-AB9F-45F7-B5A2-5284D768C07C}">
    <text>Control</text>
  </threadedComment>
  <threadedComment ref="HU61" dT="2023-06-01T15:23:01.32" personId="{958C03D1-0B0B-477A-A5F9-D2E3B53180B9}" id="{316F77E4-6BCE-4829-9E9D-3E8250EFAE1E}">
    <text>Control</text>
  </threadedComment>
  <threadedComment ref="HV61" dT="2023-06-01T15:25:13.12" personId="{958C03D1-0B0B-477A-A5F9-D2E3B53180B9}" id="{1F5A4F2B-7B5B-4A8A-AF01-EA4AF7C7AF9D}">
    <text>Graphics</text>
  </threadedComment>
  <threadedComment ref="HX61" dT="2023-06-01T15:25:13.12" personId="{958C03D1-0B0B-477A-A5F9-D2E3B53180B9}" id="{23C8A26B-8FAF-47B8-827C-8D3B69860AD2}">
    <text>Graphics</text>
  </threadedComment>
  <threadedComment ref="HY61" dT="2023-06-01T15:25:13.12" personId="{958C03D1-0B0B-477A-A5F9-D2E3B53180B9}" id="{B52459A0-BA6A-44E9-B09F-9F4C5677FECB}">
    <text>Graphics</text>
  </threadedComment>
  <threadedComment ref="IB61" dT="2023-06-01T15:25:13.12" personId="{958C03D1-0B0B-477A-A5F9-D2E3B53180B9}" id="{36944D78-FA58-4F4F-8B51-B0EEA5D3188F}">
    <text>Graphics</text>
  </threadedComment>
  <threadedComment ref="IC61" dT="2023-06-01T15:25:13.12" personId="{958C03D1-0B0B-477A-A5F9-D2E3B53180B9}" id="{8F16192C-710C-41AA-A8AE-947F34B8F74A}">
    <text>Graphics</text>
  </threadedComment>
  <threadedComment ref="ID61" dT="2023-06-01T15:27:59.66" personId="{958C03D1-0B0B-477A-A5F9-D2E3B53180B9}" id="{B30D8F87-CD42-4DDE-836B-7306A6E31ACA}">
    <text>OPH</text>
  </threadedComment>
  <threadedComment ref="IE61" dT="2023-06-01T15:27:59.66" personId="{958C03D1-0B0B-477A-A5F9-D2E3B53180B9}" id="{0B30FCB7-37A0-4A53-96B8-C7D6C564E5C0}">
    <text>OPH</text>
  </threadedComment>
  <threadedComment ref="IF61" dT="2023-06-01T15:27:59.66" personId="{958C03D1-0B0B-477A-A5F9-D2E3B53180B9}" id="{83D77433-C21F-459A-AD80-A495AB0462A2}">
    <text>OPH</text>
  </threadedComment>
  <threadedComment ref="IJ61" dT="2023-06-01T15:27:59.66" personId="{958C03D1-0B0B-477A-A5F9-D2E3B53180B9}" id="{66CF54EA-26D5-4D86-90ED-B72C54C2FB97}">
    <text>OPH</text>
  </threadedComment>
  <threadedComment ref="IK61" dT="2023-06-01T15:27:59.66" personId="{958C03D1-0B0B-477A-A5F9-D2E3B53180B9}" id="{2EE776C1-3EF3-4BC9-B3D9-FB3316E1AA0C}">
    <text>OPH</text>
  </threadedComment>
  <threadedComment ref="IL61" dT="2023-06-01T15:27:13.94" personId="{958C03D1-0B0B-477A-A5F9-D2E3B53180B9}" id="{4BEBE44C-5544-467F-9BBD-8CCD34D3D705}">
    <text>Datalinks</text>
  </threadedComment>
  <threadedComment ref="IM61" dT="2023-06-01T15:27:13.94" personId="{958C03D1-0B0B-477A-A5F9-D2E3B53180B9}" id="{2548B961-8C59-42AA-AD1F-2D4300539801}">
    <text>Datalinks</text>
  </threadedComment>
  <threadedComment ref="IP61" dT="2023-06-01T15:27:13.94" personId="{958C03D1-0B0B-477A-A5F9-D2E3B53180B9}" id="{671DFB6F-D6F1-49D4-878E-D155449E730E}">
    <text>Datalinks</text>
  </threadedComment>
  <threadedComment ref="IQ61" dT="2023-06-01T15:27:13.94" personId="{958C03D1-0B0B-477A-A5F9-D2E3B53180B9}" id="{D6EDE94D-0FEF-4138-A083-8F96E2B8D728}">
    <text>Datalinks</text>
  </threadedComment>
  <threadedComment ref="IR61" dT="2023-06-01T15:27:13.94" personId="{958C03D1-0B0B-477A-A5F9-D2E3B53180B9}" id="{4D3CEE29-BAA9-49AE-87F4-92922A40AE7E}">
    <text>Datalinks</text>
  </threadedComment>
  <threadedComment ref="IS61" dT="2023-06-01T15:29:10.25" personId="{958C03D1-0B0B-477A-A5F9-D2E3B53180B9}" id="{3C96480F-C543-4931-8161-A2A0B43D11C3}">
    <text>PWCS</text>
  </threadedComment>
  <threadedComment ref="IT61" dT="2023-06-01T15:29:10.25" personId="{958C03D1-0B0B-477A-A5F9-D2E3B53180B9}" id="{81FBB580-F0CF-4E28-B77C-B489FB407FBC}">
    <text>PWCS</text>
  </threadedComment>
  <threadedComment ref="IW61" dT="2023-06-01T15:29:10.25" personId="{958C03D1-0B0B-477A-A5F9-D2E3B53180B9}" id="{8A551549-BD87-4CED-A373-8312FD1BD234}">
    <text>PWCS</text>
  </threadedComment>
  <threadedComment ref="IX61" dT="2023-06-01T15:29:10.25" personId="{958C03D1-0B0B-477A-A5F9-D2E3B53180B9}" id="{755FC5B2-34DC-45CB-B1F6-F3706AC7D32F}">
    <text>PWCS</text>
  </threadedComment>
  <threadedComment ref="IY61" dT="2023-06-01T15:29:36.11" personId="{958C03D1-0B0B-477A-A5F9-D2E3B53180B9}" id="{06650DB3-9169-40F7-A45D-97C37F3FCF17}">
    <text>Shadowing week #1</text>
  </threadedComment>
  <threadedComment ref="IZ61" dT="2023-06-01T15:29:36.11" personId="{958C03D1-0B0B-477A-A5F9-D2E3B53180B9}" id="{C93FB79D-B1FA-4FD1-8657-B7676884F6C5}">
    <text>Shadowing week #1</text>
  </threadedComment>
  <threadedComment ref="JA61" dT="2023-06-01T15:29:36.11" personId="{958C03D1-0B0B-477A-A5F9-D2E3B53180B9}" id="{DA393214-5082-4883-8AB3-3BA27E72D52E}">
    <text>Shadowing week #1</text>
  </threadedComment>
  <threadedComment ref="JD61" dT="2023-06-01T15:30:32.26" personId="{958C03D1-0B0B-477A-A5F9-D2E3B53180B9}" id="{7B2A6AA8-694A-4D06-BBCF-65CC5A16D13E}">
    <text>Shadowing week #2</text>
  </threadedComment>
  <threadedComment ref="JE61" dT="2023-06-01T15:30:32.26" personId="{958C03D1-0B0B-477A-A5F9-D2E3B53180B9}" id="{41C35654-1118-43BF-A257-4EE697BBE696}">
    <text>Shadowing week #2</text>
  </threadedComment>
  <threadedComment ref="JF61" dT="2023-06-01T15:30:32.26" personId="{958C03D1-0B0B-477A-A5F9-D2E3B53180B9}" id="{B2A8EFC7-DE49-45A0-84A4-2FCE697FFF65}">
    <text>Shadowing week #2</text>
  </threadedComment>
  <threadedComment ref="JG61" dT="2023-06-01T15:30:32.26" personId="{958C03D1-0B0B-477A-A5F9-D2E3B53180B9}" id="{004A879E-85DD-40D9-A269-1A22C2906D11}">
    <text>Shadowing week #2</text>
  </threadedComment>
  <threadedComment ref="JH61" dT="2023-06-01T15:30:32.26" personId="{958C03D1-0B0B-477A-A5F9-D2E3B53180B9}" id="{B93617C5-9871-45F7-8A44-5594185B7D05}">
    <text>Shadowing week #2</text>
  </threadedComment>
  <threadedComment ref="JK61" dT="2023-06-01T15:31:24.01" personId="{958C03D1-0B0B-477A-A5F9-D2E3B53180B9}" id="{FB18A10B-A400-4B7C-8426-94DEC34B749F}">
    <text>Shadowing #3</text>
  </threadedComment>
  <threadedComment ref="JL61" dT="2023-06-01T15:31:24.01" personId="{958C03D1-0B0B-477A-A5F9-D2E3B53180B9}" id="{E257D65A-0577-49B4-97FD-D58C4387D64D}">
    <text>Shadowing #3</text>
  </threadedComment>
  <threadedComment ref="JM61" dT="2023-06-01T15:31:24.01" personId="{958C03D1-0B0B-477A-A5F9-D2E3B53180B9}" id="{EE5CC3EF-DBD9-4C92-A6E8-7556E1E00A64}">
    <text>Shadowing #3</text>
  </threadedComment>
  <threadedComment ref="JN61" dT="2023-06-01T15:31:24.01" personId="{958C03D1-0B0B-477A-A5F9-D2E3B53180B9}" id="{A0539284-F503-4487-84AC-E57FF4A4E711}">
    <text>Shadowing #3</text>
  </threadedComment>
  <threadedComment ref="JO61" dT="2023-06-01T15:31:24.01" personId="{958C03D1-0B0B-477A-A5F9-D2E3B53180B9}" id="{EE028FC1-ACB9-439B-9A79-FE68611EC1E9}">
    <text>Shadowing #3</text>
  </threadedComment>
  <threadedComment ref="JR61" dT="2023-06-01T15:32:43.73" personId="{958C03D1-0B0B-477A-A5F9-D2E3B53180B9}" id="{D7A686C9-603E-4B09-813B-B47142A8B62D}">
    <text>Shadowing week #4</text>
  </threadedComment>
  <threadedComment ref="JS61" dT="2023-06-01T15:32:43.73" personId="{958C03D1-0B0B-477A-A5F9-D2E3B53180B9}" id="{811062BB-831C-411C-B1A9-60D7491B4A25}">
    <text>Shadowing week #4</text>
  </threadedComment>
  <threadedComment ref="JT61" dT="2023-06-01T15:32:43.73" personId="{958C03D1-0B0B-477A-A5F9-D2E3B53180B9}" id="{02A43233-84E3-42E7-84C5-4F45B9008A11}">
    <text>Shadowing week #4</text>
  </threadedComment>
  <threadedComment ref="JU61" dT="2023-06-01T15:32:43.73" personId="{958C03D1-0B0B-477A-A5F9-D2E3B53180B9}" id="{4FFC7D6D-F09F-4ED1-B3E4-93B4A4F609C0}">
    <text>Shadowing week #4</text>
  </threadedComment>
  <threadedComment ref="JV61" dT="2023-06-01T15:32:43.73" personId="{958C03D1-0B0B-477A-A5F9-D2E3B53180B9}" id="{C825F924-5A6A-4EE8-A511-A1C8B27AA460}">
    <text>Shadowing week #4</text>
  </threadedComment>
  <threadedComment ref="JY61" dT="2023-06-01T15:32:43.73" personId="{958C03D1-0B0B-477A-A5F9-D2E3B53180B9}" id="{F6FE5E8A-7D37-45A8-AC7E-8C50E7F7CD5F}">
    <text>Shadowing week #4</text>
  </threadedComment>
  <threadedComment ref="JZ61" dT="2023-06-01T15:32:43.73" personId="{958C03D1-0B0B-477A-A5F9-D2E3B53180B9}" id="{3E592C6A-3FF6-4C0C-8565-F4A6C1AB31D8}">
    <text>Shadowing week #4</text>
  </threadedComment>
  <threadedComment ref="KA61" dT="2023-06-01T15:32:43.73" personId="{958C03D1-0B0B-477A-A5F9-D2E3B53180B9}" id="{CC2715C1-4C9D-4E77-A04A-7B29282F09B8}">
    <text>Shadowing week #4</text>
  </threadedComment>
  <threadedComment ref="IS62" dT="2023-06-01T15:29:10.25" personId="{958C03D1-0B0B-477A-A5F9-D2E3B53180B9}" id="{DAA7FD97-AC95-4E8F-8F34-0FD8F9F45279}">
    <text>PWCS</text>
  </threadedComment>
  <threadedComment ref="IT62" dT="2023-06-01T15:29:10.25" personId="{958C03D1-0B0B-477A-A5F9-D2E3B53180B9}" id="{CD7E2978-FB97-448E-A9E0-D4F48B24E62D}">
    <text>PWCS</text>
  </threadedComment>
  <threadedComment ref="IW62" dT="2023-06-01T15:29:10.25" personId="{958C03D1-0B0B-477A-A5F9-D2E3B53180B9}" id="{B86F309C-73A0-47D6-B17E-6CB0BF10A88F}">
    <text>PWCS</text>
  </threadedComment>
  <threadedComment ref="IX62" dT="2023-06-01T15:29:10.25" personId="{958C03D1-0B0B-477A-A5F9-D2E3B53180B9}" id="{AE019C81-1CB6-46C1-8942-0E2CEF2F8B69}">
    <text>PWCS</text>
  </threadedComment>
  <threadedComment ref="IZ62" dT="2023-08-22T11:57:25.80" personId="{ECDC6311-9DC2-46B2-AD9D-58ABC58F034D}" id="{637DDEAF-98A3-4B86-8BC6-3F486A2F9AA3}">
    <text>Doctor's appointment at 1:00 pm in Puntarenas</text>
  </threadedComment>
  <threadedComment ref="JU62" dT="2023-09-20T12:58:47.35" personId="{ECDC6311-9DC2-46B2-AD9D-58ABC58F034D}" id="{EEAA0CA0-9635-49B2-980F-A846756EE74C}">
    <text>1/2 vacation day</text>
  </threadedComment>
  <threadedComment ref="KF62" dT="2023-08-22T16:21:00.03" personId="{958C03D1-0B0B-477A-A5F9-D2E3B53180B9}" id="{69CC2B86-1BA4-4A83-B39C-25F9EACF6459}">
    <text>Ovation Basics &amp; Sys Admin</text>
  </threadedComment>
  <threadedComment ref="KG62" dT="2023-08-22T16:21:00.03" personId="{958C03D1-0B0B-477A-A5F9-D2E3B53180B9}" id="{A1F0E328-E6ED-4B5C-89BE-1E5C948D1F4E}">
    <text>Ovation Basics &amp; Sys Admin</text>
  </threadedComment>
  <threadedComment ref="KH62" dT="2023-08-22T16:21:00.03" personId="{958C03D1-0B0B-477A-A5F9-D2E3B53180B9}" id="{357BD4A7-C27C-4943-A623-6A2AF16780F3}">
    <text>Ovation Basics &amp; Sys Admin</text>
  </threadedComment>
  <threadedComment ref="KI62" dT="2023-08-22T16:21:00.03" personId="{958C03D1-0B0B-477A-A5F9-D2E3B53180B9}" id="{6A721F25-CC0C-448E-BCC2-87A4ADC2A8F2}">
    <text>Ovation Basics &amp; Sys Admin</text>
  </threadedComment>
  <threadedComment ref="KJ62" dT="2023-08-22T16:21:00.03" personId="{958C03D1-0B0B-477A-A5F9-D2E3B53180B9}" id="{F2F26DCF-5272-46F8-A3F4-F81151A56858}">
    <text>Ovation Basics &amp; Sys Admin</text>
  </threadedComment>
  <threadedComment ref="KM62" dT="2023-08-22T16:21:00.03" personId="{958C03D1-0B0B-477A-A5F9-D2E3B53180B9}" id="{5DFBE736-DED1-4197-8676-68F9DABFC44C}">
    <text>Ovation Basics &amp; Sys Admin</text>
  </threadedComment>
  <threadedComment ref="KN62" dT="2023-08-22T16:21:00.03" personId="{958C03D1-0B0B-477A-A5F9-D2E3B53180B9}" id="{CBADF423-4494-4DD5-8153-B00A299E10E2}">
    <text>Ovation Basics &amp; Sys Admin</text>
  </threadedComment>
  <threadedComment ref="KO62" dT="2023-08-22T16:21:00.03" personId="{958C03D1-0B0B-477A-A5F9-D2E3B53180B9}" id="{C33977CC-2018-47F3-8F50-14ABB481EEC7}">
    <text>Ovation Basics &amp; Sys Admin</text>
  </threadedComment>
  <threadedComment ref="KP62" dT="2023-08-22T16:21:00.03" personId="{958C03D1-0B0B-477A-A5F9-D2E3B53180B9}" id="{2AB09CA2-0B2D-4013-83F6-ACDD4ACCE62A}">
    <text>Ovation Basics &amp; Sys Admin</text>
  </threadedComment>
  <threadedComment ref="KQ62" dT="2023-08-22T16:21:00.03" personId="{958C03D1-0B0B-477A-A5F9-D2E3B53180B9}" id="{1C8469E0-E8F9-4F49-9E8E-D9700CDF6E67}">
    <text>Ovation Basics &amp; Sys Admin</text>
  </threadedComment>
  <threadedComment ref="KT62" dT="2023-08-22T16:22:29.66" personId="{958C03D1-0B0B-477A-A5F9-D2E3B53180B9}" id="{1A9EB09A-EDB0-442F-9A54-0BAC90FB107A}">
    <text>Networking</text>
  </threadedComment>
  <threadedComment ref="KU62" dT="2023-08-22T16:22:29.66" personId="{958C03D1-0B0B-477A-A5F9-D2E3B53180B9}" id="{7BDEFD41-ED73-42E8-8321-1AC55B7336B9}">
    <text>Networking</text>
  </threadedComment>
  <threadedComment ref="KV62" dT="2023-08-22T16:22:29.66" personId="{958C03D1-0B0B-477A-A5F9-D2E3B53180B9}" id="{BC2AF8F4-F7E0-4DEB-983C-9A3FEF5B5645}">
    <text>Networking</text>
  </threadedComment>
  <threadedComment ref="KW62" dT="2023-08-22T16:22:29.66" personId="{958C03D1-0B0B-477A-A5F9-D2E3B53180B9}" id="{B2F5927E-FEAB-4871-8D79-7CA32C0A821B}">
    <text>Networking</text>
  </threadedComment>
  <threadedComment ref="KX62" dT="2023-08-22T16:22:29.66" personId="{958C03D1-0B0B-477A-A5F9-D2E3B53180B9}" id="{0F9030C6-3A4B-4228-A9CE-8B2E09187415}">
    <text>Networking</text>
  </threadedComment>
  <threadedComment ref="LA62" dT="2023-08-22T16:23:21.89" personId="{958C03D1-0B0B-477A-A5F9-D2E3B53180B9}" id="{0566A016-A8C1-4DF9-BB6C-C3FB18F776D2}">
    <text>Control</text>
  </threadedComment>
  <threadedComment ref="LB62" dT="2023-08-22T16:23:21.89" personId="{958C03D1-0B0B-477A-A5F9-D2E3B53180B9}" id="{A0C81ABB-BE58-4951-8D19-A332C70906FF}">
    <text>Control</text>
  </threadedComment>
  <threadedComment ref="LC62" dT="2023-08-22T16:23:21.89" personId="{958C03D1-0B0B-477A-A5F9-D2E3B53180B9}" id="{F889EED8-DE18-4239-A5E8-4F28EA6F908D}">
    <text>Control</text>
  </threadedComment>
  <threadedComment ref="LD62" dT="2023-08-22T16:23:21.89" personId="{958C03D1-0B0B-477A-A5F9-D2E3B53180B9}" id="{0985B5A4-6B42-43F1-8906-8C1816651161}">
    <text>Control</text>
  </threadedComment>
  <threadedComment ref="LE62" dT="2023-08-22T16:23:21.89" personId="{958C03D1-0B0B-477A-A5F9-D2E3B53180B9}" id="{60B17C44-4D2C-4E0F-99FD-CBF94B5669A5}">
    <text>Control</text>
  </threadedComment>
  <threadedComment ref="LH62" dT="2023-08-22T16:23:21.89" personId="{958C03D1-0B0B-477A-A5F9-D2E3B53180B9}" id="{780E43D4-35A0-48F2-81DB-73A3410E8F97}">
    <text>Control</text>
  </threadedComment>
  <threadedComment ref="LI62" dT="2023-08-22T16:23:21.89" personId="{958C03D1-0B0B-477A-A5F9-D2E3B53180B9}" id="{E688C25F-72B0-4D92-B843-7670D1745D2D}">
    <text>Control</text>
  </threadedComment>
  <threadedComment ref="LJ62" dT="2023-08-22T16:23:21.89" personId="{958C03D1-0B0B-477A-A5F9-D2E3B53180B9}" id="{6B081CEE-13F4-420D-B8F5-9B7200E5F010}">
    <text>Control</text>
  </threadedComment>
  <threadedComment ref="LK62" dT="2023-08-22T16:23:21.89" personId="{958C03D1-0B0B-477A-A5F9-D2E3B53180B9}" id="{6B2BA4C4-F935-4DBD-8728-7F4CF17BEC01}">
    <text>Control</text>
  </threadedComment>
  <threadedComment ref="LL62" dT="2023-08-22T16:23:21.89" personId="{958C03D1-0B0B-477A-A5F9-D2E3B53180B9}" id="{0F4CBAE2-2624-4A7C-AA25-A314358B2B03}">
    <text>Control</text>
  </threadedComment>
  <threadedComment ref="LO62" dT="2023-08-22T16:23:53.35" personId="{958C03D1-0B0B-477A-A5F9-D2E3B53180B9}" id="{C8BD96A5-AF85-4023-96C3-14BE82651841}">
    <text>Graphics</text>
  </threadedComment>
  <threadedComment ref="LP62" dT="2023-08-22T16:23:53.35" personId="{958C03D1-0B0B-477A-A5F9-D2E3B53180B9}" id="{1EEDB89C-B39D-4009-9DE6-51BF11C319FD}">
    <text>Graphics</text>
  </threadedComment>
  <threadedComment ref="LQ62" dT="2023-08-22T16:23:53.35" personId="{958C03D1-0B0B-477A-A5F9-D2E3B53180B9}" id="{6FBE7BD7-8648-467E-8A05-F21EF924115F}">
    <text>Graphics</text>
  </threadedComment>
  <threadedComment ref="LR62" dT="2023-08-22T16:23:53.35" personId="{958C03D1-0B0B-477A-A5F9-D2E3B53180B9}" id="{38E22BD8-0424-4673-9062-F6B57AA92179}">
    <text>Graphics</text>
  </threadedComment>
  <threadedComment ref="LS62" dT="2023-08-22T16:23:53.35" personId="{958C03D1-0B0B-477A-A5F9-D2E3B53180B9}" id="{9B4447DB-DC88-41A9-8389-31115AAF11E9}">
    <text>Graphics</text>
  </threadedComment>
  <threadedComment ref="LV62" dT="2023-08-22T16:24:15.77" personId="{958C03D1-0B0B-477A-A5F9-D2E3B53180B9}" id="{C3966ED5-0FF4-46F2-A059-E24E225E06E5}">
    <text>OPH</text>
  </threadedComment>
  <threadedComment ref="LW62" dT="2023-08-22T16:24:15.77" personId="{958C03D1-0B0B-477A-A5F9-D2E3B53180B9}" id="{CC165F55-2318-4AF7-B2EB-651B32C88ABB}">
    <text>OPH</text>
  </threadedComment>
  <threadedComment ref="LX62" dT="2023-08-22T16:24:15.77" personId="{958C03D1-0B0B-477A-A5F9-D2E3B53180B9}" id="{860BBE2B-4D3A-4F7F-8501-8C264FF05FFE}">
    <text>OPH</text>
  </threadedComment>
  <threadedComment ref="LY62" dT="2023-08-22T16:24:15.77" personId="{958C03D1-0B0B-477A-A5F9-D2E3B53180B9}" id="{C1DAA8CA-5AC3-4138-BF36-084C23FE851B}">
    <text>OPH</text>
  </threadedComment>
  <threadedComment ref="LZ62" dT="2023-08-22T16:24:15.77" personId="{958C03D1-0B0B-477A-A5F9-D2E3B53180B9}" id="{343308D5-C7BD-4432-AA25-7D5246B5A1DD}">
    <text>OPH</text>
  </threadedComment>
  <threadedComment ref="MC62" dT="2023-08-22T16:24:45.44" personId="{958C03D1-0B0B-477A-A5F9-D2E3B53180B9}" id="{8B31C62E-DAAA-46BC-8A8F-3B82C3CC490C}">
    <text>Datalinks</text>
  </threadedComment>
  <threadedComment ref="MD62" dT="2023-08-22T16:24:45.44" personId="{958C03D1-0B0B-477A-A5F9-D2E3B53180B9}" id="{08591CE9-A88A-43AC-8A94-F7538BCFE44A}">
    <text>Datalinks</text>
  </threadedComment>
  <threadedComment ref="ME62" dT="2023-08-22T16:24:45.44" personId="{958C03D1-0B0B-477A-A5F9-D2E3B53180B9}" id="{0DBA65D7-8D16-45FC-966A-2B2F90A46D71}">
    <text>Datalinks</text>
  </threadedComment>
  <threadedComment ref="MF62" dT="2023-08-22T16:24:45.44" personId="{958C03D1-0B0B-477A-A5F9-D2E3B53180B9}" id="{668FE386-49FF-4BB1-BED2-DFEAC372FF9F}">
    <text>Datalinks</text>
  </threadedComment>
  <threadedComment ref="MG62" dT="2023-08-22T16:24:45.44" personId="{958C03D1-0B0B-477A-A5F9-D2E3B53180B9}" id="{35ABBAEB-32D2-43BF-AA80-B558A91140C9}">
    <text>Datalinks</text>
  </threadedComment>
  <threadedComment ref="MJ62" dT="2023-08-22T16:25:05.55" personId="{958C03D1-0B0B-477A-A5F9-D2E3B53180B9}" id="{0062E745-B6E6-477F-AB8C-E90AC769F887}">
    <text>PWCS</text>
  </threadedComment>
  <threadedComment ref="MK62" dT="2023-08-22T16:25:05.55" personId="{958C03D1-0B0B-477A-A5F9-D2E3B53180B9}" id="{4C2B3678-BB0B-439C-B820-F2E18457798A}">
    <text>PWCS</text>
  </threadedComment>
  <threadedComment ref="ML62" dT="2023-08-22T16:25:05.55" personId="{958C03D1-0B0B-477A-A5F9-D2E3B53180B9}" id="{51572A2C-460D-4895-87DD-B021727AF0DA}">
    <text>PWCS</text>
  </threadedComment>
  <threadedComment ref="MM62" dT="2023-08-22T16:25:05.55" personId="{958C03D1-0B0B-477A-A5F9-D2E3B53180B9}" id="{1A8D7F02-97B1-474F-807B-7DDB7D76FF5D}">
    <text>PWCS</text>
  </threadedComment>
  <threadedComment ref="MQ62" dT="2023-08-22T16:25:05.55" personId="{958C03D1-0B0B-477A-A5F9-D2E3B53180B9}" id="{E3E4139B-135C-42C9-A10D-EEC1514A5729}">
    <text>PWCS</text>
  </threadedComment>
  <threadedComment ref="MR62" dT="2023-08-22T16:25:29.52" personId="{958C03D1-0B0B-477A-A5F9-D2E3B53180B9}" id="{56B030E8-9599-4198-BE8E-859D34DC8220}">
    <text>Shadowing w1</text>
  </threadedComment>
  <threadedComment ref="MS62" dT="2023-08-22T16:25:29.52" personId="{958C03D1-0B0B-477A-A5F9-D2E3B53180B9}" id="{C2CEBF3D-27A2-48B3-A3CE-7FB2522BF1B7}">
    <text>Shadowing w1</text>
  </threadedComment>
  <threadedComment ref="MT62" dT="2023-08-22T16:25:29.52" personId="{958C03D1-0B0B-477A-A5F9-D2E3B53180B9}" id="{4B2D25A3-3D6D-4B21-867F-CC226D49D826}">
    <text>Shadowing w1</text>
  </threadedComment>
  <threadedComment ref="MU62" dT="2023-08-22T16:25:29.52" personId="{958C03D1-0B0B-477A-A5F9-D2E3B53180B9}" id="{FC347301-D0FB-4FE0-A3AF-CBFCDB14BF71}">
    <text>Shadowing w1</text>
  </threadedComment>
  <threadedComment ref="MX62" dT="2023-09-21T20:33:33.17" personId="{0A48122E-38DF-4FEF-9360-A53CE6A0AA3B}" id="{6C5FB928-FB19-40AB-BA81-0CED79006EF1}">
    <text>Shadowing w2</text>
  </threadedComment>
  <threadedComment ref="MY62" dT="2023-09-21T20:33:33.17" personId="{0A48122E-38DF-4FEF-9360-A53CE6A0AA3B}" id="{2CB04664-0E32-4B44-A5F4-DD3F57CA8359}">
    <text>Shadowing w2</text>
  </threadedComment>
  <threadedComment ref="MZ62" dT="2023-09-21T20:33:33.17" personId="{0A48122E-38DF-4FEF-9360-A53CE6A0AA3B}" id="{52AFDB60-E745-453C-92AD-805A82578BF3}">
    <text>Shadowing w2</text>
  </threadedComment>
  <threadedComment ref="NA62" dT="2023-09-21T20:33:33.17" personId="{0A48122E-38DF-4FEF-9360-A53CE6A0AA3B}" id="{A98F5129-BECF-47C6-9997-AF4091EF4F4B}">
    <text>Shadowing w2</text>
  </threadedComment>
  <threadedComment ref="NB62" dT="2023-09-21T20:33:33.17" personId="{0A48122E-38DF-4FEF-9360-A53CE6A0AA3B}" id="{204C88D9-7E3C-4B90-95BC-2ADAD7557D4D}">
    <text>Shadowing w2</text>
  </threadedComment>
  <threadedComment ref="NE62" dT="2023-09-21T20:34:31.76" personId="{0A48122E-38DF-4FEF-9360-A53CE6A0AA3B}" id="{A5A85E5E-5699-4EAA-AA05-AB47FEDD01AA}">
    <text>Shadowing W3</text>
  </threadedComment>
  <threadedComment ref="NF62" dT="2023-09-21T20:34:31.76" personId="{0A48122E-38DF-4FEF-9360-A53CE6A0AA3B}" id="{B0DC7A99-C01D-4371-BAF0-C2E10829009D}">
    <text>Shadowing W3</text>
  </threadedComment>
  <threadedComment ref="NG62" dT="2023-09-21T20:34:31.76" personId="{0A48122E-38DF-4FEF-9360-A53CE6A0AA3B}" id="{E277296A-0949-4E2D-B1CD-2D82FD6C2B80}">
    <text>Shadowing W3</text>
  </threadedComment>
  <threadedComment ref="NH62" dT="2023-09-21T20:34:31.76" personId="{0A48122E-38DF-4FEF-9360-A53CE6A0AA3B}" id="{90524FE6-BF23-4EAC-97CB-613E6C9B9C54}">
    <text>Shadowing W3</text>
  </threadedComment>
  <threadedComment ref="NT62" dT="2023-09-21T20:36:11.87" personId="{0A48122E-38DF-4FEF-9360-A53CE6A0AA3B}" id="{33ECA665-3A38-4BF1-A2F4-1D64CFBB748F}">
    <text>Shadowing W4</text>
  </threadedComment>
  <threadedComment ref="NU62" dT="2023-09-21T20:36:11.87" personId="{0A48122E-38DF-4FEF-9360-A53CE6A0AA3B}" id="{806D216C-0BC0-44E7-A5A1-1378376E1319}">
    <text>Shadowing W4</text>
  </threadedComment>
  <threadedComment ref="NV62" dT="2023-09-21T20:36:11.87" personId="{0A48122E-38DF-4FEF-9360-A53CE6A0AA3B}" id="{F3D2BC00-58CE-455A-AAA3-3606EA0A33B0}">
    <text>Shadowing W4</text>
  </threadedComment>
  <threadedComment ref="NW62" dT="2023-09-21T20:36:11.87" personId="{0A48122E-38DF-4FEF-9360-A53CE6A0AA3B}" id="{0F6E4358-C320-4C17-9E90-3D253CAC3391}">
    <text>Shadowing W4</text>
  </threadedComment>
  <threadedComment ref="IS63" dT="2023-06-01T15:29:10.25" personId="{958C03D1-0B0B-477A-A5F9-D2E3B53180B9}" id="{785417EF-7160-4728-9FC1-4B344D95C323}">
    <text>PWCS</text>
  </threadedComment>
  <threadedComment ref="IT63" dT="2023-06-01T15:29:10.25" personId="{958C03D1-0B0B-477A-A5F9-D2E3B53180B9}" id="{E1292271-A76F-4D3A-94B4-BB3D670D9932}">
    <text>PWCS</text>
  </threadedComment>
  <threadedComment ref="IW63" dT="2023-06-01T15:29:10.25" personId="{958C03D1-0B0B-477A-A5F9-D2E3B53180B9}" id="{F125D45A-835B-49CF-8BC9-1387CC623968}">
    <text>PWCS</text>
  </threadedComment>
  <threadedComment ref="IX63" dT="2023-06-01T15:29:10.25" personId="{958C03D1-0B0B-477A-A5F9-D2E3B53180B9}" id="{D1949501-F71C-41FB-8DBD-01B383F90F87}">
    <text>PWCS</text>
  </threadedComment>
  <threadedComment ref="KF63" dT="2023-08-22T16:21:00.03" personId="{958C03D1-0B0B-477A-A5F9-D2E3B53180B9}" id="{375C7209-3194-47C1-8531-8C1765EDD3AE}">
    <text>Ovation Basics &amp; Sys Admin</text>
  </threadedComment>
  <threadedComment ref="KG63" dT="2023-08-22T16:21:00.03" personId="{958C03D1-0B0B-477A-A5F9-D2E3B53180B9}" id="{85D7CADE-9C47-4EDE-B61B-4CE9F894AC1D}">
    <text>Ovation Basics &amp; Sys Admin</text>
  </threadedComment>
  <threadedComment ref="KH63" dT="2023-08-22T16:21:00.03" personId="{958C03D1-0B0B-477A-A5F9-D2E3B53180B9}" id="{59386F46-68D1-4A80-8198-8A54EBB0F924}">
    <text>Ovation Basics &amp; Sys Admin</text>
  </threadedComment>
  <threadedComment ref="KI63" dT="2023-08-22T16:21:00.03" personId="{958C03D1-0B0B-477A-A5F9-D2E3B53180B9}" id="{8D154469-5D02-4CD3-B80A-BFEA20AD3935}">
    <text>Ovation Basics &amp; Sys Admin</text>
  </threadedComment>
  <threadedComment ref="KJ63" dT="2023-08-22T16:21:00.03" personId="{958C03D1-0B0B-477A-A5F9-D2E3B53180B9}" id="{3B239EE9-CA2E-4BFD-9F9E-171B6EE06D1E}">
    <text>Ovation Basics &amp; Sys Admin</text>
  </threadedComment>
  <threadedComment ref="KM63" dT="2023-08-22T16:21:00.03" personId="{958C03D1-0B0B-477A-A5F9-D2E3B53180B9}" id="{7EB04011-6A65-4231-A3C5-1F5A9699E124}">
    <text>Ovation Basics &amp; Sys Admin</text>
  </threadedComment>
  <threadedComment ref="KN63" dT="2023-08-22T16:21:00.03" personId="{958C03D1-0B0B-477A-A5F9-D2E3B53180B9}" id="{862A09EA-D7BA-40AA-A45C-2FBDD9FAF50D}">
    <text>Ovation Basics &amp; Sys Admin</text>
  </threadedComment>
  <threadedComment ref="KO63" dT="2023-08-22T16:21:00.03" personId="{958C03D1-0B0B-477A-A5F9-D2E3B53180B9}" id="{7F811E98-85F8-43ED-B40D-53606227A1CC}">
    <text>Ovation Basics &amp; Sys Admin</text>
  </threadedComment>
  <threadedComment ref="KP63" dT="2023-08-22T16:21:00.03" personId="{958C03D1-0B0B-477A-A5F9-D2E3B53180B9}" id="{5A7595E8-398A-4D4B-877C-90E51357B137}">
    <text>Ovation Basics &amp; Sys Admin</text>
  </threadedComment>
  <threadedComment ref="KQ63" dT="2023-08-22T16:21:00.03" personId="{958C03D1-0B0B-477A-A5F9-D2E3B53180B9}" id="{4498522F-E392-4508-8D67-26FFD2F1F8C8}">
    <text>Ovation Basics &amp; Sys Admin</text>
  </threadedComment>
  <threadedComment ref="KT63" dT="2023-08-22T16:22:29.66" personId="{958C03D1-0B0B-477A-A5F9-D2E3B53180B9}" id="{F39D436B-5AE0-4880-80D2-E01FBBC49D16}">
    <text>Networking</text>
  </threadedComment>
  <threadedComment ref="KU63" dT="2023-08-22T16:22:29.66" personId="{958C03D1-0B0B-477A-A5F9-D2E3B53180B9}" id="{2BBC1DE3-3AEA-4405-9E86-FD968D35289C}">
    <text>Networking</text>
  </threadedComment>
  <threadedComment ref="KV63" dT="2023-08-22T16:22:29.66" personId="{958C03D1-0B0B-477A-A5F9-D2E3B53180B9}" id="{1DF898F8-89ED-469D-AA82-FE666E553152}">
    <text>Networking</text>
  </threadedComment>
  <threadedComment ref="KW63" dT="2023-08-22T16:22:29.66" personId="{958C03D1-0B0B-477A-A5F9-D2E3B53180B9}" id="{A0002A79-749E-42DC-9A29-BC106BB290CC}">
    <text>Networking</text>
  </threadedComment>
  <threadedComment ref="KX63" dT="2023-08-22T16:22:29.66" personId="{958C03D1-0B0B-477A-A5F9-D2E3B53180B9}" id="{3AA39B16-2583-40C3-99DC-1FFEF1A52EC9}">
    <text>Networking</text>
  </threadedComment>
  <threadedComment ref="LA63" dT="2023-08-22T16:23:21.89" personId="{958C03D1-0B0B-477A-A5F9-D2E3B53180B9}" id="{B5B190E1-59CE-4574-A3AF-75CB6C8DF6C9}">
    <text>Control</text>
  </threadedComment>
  <threadedComment ref="LB63" dT="2023-08-22T16:23:21.89" personId="{958C03D1-0B0B-477A-A5F9-D2E3B53180B9}" id="{984E5B4C-5DC2-43EA-85AD-53E765527553}">
    <text>Control</text>
  </threadedComment>
  <threadedComment ref="LC63" dT="2023-08-22T16:23:21.89" personId="{958C03D1-0B0B-477A-A5F9-D2E3B53180B9}" id="{FA36EC54-D91E-4913-A90E-D8F7AE740643}">
    <text>Control</text>
  </threadedComment>
  <threadedComment ref="LD63" dT="2023-08-22T16:23:21.89" personId="{958C03D1-0B0B-477A-A5F9-D2E3B53180B9}" id="{98271752-6D33-41A4-822E-E38A4D64C3C1}">
    <text>Control</text>
  </threadedComment>
  <threadedComment ref="LE63" dT="2023-08-22T16:23:21.89" personId="{958C03D1-0B0B-477A-A5F9-D2E3B53180B9}" id="{BA2C5D68-9CCD-41B4-8818-46C628F1650F}">
    <text>Control</text>
  </threadedComment>
  <threadedComment ref="LH63" dT="2023-08-22T16:23:21.89" personId="{958C03D1-0B0B-477A-A5F9-D2E3B53180B9}" id="{D0C21709-E693-47C6-B8C6-53B900BEE06D}">
    <text>Control</text>
  </threadedComment>
  <threadedComment ref="LI63" dT="2023-08-22T16:23:21.89" personId="{958C03D1-0B0B-477A-A5F9-D2E3B53180B9}" id="{8848D463-33F1-40AE-BAEA-57EB626AA4BD}">
    <text>Control</text>
  </threadedComment>
  <threadedComment ref="LJ63" dT="2023-08-22T16:23:21.89" personId="{958C03D1-0B0B-477A-A5F9-D2E3B53180B9}" id="{FD69C80E-CF98-4195-B7B6-A4910738D087}">
    <text>Control</text>
  </threadedComment>
  <threadedComment ref="LK63" dT="2023-08-22T16:23:21.89" personId="{958C03D1-0B0B-477A-A5F9-D2E3B53180B9}" id="{3E6997A6-DEF5-4D3A-B69B-EA07E89DDDE5}">
    <text>Control</text>
  </threadedComment>
  <threadedComment ref="LL63" dT="2023-08-22T16:23:21.89" personId="{958C03D1-0B0B-477A-A5F9-D2E3B53180B9}" id="{B29F3A90-D207-413F-84FE-C0C43383D268}">
    <text>Control</text>
  </threadedComment>
  <threadedComment ref="LO63" dT="2023-08-22T16:23:53.35" personId="{958C03D1-0B0B-477A-A5F9-D2E3B53180B9}" id="{7968AE92-8F91-47AA-96B6-15395B4489E1}">
    <text>Graphics</text>
  </threadedComment>
  <threadedComment ref="LP63" dT="2023-08-22T16:23:53.35" personId="{958C03D1-0B0B-477A-A5F9-D2E3B53180B9}" id="{EC211A29-9723-40E2-A054-C398A263905C}">
    <text>Graphics</text>
  </threadedComment>
  <threadedComment ref="LQ63" dT="2023-08-22T16:23:53.35" personId="{958C03D1-0B0B-477A-A5F9-D2E3B53180B9}" id="{528FAF6A-522D-4E35-BAB4-660342BA0F68}">
    <text>Graphics</text>
  </threadedComment>
  <threadedComment ref="LR63" dT="2023-08-22T16:23:53.35" personId="{958C03D1-0B0B-477A-A5F9-D2E3B53180B9}" id="{4DE326B6-E249-48AE-8DD3-F39A160817CA}">
    <text>Graphics</text>
  </threadedComment>
  <threadedComment ref="LS63" dT="2023-08-22T16:23:53.35" personId="{958C03D1-0B0B-477A-A5F9-D2E3B53180B9}" id="{35379069-371F-4A7D-BC90-60CF07A68331}">
    <text>Graphics</text>
  </threadedComment>
  <threadedComment ref="LV63" dT="2023-08-22T16:24:15.77" personId="{958C03D1-0B0B-477A-A5F9-D2E3B53180B9}" id="{37FD61E6-6C2E-44F4-87DD-F14570E1BCA1}">
    <text>OPH</text>
  </threadedComment>
  <threadedComment ref="LW63" dT="2023-08-22T16:24:15.77" personId="{958C03D1-0B0B-477A-A5F9-D2E3B53180B9}" id="{E2A384B5-3A21-444F-8231-E0D8BA38525E}">
    <text>OPH</text>
  </threadedComment>
  <threadedComment ref="LX63" dT="2023-08-22T16:24:15.77" personId="{958C03D1-0B0B-477A-A5F9-D2E3B53180B9}" id="{CE200D79-948B-499E-A193-B8F3CDB044BC}">
    <text>OPH</text>
  </threadedComment>
  <threadedComment ref="LY63" dT="2023-08-22T16:24:15.77" personId="{958C03D1-0B0B-477A-A5F9-D2E3B53180B9}" id="{3FD68BF5-C709-44B5-B28D-4A68967A3999}">
    <text>OPH</text>
  </threadedComment>
  <threadedComment ref="LZ63" dT="2023-08-22T16:24:15.77" personId="{958C03D1-0B0B-477A-A5F9-D2E3B53180B9}" id="{79FC491E-81CB-47A6-989F-351588A4A07E}">
    <text>OPH</text>
  </threadedComment>
  <threadedComment ref="MC63" dT="2023-08-22T16:24:45.44" personId="{958C03D1-0B0B-477A-A5F9-D2E3B53180B9}" id="{CCB45541-3163-43A1-8272-1661919747F3}">
    <text>Datalinks</text>
  </threadedComment>
  <threadedComment ref="MD63" dT="2023-08-22T16:24:45.44" personId="{958C03D1-0B0B-477A-A5F9-D2E3B53180B9}" id="{0AF0E0FB-350F-40D4-9A1B-E079563F8EEC}">
    <text>Datalinks</text>
  </threadedComment>
  <threadedComment ref="ME63" dT="2023-08-22T16:24:45.44" personId="{958C03D1-0B0B-477A-A5F9-D2E3B53180B9}" id="{26ADCEB9-FC08-4831-91C6-16B926CE8604}">
    <text>Datalinks</text>
  </threadedComment>
  <threadedComment ref="MF63" dT="2023-08-22T16:24:45.44" personId="{958C03D1-0B0B-477A-A5F9-D2E3B53180B9}" id="{D2D3C631-3A8B-427E-8177-0F23443416BB}">
    <text>Datalinks</text>
  </threadedComment>
  <threadedComment ref="MG63" dT="2023-08-22T16:24:45.44" personId="{958C03D1-0B0B-477A-A5F9-D2E3B53180B9}" id="{204FEE14-5B4A-4BE2-B8C2-5A06982005A8}">
    <text>Datalinks</text>
  </threadedComment>
  <threadedComment ref="MJ63" dT="2023-08-22T16:25:05.55" personId="{958C03D1-0B0B-477A-A5F9-D2E3B53180B9}" id="{614E9BDA-F202-4811-8C00-3045FD718AB8}">
    <text>PWCS</text>
  </threadedComment>
  <threadedComment ref="MK63" dT="2023-08-22T16:25:05.55" personId="{958C03D1-0B0B-477A-A5F9-D2E3B53180B9}" id="{FE1A0796-C2D9-4885-959B-C55180FA93C2}">
    <text>PWCS</text>
  </threadedComment>
  <threadedComment ref="ML63" dT="2023-08-22T16:25:05.55" personId="{958C03D1-0B0B-477A-A5F9-D2E3B53180B9}" id="{E29A470E-8A89-40D3-8375-32726D2B7F4B}">
    <text>PWCS</text>
  </threadedComment>
  <threadedComment ref="MM63" dT="2023-08-22T16:25:05.55" personId="{958C03D1-0B0B-477A-A5F9-D2E3B53180B9}" id="{D81E2B0D-23CA-4E8F-A0E0-E34A2382CCD1}">
    <text>PWCS</text>
  </threadedComment>
  <threadedComment ref="MQ63" dT="2023-08-22T16:25:05.55" personId="{958C03D1-0B0B-477A-A5F9-D2E3B53180B9}" id="{E75B58FA-2CAC-4916-8914-FEEA434A195C}">
    <text>PWCS</text>
  </threadedComment>
  <threadedComment ref="MR63" dT="2023-08-22T16:25:29.52" personId="{958C03D1-0B0B-477A-A5F9-D2E3B53180B9}" id="{B9697C35-879F-4CAD-B259-9ED072B42E13}">
    <text>Shadowing w1</text>
  </threadedComment>
  <threadedComment ref="MS63" dT="2023-08-22T16:25:29.52" personId="{958C03D1-0B0B-477A-A5F9-D2E3B53180B9}" id="{9F046698-C612-4A27-B2B1-4A824AB7F480}">
    <text>Shadowing w1</text>
  </threadedComment>
  <threadedComment ref="MT63" dT="2023-08-22T16:25:29.52" personId="{958C03D1-0B0B-477A-A5F9-D2E3B53180B9}" id="{997BB666-9769-49E5-A601-ED3CB7866CC3}">
    <text>Shadowing w1</text>
  </threadedComment>
  <threadedComment ref="MU63" dT="2023-08-22T16:25:29.52" personId="{958C03D1-0B0B-477A-A5F9-D2E3B53180B9}" id="{6DE808D4-17ED-40F7-A89E-2BF1E85A6D23}">
    <text>Shadowing w1</text>
  </threadedComment>
  <threadedComment ref="MX63" dT="2023-09-21T20:33:33.17" personId="{0A48122E-38DF-4FEF-9360-A53CE6A0AA3B}" id="{CD222DBC-C538-469E-A688-6EC738DB1A59}">
    <text>Shadowing w2</text>
  </threadedComment>
  <threadedComment ref="MY63" dT="2023-09-21T20:33:33.17" personId="{0A48122E-38DF-4FEF-9360-A53CE6A0AA3B}" id="{10BF774F-2D01-42D1-93F2-4040CEC21425}">
    <text>Shadowing w2</text>
  </threadedComment>
  <threadedComment ref="MZ63" dT="2023-09-21T20:33:33.17" personId="{0A48122E-38DF-4FEF-9360-A53CE6A0AA3B}" id="{94B94FB0-E85F-40B2-BAFA-8C87F5D658CA}">
    <text>Shadowing w2</text>
  </threadedComment>
  <threadedComment ref="NA63" dT="2023-09-21T20:33:33.17" personId="{0A48122E-38DF-4FEF-9360-A53CE6A0AA3B}" id="{5BD825FD-E41E-4CD2-BF0F-F2EFE8C219AD}">
    <text>Shadowing w2</text>
  </threadedComment>
  <threadedComment ref="NB63" dT="2023-09-21T20:33:33.17" personId="{0A48122E-38DF-4FEF-9360-A53CE6A0AA3B}" id="{27C24F80-D04F-4CA3-B75B-634D17462097}">
    <text>Shadowing w2</text>
  </threadedComment>
  <threadedComment ref="NE63" dT="2023-09-21T20:34:31.76" personId="{0A48122E-38DF-4FEF-9360-A53CE6A0AA3B}" id="{169D45B3-E564-4BBB-A095-858D4FBBA1AB}">
    <text>Shadowing W3</text>
  </threadedComment>
  <threadedComment ref="NF63" dT="2023-09-21T20:34:31.76" personId="{0A48122E-38DF-4FEF-9360-A53CE6A0AA3B}" id="{9461F850-1708-4849-9E7D-8834019ABA92}">
    <text>Shadowing W3</text>
  </threadedComment>
  <threadedComment ref="NG63" dT="2023-09-21T20:34:31.76" personId="{0A48122E-38DF-4FEF-9360-A53CE6A0AA3B}" id="{2AEB2386-21D8-4A35-8FB9-C63202F2CC90}">
    <text>Shadowing W3</text>
  </threadedComment>
  <threadedComment ref="NH63" dT="2023-09-21T20:34:31.76" personId="{0A48122E-38DF-4FEF-9360-A53CE6A0AA3B}" id="{A36DE496-D1A2-4BEE-A0FB-935C20D5625C}">
    <text>Shadowing W3</text>
  </threadedComment>
  <threadedComment ref="NT63" dT="2023-09-21T20:36:11.87" personId="{0A48122E-38DF-4FEF-9360-A53CE6A0AA3B}" id="{3B61143B-51E5-4254-A776-1353430B85EB}">
    <text>Shadowing W4</text>
  </threadedComment>
  <threadedComment ref="NU63" dT="2023-09-21T20:36:11.87" personId="{0A48122E-38DF-4FEF-9360-A53CE6A0AA3B}" id="{1BE41F77-4E57-4C62-9F87-83D745178F13}">
    <text>Shadowing W4</text>
  </threadedComment>
  <threadedComment ref="NV63" dT="2023-09-21T20:36:11.87" personId="{0A48122E-38DF-4FEF-9360-A53CE6A0AA3B}" id="{AACBA33E-B579-4F1D-AAA3-307C7CE0D0A1}">
    <text>Shadowing W4</text>
  </threadedComment>
  <threadedComment ref="NW63" dT="2023-09-21T20:36:11.87" personId="{0A48122E-38DF-4FEF-9360-A53CE6A0AA3B}" id="{0F3302AD-420A-4016-923B-EEE1986198A4}">
    <text>Shadowing W4</text>
  </threadedComment>
  <threadedComment ref="KF64" dT="2023-08-22T16:21:00.03" personId="{958C03D1-0B0B-477A-A5F9-D2E3B53180B9}" id="{DF901119-904C-4BF7-8524-113AB05B8B6B}">
    <text>Ovation Basics &amp; Sys Admin</text>
  </threadedComment>
  <threadedComment ref="KG64" dT="2023-08-22T16:21:00.03" personId="{958C03D1-0B0B-477A-A5F9-D2E3B53180B9}" id="{246BCEEF-BBE4-4563-B678-9D73E384274A}">
    <text>Ovation Basics &amp; Sys Admin</text>
  </threadedComment>
  <threadedComment ref="KH64" dT="2023-08-22T16:21:00.03" personId="{958C03D1-0B0B-477A-A5F9-D2E3B53180B9}" id="{8E8158F9-F9FA-4097-96CF-0C7DC6B1B2FB}">
    <text>Ovation Basics &amp; Sys Admin</text>
  </threadedComment>
  <threadedComment ref="KI64" dT="2023-08-22T16:21:00.03" personId="{958C03D1-0B0B-477A-A5F9-D2E3B53180B9}" id="{78E8191E-164E-4833-A9EB-84867AAF6CA5}">
    <text>Ovation Basics &amp; Sys Admin</text>
  </threadedComment>
  <threadedComment ref="KJ64" dT="2023-08-22T16:21:00.03" personId="{958C03D1-0B0B-477A-A5F9-D2E3B53180B9}" id="{F0C88453-3567-4889-B8A9-DFABA20F4025}">
    <text>Ovation Basics &amp; Sys Admin</text>
  </threadedComment>
  <threadedComment ref="KM64" dT="2023-08-22T16:21:00.03" personId="{958C03D1-0B0B-477A-A5F9-D2E3B53180B9}" id="{F1D7CA31-9BA7-4345-AB9D-6AFCF04FCAC9}">
    <text>Ovation Basics &amp; Sys Admin</text>
  </threadedComment>
  <threadedComment ref="KN64" dT="2023-08-22T16:21:00.03" personId="{958C03D1-0B0B-477A-A5F9-D2E3B53180B9}" id="{406F1DFD-56C1-4049-BFF4-8329B288DF4F}">
    <text>Ovation Basics &amp; Sys Admin</text>
  </threadedComment>
  <threadedComment ref="KO64" dT="2023-08-22T16:21:00.03" personId="{958C03D1-0B0B-477A-A5F9-D2E3B53180B9}" id="{F138C48D-3311-45BB-99B5-E44930A3F6B8}">
    <text>Ovation Basics &amp; Sys Admin</text>
  </threadedComment>
  <threadedComment ref="KP64" dT="2023-08-22T16:21:00.03" personId="{958C03D1-0B0B-477A-A5F9-D2E3B53180B9}" id="{6BE79616-FD9A-428F-9C7C-F1CEC0400ECF}">
    <text>Ovation Basics &amp; Sys Admin</text>
  </threadedComment>
  <threadedComment ref="KQ64" dT="2023-08-22T16:21:00.03" personId="{958C03D1-0B0B-477A-A5F9-D2E3B53180B9}" id="{2271534A-5057-418F-A59C-5FFD71B35262}">
    <text>Ovation Basics &amp; Sys Admin</text>
  </threadedComment>
  <threadedComment ref="KT64" dT="2023-08-22T16:22:29.66" personId="{958C03D1-0B0B-477A-A5F9-D2E3B53180B9}" id="{D5942E07-D0FE-41F8-96CA-EEBBA84D6780}">
    <text>Networking</text>
  </threadedComment>
  <threadedComment ref="KU64" dT="2023-08-22T16:22:29.66" personId="{958C03D1-0B0B-477A-A5F9-D2E3B53180B9}" id="{3BE1F4AB-E7B0-4161-A204-1F67C9797B68}">
    <text>Networking</text>
  </threadedComment>
  <threadedComment ref="KV64" dT="2023-08-22T16:22:29.66" personId="{958C03D1-0B0B-477A-A5F9-D2E3B53180B9}" id="{22010B7F-2F7D-4B55-AB03-CA334F6314CA}">
    <text>Networking</text>
  </threadedComment>
  <threadedComment ref="KW64" dT="2023-08-22T16:22:29.66" personId="{958C03D1-0B0B-477A-A5F9-D2E3B53180B9}" id="{FC766814-8606-48EF-81A7-8C2175263EAD}">
    <text>Networking</text>
  </threadedComment>
  <threadedComment ref="KX64" dT="2023-08-22T16:22:29.66" personId="{958C03D1-0B0B-477A-A5F9-D2E3B53180B9}" id="{00D63601-012A-491C-8B94-D7CF3D99C2C8}">
    <text>Networking</text>
  </threadedComment>
  <threadedComment ref="LA64" dT="2023-08-22T16:23:21.89" personId="{958C03D1-0B0B-477A-A5F9-D2E3B53180B9}" id="{E3B9070E-7B78-4F07-A795-F16864E47413}">
    <text>Control</text>
  </threadedComment>
  <threadedComment ref="LB64" dT="2023-08-22T16:23:21.89" personId="{958C03D1-0B0B-477A-A5F9-D2E3B53180B9}" id="{C5244B63-0626-450B-9A9B-9C470D01281B}">
    <text>Control</text>
  </threadedComment>
  <threadedComment ref="LC64" dT="2023-08-22T16:23:21.89" personId="{958C03D1-0B0B-477A-A5F9-D2E3B53180B9}" id="{B7B1295A-3727-4EF9-A7C0-157723C97DEF}">
    <text>Control</text>
  </threadedComment>
  <threadedComment ref="LD64" dT="2023-08-22T16:23:21.89" personId="{958C03D1-0B0B-477A-A5F9-D2E3B53180B9}" id="{9957175F-0697-4922-8AE0-6CD6D1595439}">
    <text>Control</text>
  </threadedComment>
  <threadedComment ref="LE64" dT="2023-08-22T16:23:21.89" personId="{958C03D1-0B0B-477A-A5F9-D2E3B53180B9}" id="{BE0E68EF-FBFC-4CCD-B93F-D42B2FFF5650}">
    <text>Control</text>
  </threadedComment>
  <threadedComment ref="LH64" dT="2023-08-22T16:23:21.89" personId="{958C03D1-0B0B-477A-A5F9-D2E3B53180B9}" id="{59D40B51-B6A2-48D4-9F89-6DE02D2568E8}">
    <text>Control</text>
  </threadedComment>
  <threadedComment ref="LI64" dT="2023-08-22T16:23:21.89" personId="{958C03D1-0B0B-477A-A5F9-D2E3B53180B9}" id="{F85EA376-65DD-4255-8078-936B7DF2F2FF}">
    <text>Control</text>
  </threadedComment>
  <threadedComment ref="LJ64" dT="2023-08-22T16:23:21.89" personId="{958C03D1-0B0B-477A-A5F9-D2E3B53180B9}" id="{645582D8-C7FF-4E08-8F76-DABC7F84701C}">
    <text>Control</text>
  </threadedComment>
  <threadedComment ref="LK64" dT="2023-08-22T16:23:21.89" personId="{958C03D1-0B0B-477A-A5F9-D2E3B53180B9}" id="{293413B2-4471-4E11-88CF-53C176B94BF0}">
    <text>Control</text>
  </threadedComment>
  <threadedComment ref="LL64" dT="2023-08-22T16:23:21.89" personId="{958C03D1-0B0B-477A-A5F9-D2E3B53180B9}" id="{5DE82252-48EB-4F2C-8BEA-7B958690EE34}">
    <text>Control</text>
  </threadedComment>
  <threadedComment ref="LO64" dT="2023-08-22T16:23:53.35" personId="{958C03D1-0B0B-477A-A5F9-D2E3B53180B9}" id="{8E110D66-6D9D-4FAC-AA30-18094BB20FC6}">
    <text>Graphics</text>
  </threadedComment>
  <threadedComment ref="LP64" dT="2023-08-22T16:23:53.35" personId="{958C03D1-0B0B-477A-A5F9-D2E3B53180B9}" id="{7D1E518A-063A-4C1E-A642-948365B27641}">
    <text>Graphics</text>
  </threadedComment>
  <threadedComment ref="LQ64" dT="2023-08-22T16:23:53.35" personId="{958C03D1-0B0B-477A-A5F9-D2E3B53180B9}" id="{F2F4609B-6A36-49D6-AEA7-3AD14F55AECF}">
    <text>Graphics</text>
  </threadedComment>
  <threadedComment ref="LR64" dT="2023-08-22T16:23:53.35" personId="{958C03D1-0B0B-477A-A5F9-D2E3B53180B9}" id="{05438079-E015-48D5-A84B-69DCC08E32D4}">
    <text>Graphics</text>
  </threadedComment>
  <threadedComment ref="LS64" dT="2023-08-22T16:23:53.35" personId="{958C03D1-0B0B-477A-A5F9-D2E3B53180B9}" id="{E6560160-1FC1-4A62-B55E-30FB7403A86C}">
    <text>Graphics</text>
  </threadedComment>
  <threadedComment ref="LV64" dT="2023-08-22T16:24:15.77" personId="{958C03D1-0B0B-477A-A5F9-D2E3B53180B9}" id="{5DC95186-E29E-40F6-98D4-587CEF80A71E}">
    <text>OPH</text>
  </threadedComment>
  <threadedComment ref="LW64" dT="2023-08-22T16:24:15.77" personId="{958C03D1-0B0B-477A-A5F9-D2E3B53180B9}" id="{8AA73BE2-BF46-4B4A-B4C8-E3B3313122CA}">
    <text>OPH</text>
  </threadedComment>
  <threadedComment ref="LX64" dT="2023-08-22T16:24:15.77" personId="{958C03D1-0B0B-477A-A5F9-D2E3B53180B9}" id="{95BD26C0-AC8A-49E7-8A20-C365DEC28EBD}">
    <text>OPH</text>
  </threadedComment>
  <threadedComment ref="LY64" dT="2023-08-22T16:24:15.77" personId="{958C03D1-0B0B-477A-A5F9-D2E3B53180B9}" id="{414F5B79-1644-444E-AB4A-5E4375EAB5D4}">
    <text>OPH</text>
  </threadedComment>
  <threadedComment ref="LZ64" dT="2023-08-22T16:24:15.77" personId="{958C03D1-0B0B-477A-A5F9-D2E3B53180B9}" id="{5DDC87FE-538D-45EE-8373-F003646D6C33}">
    <text>OPH</text>
  </threadedComment>
  <threadedComment ref="MC64" dT="2023-08-22T16:24:45.44" personId="{958C03D1-0B0B-477A-A5F9-D2E3B53180B9}" id="{005446C8-12DE-491F-8687-DD1C43927F2A}">
    <text>Datalinks</text>
  </threadedComment>
  <threadedComment ref="MD64" dT="2023-08-22T16:24:45.44" personId="{958C03D1-0B0B-477A-A5F9-D2E3B53180B9}" id="{3928F909-B969-482E-B936-245EC370F8A5}">
    <text>Datalinks</text>
  </threadedComment>
  <threadedComment ref="ME64" dT="2023-08-22T16:24:45.44" personId="{958C03D1-0B0B-477A-A5F9-D2E3B53180B9}" id="{8A1E331B-2EE6-4B03-9B9B-083DB39400A3}">
    <text>Datalinks</text>
  </threadedComment>
  <threadedComment ref="MF64" dT="2023-08-22T16:24:45.44" personId="{958C03D1-0B0B-477A-A5F9-D2E3B53180B9}" id="{F2F29F5B-41C5-4E81-9395-FC5D445DEB57}">
    <text>Datalinks</text>
  </threadedComment>
  <threadedComment ref="MG64" dT="2023-08-22T16:24:45.44" personId="{958C03D1-0B0B-477A-A5F9-D2E3B53180B9}" id="{5F49A5A6-6565-4DE9-8AD7-4D427AA02366}">
    <text>Datalinks</text>
  </threadedComment>
  <threadedComment ref="MJ64" dT="2023-08-22T16:25:05.55" personId="{958C03D1-0B0B-477A-A5F9-D2E3B53180B9}" id="{E36896B9-0C86-4515-BA7C-319F8802F901}">
    <text>PWCS</text>
  </threadedComment>
  <threadedComment ref="MK64" dT="2023-08-22T16:25:05.55" personId="{958C03D1-0B0B-477A-A5F9-D2E3B53180B9}" id="{DB543B9B-DA62-466B-B05D-6608C11EB532}">
    <text>PWCS</text>
  </threadedComment>
  <threadedComment ref="ML64" dT="2023-08-22T16:25:05.55" personId="{958C03D1-0B0B-477A-A5F9-D2E3B53180B9}" id="{0A9D367B-BE02-4341-AFCA-AF539BBCC041}">
    <text>PWCS</text>
  </threadedComment>
  <threadedComment ref="MM64" dT="2023-08-22T16:25:05.55" personId="{958C03D1-0B0B-477A-A5F9-D2E3B53180B9}" id="{E580C039-EA53-45D8-84A4-B63FFB53BCF3}">
    <text>PWCS</text>
  </threadedComment>
  <threadedComment ref="MQ64" dT="2023-08-22T16:25:05.55" personId="{958C03D1-0B0B-477A-A5F9-D2E3B53180B9}" id="{7200EE9A-7101-49CE-9B95-EC4EB15AE552}">
    <text>PWCS</text>
  </threadedComment>
  <threadedComment ref="MR64" dT="2023-08-22T16:25:29.52" personId="{958C03D1-0B0B-477A-A5F9-D2E3B53180B9}" id="{431E51A0-0588-4E54-AC7B-32BECBFD8244}">
    <text>Shadowing w1</text>
  </threadedComment>
  <threadedComment ref="MS64" dT="2023-08-22T16:25:29.52" personId="{958C03D1-0B0B-477A-A5F9-D2E3B53180B9}" id="{B4E5193E-E896-4672-9951-F8C2BF2D14A2}">
    <text>Shadowing w1</text>
  </threadedComment>
  <threadedComment ref="MT64" dT="2023-08-22T16:25:29.52" personId="{958C03D1-0B0B-477A-A5F9-D2E3B53180B9}" id="{FAB0F9A1-2F7C-4B2C-8EDA-05C22D01AC31}">
    <text>Shadowing w1</text>
  </threadedComment>
  <threadedComment ref="MU64" dT="2023-08-22T16:25:29.52" personId="{958C03D1-0B0B-477A-A5F9-D2E3B53180B9}" id="{13DAB65C-23ED-4C7D-A3C5-D34E7FEE1EB2}">
    <text>Shadowing w1</text>
  </threadedComment>
  <threadedComment ref="MX64" dT="2023-09-21T20:33:33.17" personId="{0A48122E-38DF-4FEF-9360-A53CE6A0AA3B}" id="{22662AAE-2ECF-43E3-88EE-6F5B62904CD8}">
    <text>Shadowing w2</text>
  </threadedComment>
  <threadedComment ref="MY64" dT="2023-09-21T20:33:33.17" personId="{0A48122E-38DF-4FEF-9360-A53CE6A0AA3B}" id="{8D9EC832-EA02-4DE2-9E35-1A9A523059C7}">
    <text>Shadowing w2</text>
  </threadedComment>
  <threadedComment ref="MZ64" dT="2023-09-21T20:33:33.17" personId="{0A48122E-38DF-4FEF-9360-A53CE6A0AA3B}" id="{80D7CB0B-2EDE-44C4-B050-48361231DDA3}">
    <text>Shadowing w2</text>
  </threadedComment>
  <threadedComment ref="NA64" dT="2023-09-21T20:33:33.17" personId="{0A48122E-38DF-4FEF-9360-A53CE6A0AA3B}" id="{50A4C5C1-10B7-423C-AF88-8C073A75042E}">
    <text>Shadowing w2</text>
  </threadedComment>
  <threadedComment ref="NB64" dT="2023-09-21T20:33:33.17" personId="{0A48122E-38DF-4FEF-9360-A53CE6A0AA3B}" id="{2F1F91A8-A539-4B79-8FD6-9ABA5D8D2951}">
    <text>Shadowing w2</text>
  </threadedComment>
  <threadedComment ref="NE64" dT="2023-09-21T20:34:31.76" personId="{0A48122E-38DF-4FEF-9360-A53CE6A0AA3B}" id="{0FA85ACF-30B5-43F2-BC2B-BF98B19B3302}">
    <text>Shadowing W3</text>
  </threadedComment>
  <threadedComment ref="NF64" dT="2023-09-21T20:34:31.76" personId="{0A48122E-38DF-4FEF-9360-A53CE6A0AA3B}" id="{ECE21FF1-8CD6-4DE2-A48F-0295BDDC0C44}">
    <text>Shadowing W3</text>
  </threadedComment>
  <threadedComment ref="NG64" dT="2023-09-21T20:34:31.76" personId="{0A48122E-38DF-4FEF-9360-A53CE6A0AA3B}" id="{11919EFA-011E-462D-88C2-855C197EB617}">
    <text>Shadowing W3</text>
  </threadedComment>
  <threadedComment ref="NH64" dT="2023-09-21T20:34:31.76" personId="{0A48122E-38DF-4FEF-9360-A53CE6A0AA3B}" id="{0364CE91-A7EC-472A-A159-65E9FE1860DE}">
    <text>Shadowing W3</text>
  </threadedComment>
  <threadedComment ref="NT64" dT="2023-09-21T20:36:11.87" personId="{0A48122E-38DF-4FEF-9360-A53CE6A0AA3B}" id="{BE05DAF9-3F15-4737-8712-F1F5344BF758}">
    <text>Shadowing W4</text>
  </threadedComment>
  <threadedComment ref="NU64" dT="2023-09-21T20:36:11.87" personId="{0A48122E-38DF-4FEF-9360-A53CE6A0AA3B}" id="{3929CC5D-37A4-4615-BDDE-D389BFE8ED56}">
    <text>Shadowing W4</text>
  </threadedComment>
  <threadedComment ref="NV64" dT="2023-09-21T20:36:11.87" personId="{0A48122E-38DF-4FEF-9360-A53CE6A0AA3B}" id="{31286507-8FE0-49F7-BA6D-EC4B29F4C2A2}">
    <text>Shadowing W4</text>
  </threadedComment>
  <threadedComment ref="NW64" dT="2023-09-21T20:36:11.87" personId="{0A48122E-38DF-4FEF-9360-A53CE6A0AA3B}" id="{0C6DE803-DCE1-4CEB-B1E7-D4E5F258263B}">
    <text>Shadowing W4</text>
  </threadedComment>
  <threadedComment ref="KF65" dT="2023-08-22T16:21:00.03" personId="{958C03D1-0B0B-477A-A5F9-D2E3B53180B9}" id="{0F909C55-1D80-4C88-A004-01CA4E5A2EE3}">
    <text>Ovation Basics &amp; Sys Admin</text>
  </threadedComment>
  <threadedComment ref="KG65" dT="2023-08-22T16:21:00.03" personId="{958C03D1-0B0B-477A-A5F9-D2E3B53180B9}" id="{95193286-994E-45E2-B03C-2AF7B3A52643}">
    <text>Ovation Basics &amp; Sys Admin</text>
  </threadedComment>
  <threadedComment ref="KH65" dT="2023-08-22T16:21:00.03" personId="{958C03D1-0B0B-477A-A5F9-D2E3B53180B9}" id="{87F72F3B-348D-44AF-9505-1EF718922A25}">
    <text>Ovation Basics &amp; Sys Admin</text>
  </threadedComment>
  <threadedComment ref="KI65" dT="2023-08-22T16:21:00.03" personId="{958C03D1-0B0B-477A-A5F9-D2E3B53180B9}" id="{85EB2BD0-A07F-4D81-96BB-A4EE167C9CCE}">
    <text>Ovation Basics &amp; Sys Admin</text>
  </threadedComment>
  <threadedComment ref="KJ65" dT="2023-08-22T16:21:00.03" personId="{958C03D1-0B0B-477A-A5F9-D2E3B53180B9}" id="{D75FB34A-4308-4073-8D4E-682DE54178C8}">
    <text>Ovation Basics &amp; Sys Admin</text>
  </threadedComment>
  <threadedComment ref="KM65" dT="2023-08-22T16:21:00.03" personId="{958C03D1-0B0B-477A-A5F9-D2E3B53180B9}" id="{2D1C89E2-32D5-4536-B238-0E0D2AE7D121}">
    <text>Ovation Basics &amp; Sys Admin</text>
  </threadedComment>
  <threadedComment ref="KN65" dT="2023-08-22T16:21:00.03" personId="{958C03D1-0B0B-477A-A5F9-D2E3B53180B9}" id="{DFF570C6-5CDF-49DE-BAD5-F8ADB7B9952B}">
    <text>Ovation Basics &amp; Sys Admin</text>
  </threadedComment>
  <threadedComment ref="KO65" dT="2023-08-22T16:21:00.03" personId="{958C03D1-0B0B-477A-A5F9-D2E3B53180B9}" id="{EB9070D8-CC71-4247-B2CB-B9DFB45E0B22}">
    <text>Ovation Basics &amp; Sys Admin</text>
  </threadedComment>
  <threadedComment ref="KP65" dT="2023-08-22T16:21:00.03" personId="{958C03D1-0B0B-477A-A5F9-D2E3B53180B9}" id="{41B65C0D-3121-41F4-AEA4-551CA810C2B0}">
    <text>Ovation Basics &amp; Sys Admin</text>
  </threadedComment>
  <threadedComment ref="KQ65" dT="2023-08-22T16:21:00.03" personId="{958C03D1-0B0B-477A-A5F9-D2E3B53180B9}" id="{126567B9-F616-4366-80A2-370418D65E33}">
    <text>Ovation Basics &amp; Sys Admin</text>
  </threadedComment>
  <threadedComment ref="KT65" dT="2023-08-22T16:22:29.66" personId="{958C03D1-0B0B-477A-A5F9-D2E3B53180B9}" id="{49CFAF18-2E78-4C9B-B4ED-3D01F649BE18}">
    <text>Networking</text>
  </threadedComment>
  <threadedComment ref="KU65" dT="2023-08-22T16:22:29.66" personId="{958C03D1-0B0B-477A-A5F9-D2E3B53180B9}" id="{3104C59A-5BB6-475B-BDA9-BC62118158D8}">
    <text>Networking</text>
  </threadedComment>
  <threadedComment ref="KV65" dT="2023-08-22T16:22:29.66" personId="{958C03D1-0B0B-477A-A5F9-D2E3B53180B9}" id="{45B1875D-B6F9-4B4B-B310-B51E352E613C}">
    <text>Networking</text>
  </threadedComment>
  <threadedComment ref="KW65" dT="2023-08-22T16:22:29.66" personId="{958C03D1-0B0B-477A-A5F9-D2E3B53180B9}" id="{74B42BE2-0B28-4191-ACE8-4CB4BE425941}">
    <text>Networking</text>
  </threadedComment>
  <threadedComment ref="KX65" dT="2023-08-22T16:22:29.66" personId="{958C03D1-0B0B-477A-A5F9-D2E3B53180B9}" id="{62A92F53-ABD3-4EC8-9CAC-EF973A133D85}">
    <text>Networking</text>
  </threadedComment>
  <threadedComment ref="LA65" dT="2023-08-22T16:23:21.89" personId="{958C03D1-0B0B-477A-A5F9-D2E3B53180B9}" id="{3DBF995A-BF53-4B65-8858-49E7E8FCEA65}">
    <text>Control</text>
  </threadedComment>
  <threadedComment ref="LB65" dT="2023-08-22T16:23:21.89" personId="{958C03D1-0B0B-477A-A5F9-D2E3B53180B9}" id="{531DF5DF-F2C9-44F2-813D-4E6D221810A0}">
    <text>Control</text>
  </threadedComment>
  <threadedComment ref="LC65" dT="2023-08-22T16:23:21.89" personId="{958C03D1-0B0B-477A-A5F9-D2E3B53180B9}" id="{162F145E-0C65-45F2-A398-8C0FE9A3A5BF}">
    <text>Control</text>
  </threadedComment>
  <threadedComment ref="LD65" dT="2023-08-22T16:23:21.89" personId="{958C03D1-0B0B-477A-A5F9-D2E3B53180B9}" id="{112FECB0-CB14-4F8D-9ECA-21DA25AD881F}">
    <text>Control</text>
  </threadedComment>
  <threadedComment ref="LE65" dT="2023-08-22T16:23:21.89" personId="{958C03D1-0B0B-477A-A5F9-D2E3B53180B9}" id="{68967D02-2189-410B-9D8B-88C5DE71E771}">
    <text>Control</text>
  </threadedComment>
  <threadedComment ref="LH65" dT="2023-08-22T16:23:21.89" personId="{958C03D1-0B0B-477A-A5F9-D2E3B53180B9}" id="{B9704134-F860-48AB-A791-600B43DFAD6F}">
    <text>Control</text>
  </threadedComment>
  <threadedComment ref="LI65" dT="2023-08-22T16:23:21.89" personId="{958C03D1-0B0B-477A-A5F9-D2E3B53180B9}" id="{9210D31F-7772-48E4-AAA4-3F08802E0C80}">
    <text>Control</text>
  </threadedComment>
  <threadedComment ref="LJ65" dT="2023-08-22T16:23:21.89" personId="{958C03D1-0B0B-477A-A5F9-D2E3B53180B9}" id="{6A17E84C-93EE-4CAE-B9D5-CE07218BF7D1}">
    <text>Control</text>
  </threadedComment>
  <threadedComment ref="LK65" dT="2023-08-22T16:23:21.89" personId="{958C03D1-0B0B-477A-A5F9-D2E3B53180B9}" id="{3DAE7C7C-3C97-4F84-A86A-C1B029951E50}">
    <text>Control</text>
  </threadedComment>
  <threadedComment ref="LL65" dT="2023-08-22T16:23:21.89" personId="{958C03D1-0B0B-477A-A5F9-D2E3B53180B9}" id="{8CD76BE4-54EE-42F4-A16E-4A6B4FCFDEC7}">
    <text>Control</text>
  </threadedComment>
  <threadedComment ref="LO65" dT="2023-08-22T16:23:53.35" personId="{958C03D1-0B0B-477A-A5F9-D2E3B53180B9}" id="{0D586E25-B296-4B42-8CF3-3D65FA2182D4}">
    <text>Graphics</text>
  </threadedComment>
  <threadedComment ref="LP65" dT="2023-08-22T16:23:53.35" personId="{958C03D1-0B0B-477A-A5F9-D2E3B53180B9}" id="{2F1E05D0-49D6-4D59-95C3-DD9CD4ED70DB}">
    <text>Graphics</text>
  </threadedComment>
  <threadedComment ref="LQ65" dT="2023-08-22T16:23:53.35" personId="{958C03D1-0B0B-477A-A5F9-D2E3B53180B9}" id="{4DDA3608-9E6C-4425-B8DE-B45E57954D61}">
    <text>Graphics</text>
  </threadedComment>
  <threadedComment ref="LR65" dT="2023-08-22T16:23:53.35" personId="{958C03D1-0B0B-477A-A5F9-D2E3B53180B9}" id="{22194C82-2752-4C6C-BA88-CB755E68E735}">
    <text>Graphics</text>
  </threadedComment>
  <threadedComment ref="LS65" dT="2023-08-22T16:23:53.35" personId="{958C03D1-0B0B-477A-A5F9-D2E3B53180B9}" id="{B7172B29-F264-49E4-B72D-7CDE881A597F}">
    <text>Graphics</text>
  </threadedComment>
  <threadedComment ref="LV65" dT="2023-08-22T16:24:15.77" personId="{958C03D1-0B0B-477A-A5F9-D2E3B53180B9}" id="{C718E209-776B-4A5F-8D7C-ACF691C5DDBE}">
    <text>OPH</text>
  </threadedComment>
  <threadedComment ref="LW65" dT="2023-08-22T16:24:15.77" personId="{958C03D1-0B0B-477A-A5F9-D2E3B53180B9}" id="{88FB4E24-5A5F-4CF2-8446-0C5C7D79AF85}">
    <text>OPH</text>
  </threadedComment>
  <threadedComment ref="LX65" dT="2023-08-22T16:24:15.77" personId="{958C03D1-0B0B-477A-A5F9-D2E3B53180B9}" id="{5C2E1E1B-9AB1-4846-B249-3E9AC88F3A40}">
    <text>OPH</text>
  </threadedComment>
  <threadedComment ref="LY65" dT="2023-08-22T16:24:15.77" personId="{958C03D1-0B0B-477A-A5F9-D2E3B53180B9}" id="{FF2BEA5C-EF5C-425B-B71D-9E79A9F5B6E7}">
    <text>OPH</text>
  </threadedComment>
  <threadedComment ref="LZ65" dT="2023-08-22T16:24:15.77" personId="{958C03D1-0B0B-477A-A5F9-D2E3B53180B9}" id="{8153F5E7-6F64-4E49-A04F-873B02134263}">
    <text>OPH</text>
  </threadedComment>
  <threadedComment ref="MC65" dT="2023-08-22T16:24:45.44" personId="{958C03D1-0B0B-477A-A5F9-D2E3B53180B9}" id="{ADAD3A6D-2792-4314-9CEE-FCF66E161E4F}">
    <text>Datalinks</text>
  </threadedComment>
  <threadedComment ref="MD65" dT="2023-08-22T16:24:45.44" personId="{958C03D1-0B0B-477A-A5F9-D2E3B53180B9}" id="{2EAB64D4-33B8-418D-BB5E-635677E65648}">
    <text>Datalinks</text>
  </threadedComment>
  <threadedComment ref="ME65" dT="2023-08-22T16:24:45.44" personId="{958C03D1-0B0B-477A-A5F9-D2E3B53180B9}" id="{31825F56-9F9D-42C5-8F05-6CA24817BE7D}">
    <text>Datalinks</text>
  </threadedComment>
  <threadedComment ref="MF65" dT="2023-08-22T16:24:45.44" personId="{958C03D1-0B0B-477A-A5F9-D2E3B53180B9}" id="{62B86A49-FE3B-4CA4-B5F4-12EC4383D6B6}">
    <text>Datalinks</text>
  </threadedComment>
  <threadedComment ref="MG65" dT="2023-08-22T16:24:45.44" personId="{958C03D1-0B0B-477A-A5F9-D2E3B53180B9}" id="{D54DD832-96B4-4F05-92E4-B2721E891C8B}">
    <text>Datalinks</text>
  </threadedComment>
  <threadedComment ref="MJ65" dT="2023-08-22T16:25:05.55" personId="{958C03D1-0B0B-477A-A5F9-D2E3B53180B9}" id="{6277EC66-A742-4061-83BE-75C5FEE719BB}">
    <text>PWCS</text>
  </threadedComment>
  <threadedComment ref="MK65" dT="2023-08-22T16:25:05.55" personId="{958C03D1-0B0B-477A-A5F9-D2E3B53180B9}" id="{174E9438-2619-4E86-A037-296925A7A987}">
    <text>PWCS</text>
  </threadedComment>
  <threadedComment ref="ML65" dT="2023-08-22T16:25:05.55" personId="{958C03D1-0B0B-477A-A5F9-D2E3B53180B9}" id="{087D712C-954C-4394-B99D-0632FB493FCD}">
    <text>PWCS</text>
  </threadedComment>
  <threadedComment ref="MM65" dT="2023-08-22T16:25:05.55" personId="{958C03D1-0B0B-477A-A5F9-D2E3B53180B9}" id="{B0E8303D-3330-43AD-8202-A4A620704D73}">
    <text>PWCS</text>
  </threadedComment>
  <threadedComment ref="MQ65" dT="2023-08-22T16:25:05.55" personId="{958C03D1-0B0B-477A-A5F9-D2E3B53180B9}" id="{B2E31657-D2EF-42AA-BC7F-B9178A60DCCC}">
    <text>PWCS</text>
  </threadedComment>
  <threadedComment ref="MR65" dT="2023-08-22T16:25:29.52" personId="{958C03D1-0B0B-477A-A5F9-D2E3B53180B9}" id="{8ED256FF-73A3-4271-9353-161D73A5888F}">
    <text>Shadowing w1</text>
  </threadedComment>
  <threadedComment ref="MS65" dT="2023-08-22T16:25:29.52" personId="{958C03D1-0B0B-477A-A5F9-D2E3B53180B9}" id="{75F7470F-74C7-4AE2-B4F4-2151EEFBE6D0}">
    <text>Shadowing w1</text>
  </threadedComment>
  <threadedComment ref="MT65" dT="2023-08-22T16:25:29.52" personId="{958C03D1-0B0B-477A-A5F9-D2E3B53180B9}" id="{9EC7B40D-0F35-4F57-A084-595DE6CAA7E1}">
    <text>Shadowing w1</text>
  </threadedComment>
  <threadedComment ref="MU65" dT="2023-08-22T16:25:29.52" personId="{958C03D1-0B0B-477A-A5F9-D2E3B53180B9}" id="{0DDCC597-0A46-4DAB-9828-8A2F9EDD02F6}">
    <text>Shadowing w1</text>
  </threadedComment>
  <threadedComment ref="MX65" dT="2023-09-21T20:33:33.17" personId="{0A48122E-38DF-4FEF-9360-A53CE6A0AA3B}" id="{D7E847CF-E25B-431C-9A9D-77A0DBCF60C0}">
    <text>Shadowing w2</text>
  </threadedComment>
  <threadedComment ref="MY65" dT="2023-09-21T20:33:33.17" personId="{0A48122E-38DF-4FEF-9360-A53CE6A0AA3B}" id="{7253A484-EC5B-46EA-866A-E6AC93B0F1A1}">
    <text>Shadowing w2</text>
  </threadedComment>
  <threadedComment ref="MZ65" dT="2023-09-21T20:33:33.17" personId="{0A48122E-38DF-4FEF-9360-A53CE6A0AA3B}" id="{0A576524-F9EE-4B89-9171-7F14310978CA}">
    <text>Shadowing w2</text>
  </threadedComment>
  <threadedComment ref="NA65" dT="2023-09-21T20:33:33.17" personId="{0A48122E-38DF-4FEF-9360-A53CE6A0AA3B}" id="{276FC397-0996-424E-98ED-798A284C52CE}">
    <text>Shadowing w2</text>
  </threadedComment>
  <threadedComment ref="NB65" dT="2023-09-21T20:33:33.17" personId="{0A48122E-38DF-4FEF-9360-A53CE6A0AA3B}" id="{7ECB8D07-221D-453D-B6B0-9BA630AF1735}">
    <text>Shadowing w2</text>
  </threadedComment>
  <threadedComment ref="NE65" dT="2023-09-21T20:34:31.76" personId="{0A48122E-38DF-4FEF-9360-A53CE6A0AA3B}" id="{EF2D9172-C7A2-4007-B5F0-9399B31FD2E0}">
    <text>Shadowing W3</text>
  </threadedComment>
  <threadedComment ref="NF65" dT="2023-09-21T20:34:31.76" personId="{0A48122E-38DF-4FEF-9360-A53CE6A0AA3B}" id="{0A3F0DB5-D8C8-4064-A893-EE1259175656}">
    <text>Shadowing W3</text>
  </threadedComment>
  <threadedComment ref="NG65" dT="2023-09-21T20:34:31.76" personId="{0A48122E-38DF-4FEF-9360-A53CE6A0AA3B}" id="{1D19A20E-F124-4544-B91F-DA0462A37FB7}">
    <text>Shadowing W3</text>
  </threadedComment>
  <threadedComment ref="NH65" dT="2023-09-21T20:34:31.76" personId="{0A48122E-38DF-4FEF-9360-A53CE6A0AA3B}" id="{B7429E4D-CC7B-4346-B235-132E7E1021A8}">
    <text>Shadowing W3</text>
  </threadedComment>
  <threadedComment ref="NT65" dT="2023-09-21T20:36:11.87" personId="{0A48122E-38DF-4FEF-9360-A53CE6A0AA3B}" id="{C6E545BA-3FBF-4418-A0B9-93DADA88B17B}">
    <text>Shadowing W4</text>
  </threadedComment>
  <threadedComment ref="NU65" dT="2023-09-21T20:36:11.87" personId="{0A48122E-38DF-4FEF-9360-A53CE6A0AA3B}" id="{640A63C3-10AC-492F-B8FE-3073A224059C}">
    <text>Shadowing W4</text>
  </threadedComment>
  <threadedComment ref="NV65" dT="2023-09-21T20:36:11.87" personId="{0A48122E-38DF-4FEF-9360-A53CE6A0AA3B}" id="{399493C8-2D59-4B3D-861E-8F1A2C3F43AB}">
    <text>Shadowing W4</text>
  </threadedComment>
  <threadedComment ref="NW65" dT="2023-09-21T20:36:11.87" personId="{0A48122E-38DF-4FEF-9360-A53CE6A0AA3B}" id="{18048A35-1EFB-43D1-851A-FBE35CF5D5F0}">
    <text>Shadowing W4</text>
  </threadedComment>
  <threadedComment ref="E72" dT="2022-11-21T16:16:10.55" personId="{ECDC6311-9DC2-46B2-AD9D-58ABC58F034D}" id="{E287F2DE-9DEB-4C57-AFAD-E64C2F338A71}">
    <text>OG&amp;E Frontier Power Plant,, Oklahoma City, OK</text>
  </threadedComment>
  <threadedComment ref="F72" dT="2022-11-21T16:16:10.55" personId="{ECDC6311-9DC2-46B2-AD9D-58ABC58F034D}" id="{1846DD99-E357-4D70-9669-0D0729DA8C03}">
    <text>OG&amp;E Frontier Power Plant,, Oklahoma City, OK</text>
  </threadedComment>
  <threadedComment ref="G72" dT="2022-11-21T16:16:10.55" personId="{ECDC6311-9DC2-46B2-AD9D-58ABC58F034D}" id="{69597B89-D4C1-40EB-92A8-897F2A38E790}">
    <text>OG&amp;E Frontier Power Plant,, Oklahoma City, OK</text>
  </threadedComment>
  <threadedComment ref="H72" dT="2022-11-21T16:16:10.55" personId="{ECDC6311-9DC2-46B2-AD9D-58ABC58F034D}" id="{B827B6F5-7B8D-4B8F-A970-F35D0F7814A7}">
    <text>OG&amp;E Frontier Power Plant,, Oklahoma City, OK</text>
  </threadedComment>
  <threadedComment ref="I72" dT="2022-11-21T16:16:10.55" personId="{ECDC6311-9DC2-46B2-AD9D-58ABC58F034D}" id="{378DAB71-759E-4B57-A817-8C62FE8DA588}">
    <text>OG&amp;E Frontier Power Plant,, Oklahoma City, OK</text>
  </threadedComment>
  <threadedComment ref="J72" dT="2022-11-21T16:16:10.55" personId="{ECDC6311-9DC2-46B2-AD9D-58ABC58F034D}" id="{AA069360-65EA-4DAE-AEDF-355684B65DE5}">
    <text>OG&amp;E Frontier Power Plant,, Oklahoma City, OK</text>
  </threadedComment>
  <threadedComment ref="AN72" dT="2023-01-18T15:59:29.73" personId="{958C03D1-0B0B-477A-A5F9-D2E3B53180B9}" id="{4607863E-6F4E-4B71-9392-C666D6DE5446}">
    <text>Requested on 01/18/23</text>
  </threadedComment>
  <threadedComment ref="AO72" dT="2023-01-18T15:59:29.73" personId="{958C03D1-0B0B-477A-A5F9-D2E3B53180B9}" id="{89AA2249-97CE-4BA3-A253-5DEDE91255F3}">
    <text>Requested on 01/18/23</text>
  </threadedComment>
  <threadedComment ref="IY72" dT="2023-08-24T17:58:42.92" personId="{958C03D1-0B0B-477A-A5F9-D2E3B53180B9}" id="{19AFD53D-B83B-4208-A4F3-E32B3C6D3966}">
    <text>Shadowing w1</text>
  </threadedComment>
  <threadedComment ref="IZ72" dT="2023-08-24T17:58:42.92" personId="{958C03D1-0B0B-477A-A5F9-D2E3B53180B9}" id="{5E8E6228-0B1E-41FD-8647-D700D0DC1EE7}">
    <text>Shadowing w1</text>
  </threadedComment>
  <threadedComment ref="JA72" dT="2023-08-24T18:00:02.53" personId="{958C03D1-0B0B-477A-A5F9-D2E3B53180B9}" id="{82607E8A-A8F6-4B67-87A1-4096CCEEA464}">
    <text>Shadowing</text>
  </threadedComment>
  <threadedComment ref="JD72" dT="2023-08-24T17:59:24.00" personId="{958C03D1-0B0B-477A-A5F9-D2E3B53180B9}" id="{38498FD1-67D1-4ADA-A609-B814C299EDC6}">
    <text>Shadowing w1</text>
  </threadedComment>
  <threadedComment ref="JE72" dT="2023-08-24T17:59:24.00" personId="{958C03D1-0B0B-477A-A5F9-D2E3B53180B9}" id="{BBEB8BF2-5A65-414D-B93F-793C03AE056E}">
    <text>Shadowing w1</text>
  </threadedComment>
  <threadedComment ref="BB73" dT="2022-12-29T21:57:39.93" personId="{ECDC6311-9DC2-46B2-AD9D-58ABC58F034D}" id="{FD8411D8-EE52-49DB-83D6-DCB6DF295E14}">
    <text>PWCS</text>
  </threadedComment>
  <threadedComment ref="BC73" dT="2022-12-29T21:57:39.93" personId="{ECDC6311-9DC2-46B2-AD9D-58ABC58F034D}" id="{8CB8199C-D9B2-4021-B761-A8428C9913FF}">
    <text>PWCS</text>
  </threadedComment>
  <threadedComment ref="BD73" dT="2022-12-29T21:57:39.93" personId="{ECDC6311-9DC2-46B2-AD9D-58ABC58F034D}" id="{778B061D-2CDC-4B9F-9672-0FD51C896676}">
    <text>PWCS</text>
  </threadedComment>
  <threadedComment ref="BE73" dT="2022-12-29T21:57:39.93" personId="{ECDC6311-9DC2-46B2-AD9D-58ABC58F034D}" id="{DA50BFD8-D733-42ED-857D-71DE9BDCD212}">
    <text>PWCS</text>
  </threadedComment>
  <threadedComment ref="BF73" dT="2022-12-29T21:57:39.93" personId="{ECDC6311-9DC2-46B2-AD9D-58ABC58F034D}" id="{3845BBCA-1FD1-40DD-9D2A-A2BD87A21262}">
    <text>PWCS</text>
  </threadedComment>
  <threadedComment ref="CF73" dT="2023-02-14T16:22:33.53" personId="{0A48122E-38DF-4FEF-9360-A53CE6A0AA3B}" id="{F1630056-4D4C-4B72-B333-0F312F82626F}">
    <text>Solicitud especial</text>
  </threadedComment>
  <threadedComment ref="DU73" dT="2023-04-19T17:21:49.83" personId="{958C03D1-0B0B-477A-A5F9-D2E3B53180B9}" id="{DDB72B9C-EB49-463C-8846-079D32C0E9BE}">
    <text>SCE PWCS integration</text>
  </threadedComment>
  <threadedComment ref="DV73" dT="2023-04-19T17:21:49.83" personId="{958C03D1-0B0B-477A-A5F9-D2E3B53180B9}" id="{4024793B-61C8-45CD-BCE6-750A12804062}">
    <text>SCE PWCS integration</text>
  </threadedComment>
  <threadedComment ref="EB73" dT="2023-04-25T19:58:48.64" personId="{958C03D1-0B0B-477A-A5F9-D2E3B53180B9}" id="{9938ED82-D730-4291-8669-EF5E5214BE4C}">
    <text>Enters at 6pm</text>
  </threadedComment>
  <threadedComment ref="IS73" dT="2023-06-01T15:29:10.25" personId="{958C03D1-0B0B-477A-A5F9-D2E3B53180B9}" id="{04929F1C-0648-4C71-9202-3E69B2599D6F}">
    <text>PWCS</text>
  </threadedComment>
  <threadedComment ref="IT73" dT="2023-06-01T15:29:10.25" personId="{958C03D1-0B0B-477A-A5F9-D2E3B53180B9}" id="{6E80D497-38CD-4B74-B538-B0411C9AB9AB}">
    <text>PWCS</text>
  </threadedComment>
  <threadedComment ref="IW73" dT="2023-06-01T15:29:10.25" personId="{958C03D1-0B0B-477A-A5F9-D2E3B53180B9}" id="{5F3AC1FE-194F-4159-9E91-BD541FEC48EF}">
    <text>PWCS</text>
  </threadedComment>
  <threadedComment ref="IX73" dT="2023-06-01T15:29:10.25" personId="{958C03D1-0B0B-477A-A5F9-D2E3B53180B9}" id="{4CE03089-920F-4FF9-A474-2E9AA0ABEB46}">
    <text>PWCS</text>
  </threadedComment>
  <threadedComment ref="JF73" dT="2023-08-24T18:01:05.92" personId="{958C03D1-0B0B-477A-A5F9-D2E3B53180B9}" id="{78D62C7B-7CD3-49B7-A272-66FCF34962C6}">
    <text>Shadowing w2</text>
  </threadedComment>
  <threadedComment ref="JG73" dT="2023-08-24T18:01:17.34" personId="{958C03D1-0B0B-477A-A5F9-D2E3B53180B9}" id="{CD491157-ED0A-4459-BA55-D75340CA9CFE}">
    <text>Shadowing w2</text>
  </threadedComment>
  <threadedComment ref="JG73" dT="2023-08-29T18:44:39.82" personId="{958C03D1-0B0B-477A-A5F9-D2E3B53180B9}" id="{FF91DCFB-40D9-4959-886F-E150D7120F5A}" parentId="{CD491157-ED0A-4459-BA55-D75340CA9CFE}">
    <text>Tentativo</text>
  </threadedComment>
  <threadedComment ref="JH73" dT="2023-08-24T18:01:34.76" personId="{958C03D1-0B0B-477A-A5F9-D2E3B53180B9}" id="{F6043C47-B8C0-4B76-A3F1-7F7597FAF907}">
    <text>Shadowing 2</text>
  </threadedComment>
  <threadedComment ref="JK73" dT="2023-08-24T18:01:17.34" personId="{958C03D1-0B0B-477A-A5F9-D2E3B53180B9}" id="{5ACAF75C-94E5-4D67-B599-ECB855D7FAB8}">
    <text>Shadowing w2</text>
  </threadedComment>
  <threadedComment ref="JL73" dT="2023-08-24T18:01:34.76" personId="{958C03D1-0B0B-477A-A5F9-D2E3B53180B9}" id="{536DFCC9-ACA4-41E6-BC02-8668B13D2990}">
    <text>Shadowing 2</text>
  </threadedComment>
  <threadedComment ref="JM73" dT="2023-08-24T18:02:22.88" personId="{958C03D1-0B0B-477A-A5F9-D2E3B53180B9}" id="{D433CBB4-38AE-4FFC-B83D-944905840406}">
    <text>Shadowing w3</text>
  </threadedComment>
  <threadedComment ref="JN73" dT="2023-08-24T18:02:38.08" personId="{958C03D1-0B0B-477A-A5F9-D2E3B53180B9}" id="{2DD8B4AD-FA5E-4576-A5E1-10C93F6466CB}">
    <text>Shadowing w3</text>
  </threadedComment>
  <threadedComment ref="JO73" dT="2023-08-24T18:02:22.88" personId="{958C03D1-0B0B-477A-A5F9-D2E3B53180B9}" id="{3D7885C4-5F5F-4023-94BA-91E6B46D6E72}">
    <text>Shadowing w3</text>
  </threadedComment>
  <threadedComment ref="JR73" dT="2023-08-24T18:02:38.08" personId="{958C03D1-0B0B-477A-A5F9-D2E3B53180B9}" id="{BB4F5498-852E-4E67-B4E4-60FDA661BD69}">
    <text>Shadowing w3</text>
  </threadedComment>
  <threadedComment ref="JS73" dT="2023-08-24T18:02:22.88" personId="{958C03D1-0B0B-477A-A5F9-D2E3B53180B9}" id="{35CD93B2-BD36-435E-96B3-7E1EA1B8CC21}">
    <text>Shadowing w3</text>
  </threadedComment>
  <threadedComment ref="JT73" dT="2023-08-24T18:02:22.88" personId="{958C03D1-0B0B-477A-A5F9-D2E3B53180B9}" id="{01A989C3-D228-499D-9B4C-9A69ED67024A}">
    <text>Shadowing w3</text>
  </threadedComment>
  <threadedComment ref="KH73" dT="2023-09-26T16:10:17.56" personId="{958C03D1-0B0B-477A-A5F9-D2E3B53180B9}" id="{350307F7-40D7-442F-8E5A-E94034E64A3A}">
    <text>Tentative</text>
  </threadedComment>
  <threadedComment ref="KO73" dT="2023-09-26T16:13:43.97" personId="{958C03D1-0B0B-477A-A5F9-D2E3B53180B9}" id="{D1F72844-7D22-4E55-9720-0354CD314515}">
    <text>Tentative</text>
  </threadedComment>
  <threadedComment ref="MJ73" dT="2023-09-21T20:31:32.15" personId="{0A48122E-38DF-4FEF-9360-A53CE6A0AA3B}" id="{A539BB91-1CCC-40C4-95BF-9887B3D73BF6}">
    <text>PWCS</text>
  </threadedComment>
  <threadedComment ref="MK73" dT="2023-09-21T20:31:32.15" personId="{0A48122E-38DF-4FEF-9360-A53CE6A0AA3B}" id="{83E1967F-9FC0-45CB-8992-F07B33F2AE08}">
    <text>PWCS</text>
  </threadedComment>
  <threadedComment ref="ML73" dT="2023-09-21T20:31:32.15" personId="{0A48122E-38DF-4FEF-9360-A53CE6A0AA3B}" id="{282C952C-3BB0-4273-A05B-BC4A98AA951E}">
    <text>PWCS</text>
  </threadedComment>
  <threadedComment ref="MM73" dT="2023-09-21T20:31:32.15" personId="{0A48122E-38DF-4FEF-9360-A53CE6A0AA3B}" id="{BEFDD6E4-6566-495B-9DB8-32C4C157DEC7}">
    <text>PWCS</text>
  </threadedComment>
  <threadedComment ref="MQ73" dT="2023-09-21T20:31:32.15" personId="{0A48122E-38DF-4FEF-9360-A53CE6A0AA3B}" id="{490C2096-1C33-4938-B79E-D2BCDB12DC10}">
    <text>PWCS</text>
  </threadedComment>
  <threadedComment ref="AH74" dT="2023-01-17T13:02:21.17" personId="{958C03D1-0B0B-477A-A5F9-D2E3B53180B9}" id="{C3324F59-6B1E-4BF1-9C7E-FFCA161B2EDE}">
    <text>Delta V training</text>
  </threadedComment>
  <threadedComment ref="AJ74" dT="2023-01-17T13:02:21.17" personId="{958C03D1-0B0B-477A-A5F9-D2E3B53180B9}" id="{5DBDDE70-3800-4F4C-A596-91518657D168}">
    <text>Delta V training</text>
  </threadedComment>
  <threadedComment ref="AO74" dT="2023-01-17T13:02:21.17" personId="{958C03D1-0B0B-477A-A5F9-D2E3B53180B9}" id="{5BF2B115-68E0-424A-A892-1E979B8B402E}">
    <text>Delta V training</text>
  </threadedComment>
  <threadedComment ref="AQ74" dT="2023-01-17T13:02:21.17" personId="{958C03D1-0B0B-477A-A5F9-D2E3B53180B9}" id="{1A52161E-19C0-441B-B39C-FE53665639F1}">
    <text>Delta V training</text>
  </threadedComment>
  <threadedComment ref="AU74" dT="2023-01-17T13:02:21.17" personId="{958C03D1-0B0B-477A-A5F9-D2E3B53180B9}" id="{CDE2ABEA-2B9C-488A-BCED-E99678312051}">
    <text>Delta V training</text>
  </threadedComment>
  <threadedComment ref="AV74" dT="2023-01-17T13:02:21.17" personId="{958C03D1-0B0B-477A-A5F9-D2E3B53180B9}" id="{166B305D-61D6-41E8-A7D7-1E13F124867A}">
    <text>Delta V training</text>
  </threadedComment>
  <threadedComment ref="AW74" dT="2023-01-17T13:02:21.17" personId="{958C03D1-0B0B-477A-A5F9-D2E3B53180B9}" id="{C457F3E9-2D24-4299-8854-3510E53B01BC}">
    <text>Delta V training</text>
  </threadedComment>
  <threadedComment ref="AX74" dT="2023-01-17T13:02:21.17" personId="{958C03D1-0B0B-477A-A5F9-D2E3B53180B9}" id="{26F8EC2D-7E09-4F4A-B11E-5932CD13ABC4}">
    <text>Delta V training</text>
  </threadedComment>
  <threadedComment ref="AY74" dT="2023-01-17T13:02:21.17" personId="{958C03D1-0B0B-477A-A5F9-D2E3B53180B9}" id="{16FDC78C-B3C0-4EBA-A8D5-88F821FA36AD}">
    <text>Delta V training</text>
  </threadedComment>
  <threadedComment ref="BC74" dT="2023-02-06T12:35:38.36" personId="{958C03D1-0B0B-477A-A5F9-D2E3B53180B9}" id="{CF6A49B3-05CD-4A3B-9B83-CA9FB90A43CB}">
    <text>working from 8am to 5pm</text>
  </threadedComment>
  <threadedComment ref="KO74" dT="2023-09-26T16:14:01.33" personId="{958C03D1-0B0B-477A-A5F9-D2E3B53180B9}" id="{3D4D6A09-BCAA-4A5F-84D8-7054D2CE773F}">
    <text>Tentative</text>
  </threadedComment>
  <threadedComment ref="E75" dT="2022-11-21T16:16:10.55" personId="{ECDC6311-9DC2-46B2-AD9D-58ABC58F034D}" id="{4E1E4C64-CB89-43E8-A5EF-298931533456}">
    <text>OG&amp;E Frontier Power Plant,, Oklahoma City, OK</text>
  </threadedComment>
  <threadedComment ref="F75" dT="2022-11-21T16:16:10.55" personId="{ECDC6311-9DC2-46B2-AD9D-58ABC58F034D}" id="{77315A91-D257-4961-9F18-FC81E1808C43}">
    <text>OG&amp;E Frontier Power Plant,, Oklahoma City, OK</text>
  </threadedComment>
  <threadedComment ref="G75" dT="2022-11-21T16:16:10.55" personId="{ECDC6311-9DC2-46B2-AD9D-58ABC58F034D}" id="{E4C89BF6-BE7B-4551-9611-DA76F886E2AA}">
    <text>OG&amp;E Frontier Power Plant,, Oklahoma City, OK</text>
  </threadedComment>
  <threadedComment ref="H75" dT="2022-11-21T16:16:10.55" personId="{ECDC6311-9DC2-46B2-AD9D-58ABC58F034D}" id="{2CD83E86-FCD8-430E-A10E-94BF77A69168}">
    <text>OG&amp;E Frontier Power Plant,, Oklahoma City, OK</text>
  </threadedComment>
  <threadedComment ref="T75" dT="2022-12-22T20:32:26.68" personId="{958C03D1-0B0B-477A-A5F9-D2E3B53180B9}" id="{5922EB45-15C7-4618-A1C2-711AD688AF54}">
    <text>St. Louis - FAT</text>
  </threadedComment>
  <threadedComment ref="U75" dT="2022-12-22T20:32:26.68" personId="{958C03D1-0B0B-477A-A5F9-D2E3B53180B9}" id="{AE17BDA7-66BF-4D1E-8C95-25BFD05B660E}">
    <text>St. Louis - FAT</text>
  </threadedComment>
  <threadedComment ref="V75" dT="2022-12-22T20:32:26.68" personId="{958C03D1-0B0B-477A-A5F9-D2E3B53180B9}" id="{F23672AC-471F-41BE-BE7E-4A1BB64D7632}">
    <text>St. Louis - FAT</text>
  </threadedComment>
  <threadedComment ref="W75" dT="2022-12-22T20:32:26.68" personId="{958C03D1-0B0B-477A-A5F9-D2E3B53180B9}" id="{B34DE8C7-8B00-418B-9E68-0EB04A15A9C5}">
    <text>St. Louis - FAT</text>
  </threadedComment>
  <threadedComment ref="Z75" dT="2022-12-22T20:32:26.68" personId="{958C03D1-0B0B-477A-A5F9-D2E3B53180B9}" id="{A244D8B2-C15A-4DF7-93E9-E112D40F76C5}">
    <text>St. Louis - FAT</text>
  </threadedComment>
  <threadedComment ref="AA75" dT="2022-12-22T20:32:26.68" personId="{958C03D1-0B0B-477A-A5F9-D2E3B53180B9}" id="{930B42FD-73E8-427B-8D35-67D0D46D1DB8}">
    <text>St. Louis - FAT</text>
  </threadedComment>
  <threadedComment ref="AB75" dT="2022-12-22T20:32:26.68" personId="{958C03D1-0B0B-477A-A5F9-D2E3B53180B9}" id="{1A2D0C5C-4F00-4CF8-A3FD-DAC77B562E51}">
    <text>St. Louis - FAT</text>
  </threadedComment>
  <threadedComment ref="AC75" dT="2022-12-22T20:32:26.68" personId="{958C03D1-0B0B-477A-A5F9-D2E3B53180B9}" id="{4336E1AF-0297-4C93-9352-30A22288069D}">
    <text>St. Louis - FAT</text>
  </threadedComment>
  <threadedComment ref="AD75" dT="2022-12-22T20:32:26.68" personId="{958C03D1-0B0B-477A-A5F9-D2E3B53180B9}" id="{BB9D34F0-2976-44EE-A7FA-A157B594FF6D}">
    <text>St. Louis - FAT</text>
  </threadedComment>
  <threadedComment ref="EA75" dT="2023-04-24T12:11:32.56" personId="{958C03D1-0B0B-477A-A5F9-D2E3B53180B9}" id="{A8F90A15-7CA3-4C3C-91E5-13F4E4B38158}">
    <text>SBR, Duke Energy</text>
  </threadedComment>
  <threadedComment ref="EB75" dT="2023-04-24T12:11:32.56" personId="{958C03D1-0B0B-477A-A5F9-D2E3B53180B9}" id="{12CE7FF0-8539-4BBF-BC86-6B0AF6AD1A7F}">
    <text>SBR, Duke Energy</text>
  </threadedComment>
  <threadedComment ref="EC75" dT="2023-04-24T12:11:32.56" personId="{958C03D1-0B0B-477A-A5F9-D2E3B53180B9}" id="{A1B1D918-14F9-4774-AFE1-A5809C1EA011}">
    <text>SBR, Duke Energy</text>
  </threadedComment>
  <threadedComment ref="ED75" dT="2023-04-24T12:11:32.56" personId="{958C03D1-0B0B-477A-A5F9-D2E3B53180B9}" id="{C85BC211-E359-4E3B-903F-24CAC5FD6ED1}">
    <text>SBR, Duke Energy</text>
  </threadedComment>
  <threadedComment ref="EE75" dT="2023-04-24T12:11:32.56" personId="{958C03D1-0B0B-477A-A5F9-D2E3B53180B9}" id="{EFF25CA8-7FA1-4B79-895D-0E699C17D713}">
    <text>SBR, Duke Energy</text>
  </threadedComment>
  <threadedComment ref="HQ76" dT="2023-07-25T17:00:13.20" personId="{0A48122E-38DF-4FEF-9360-A53CE6A0AA3B}" id="{6FA332D7-5677-4564-A7A2-8A099ABA432B}">
    <text>Thriving in a Changing Environment </text>
  </threadedComment>
  <threadedComment ref="IS76" dT="2023-06-01T15:29:10.25" personId="{958C03D1-0B0B-477A-A5F9-D2E3B53180B9}" id="{13A729E5-B70B-4930-8100-5020EBF67B65}">
    <text>PWCS</text>
  </threadedComment>
  <threadedComment ref="IT76" dT="2023-06-01T15:29:10.25" personId="{958C03D1-0B0B-477A-A5F9-D2E3B53180B9}" id="{59F6DA0C-22DE-41F1-A88D-A69ABA2D4924}">
    <text>PWCS</text>
  </threadedComment>
  <threadedComment ref="IW76" dT="2023-06-01T15:29:10.25" personId="{958C03D1-0B0B-477A-A5F9-D2E3B53180B9}" id="{746309FD-7CAA-4F88-935A-FAA9BD8196B2}">
    <text>PWCS</text>
  </threadedComment>
  <threadedComment ref="IX76" dT="2023-06-01T15:29:10.25" personId="{958C03D1-0B0B-477A-A5F9-D2E3B53180B9}" id="{C994AACF-5C28-403E-8232-0D8E08E7497F}">
    <text>PWCS</text>
  </threadedComment>
  <threadedComment ref="KG76" dT="2023-09-26T16:10:17.56" personId="{958C03D1-0B0B-477A-A5F9-D2E3B53180B9}" id="{B9FD35E7-C6CD-42C3-B993-C37CF073F006}">
    <text>Tentative</text>
  </threadedComment>
  <threadedComment ref="KH76" dT="2023-09-26T16:10:17.56" personId="{958C03D1-0B0B-477A-A5F9-D2E3B53180B9}" id="{69D77BE1-A3CC-49A6-894F-B8E6E02A6402}">
    <text>Tentative</text>
  </threadedComment>
  <threadedComment ref="MJ76" dT="2023-09-21T20:31:32.15" personId="{0A48122E-38DF-4FEF-9360-A53CE6A0AA3B}" id="{A0F648EE-706C-4C4A-85D4-8FEEE929F717}">
    <text>PWCS</text>
  </threadedComment>
  <threadedComment ref="MK76" dT="2023-09-21T20:31:32.15" personId="{0A48122E-38DF-4FEF-9360-A53CE6A0AA3B}" id="{52C94452-6EFE-4A63-8D96-8B90CAAD41D1}">
    <text>PWCS</text>
  </threadedComment>
  <threadedComment ref="ML76" dT="2023-09-21T20:31:32.15" personId="{0A48122E-38DF-4FEF-9360-A53CE6A0AA3B}" id="{D23715CA-B9ED-4E15-A8D8-B4EE0C9C1BED}">
    <text>PWCS</text>
  </threadedComment>
  <threadedComment ref="MM76" dT="2023-09-21T20:31:32.15" personId="{0A48122E-38DF-4FEF-9360-A53CE6A0AA3B}" id="{4F1CB4C4-4D00-409B-BFE2-CC0AB34A4E4D}">
    <text>PWCS</text>
  </threadedComment>
  <threadedComment ref="MQ76" dT="2023-09-21T20:31:32.15" personId="{0A48122E-38DF-4FEF-9360-A53CE6A0AA3B}" id="{49057386-FE64-477C-898D-43055EFD2B03}">
    <text>PWCS</text>
  </threadedComment>
  <threadedComment ref="Z77" dT="2023-01-09T13:05:51.96" personId="{ECDC6311-9DC2-46B2-AD9D-58ABC58F034D}" id="{07FD9895-2FBC-46E6-80E7-EE7A3779242F}">
    <text>Training de CompTIA</text>
  </threadedComment>
  <threadedComment ref="AA77" dT="2023-01-09T13:05:51.96" personId="{ECDC6311-9DC2-46B2-AD9D-58ABC58F034D}" id="{185B17EA-B1AD-42E9-B5B9-E44400BF443F}">
    <text>Training de CompTIA</text>
  </threadedComment>
  <threadedComment ref="AB77" dT="2023-01-09T13:05:51.96" personId="{ECDC6311-9DC2-46B2-AD9D-58ABC58F034D}" id="{A418E0D6-89C4-4BD2-8C3B-BAE4BDAE2585}">
    <text>Training de CompTIA</text>
  </threadedComment>
  <threadedComment ref="AC77" dT="2023-01-09T13:05:33.93" personId="{ECDC6311-9DC2-46B2-AD9D-58ABC58F034D}" id="{F7A23FB7-B1DA-450E-BED7-6DB26D6FD1CD}">
    <text>Training de CompTIA</text>
  </threadedComment>
  <threadedComment ref="AD77" dT="2023-01-09T13:05:26.41" personId="{ECDC6311-9DC2-46B2-AD9D-58ABC58F034D}" id="{019D1C08-4CF6-4A05-83D2-1B72ABDA54D1}">
    <text>Training de CompTIA</text>
  </threadedComment>
  <threadedComment ref="JU77" dT="2023-08-24T18:04:48.11" personId="{958C03D1-0B0B-477A-A5F9-D2E3B53180B9}" id="{BCBB976D-9970-426D-BFBD-B3F4F087490E}">
    <text>Shadowing w4</text>
  </threadedComment>
  <threadedComment ref="JV77" dT="2023-08-24T18:04:56.47" personId="{958C03D1-0B0B-477A-A5F9-D2E3B53180B9}" id="{ABEEDDF8-4BF2-45E2-8815-72C572EE0CBF}">
    <text>Shadowing w4</text>
  </threadedComment>
  <threadedComment ref="JY77" dT="2023-08-24T18:04:56.47" personId="{958C03D1-0B0B-477A-A5F9-D2E3B53180B9}" id="{F1B686AD-5845-47A0-97DC-EC8BC28994F0}">
    <text>Shadowing w4</text>
  </threadedComment>
  <threadedComment ref="JZ77" dT="2023-08-24T18:04:56.47" personId="{958C03D1-0B0B-477A-A5F9-D2E3B53180B9}" id="{405E0ABE-65E1-4B53-92D9-9C76C3CBC8FF}">
    <text>Shadowing w4</text>
  </threadedComment>
  <threadedComment ref="AH78" dT="2023-01-17T13:02:21.17" personId="{958C03D1-0B0B-477A-A5F9-D2E3B53180B9}" id="{6558A8A9-196A-48F2-A449-7F6BFF29CA6E}">
    <text>Delta V training</text>
  </threadedComment>
  <threadedComment ref="AJ78" dT="2023-01-17T13:02:21.17" personId="{958C03D1-0B0B-477A-A5F9-D2E3B53180B9}" id="{4E4C93AE-CDD4-4323-9478-F5868BB93CBC}">
    <text>Delta V training</text>
  </threadedComment>
  <threadedComment ref="AO78" dT="2023-01-17T13:02:21.17" personId="{958C03D1-0B0B-477A-A5F9-D2E3B53180B9}" id="{0CA1FFB0-3974-4BF6-97E7-8E68FB9A50F0}">
    <text>Delta V training</text>
  </threadedComment>
  <threadedComment ref="AQ78" dT="2023-01-17T13:02:21.17" personId="{958C03D1-0B0B-477A-A5F9-D2E3B53180B9}" id="{87F4F2F7-4D95-4C2E-BEC9-38DDA08F9BFD}">
    <text>Delta V training</text>
  </threadedComment>
  <threadedComment ref="AU78" dT="2023-01-17T13:02:21.17" personId="{958C03D1-0B0B-477A-A5F9-D2E3B53180B9}" id="{9EF40D70-65A6-418C-94F0-A5456DB2EBA8}">
    <text>Delta V training</text>
  </threadedComment>
  <threadedComment ref="AV78" dT="2023-01-17T13:02:21.17" personId="{958C03D1-0B0B-477A-A5F9-D2E3B53180B9}" id="{1A82B5C0-5CF9-4A58-8BD4-33EAFE62EB2F}">
    <text>Delta V training</text>
  </threadedComment>
  <threadedComment ref="AW78" dT="2023-01-17T13:02:21.17" personId="{958C03D1-0B0B-477A-A5F9-D2E3B53180B9}" id="{1641E507-2C77-4314-AB59-F0CC65F28976}">
    <text>Delta V training</text>
  </threadedComment>
  <threadedComment ref="AX78" dT="2023-01-17T13:02:21.17" personId="{958C03D1-0B0B-477A-A5F9-D2E3B53180B9}" id="{6D5FAC4A-95C9-4704-A7F8-5E027650B294}">
    <text>Delta V training</text>
  </threadedComment>
  <threadedComment ref="AY78" dT="2023-01-17T13:02:21.17" personId="{958C03D1-0B0B-477A-A5F9-D2E3B53180B9}" id="{56C4CF23-0DA8-4250-8DAF-3BFA203C7A39}">
    <text>Delta V training</text>
  </threadedComment>
  <threadedComment ref="IT78" dT="2023-08-15T16:33:22.64" personId="{0A48122E-38DF-4FEF-9360-A53CE6A0AA3B}" id="{684C4EBA-7C9A-46E8-A62D-91E6BC76054C}">
    <text>Tentative</text>
  </threadedComment>
  <threadedComment ref="KJ78" dT="2023-09-26T16:09:33.90" personId="{958C03D1-0B0B-477A-A5F9-D2E3B53180B9}" id="{2AE13282-D31E-4AC0-AB80-C390B5FB64F2}">
    <text>Tentative</text>
  </threadedComment>
  <threadedComment ref="GL79" dT="2023-06-01T14:10:57.04" personId="{48CC508D-A490-4546-91ED-C371104C0F6E}" id="{3E3B0756-ED7E-49D3-8C05-E839CB3BAA58}">
    <text>Ovation Basics &amp; System Admin</text>
  </threadedComment>
  <threadedComment ref="GM79" dT="2023-06-01T14:10:57.04" personId="{48CC508D-A490-4546-91ED-C371104C0F6E}" id="{0D87F0AE-6E5F-4531-A3EC-70AC31A99FA4}">
    <text>Ovation Basics &amp; System Admin</text>
  </threadedComment>
  <threadedComment ref="GO79" dT="2023-06-01T14:10:57.04" personId="{48CC508D-A490-4546-91ED-C371104C0F6E}" id="{A4BE0B85-8F5E-432B-8D9D-6C2346F38FB1}">
    <text>Ovation Basics &amp; System Admin</text>
  </threadedComment>
  <threadedComment ref="GP79" dT="2023-06-01T14:10:57.04" personId="{48CC508D-A490-4546-91ED-C371104C0F6E}" id="{531B825B-FDE7-413F-9191-359ABC77131B}">
    <text>Ovation Basics &amp; System Admin</text>
  </threadedComment>
  <threadedComment ref="GS79" dT="2023-06-01T14:10:57.04" personId="{48CC508D-A490-4546-91ED-C371104C0F6E}" id="{9994BCC6-7FCC-46F5-8B0E-819C9925E35C}">
    <text>Ovation Basics &amp; System Admin</text>
  </threadedComment>
  <threadedComment ref="GT79" dT="2023-06-01T14:10:57.04" personId="{48CC508D-A490-4546-91ED-C371104C0F6E}" id="{715302D1-EFA8-47DB-A535-5E328E96325F}">
    <text>Ovation Basics &amp; System Admin</text>
  </threadedComment>
  <threadedComment ref="GU79" dT="2023-06-01T14:10:57.04" personId="{48CC508D-A490-4546-91ED-C371104C0F6E}" id="{9C8504DF-4736-4280-9775-6A516A2F9DBC}">
    <text>Ovation Basics &amp; System Admin</text>
  </threadedComment>
  <threadedComment ref="GV79" dT="2023-06-01T14:10:57.04" personId="{48CC508D-A490-4546-91ED-C371104C0F6E}" id="{60BCAE6B-7FD1-4918-A24D-CAD87CDC2F53}">
    <text>Ovation Basics &amp; System Admin</text>
  </threadedComment>
  <threadedComment ref="GW79" dT="2023-06-01T14:10:57.04" personId="{48CC508D-A490-4546-91ED-C371104C0F6E}" id="{4740983E-C093-46B1-A393-6666B25064BA}">
    <text>Ovation Basics &amp; System Admin</text>
  </threadedComment>
  <threadedComment ref="GZ79" dT="2023-06-01T15:20:12.92" personId="{958C03D1-0B0B-477A-A5F9-D2E3B53180B9}" id="{547ED1DC-FEC3-41A8-8BA6-D482E9C94116}">
    <text>Networking</text>
  </threadedComment>
  <threadedComment ref="HA79" dT="2023-06-01T15:20:12.92" personId="{958C03D1-0B0B-477A-A5F9-D2E3B53180B9}" id="{04F25D06-6913-409B-AB2B-3025BD58FC44}">
    <text>Networking</text>
  </threadedComment>
  <threadedComment ref="HB79" dT="2023-06-01T15:20:12.92" personId="{958C03D1-0B0B-477A-A5F9-D2E3B53180B9}" id="{35793E39-557E-4123-A7C9-3EF944E90410}">
    <text>Networking</text>
  </threadedComment>
  <threadedComment ref="HC79" dT="2023-06-01T15:20:12.92" personId="{958C03D1-0B0B-477A-A5F9-D2E3B53180B9}" id="{3CA03264-E3D4-4221-AE68-53D89F0EAC2B}">
    <text>Networking</text>
  </threadedComment>
  <threadedComment ref="HD79" dT="2023-06-01T15:20:12.92" personId="{958C03D1-0B0B-477A-A5F9-D2E3B53180B9}" id="{5FBA23D1-1BFA-4F0B-A28B-40CF4B25052C}">
    <text>Networking</text>
  </threadedComment>
  <threadedComment ref="HG79" dT="2023-06-01T15:23:01.32" personId="{958C03D1-0B0B-477A-A5F9-D2E3B53180B9}" id="{A91E82BF-FCD6-43BC-9094-F4FBADA52144}">
    <text>Control</text>
  </threadedComment>
  <threadedComment ref="HH79" dT="2023-06-01T15:23:01.32" personId="{958C03D1-0B0B-477A-A5F9-D2E3B53180B9}" id="{6D98E226-0BAC-4131-A32C-05096011A2F6}">
    <text>Control</text>
  </threadedComment>
  <threadedComment ref="HI79" dT="2023-06-01T15:23:01.32" personId="{958C03D1-0B0B-477A-A5F9-D2E3B53180B9}" id="{078A90F7-41ED-4174-A674-5E65549479C7}">
    <text>Control</text>
  </threadedComment>
  <threadedComment ref="HJ79" dT="2023-06-01T15:23:01.32" personId="{958C03D1-0B0B-477A-A5F9-D2E3B53180B9}" id="{5A472931-ED63-4D95-843D-E5FE82B763AC}">
    <text>Control</text>
  </threadedComment>
  <threadedComment ref="HK79" dT="2023-06-01T15:23:01.32" personId="{958C03D1-0B0B-477A-A5F9-D2E3B53180B9}" id="{6DBC75E3-156A-4623-BFD2-CB6A9A6DD577}">
    <text>Control</text>
  </threadedComment>
  <threadedComment ref="HO79" dT="2023-06-01T15:23:01.32" personId="{958C03D1-0B0B-477A-A5F9-D2E3B53180B9}" id="{A4F7700B-383E-4779-B4F2-0F10ED884A5D}">
    <text>Control</text>
  </threadedComment>
  <threadedComment ref="HP79" dT="2023-06-01T15:23:01.32" personId="{958C03D1-0B0B-477A-A5F9-D2E3B53180B9}" id="{4943F73A-C815-4FC0-9C4A-7E34E619F300}">
    <text>Control</text>
  </threadedComment>
  <threadedComment ref="HQ79" dT="2023-06-01T15:23:01.32" personId="{958C03D1-0B0B-477A-A5F9-D2E3B53180B9}" id="{09CC9A76-3E61-45B3-96FE-82984950BB24}">
    <text>Control</text>
  </threadedComment>
  <threadedComment ref="HR79" dT="2023-06-01T15:23:01.32" personId="{958C03D1-0B0B-477A-A5F9-D2E3B53180B9}" id="{859E7F4C-90BF-43FF-8112-3D8437AA2D91}">
    <text>Control</text>
  </threadedComment>
  <threadedComment ref="HU79" dT="2023-06-01T15:23:01.32" personId="{958C03D1-0B0B-477A-A5F9-D2E3B53180B9}" id="{0144AB09-E203-448E-AF9D-EFE19F278F0D}">
    <text>Control</text>
  </threadedComment>
  <threadedComment ref="HV79" dT="2023-06-01T15:25:13.12" personId="{958C03D1-0B0B-477A-A5F9-D2E3B53180B9}" id="{ACEE16E4-3518-4397-9112-2276F2DD76C6}">
    <text>Graphics</text>
  </threadedComment>
  <threadedComment ref="HX79" dT="2023-06-01T15:25:13.12" personId="{958C03D1-0B0B-477A-A5F9-D2E3B53180B9}" id="{F52CD63E-5330-480C-8EF0-CAFE349FF9BC}">
    <text>Graphics</text>
  </threadedComment>
  <threadedComment ref="HY79" dT="2023-06-01T15:25:13.12" personId="{958C03D1-0B0B-477A-A5F9-D2E3B53180B9}" id="{568CCE15-F97F-4844-8B03-FF5860F79CA4}">
    <text>Graphics</text>
  </threadedComment>
  <threadedComment ref="IB79" dT="2023-06-01T15:25:13.12" personId="{958C03D1-0B0B-477A-A5F9-D2E3B53180B9}" id="{E4BD0B06-9D58-44A0-B1C8-78E4389AD71F}">
    <text>Graphics</text>
  </threadedComment>
  <threadedComment ref="IC79" dT="2023-06-01T15:25:13.12" personId="{958C03D1-0B0B-477A-A5F9-D2E3B53180B9}" id="{DDBABD2C-7D5F-46B0-B258-BC97E7C5A005}">
    <text>Graphics</text>
  </threadedComment>
  <threadedComment ref="ID79" dT="2023-06-01T15:27:59.66" personId="{958C03D1-0B0B-477A-A5F9-D2E3B53180B9}" id="{22FD57F9-3E95-4C43-9BFB-F7E7EB4BE0AD}">
    <text>OPH</text>
  </threadedComment>
  <threadedComment ref="IE79" dT="2023-06-01T15:27:59.66" personId="{958C03D1-0B0B-477A-A5F9-D2E3B53180B9}" id="{93849D67-BC1F-444D-B65C-7CC9DBB719E3}">
    <text>OPH</text>
  </threadedComment>
  <threadedComment ref="IF79" dT="2023-06-01T15:27:59.66" personId="{958C03D1-0B0B-477A-A5F9-D2E3B53180B9}" id="{1AD7FB7A-DEFA-42AD-B1C5-019693CA3758}">
    <text>OPH</text>
  </threadedComment>
  <threadedComment ref="IJ79" dT="2023-06-01T15:27:59.66" personId="{958C03D1-0B0B-477A-A5F9-D2E3B53180B9}" id="{BB487ACE-0AFA-4E7D-84F0-81D132C521CA}">
    <text>OPH</text>
  </threadedComment>
  <threadedComment ref="IK79" dT="2023-06-01T15:27:59.66" personId="{958C03D1-0B0B-477A-A5F9-D2E3B53180B9}" id="{29CDE728-F113-42C9-9AB1-02C555B2323C}">
    <text>OPH</text>
  </threadedComment>
  <threadedComment ref="IL79" dT="2023-06-01T15:27:13.94" personId="{958C03D1-0B0B-477A-A5F9-D2E3B53180B9}" id="{9F6110B2-A136-4A82-AC64-B6F1218940C7}">
    <text>Datalinks</text>
  </threadedComment>
  <threadedComment ref="IM79" dT="2023-06-01T15:27:13.94" personId="{958C03D1-0B0B-477A-A5F9-D2E3B53180B9}" id="{CD7AC186-CF7E-4C97-A9FB-9F403B1A35E4}">
    <text>Datalinks</text>
  </threadedComment>
  <threadedComment ref="IP79" dT="2023-06-01T15:27:13.94" personId="{958C03D1-0B0B-477A-A5F9-D2E3B53180B9}" id="{8C3B0F01-93D0-4E7E-9F46-2FDA1A94C5EB}">
    <text>Datalinks</text>
  </threadedComment>
  <threadedComment ref="IQ79" dT="2023-06-01T15:27:13.94" personId="{958C03D1-0B0B-477A-A5F9-D2E3B53180B9}" id="{62B3E122-EB64-4572-AEC5-571ACDEDE02F}">
    <text>Datalinks</text>
  </threadedComment>
  <threadedComment ref="IR79" dT="2023-06-01T15:27:13.94" personId="{958C03D1-0B0B-477A-A5F9-D2E3B53180B9}" id="{679C4026-2BA7-4606-AE4A-472AF2A1089E}">
    <text>Datalinks</text>
  </threadedComment>
  <threadedComment ref="IS79" dT="2023-06-01T15:29:10.25" personId="{958C03D1-0B0B-477A-A5F9-D2E3B53180B9}" id="{11D2F891-AE99-4E55-B5E1-BD7D00ACD5D9}">
    <text>PWCS</text>
  </threadedComment>
  <threadedComment ref="IT79" dT="2023-06-01T15:29:10.25" personId="{958C03D1-0B0B-477A-A5F9-D2E3B53180B9}" id="{8AE6FDB5-5A9C-441D-9745-A0AB9E5093BB}">
    <text>PWCS</text>
  </threadedComment>
  <threadedComment ref="IW79" dT="2023-06-01T15:29:10.25" personId="{958C03D1-0B0B-477A-A5F9-D2E3B53180B9}" id="{6E993ACE-E383-4AF7-A80F-E8937B8EAA9B}">
    <text>PWCS</text>
  </threadedComment>
  <threadedComment ref="IX79" dT="2023-06-01T15:29:10.25" personId="{958C03D1-0B0B-477A-A5F9-D2E3B53180B9}" id="{530D4018-2C64-4B14-99B3-D96BC5D5C1CB}">
    <text>PWCS</text>
  </threadedComment>
  <threadedComment ref="IY79" dT="2023-06-01T15:29:36.11" personId="{958C03D1-0B0B-477A-A5F9-D2E3B53180B9}" id="{ADF0A4CC-5783-4071-9430-7D153201379D}">
    <text>Shadowing week #1</text>
  </threadedComment>
  <threadedComment ref="IZ79" dT="2023-06-01T15:29:36.11" personId="{958C03D1-0B0B-477A-A5F9-D2E3B53180B9}" id="{6CE69F3C-8387-4EB6-810B-5B38ED00FFD7}">
    <text>Shadowing week #1</text>
  </threadedComment>
  <threadedComment ref="JA79" dT="2023-06-01T15:29:36.11" personId="{958C03D1-0B0B-477A-A5F9-D2E3B53180B9}" id="{821F4106-E4EF-4AF1-8B6B-7CB657337CD3}">
    <text>Shadowing week #1</text>
  </threadedComment>
  <threadedComment ref="JA79" dT="2023-06-30T18:43:44.63" personId="{10381253-2CCA-40D6-82D3-547A4BB3B51C}" id="{37F363D5-E171-4267-A9A6-CCB4D11F2530}" parentId="{821F4106-E4EF-4AF1-8B6B-7CB657337CD3}">
    <text>Medio dia de personal day en la tarde</text>
  </threadedComment>
  <threadedComment ref="JD79" dT="2023-06-01T15:29:36.11" personId="{958C03D1-0B0B-477A-A5F9-D2E3B53180B9}" id="{EEF45407-6D75-443D-B666-08493E80BBE6}">
    <text>Shadowing week #1</text>
  </threadedComment>
  <threadedComment ref="JE79" dT="2023-06-01T15:29:36.11" personId="{958C03D1-0B0B-477A-A5F9-D2E3B53180B9}" id="{81C44E94-EEB8-4F2E-93F9-14585A96EE6F}">
    <text>Shadowing week #1</text>
  </threadedComment>
  <threadedComment ref="JF79" dT="2023-06-01T15:30:32.26" personId="{958C03D1-0B0B-477A-A5F9-D2E3B53180B9}" id="{50251241-A7C2-4176-A6E7-4E97CABC4D9C}">
    <text>Shadowing week #2</text>
  </threadedComment>
  <threadedComment ref="JG79" dT="2023-06-01T15:30:32.26" personId="{958C03D1-0B0B-477A-A5F9-D2E3B53180B9}" id="{1A07E57B-0AA7-4C3F-8FD1-FA5AE512240D}">
    <text>Shadowing week #2</text>
  </threadedComment>
  <threadedComment ref="JH79" dT="2023-06-01T15:30:32.26" personId="{958C03D1-0B0B-477A-A5F9-D2E3B53180B9}" id="{8F24C0BF-BBD1-46C8-9105-2FD3251DD330}">
    <text>Shadowing week #2</text>
  </threadedComment>
  <threadedComment ref="JK79" dT="2023-06-01T15:30:32.26" personId="{958C03D1-0B0B-477A-A5F9-D2E3B53180B9}" id="{5ED16B3A-59D0-4F22-AD58-D2E97BA52FAF}">
    <text>Shadowing week #2</text>
  </threadedComment>
  <threadedComment ref="JL79" dT="2023-06-01T15:30:32.26" personId="{958C03D1-0B0B-477A-A5F9-D2E3B53180B9}" id="{F91F14BF-327F-4536-A2A5-214EB174B292}">
    <text>Shadowing week #2</text>
  </threadedComment>
  <threadedComment ref="JM79" dT="2023-06-01T15:31:24.01" personId="{958C03D1-0B0B-477A-A5F9-D2E3B53180B9}" id="{2D86CD14-B875-40D2-A754-FD0C962BA18F}">
    <text>Shadowing #3</text>
  </threadedComment>
  <threadedComment ref="JN79" dT="2023-06-01T15:31:24.01" personId="{958C03D1-0B0B-477A-A5F9-D2E3B53180B9}" id="{2ADCBA63-B071-473B-BA28-B6EDEF60FDAC}">
    <text>Shadowing #3</text>
  </threadedComment>
  <threadedComment ref="JO79" dT="2023-06-01T15:31:24.01" personId="{958C03D1-0B0B-477A-A5F9-D2E3B53180B9}" id="{ECD42FB2-0A59-4F2C-AEA4-5A5EE7AF89D4}">
    <text>Shadowing #3</text>
  </threadedComment>
  <threadedComment ref="JR79" dT="2023-06-01T15:32:43.73" personId="{958C03D1-0B0B-477A-A5F9-D2E3B53180B9}" id="{ABEAC04F-52B1-4F34-99F9-829BD1D1C111}">
    <text>Shadowing week #4</text>
  </threadedComment>
  <threadedComment ref="JS79" dT="2023-06-01T15:32:43.73" personId="{958C03D1-0B0B-477A-A5F9-D2E3B53180B9}" id="{B01D0025-B6CF-4053-B4B9-FC12BF283DEE}">
    <text>Shadowing week #4</text>
  </threadedComment>
  <threadedComment ref="JT79" dT="2023-06-01T15:32:43.73" personId="{958C03D1-0B0B-477A-A5F9-D2E3B53180B9}" id="{B703A1D8-BCD3-48C3-AD6F-FC3C2E45933C}">
    <text>Shadowing week #4</text>
  </threadedComment>
  <threadedComment ref="JU79" dT="2023-06-01T15:32:43.73" personId="{958C03D1-0B0B-477A-A5F9-D2E3B53180B9}" id="{B2CBC177-F819-4635-A10A-31D35579ADBC}">
    <text>Shadowing week #4</text>
  </threadedComment>
  <threadedComment ref="JV79" dT="2023-06-01T15:32:43.73" personId="{958C03D1-0B0B-477A-A5F9-D2E3B53180B9}" id="{6467706C-113E-44B5-B73F-127A88F17C02}">
    <text>Shadowing week #4</text>
  </threadedComment>
  <threadedComment ref="C98" dT="2023-09-06T13:56:04.66" personId="{958C03D1-0B0B-477A-A5F9-D2E3B53180B9}" id="{2BC692FD-C98D-42B9-A0BA-E155CD3C1474}">
    <text>LA FE, FE or Reg Of</text>
  </threadedComment>
  <threadedComment ref="C100" dT="2023-09-06T13:56:22.65" personId="{958C03D1-0B0B-477A-A5F9-D2E3B53180B9}" id="{52FCC216-6F17-4C38-B630-0D522D3CF65D}">
    <text>PD, Vac or S, O, CR H or US H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2" dT="2023-09-15T15:22:16.98" personId="{0A48122E-38DF-4FEF-9360-A53CE6A0AA3B}" id="{DBA763FF-C7F3-4C8B-9AEA-92E130068102}">
    <text>Monthly Counter</text>
  </threadedComment>
  <threadedComment ref="M2" dT="2023-09-15T19:29:08.33" personId="{0A48122E-38DF-4FEF-9360-A53CE6A0AA3B}" id="{1DF32E2C-EDE5-4B4A-ABEE-8FF7B31880D0}">
    <text>Quater Total</text>
  </threadedComment>
  <threadedComment ref="M2" dT="2023-09-15T19:29:54.88" personId="{0A48122E-38DF-4FEF-9360-A53CE6A0AA3B}" id="{0CC13D2A-A7E8-4D0B-B1F2-6F5BEAAE531B}" parentId="{1DF32E2C-EDE5-4B4A-ABEE-8FF7B31880D0}">
    <text>Minumum 6 per person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10" Type="http://schemas.microsoft.com/office/2017/10/relationships/threadedComment" Target="../threadedComments/threadedComment1.xml"/><Relationship Id="rId4" Type="http://schemas.openxmlformats.org/officeDocument/2006/relationships/ctrlProp" Target="../ctrlProps/ctrlProp1.xml"/><Relationship Id="rId9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3D319-D427-4116-A719-21C77F759152}">
  <dimension ref="B1:AB120"/>
  <sheetViews>
    <sheetView workbookViewId="0">
      <pane xSplit="2" ySplit="2" topLeftCell="C13" activePane="bottomRight" state="frozen"/>
      <selection pane="topRight"/>
      <selection pane="bottomLeft"/>
      <selection pane="bottomRight" activeCell="B13" sqref="B13"/>
    </sheetView>
  </sheetViews>
  <sheetFormatPr defaultRowHeight="14.4"/>
  <cols>
    <col min="2" max="2" width="23.6640625" bestFit="1" customWidth="1"/>
    <col min="3" max="3" width="19" customWidth="1"/>
    <col min="23" max="23" width="9.6640625" bestFit="1" customWidth="1"/>
    <col min="24" max="24" width="12.109375" customWidth="1"/>
    <col min="26" max="26" width="9.109375" style="24"/>
  </cols>
  <sheetData>
    <row r="1" spans="2:28">
      <c r="B1" s="21" t="s">
        <v>0</v>
      </c>
      <c r="W1" s="22"/>
      <c r="X1" s="23"/>
    </row>
    <row r="2" spans="2:28">
      <c r="B2" s="25" t="s">
        <v>1</v>
      </c>
      <c r="C2" s="25"/>
      <c r="D2" s="26" t="str">
        <f>Calendar!$B3</f>
        <v>M</v>
      </c>
      <c r="E2" s="27" t="str">
        <f>Calendar!$B6</f>
        <v>L</v>
      </c>
      <c r="F2" s="28" t="str">
        <f>Calendar!$B9</f>
        <v>Vac.</v>
      </c>
      <c r="G2" s="29" t="e">
        <f>Calendar!#REF!</f>
        <v>#REF!</v>
      </c>
      <c r="H2" s="30" t="str">
        <f>Calendar!$B10</f>
        <v>FE</v>
      </c>
      <c r="I2" s="31" t="str">
        <f>Calendar!$B11</f>
        <v>Reg.OF</v>
      </c>
      <c r="J2" s="32" t="str">
        <f>Calendar!$B12</f>
        <v>S</v>
      </c>
      <c r="K2" s="33" t="str">
        <f>Calendar!$B13</f>
        <v>O</v>
      </c>
      <c r="L2" s="34" t="str">
        <f>Calendar!$B14</f>
        <v>T</v>
      </c>
      <c r="M2" s="20" t="str">
        <f>Calendar!$B16</f>
        <v>Pit. T</v>
      </c>
      <c r="N2" s="35" t="str">
        <f>Calendar!$B17</f>
        <v>LA FE</v>
      </c>
      <c r="O2" s="36" t="str">
        <f>Calendar!$B18</f>
        <v>NA</v>
      </c>
      <c r="P2" s="37" t="str">
        <f>Calendar!$B19</f>
        <v>Proj.</v>
      </c>
      <c r="Q2" s="38" t="str">
        <f>Calendar!$B20</f>
        <v>US H</v>
      </c>
      <c r="R2" s="38" t="str">
        <f>Calendar!$B21</f>
        <v>CR H</v>
      </c>
      <c r="S2" s="39" t="str">
        <f>Calendar!$B22</f>
        <v>G</v>
      </c>
      <c r="T2" s="40" t="str">
        <f>Calendar!$B23</f>
        <v>E</v>
      </c>
      <c r="U2" s="41" t="str">
        <f>Calendar!B24</f>
        <v>PD</v>
      </c>
      <c r="V2" s="42" t="str">
        <f>Calendar!B8</f>
        <v>RO</v>
      </c>
      <c r="X2" t="s">
        <v>2</v>
      </c>
      <c r="Y2" t="s">
        <v>3</v>
      </c>
    </row>
    <row r="3" spans="2:28">
      <c r="B3" s="43" t="str">
        <f>Calendar!C27</f>
        <v>Alberto Salazar</v>
      </c>
      <c r="C3" s="43"/>
      <c r="D3">
        <f>COUNTIF(Calendar!$D27:$OF27,D$2)</f>
        <v>0</v>
      </c>
      <c r="E3">
        <f>COUNTIF(Calendar!$D27:$OF27,E$2)</f>
        <v>0</v>
      </c>
      <c r="F3">
        <f>COUNTIF(Calendar!$D27:$OF27,F$2)</f>
        <v>8</v>
      </c>
      <c r="G3">
        <f>COUNTIF(Calendar!$D27:$OF27,G$2)</f>
        <v>0</v>
      </c>
      <c r="H3">
        <f>COUNTIF(Calendar!$D27:$OF27,H$2)</f>
        <v>0</v>
      </c>
      <c r="I3">
        <f>COUNTIF(Calendar!$D27:$OF27,I$2)</f>
        <v>5</v>
      </c>
      <c r="J3">
        <f>COUNTIF(Calendar!$D27:$OF27,J$2)</f>
        <v>0</v>
      </c>
      <c r="K3">
        <f>COUNTIF(Calendar!$D27:$OF27,K$2)</f>
        <v>17</v>
      </c>
      <c r="L3">
        <f>COUNTIF(Calendar!$D27:$OF27,L$2)</f>
        <v>0</v>
      </c>
      <c r="M3">
        <f>COUNTIF(Calendar!$D27:$OF27,M$2)</f>
        <v>5</v>
      </c>
      <c r="N3">
        <f>COUNTIF(Calendar!$D27:$OF27,N$2)</f>
        <v>0</v>
      </c>
      <c r="O3">
        <f>COUNTIF(Calendar!$D27:$OF27,O$2)</f>
        <v>0</v>
      </c>
      <c r="P3">
        <f>COUNTIF(Calendar!$D27:$OF27,P$2)</f>
        <v>0</v>
      </c>
      <c r="Q3">
        <f>COUNTIF(Calendar!$D27:$OF27,Q$2)</f>
        <v>0</v>
      </c>
      <c r="R3">
        <f>COUNTIF(Calendar!$D27:$OF27,R$2)</f>
        <v>14</v>
      </c>
      <c r="S3">
        <f>COUNTIF(Calendar!$D27:$OF27,S$2)</f>
        <v>0</v>
      </c>
      <c r="T3">
        <f>COUNTIF(Calendar!$D27:$OF27,T$2)</f>
        <v>0</v>
      </c>
      <c r="U3">
        <f>COUNTIF(Calendar!$D27:$OF27,U$2)</f>
        <v>0</v>
      </c>
      <c r="V3">
        <f>COUNTIF(Calendar!$D27:$OF27,V$2)</f>
        <v>133</v>
      </c>
      <c r="X3">
        <f>(SUM((F3,G3,H3,J3,K3,N3,O3,P3,Q3,R3,U3)))</f>
        <v>39</v>
      </c>
      <c r="Y3">
        <f>+$AB$3-X3</f>
        <v>241</v>
      </c>
      <c r="Z3" s="24">
        <f>Y3/$AB$3</f>
        <v>0.86071428571428577</v>
      </c>
      <c r="AB3">
        <f>NETWORKDAYS(Calendar!D25, Calendar!AF25)</f>
        <v>280</v>
      </c>
    </row>
    <row r="4" spans="2:28">
      <c r="B4" s="43" t="str">
        <f>Calendar!C28</f>
        <v>Ignacio Blanco</v>
      </c>
      <c r="C4" s="43"/>
      <c r="D4">
        <f>COUNTIF(Calendar!$D28:$OF28,D$2)</f>
        <v>0</v>
      </c>
      <c r="E4">
        <f>COUNTIF(Calendar!$D28:$OF28,E$2)</f>
        <v>0</v>
      </c>
      <c r="F4">
        <f>COUNTIF(Calendar!$D28:$OF28,F$2)</f>
        <v>14</v>
      </c>
      <c r="G4">
        <f>COUNTIF(Calendar!$D28:$OF28,G$2)</f>
        <v>0</v>
      </c>
      <c r="H4">
        <f>COUNTIF(Calendar!$D28:$OF28,H$2)</f>
        <v>0</v>
      </c>
      <c r="I4">
        <f>COUNTIF(Calendar!$D28:$OF28,I$2)</f>
        <v>0</v>
      </c>
      <c r="J4">
        <f>COUNTIF(Calendar!$D28:$OF28,J$2)</f>
        <v>0</v>
      </c>
      <c r="K4">
        <f>COUNTIF(Calendar!$D28:$OF28,K$2)</f>
        <v>0</v>
      </c>
      <c r="L4">
        <f>COUNTIF(Calendar!$D28:$OF28,L$2)</f>
        <v>0</v>
      </c>
      <c r="M4">
        <f>COUNTIF(Calendar!$D28:$OF28,M$2)</f>
        <v>0</v>
      </c>
      <c r="N4">
        <f>COUNTIF(Calendar!$D28:$OF28,N$2)</f>
        <v>0</v>
      </c>
      <c r="O4">
        <f>COUNTIF(Calendar!$D28:$OF28,O$2)</f>
        <v>0</v>
      </c>
      <c r="P4">
        <f>COUNTIF(Calendar!$D28:$OF28,P$2)</f>
        <v>0</v>
      </c>
      <c r="Q4">
        <f>COUNTIF(Calendar!$D28:$OF28,Q$2)</f>
        <v>0</v>
      </c>
      <c r="R4">
        <f>COUNTIF(Calendar!$D28:$OF28,R$2)</f>
        <v>10</v>
      </c>
      <c r="S4">
        <f>COUNTIF(Calendar!$D28:$OF28,S$2)</f>
        <v>0</v>
      </c>
      <c r="T4">
        <f>COUNTIF(Calendar!$D28:$OF28,T$2)</f>
        <v>0</v>
      </c>
      <c r="U4">
        <f>COUNTIF(Calendar!$D28:$OF28,U$2)</f>
        <v>2</v>
      </c>
      <c r="V4">
        <f>COUNTIF(Calendar!$D28:$OF28,V$2)</f>
        <v>152</v>
      </c>
      <c r="X4">
        <f>(SUM((F4,G4,H4,J4,K4,N4,O4,P4,Q4,R4,U4)))</f>
        <v>26</v>
      </c>
      <c r="Y4">
        <f t="shared" ref="Y4:Y59" si="0">+$AB$3-X4</f>
        <v>254</v>
      </c>
      <c r="Z4" s="24">
        <f t="shared" ref="Z4:Z59" si="1">Y4/$AB$3</f>
        <v>0.90714285714285714</v>
      </c>
    </row>
    <row r="5" spans="2:28">
      <c r="B5" s="43" t="str">
        <f>Calendar!C29</f>
        <v>Edgar Mora</v>
      </c>
      <c r="C5" s="43"/>
      <c r="D5">
        <f>COUNTIF(Calendar!$D29:$OF29,D$2)</f>
        <v>0</v>
      </c>
      <c r="E5">
        <f>COUNTIF(Calendar!$D29:$OF29,E$2)</f>
        <v>0</v>
      </c>
      <c r="F5">
        <f>COUNTIF(Calendar!$D29:$OF29,F$2)</f>
        <v>20</v>
      </c>
      <c r="G5">
        <f>COUNTIF(Calendar!$D29:$OF29,G$2)</f>
        <v>0</v>
      </c>
      <c r="H5">
        <f>COUNTIF(Calendar!$D29:$OF29,H$2)</f>
        <v>0</v>
      </c>
      <c r="I5">
        <f>COUNTIF(Calendar!$D29:$OF29,I$2)</f>
        <v>5</v>
      </c>
      <c r="J5">
        <f>COUNTIF(Calendar!$D29:$OF29,J$2)</f>
        <v>0</v>
      </c>
      <c r="K5">
        <f>COUNTIF(Calendar!$D29:$OF29,K$2)</f>
        <v>2</v>
      </c>
      <c r="L5">
        <f>COUNTIF(Calendar!$D29:$OF29,L$2)</f>
        <v>0</v>
      </c>
      <c r="M5">
        <f>COUNTIF(Calendar!$D29:$OF29,M$2)</f>
        <v>5</v>
      </c>
      <c r="N5">
        <f>COUNTIF(Calendar!$D29:$OF29,N$2)</f>
        <v>0</v>
      </c>
      <c r="O5">
        <f>COUNTIF(Calendar!$D29:$OF29,O$2)</f>
        <v>0</v>
      </c>
      <c r="P5">
        <f>COUNTIF(Calendar!$D29:$OF29,P$2)</f>
        <v>0</v>
      </c>
      <c r="Q5">
        <f>COUNTIF(Calendar!$D29:$OF29,Q$2)</f>
        <v>0</v>
      </c>
      <c r="R5">
        <f>COUNTIF(Calendar!$D29:$OF29,R$2)</f>
        <v>10</v>
      </c>
      <c r="S5">
        <f>COUNTIF(Calendar!$D29:$OF29,S$2)</f>
        <v>0</v>
      </c>
      <c r="T5">
        <f>COUNTIF(Calendar!$D29:$OF29,T$2)</f>
        <v>0</v>
      </c>
      <c r="U5">
        <f>COUNTIF(Calendar!$D29:$OF29,U$2)</f>
        <v>0</v>
      </c>
      <c r="V5">
        <f>COUNTIF(Calendar!$D29:$OF29,V$2)</f>
        <v>135</v>
      </c>
      <c r="X5">
        <f>(SUM((F5,G5,H5,J5,K5,N5,O5,P5,Q5,R5,U5)))</f>
        <v>32</v>
      </c>
      <c r="Y5">
        <f t="shared" si="0"/>
        <v>248</v>
      </c>
      <c r="Z5" s="24">
        <f t="shared" si="1"/>
        <v>0.88571428571428568</v>
      </c>
    </row>
    <row r="6" spans="2:28">
      <c r="B6" s="43" t="str">
        <f>Calendar!C30</f>
        <v>Erick Echeverría</v>
      </c>
      <c r="C6" s="43"/>
      <c r="D6">
        <f>COUNTIF(Calendar!$D30:$OF30,D$2)</f>
        <v>0</v>
      </c>
      <c r="E6">
        <f>COUNTIF(Calendar!$D30:$OF30,E$2)</f>
        <v>0</v>
      </c>
      <c r="F6">
        <f>COUNTIF(Calendar!$D30:$OF30,F$2)</f>
        <v>13</v>
      </c>
      <c r="G6">
        <f>COUNTIF(Calendar!$D30:$OF30,G$2)</f>
        <v>0</v>
      </c>
      <c r="H6">
        <f>COUNTIF(Calendar!$D30:$OF30,H$2)</f>
        <v>0</v>
      </c>
      <c r="I6">
        <f>COUNTIF(Calendar!$D30:$OF30,I$2)</f>
        <v>0</v>
      </c>
      <c r="J6">
        <f>COUNTIF(Calendar!$D30:$OF30,J$2)</f>
        <v>0</v>
      </c>
      <c r="K6">
        <f>COUNTIF(Calendar!$D30:$OF30,K$2)</f>
        <v>0</v>
      </c>
      <c r="L6">
        <f>COUNTIF(Calendar!$D30:$OF30,L$2)</f>
        <v>0</v>
      </c>
      <c r="M6">
        <f>COUNTIF(Calendar!$D30:$OF30,M$2)</f>
        <v>0</v>
      </c>
      <c r="N6">
        <f>COUNTIF(Calendar!$D30:$OF30,N$2)</f>
        <v>0</v>
      </c>
      <c r="O6">
        <f>COUNTIF(Calendar!$D30:$OF30,O$2)</f>
        <v>0</v>
      </c>
      <c r="P6">
        <f>COUNTIF(Calendar!$D30:$OF30,P$2)</f>
        <v>0</v>
      </c>
      <c r="Q6">
        <f>COUNTIF(Calendar!$D30:$OF30,Q$2)</f>
        <v>0</v>
      </c>
      <c r="R6">
        <f>COUNTIF(Calendar!$D30:$OF30,R$2)</f>
        <v>7</v>
      </c>
      <c r="S6">
        <f>COUNTIF(Calendar!$D30:$OF30,S$2)</f>
        <v>0</v>
      </c>
      <c r="T6">
        <f>COUNTIF(Calendar!$D30:$OF30,T$2)</f>
        <v>0</v>
      </c>
      <c r="U6">
        <f>COUNTIF(Calendar!$D30:$OF30,U$2)</f>
        <v>2</v>
      </c>
      <c r="V6">
        <f>COUNTIF(Calendar!$D30:$OF30,V$2)</f>
        <v>158</v>
      </c>
      <c r="X6">
        <f>(SUM((F6,G6,H6,J6,K6,N6,O6,P6,Q6,R6,U6)))</f>
        <v>22</v>
      </c>
      <c r="Y6">
        <f t="shared" si="0"/>
        <v>258</v>
      </c>
      <c r="Z6" s="24">
        <f t="shared" si="1"/>
        <v>0.92142857142857137</v>
      </c>
    </row>
    <row r="7" spans="2:28">
      <c r="B7" s="43" t="str">
        <f>Calendar!C31</f>
        <v>Juan Alberto Acuña</v>
      </c>
      <c r="C7" s="43"/>
      <c r="D7">
        <f>COUNTIF(Calendar!$D31:$OF31,D$2)</f>
        <v>0</v>
      </c>
      <c r="E7">
        <f>COUNTIF(Calendar!$D31:$OF31,E$2)</f>
        <v>0</v>
      </c>
      <c r="F7">
        <f>COUNTIF(Calendar!$D31:$OF31,F$2)</f>
        <v>13</v>
      </c>
      <c r="G7">
        <f>COUNTIF(Calendar!$D31:$OF31,G$2)</f>
        <v>0</v>
      </c>
      <c r="H7">
        <f>COUNTIF(Calendar!$D31:$OF31,H$2)</f>
        <v>0</v>
      </c>
      <c r="I7">
        <f>COUNTIF(Calendar!$D31:$OF31,I$2)</f>
        <v>0</v>
      </c>
      <c r="J7">
        <f>COUNTIF(Calendar!$D31:$OF31,J$2)</f>
        <v>0</v>
      </c>
      <c r="K7">
        <f>COUNTIF(Calendar!$D31:$OF31,K$2)</f>
        <v>0</v>
      </c>
      <c r="L7">
        <f>COUNTIF(Calendar!$D31:$OF31,L$2)</f>
        <v>0</v>
      </c>
      <c r="M7">
        <f>COUNTIF(Calendar!$D31:$OF31,M$2)</f>
        <v>0</v>
      </c>
      <c r="N7">
        <f>COUNTIF(Calendar!$D31:$OF31,N$2)</f>
        <v>0</v>
      </c>
      <c r="O7">
        <f>COUNTIF(Calendar!$D31:$OF31,O$2)</f>
        <v>0</v>
      </c>
      <c r="P7">
        <f>COUNTIF(Calendar!$D31:$OF31,P$2)</f>
        <v>0</v>
      </c>
      <c r="Q7">
        <f>COUNTIF(Calendar!$D31:$OF31,Q$2)</f>
        <v>0</v>
      </c>
      <c r="R7">
        <f>COUNTIF(Calendar!$D31:$OF31,R$2)</f>
        <v>0</v>
      </c>
      <c r="S7">
        <f>COUNTIF(Calendar!$D31:$OF31,S$2)</f>
        <v>0</v>
      </c>
      <c r="T7">
        <f>COUNTIF(Calendar!$D31:$OF31,T$2)</f>
        <v>0</v>
      </c>
      <c r="U7">
        <f>COUNTIF(Calendar!$D31:$OF31,U$2)</f>
        <v>2</v>
      </c>
      <c r="V7">
        <f>COUNTIF(Calendar!$D31:$OF31,V$2)</f>
        <v>159</v>
      </c>
      <c r="X7">
        <f>(SUM((F7,G7,H7,J7,K7,N7,O7,P7,Q7,R7,U7)))</f>
        <v>15</v>
      </c>
      <c r="Y7">
        <f t="shared" si="0"/>
        <v>265</v>
      </c>
      <c r="Z7" s="24">
        <f t="shared" si="1"/>
        <v>0.9464285714285714</v>
      </c>
    </row>
    <row r="8" spans="2:28">
      <c r="B8" s="43" t="str">
        <f>Calendar!C32</f>
        <v>Roberto Ballestero</v>
      </c>
      <c r="C8" s="43"/>
      <c r="D8">
        <f>COUNTIF(Calendar!$D32:$OF32,D$2)</f>
        <v>0</v>
      </c>
      <c r="E8">
        <f>COUNTIF(Calendar!$D32:$OF32,E$2)</f>
        <v>0</v>
      </c>
      <c r="F8">
        <f>COUNTIF(Calendar!$D32:$OF32,F$2)</f>
        <v>17</v>
      </c>
      <c r="G8">
        <f>COUNTIF(Calendar!$D32:$OF32,G$2)</f>
        <v>0</v>
      </c>
      <c r="H8">
        <f>COUNTIF(Calendar!$D32:$OF32,H$2)</f>
        <v>0</v>
      </c>
      <c r="I8">
        <f>COUNTIF(Calendar!$D32:$OF32,I$2)</f>
        <v>0</v>
      </c>
      <c r="J8">
        <f>COUNTIF(Calendar!$D32:$OF32,J$2)</f>
        <v>0</v>
      </c>
      <c r="K8">
        <f>COUNTIF(Calendar!$D32:$OF32,K$2)</f>
        <v>0</v>
      </c>
      <c r="L8">
        <f>COUNTIF(Calendar!$D32:$OF32,L$2)</f>
        <v>3</v>
      </c>
      <c r="M8">
        <f>COUNTIF(Calendar!$D32:$OF32,M$2)</f>
        <v>0</v>
      </c>
      <c r="N8">
        <f>COUNTIF(Calendar!$D32:$OF32,N$2)</f>
        <v>0</v>
      </c>
      <c r="O8">
        <f>COUNTIF(Calendar!$D32:$OF32,O$2)</f>
        <v>0</v>
      </c>
      <c r="P8">
        <f>COUNTIF(Calendar!$D32:$OF32,P$2)</f>
        <v>0</v>
      </c>
      <c r="Q8">
        <f>COUNTIF(Calendar!$D32:$OF32,Q$2)</f>
        <v>0</v>
      </c>
      <c r="R8">
        <f>COUNTIF(Calendar!$D32:$OF32,R$2)</f>
        <v>8</v>
      </c>
      <c r="S8">
        <f>COUNTIF(Calendar!$D32:$OF32,S$2)</f>
        <v>0</v>
      </c>
      <c r="T8">
        <f>COUNTIF(Calendar!$D32:$OF32,T$2)</f>
        <v>0</v>
      </c>
      <c r="U8">
        <f>COUNTIF(Calendar!$D32:$OF32,U$2)</f>
        <v>2</v>
      </c>
      <c r="V8">
        <f>COUNTIF(Calendar!$D32:$OF32,V$2)</f>
        <v>154</v>
      </c>
      <c r="X8">
        <f>(SUM((F8,G8,H8,J8,K8,N8,O8,P8,Q8,R8,U8)))</f>
        <v>27</v>
      </c>
      <c r="Y8">
        <f t="shared" si="0"/>
        <v>253</v>
      </c>
      <c r="Z8" s="24">
        <f t="shared" si="1"/>
        <v>0.90357142857142858</v>
      </c>
    </row>
    <row r="9" spans="2:28">
      <c r="B9" s="43" t="str">
        <f>Calendar!C33</f>
        <v>Jose Hidalgo</v>
      </c>
      <c r="C9" s="43"/>
      <c r="D9">
        <f>COUNTIF(Calendar!$D33:$OF33,D$2)</f>
        <v>0</v>
      </c>
      <c r="E9">
        <f>COUNTIF(Calendar!$D33:$OF33,E$2)</f>
        <v>0</v>
      </c>
      <c r="F9">
        <f>COUNTIF(Calendar!$D33:$OF33,F$2)</f>
        <v>29</v>
      </c>
      <c r="G9">
        <f>COUNTIF(Calendar!$D33:$OF33,G$2)</f>
        <v>0</v>
      </c>
      <c r="H9">
        <f>COUNTIF(Calendar!$D33:$OF33,H$2)</f>
        <v>184</v>
      </c>
      <c r="I9">
        <f>COUNTIF(Calendar!$D33:$OF33,I$2)</f>
        <v>0</v>
      </c>
      <c r="J9">
        <f>COUNTIF(Calendar!$D33:$OF33,J$2)</f>
        <v>0</v>
      </c>
      <c r="K9">
        <f>COUNTIF(Calendar!$D33:$OF33,K$2)</f>
        <v>0</v>
      </c>
      <c r="L9">
        <f>COUNTIF(Calendar!$D33:$OF33,L$2)</f>
        <v>0</v>
      </c>
      <c r="M9">
        <f>COUNTIF(Calendar!$D33:$OF33,M$2)</f>
        <v>0</v>
      </c>
      <c r="N9">
        <f>COUNTIF(Calendar!$D33:$OF33,N$2)</f>
        <v>0</v>
      </c>
      <c r="O9">
        <f>COUNTIF(Calendar!$D33:$OF33,O$2)</f>
        <v>0</v>
      </c>
      <c r="P9">
        <f>COUNTIF(Calendar!$D33:$OF33,P$2)</f>
        <v>0</v>
      </c>
      <c r="Q9">
        <f>COUNTIF(Calendar!$D33:$OF33,Q$2)</f>
        <v>0</v>
      </c>
      <c r="R9">
        <f>COUNTIF(Calendar!$D33:$OF33,R$2)</f>
        <v>8</v>
      </c>
      <c r="S9">
        <f>COUNTIF(Calendar!$D33:$OF33,S$2)</f>
        <v>0</v>
      </c>
      <c r="T9">
        <f>COUNTIF(Calendar!$D33:$OF33,T$2)</f>
        <v>0</v>
      </c>
      <c r="U9">
        <f>COUNTIF(Calendar!$D33:$OF33,U$2)</f>
        <v>2</v>
      </c>
      <c r="V9">
        <f>COUNTIF(Calendar!$D33:$OF33,V$2)</f>
        <v>48</v>
      </c>
      <c r="X9">
        <f>(SUM((F9,G9,H9,J9,K9,N9,O9,P9,Q9,R9,U9)))</f>
        <v>223</v>
      </c>
      <c r="Y9">
        <f t="shared" si="0"/>
        <v>57</v>
      </c>
      <c r="Z9" s="24">
        <f t="shared" si="1"/>
        <v>0.20357142857142857</v>
      </c>
    </row>
    <row r="10" spans="2:28">
      <c r="B10" s="43" t="str">
        <f>Calendar!C34</f>
        <v>Nathalie Sirias</v>
      </c>
      <c r="C10" s="43"/>
      <c r="D10">
        <f>COUNTIF(Calendar!$D34:$OF34,D$2)</f>
        <v>0</v>
      </c>
      <c r="E10">
        <f>COUNTIF(Calendar!$D34:$OF34,E$2)</f>
        <v>0</v>
      </c>
      <c r="F10">
        <f>COUNTIF(Calendar!$D34:$OF34,F$2)</f>
        <v>14</v>
      </c>
      <c r="G10">
        <f>COUNTIF(Calendar!$D34:$OF34,G$2)</f>
        <v>0</v>
      </c>
      <c r="H10">
        <f>COUNTIF(Calendar!$D34:$OF34,H$2)</f>
        <v>44</v>
      </c>
      <c r="I10">
        <f>COUNTIF(Calendar!$D34:$OF34,I$2)</f>
        <v>58</v>
      </c>
      <c r="J10">
        <f>COUNTIF(Calendar!$D34:$OF34,J$2)</f>
        <v>0</v>
      </c>
      <c r="K10">
        <f>COUNTIF(Calendar!$D34:$OF34,K$2)</f>
        <v>0</v>
      </c>
      <c r="L10">
        <f>COUNTIF(Calendar!$D34:$OF34,L$2)</f>
        <v>13</v>
      </c>
      <c r="M10">
        <f>COUNTIF(Calendar!$D34:$OF34,M$2)</f>
        <v>5</v>
      </c>
      <c r="N10">
        <f>COUNTIF(Calendar!$D34:$OF34,N$2)</f>
        <v>0</v>
      </c>
      <c r="O10">
        <f>COUNTIF(Calendar!$D34:$OF34,O$2)</f>
        <v>0</v>
      </c>
      <c r="P10">
        <f>COUNTIF(Calendar!$D34:$OF34,P$2)</f>
        <v>0</v>
      </c>
      <c r="Q10">
        <f>COUNTIF(Calendar!$D34:$OF34,Q$2)</f>
        <v>0</v>
      </c>
      <c r="R10">
        <f>COUNTIF(Calendar!$D34:$OF34,R$2)</f>
        <v>9</v>
      </c>
      <c r="S10">
        <f>COUNTIF(Calendar!$D34:$OF34,S$2)</f>
        <v>0</v>
      </c>
      <c r="T10">
        <f>COUNTIF(Calendar!$D34:$OF34,T$2)</f>
        <v>0</v>
      </c>
      <c r="U10">
        <f>COUNTIF(Calendar!$D34:$OF34,U$2)</f>
        <v>0</v>
      </c>
      <c r="V10">
        <f>COUNTIF(Calendar!$D34:$OF34,V$2)</f>
        <v>118</v>
      </c>
      <c r="X10">
        <f>(SUM((F10,G10,H10,J10,K10,N10,O10,P10,Q10,R10,U10)))</f>
        <v>67</v>
      </c>
      <c r="Y10">
        <f t="shared" si="0"/>
        <v>213</v>
      </c>
      <c r="Z10" s="24">
        <f t="shared" si="1"/>
        <v>0.76071428571428568</v>
      </c>
    </row>
    <row r="11" spans="2:28">
      <c r="B11" s="43" t="str">
        <f>Calendar!C35</f>
        <v>Luis Umaña</v>
      </c>
      <c r="C11" s="43"/>
      <c r="D11">
        <f>COUNTIF(Calendar!$D35:$OF35,D$2)</f>
        <v>0</v>
      </c>
      <c r="E11">
        <f>COUNTIF(Calendar!$D35:$OF35,E$2)</f>
        <v>1</v>
      </c>
      <c r="F11">
        <f>COUNTIF(Calendar!$D35:$OF35,F$2)</f>
        <v>11</v>
      </c>
      <c r="G11">
        <f>COUNTIF(Calendar!$D35:$OF35,G$2)</f>
        <v>0</v>
      </c>
      <c r="H11">
        <f>COUNTIF(Calendar!$D35:$OF35,H$2)</f>
        <v>0</v>
      </c>
      <c r="I11">
        <f>COUNTIF(Calendar!$D35:$OF35,I$2)</f>
        <v>12</v>
      </c>
      <c r="J11">
        <f>COUNTIF(Calendar!$D35:$OF35,J$2)</f>
        <v>3</v>
      </c>
      <c r="K11">
        <f>COUNTIF(Calendar!$D35:$OF35,K$2)</f>
        <v>0</v>
      </c>
      <c r="L11">
        <f>COUNTIF(Calendar!$D35:$OF35,L$2)</f>
        <v>10</v>
      </c>
      <c r="M11">
        <f>COUNTIF(Calendar!$D35:$OF35,M$2)</f>
        <v>2</v>
      </c>
      <c r="N11">
        <f>COUNTIF(Calendar!$D35:$OF35,N$2)</f>
        <v>0</v>
      </c>
      <c r="O11">
        <f>COUNTIF(Calendar!$D35:$OF35,O$2)</f>
        <v>0</v>
      </c>
      <c r="P11">
        <f>COUNTIF(Calendar!$D35:$OF35,P$2)</f>
        <v>0</v>
      </c>
      <c r="Q11">
        <f>COUNTIF(Calendar!$D35:$OF35,Q$2)</f>
        <v>0</v>
      </c>
      <c r="R11">
        <f>COUNTIF(Calendar!$D35:$OF35,R$2)</f>
        <v>5</v>
      </c>
      <c r="S11">
        <f>COUNTIF(Calendar!$D35:$OF35,S$2)</f>
        <v>15</v>
      </c>
      <c r="T11">
        <f>COUNTIF(Calendar!$D35:$OF35,T$2)</f>
        <v>30</v>
      </c>
      <c r="U11">
        <f>COUNTIF(Calendar!$D35:$OF35,U$2)</f>
        <v>1</v>
      </c>
      <c r="V11">
        <f>COUNTIF(Calendar!$D35:$OF35,V$2)</f>
        <v>114</v>
      </c>
      <c r="X11">
        <f>(SUM((F11,G11,H11,J11,K11,N11,O11,P11,Q11,R11,U11)))</f>
        <v>20</v>
      </c>
      <c r="Y11">
        <f t="shared" si="0"/>
        <v>260</v>
      </c>
      <c r="Z11" s="24">
        <f t="shared" si="1"/>
        <v>0.9285714285714286</v>
      </c>
    </row>
    <row r="12" spans="2:28">
      <c r="B12" s="43" t="str">
        <f>Calendar!C36</f>
        <v>Eladio Madrigal</v>
      </c>
      <c r="C12" s="43"/>
      <c r="D12">
        <f>COUNTIF(Calendar!$D36:$OF36,D$2)</f>
        <v>44</v>
      </c>
      <c r="E12">
        <f>COUNTIF(Calendar!$D36:$OF36,E$2)</f>
        <v>0</v>
      </c>
      <c r="F12">
        <f>COUNTIF(Calendar!$D36:$OF36,F$2)</f>
        <v>8</v>
      </c>
      <c r="G12">
        <f>COUNTIF(Calendar!$D36:$OF36,G$2)</f>
        <v>0</v>
      </c>
      <c r="H12">
        <f>COUNTIF(Calendar!$D36:$OF36,H$2)</f>
        <v>0</v>
      </c>
      <c r="I12">
        <f>COUNTIF(Calendar!$D36:$OF36,I$2)</f>
        <v>1</v>
      </c>
      <c r="J12">
        <f>COUNTIF(Calendar!$D36:$OF36,J$2)</f>
        <v>0</v>
      </c>
      <c r="K12">
        <f>COUNTIF(Calendar!$D36:$OF36,K$2)</f>
        <v>4</v>
      </c>
      <c r="L12">
        <f>COUNTIF(Calendar!$D36:$OF36,L$2)</f>
        <v>5</v>
      </c>
      <c r="M12">
        <f>COUNTIF(Calendar!$D36:$OF36,M$2)</f>
        <v>0</v>
      </c>
      <c r="N12">
        <f>COUNTIF(Calendar!$D36:$OF36,N$2)</f>
        <v>0</v>
      </c>
      <c r="O12">
        <f>COUNTIF(Calendar!$D36:$OF36,O$2)</f>
        <v>175</v>
      </c>
      <c r="P12">
        <f>COUNTIF(Calendar!$D36:$OF36,P$2)</f>
        <v>0</v>
      </c>
      <c r="Q12">
        <f>COUNTIF(Calendar!$D36:$OF36,Q$2)</f>
        <v>0</v>
      </c>
      <c r="R12">
        <f>COUNTIF(Calendar!$D36:$OF36,R$2)</f>
        <v>3</v>
      </c>
      <c r="S12">
        <f>COUNTIF(Calendar!$D36:$OF36,S$2)</f>
        <v>0</v>
      </c>
      <c r="T12">
        <f>COUNTIF(Calendar!$D36:$OF36,T$2)</f>
        <v>0</v>
      </c>
      <c r="U12">
        <f>COUNTIF(Calendar!$D36:$OF36,U$2)</f>
        <v>2</v>
      </c>
      <c r="V12">
        <f>COUNTIF(Calendar!$D36:$OF36,V$2)</f>
        <v>21</v>
      </c>
      <c r="X12">
        <f>(SUM((F12,G12,H12,J12,K12,N12,O12,P12,Q12,R12,U12)))</f>
        <v>192</v>
      </c>
      <c r="Y12">
        <f t="shared" si="0"/>
        <v>88</v>
      </c>
      <c r="Z12" s="24">
        <f t="shared" si="1"/>
        <v>0.31428571428571428</v>
      </c>
    </row>
    <row r="13" spans="2:28">
      <c r="B13" s="43" t="str">
        <f>Calendar!C37</f>
        <v>Jorge Salas</v>
      </c>
      <c r="C13" s="43"/>
      <c r="D13">
        <f>COUNTIF(Calendar!$D37:$OF37,D$2)</f>
        <v>5</v>
      </c>
      <c r="E13">
        <f>COUNTIF(Calendar!$D37:$OF37,E$2)</f>
        <v>2</v>
      </c>
      <c r="F13">
        <f>COUNTIF(Calendar!$D37:$OF37,F$2)</f>
        <v>10</v>
      </c>
      <c r="G13">
        <f>COUNTIF(Calendar!$D37:$OF37,G$2)</f>
        <v>0</v>
      </c>
      <c r="H13">
        <f>COUNTIF(Calendar!$D37:$OF37,H$2)</f>
        <v>0</v>
      </c>
      <c r="I13">
        <f>COUNTIF(Calendar!$D37:$OF37,I$2)</f>
        <v>0</v>
      </c>
      <c r="J13">
        <f>COUNTIF(Calendar!$D37:$OF37,J$2)</f>
        <v>0</v>
      </c>
      <c r="K13">
        <f>COUNTIF(Calendar!$D37:$OF37,K$2)</f>
        <v>0</v>
      </c>
      <c r="L13">
        <f>COUNTIF(Calendar!$D37:$OF37,L$2)</f>
        <v>20</v>
      </c>
      <c r="M13">
        <f>COUNTIF(Calendar!$D37:$OF37,M$2)</f>
        <v>0</v>
      </c>
      <c r="N13">
        <f>COUNTIF(Calendar!$D37:$OF37,N$2)</f>
        <v>0</v>
      </c>
      <c r="O13">
        <f>COUNTIF(Calendar!$D37:$OF37,O$2)</f>
        <v>0</v>
      </c>
      <c r="P13">
        <f>COUNTIF(Calendar!$D37:$OF37,P$2)</f>
        <v>0</v>
      </c>
      <c r="Q13">
        <f>COUNTIF(Calendar!$D37:$OF37,Q$2)</f>
        <v>0</v>
      </c>
      <c r="R13">
        <f>COUNTIF(Calendar!$D37:$OF37,R$2)</f>
        <v>4</v>
      </c>
      <c r="S13">
        <f>COUNTIF(Calendar!$D37:$OF37,S$2)</f>
        <v>20</v>
      </c>
      <c r="T13">
        <f>COUNTIF(Calendar!$D37:$OF37,T$2)</f>
        <v>5</v>
      </c>
      <c r="U13">
        <f>COUNTIF(Calendar!$D37:$OF37,U$2)</f>
        <v>0</v>
      </c>
      <c r="V13">
        <f>COUNTIF(Calendar!$D37:$OF37,V$2)</f>
        <v>102</v>
      </c>
      <c r="X13">
        <f>(SUM((F13,G13,H13,J13,K13,N13,O13,P13,Q13,R13,U13)))</f>
        <v>14</v>
      </c>
      <c r="Y13">
        <f t="shared" si="0"/>
        <v>266</v>
      </c>
      <c r="Z13" s="24">
        <f t="shared" si="1"/>
        <v>0.95</v>
      </c>
    </row>
    <row r="14" spans="2:28">
      <c r="B14" s="43" t="str">
        <f>Calendar!C38</f>
        <v>Raymond Nieto</v>
      </c>
      <c r="C14" s="43"/>
      <c r="D14">
        <f>COUNTIF(Calendar!$D38:$OF38,D$2)</f>
        <v>0</v>
      </c>
      <c r="E14">
        <f>COUNTIF(Calendar!$D38:$OF38,E$2)</f>
        <v>1</v>
      </c>
      <c r="F14">
        <f>COUNTIF(Calendar!$D38:$OF38,F$2)</f>
        <v>15</v>
      </c>
      <c r="G14">
        <f>COUNTIF(Calendar!$D38:$OF38,G$2)</f>
        <v>0</v>
      </c>
      <c r="H14">
        <f>COUNTIF(Calendar!$D38:$OF38,H$2)</f>
        <v>25</v>
      </c>
      <c r="I14">
        <f>COUNTIF(Calendar!$D38:$OF38,I$2)</f>
        <v>0</v>
      </c>
      <c r="J14">
        <f>COUNTIF(Calendar!$D38:$OF38,J$2)</f>
        <v>3</v>
      </c>
      <c r="K14">
        <f>COUNTIF(Calendar!$D38:$OF38,K$2)</f>
        <v>0</v>
      </c>
      <c r="L14">
        <f>COUNTIF(Calendar!$D38:$OF38,L$2)</f>
        <v>20</v>
      </c>
      <c r="M14">
        <f>COUNTIF(Calendar!$D38:$OF38,M$2)</f>
        <v>0</v>
      </c>
      <c r="N14">
        <f>COUNTIF(Calendar!$D38:$OF38,N$2)</f>
        <v>0</v>
      </c>
      <c r="O14">
        <f>COUNTIF(Calendar!$D38:$OF38,O$2)</f>
        <v>0</v>
      </c>
      <c r="P14">
        <f>COUNTIF(Calendar!$D38:$OF38,P$2)</f>
        <v>0</v>
      </c>
      <c r="Q14">
        <f>COUNTIF(Calendar!$D38:$OF38,Q$2)</f>
        <v>0</v>
      </c>
      <c r="R14">
        <f>COUNTIF(Calendar!$D38:$OF38,R$2)</f>
        <v>3</v>
      </c>
      <c r="S14">
        <f>COUNTIF(Calendar!$D38:$OF38,S$2)</f>
        <v>20</v>
      </c>
      <c r="T14">
        <f>COUNTIF(Calendar!$D38:$OF38,T$2)</f>
        <v>20</v>
      </c>
      <c r="U14">
        <f>COUNTIF(Calendar!$D38:$OF38,U$2)</f>
        <v>0</v>
      </c>
      <c r="V14">
        <f>COUNTIF(Calendar!$D38:$OF38,V$2)</f>
        <v>95</v>
      </c>
      <c r="X14">
        <f>(SUM((F14,G14,H14,J14,K14,N14,O14,P14,Q14,R14,U14)))</f>
        <v>46</v>
      </c>
      <c r="Y14">
        <f t="shared" si="0"/>
        <v>234</v>
      </c>
      <c r="Z14" s="24">
        <f t="shared" si="1"/>
        <v>0.83571428571428574</v>
      </c>
    </row>
    <row r="15" spans="2:28">
      <c r="B15" s="43" t="str">
        <f>Calendar!C39</f>
        <v>Roberto Rivas</v>
      </c>
      <c r="C15" s="43"/>
      <c r="D15">
        <f>COUNTIF(Calendar!$D39:$OF39,D$2)</f>
        <v>10</v>
      </c>
      <c r="E15">
        <f>COUNTIF(Calendar!$D39:$OF39,E$2)</f>
        <v>0</v>
      </c>
      <c r="F15">
        <f>COUNTIF(Calendar!$D39:$OF39,F$2)</f>
        <v>13</v>
      </c>
      <c r="G15">
        <f>COUNTIF(Calendar!$D39:$OF39,G$2)</f>
        <v>0</v>
      </c>
      <c r="H15">
        <f>COUNTIF(Calendar!$D39:$OF39,H$2)</f>
        <v>54</v>
      </c>
      <c r="I15">
        <f>COUNTIF(Calendar!$D39:$OF39,I$2)</f>
        <v>9</v>
      </c>
      <c r="J15">
        <f>COUNTIF(Calendar!$D39:$OF39,J$2)</f>
        <v>0</v>
      </c>
      <c r="K15">
        <f>COUNTIF(Calendar!$D39:$OF39,K$2)</f>
        <v>0</v>
      </c>
      <c r="L15">
        <f>COUNTIF(Calendar!$D39:$OF39,L$2)</f>
        <v>10</v>
      </c>
      <c r="M15">
        <f>COUNTIF(Calendar!$D39:$OF39,M$2)</f>
        <v>0</v>
      </c>
      <c r="N15">
        <f>COUNTIF(Calendar!$D39:$OF39,N$2)</f>
        <v>6</v>
      </c>
      <c r="O15">
        <f>COUNTIF(Calendar!$D39:$OF39,O$2)</f>
        <v>0</v>
      </c>
      <c r="P15">
        <f>COUNTIF(Calendar!$D39:$OF39,P$2)</f>
        <v>0</v>
      </c>
      <c r="Q15">
        <f>COUNTIF(Calendar!$D39:$OF39,Q$2)</f>
        <v>0</v>
      </c>
      <c r="R15">
        <f>COUNTIF(Calendar!$D39:$OF39,R$2)</f>
        <v>3</v>
      </c>
      <c r="S15">
        <f>COUNTIF(Calendar!$D39:$OF39,S$2)</f>
        <v>55</v>
      </c>
      <c r="T15">
        <f>COUNTIF(Calendar!$D39:$OF39,T$2)</f>
        <v>0</v>
      </c>
      <c r="U15">
        <f>COUNTIF(Calendar!$D39:$OF39,U$2)</f>
        <v>2</v>
      </c>
      <c r="V15">
        <f>COUNTIF(Calendar!$D39:$OF39,V$2)</f>
        <v>72</v>
      </c>
      <c r="X15">
        <f>(SUM((F15,G15,H15,J15,K15,N15,O15,P15,Q15,R15,U15)))</f>
        <v>78</v>
      </c>
      <c r="Y15">
        <f t="shared" si="0"/>
        <v>202</v>
      </c>
      <c r="Z15" s="24">
        <f t="shared" si="1"/>
        <v>0.72142857142857142</v>
      </c>
    </row>
    <row r="16" spans="2:28">
      <c r="B16" s="43" t="str">
        <f>Calendar!C40</f>
        <v>Esteban Chacon</v>
      </c>
      <c r="C16" s="43"/>
      <c r="D16">
        <f>COUNTIF(Calendar!$D40:$OF40,D$2)</f>
        <v>2</v>
      </c>
      <c r="E16">
        <f>COUNTIF(Calendar!$D40:$OF40,E$2)</f>
        <v>3</v>
      </c>
      <c r="F16">
        <f>COUNTIF(Calendar!$D40:$OF40,F$2)</f>
        <v>16</v>
      </c>
      <c r="G16">
        <f>COUNTIF(Calendar!$D40:$OF40,G$2)</f>
        <v>0</v>
      </c>
      <c r="H16">
        <f>COUNTIF(Calendar!$D40:$OF40,H$2)</f>
        <v>57</v>
      </c>
      <c r="I16">
        <f>COUNTIF(Calendar!$D40:$OF40,I$2)</f>
        <v>8</v>
      </c>
      <c r="J16">
        <f>COUNTIF(Calendar!$D40:$OF40,J$2)</f>
        <v>0</v>
      </c>
      <c r="K16">
        <f>COUNTIF(Calendar!$D40:$OF40,K$2)</f>
        <v>0</v>
      </c>
      <c r="L16">
        <f>COUNTIF(Calendar!$D40:$OF40,L$2)</f>
        <v>20</v>
      </c>
      <c r="M16">
        <f>COUNTIF(Calendar!$D40:$OF40,M$2)</f>
        <v>5</v>
      </c>
      <c r="N16">
        <f>COUNTIF(Calendar!$D40:$OF40,N$2)</f>
        <v>0</v>
      </c>
      <c r="O16">
        <f>COUNTIF(Calendar!$D40:$OF40,O$2)</f>
        <v>0</v>
      </c>
      <c r="P16">
        <f>COUNTIF(Calendar!$D40:$OF40,P$2)</f>
        <v>0</v>
      </c>
      <c r="Q16">
        <f>COUNTIF(Calendar!$D40:$OF40,Q$2)</f>
        <v>0</v>
      </c>
      <c r="R16">
        <f>COUNTIF(Calendar!$D40:$OF40,R$2)</f>
        <v>6</v>
      </c>
      <c r="S16">
        <f>COUNTIF(Calendar!$D40:$OF40,S$2)</f>
        <v>0</v>
      </c>
      <c r="T16">
        <f>COUNTIF(Calendar!$D40:$OF40,T$2)</f>
        <v>15</v>
      </c>
      <c r="U16">
        <f>COUNTIF(Calendar!$D40:$OF40,U$2)</f>
        <v>2</v>
      </c>
      <c r="V16">
        <f>COUNTIF(Calendar!$D40:$OF40,V$2)</f>
        <v>110</v>
      </c>
      <c r="X16">
        <f>(SUM((F16,G16,H16,J16,K16,N16,O16,P16,Q16,R16,U16)))</f>
        <v>81</v>
      </c>
      <c r="Y16">
        <f t="shared" si="0"/>
        <v>199</v>
      </c>
      <c r="Z16" s="24">
        <f t="shared" si="1"/>
        <v>0.71071428571428574</v>
      </c>
    </row>
    <row r="17" spans="2:26">
      <c r="B17" s="43" t="str">
        <f>Calendar!C41</f>
        <v>José Andrés Ramírez</v>
      </c>
      <c r="C17" s="43"/>
      <c r="D17">
        <f>COUNTIF(Calendar!$D41:$OF41,D$2)</f>
        <v>0</v>
      </c>
      <c r="E17">
        <f>COUNTIF(Calendar!$D41:$OF41,E$2)</f>
        <v>1</v>
      </c>
      <c r="F17">
        <f>COUNTIF(Calendar!$D41:$OF41,F$2)</f>
        <v>4</v>
      </c>
      <c r="G17">
        <f>COUNTIF(Calendar!$D41:$OF41,G$2)</f>
        <v>0</v>
      </c>
      <c r="H17">
        <f>COUNTIF(Calendar!$D41:$OF41,H$2)</f>
        <v>9</v>
      </c>
      <c r="I17">
        <f>COUNTIF(Calendar!$D41:$OF41,I$2)</f>
        <v>17</v>
      </c>
      <c r="J17">
        <f>COUNTIF(Calendar!$D41:$OF41,J$2)</f>
        <v>3</v>
      </c>
      <c r="K17">
        <f>COUNTIF(Calendar!$D41:$OF41,K$2)</f>
        <v>2</v>
      </c>
      <c r="L17">
        <f>COUNTIF(Calendar!$D41:$OF41,L$2)</f>
        <v>6</v>
      </c>
      <c r="M17">
        <f>COUNTIF(Calendar!$D41:$OF41,M$2)</f>
        <v>2</v>
      </c>
      <c r="N17">
        <f>COUNTIF(Calendar!$D41:$OF41,N$2)</f>
        <v>0</v>
      </c>
      <c r="O17">
        <f>COUNTIF(Calendar!$D41:$OF41,O$2)</f>
        <v>0</v>
      </c>
      <c r="P17">
        <f>COUNTIF(Calendar!$D41:$OF41,P$2)</f>
        <v>0</v>
      </c>
      <c r="Q17">
        <f>COUNTIF(Calendar!$D41:$OF41,Q$2)</f>
        <v>0</v>
      </c>
      <c r="R17">
        <f>COUNTIF(Calendar!$D41:$OF41,R$2)</f>
        <v>6</v>
      </c>
      <c r="S17">
        <f>COUNTIF(Calendar!$D41:$OF41,S$2)</f>
        <v>5</v>
      </c>
      <c r="T17">
        <f>COUNTIF(Calendar!$D41:$OF41,T$2)</f>
        <v>30</v>
      </c>
      <c r="U17">
        <f>COUNTIF(Calendar!$D41:$OF41,U$2)</f>
        <v>2</v>
      </c>
      <c r="V17">
        <f>COUNTIF(Calendar!$D41:$OF41,V$2)</f>
        <v>111</v>
      </c>
      <c r="X17">
        <f>(SUM((F17,G17,H17,J17,K17,N17,O17,P17,Q17,R17,U17)))</f>
        <v>26</v>
      </c>
      <c r="Y17">
        <f t="shared" si="0"/>
        <v>254</v>
      </c>
      <c r="Z17" s="24">
        <f t="shared" si="1"/>
        <v>0.90714285714285714</v>
      </c>
    </row>
    <row r="18" spans="2:26">
      <c r="B18" s="43" t="str">
        <f>Calendar!C42</f>
        <v>Alejandro Palacios</v>
      </c>
      <c r="C18" s="43"/>
      <c r="D18">
        <f>COUNTIF(Calendar!$D42:$OF42,D$2)</f>
        <v>1</v>
      </c>
      <c r="E18">
        <f>COUNTIF(Calendar!$D42:$OF42,E$2)</f>
        <v>4</v>
      </c>
      <c r="F18">
        <f>COUNTIF(Calendar!$D42:$OF42,F$2)</f>
        <v>7</v>
      </c>
      <c r="G18">
        <f>COUNTIF(Calendar!$D42:$OF42,G$2)</f>
        <v>0</v>
      </c>
      <c r="H18">
        <f>COUNTIF(Calendar!$D42:$OF42,H$2)</f>
        <v>0</v>
      </c>
      <c r="I18">
        <f>COUNTIF(Calendar!$D42:$OF42,I$2)</f>
        <v>65</v>
      </c>
      <c r="J18">
        <f>COUNTIF(Calendar!$D42:$OF42,J$2)</f>
        <v>0</v>
      </c>
      <c r="K18">
        <f>COUNTIF(Calendar!$D42:$OF42,K$2)</f>
        <v>0</v>
      </c>
      <c r="L18">
        <f>COUNTIF(Calendar!$D42:$OF42,L$2)</f>
        <v>10</v>
      </c>
      <c r="M18">
        <f>COUNTIF(Calendar!$D42:$OF42,M$2)</f>
        <v>0</v>
      </c>
      <c r="N18">
        <f>COUNTIF(Calendar!$D42:$OF42,N$2)</f>
        <v>0</v>
      </c>
      <c r="O18">
        <f>COUNTIF(Calendar!$D42:$OF42,O$2)</f>
        <v>0</v>
      </c>
      <c r="P18">
        <f>COUNTIF(Calendar!$D42:$OF42,P$2)</f>
        <v>0</v>
      </c>
      <c r="Q18">
        <f>COUNTIF(Calendar!$D42:$OF42,Q$2)</f>
        <v>0</v>
      </c>
      <c r="R18">
        <f>COUNTIF(Calendar!$D42:$OF42,R$2)</f>
        <v>7</v>
      </c>
      <c r="S18">
        <f>COUNTIF(Calendar!$D42:$OF42,S$2)</f>
        <v>20</v>
      </c>
      <c r="T18">
        <f>COUNTIF(Calendar!$D42:$OF42,T$2)</f>
        <v>5</v>
      </c>
      <c r="U18">
        <f>COUNTIF(Calendar!$D42:$OF42,U$2)</f>
        <v>3</v>
      </c>
      <c r="V18">
        <f>COUNTIF(Calendar!$D42:$OF42,V$2)</f>
        <v>76</v>
      </c>
      <c r="X18">
        <f>(SUM((F18,G18,H18,J18,K18,N18,O18,P18,Q18,R18,U18)))</f>
        <v>17</v>
      </c>
      <c r="Y18">
        <f t="shared" si="0"/>
        <v>263</v>
      </c>
      <c r="Z18" s="24">
        <f t="shared" si="1"/>
        <v>0.93928571428571428</v>
      </c>
    </row>
    <row r="19" spans="2:26">
      <c r="B19" s="43" t="str">
        <f>Calendar!C43</f>
        <v>Josue Madrigal</v>
      </c>
      <c r="C19" s="43"/>
      <c r="D19">
        <f>COUNTIF(Calendar!$D43:$OF43,D$2)</f>
        <v>10</v>
      </c>
      <c r="E19">
        <f>COUNTIF(Calendar!$D43:$OF43,E$2)</f>
        <v>7</v>
      </c>
      <c r="F19">
        <f>COUNTIF(Calendar!$D43:$OF43,F$2)</f>
        <v>16</v>
      </c>
      <c r="G19">
        <f>COUNTIF(Calendar!$D43:$OF43,G$2)</f>
        <v>0</v>
      </c>
      <c r="H19">
        <f>COUNTIF(Calendar!$D43:$OF43,H$2)</f>
        <v>0</v>
      </c>
      <c r="I19">
        <f>COUNTIF(Calendar!$D43:$OF43,I$2)</f>
        <v>16</v>
      </c>
      <c r="J19">
        <f>COUNTIF(Calendar!$D43:$OF43,J$2)</f>
        <v>11</v>
      </c>
      <c r="K19">
        <f>COUNTIF(Calendar!$D43:$OF43,K$2)</f>
        <v>0</v>
      </c>
      <c r="L19">
        <f>COUNTIF(Calendar!$D43:$OF43,L$2)</f>
        <v>6</v>
      </c>
      <c r="M19">
        <f>COUNTIF(Calendar!$D43:$OF43,M$2)</f>
        <v>0</v>
      </c>
      <c r="N19">
        <f>COUNTIF(Calendar!$D43:$OF43,N$2)</f>
        <v>0</v>
      </c>
      <c r="O19">
        <f>COUNTIF(Calendar!$D43:$OF43,O$2)</f>
        <v>0</v>
      </c>
      <c r="P19">
        <f>COUNTIF(Calendar!$D43:$OF43,P$2)</f>
        <v>0</v>
      </c>
      <c r="Q19">
        <f>COUNTIF(Calendar!$D43:$OF43,Q$2)</f>
        <v>0</v>
      </c>
      <c r="R19">
        <f>COUNTIF(Calendar!$D43:$OF43,R$2)</f>
        <v>7</v>
      </c>
      <c r="S19">
        <f>COUNTIF(Calendar!$D43:$OF43,S$2)</f>
        <v>35</v>
      </c>
      <c r="T19">
        <f>COUNTIF(Calendar!$D43:$OF43,T$2)</f>
        <v>10</v>
      </c>
      <c r="U19">
        <f>COUNTIF(Calendar!$D43:$OF43,U$2)</f>
        <v>2</v>
      </c>
      <c r="V19">
        <f>COUNTIF(Calendar!$D43:$OF43,V$2)</f>
        <v>98</v>
      </c>
      <c r="X19">
        <f>(SUM((F19,G19,H19,J19,K19,N19,O19,P19,Q19,R19,U19)))</f>
        <v>36</v>
      </c>
      <c r="Y19">
        <f t="shared" si="0"/>
        <v>244</v>
      </c>
      <c r="Z19" s="24">
        <f t="shared" si="1"/>
        <v>0.87142857142857144</v>
      </c>
    </row>
    <row r="20" spans="2:26">
      <c r="B20" s="43" t="str">
        <f>Calendar!C44</f>
        <v>Sebastian Gomez</v>
      </c>
      <c r="C20" s="43"/>
      <c r="D20">
        <f>COUNTIF(Calendar!$D44:$OF44,D$2)</f>
        <v>3</v>
      </c>
      <c r="E20">
        <f>COUNTIF(Calendar!$D44:$OF44,E$2)</f>
        <v>1</v>
      </c>
      <c r="F20">
        <f>COUNTIF(Calendar!$D44:$OF44,F$2)</f>
        <v>11</v>
      </c>
      <c r="G20">
        <f>COUNTIF(Calendar!$D44:$OF44,G$2)</f>
        <v>0</v>
      </c>
      <c r="H20">
        <f>COUNTIF(Calendar!$D44:$OF44,H$2)</f>
        <v>0</v>
      </c>
      <c r="I20">
        <f>COUNTIF(Calendar!$D44:$OF44,I$2)</f>
        <v>0</v>
      </c>
      <c r="J20">
        <f>COUNTIF(Calendar!$D44:$OF44,J$2)</f>
        <v>15</v>
      </c>
      <c r="K20">
        <f>COUNTIF(Calendar!$D44:$OF44,K$2)</f>
        <v>6</v>
      </c>
      <c r="L20">
        <f>COUNTIF(Calendar!$D44:$OF44,L$2)</f>
        <v>19</v>
      </c>
      <c r="M20">
        <f>COUNTIF(Calendar!$D44:$OF44,M$2)</f>
        <v>0</v>
      </c>
      <c r="N20">
        <f>COUNTIF(Calendar!$D44:$OF44,N$2)</f>
        <v>0</v>
      </c>
      <c r="O20">
        <f>COUNTIF(Calendar!$D44:$OF44,O$2)</f>
        <v>95</v>
      </c>
      <c r="P20">
        <f>COUNTIF(Calendar!$D44:$OF44,P$2)</f>
        <v>0</v>
      </c>
      <c r="Q20">
        <f>COUNTIF(Calendar!$D44:$OF44,Q$2)</f>
        <v>0</v>
      </c>
      <c r="R20">
        <f>COUNTIF(Calendar!$D44:$OF44,R$2)</f>
        <v>1</v>
      </c>
      <c r="S20">
        <f>COUNTIF(Calendar!$D44:$OF44,S$2)</f>
        <v>15</v>
      </c>
      <c r="T20">
        <f>COUNTIF(Calendar!$D44:$OF44,T$2)</f>
        <v>5</v>
      </c>
      <c r="U20">
        <f>COUNTIF(Calendar!$D44:$OF44,U$2)</f>
        <v>1</v>
      </c>
      <c r="V20">
        <f>COUNTIF(Calendar!$D44:$OF44,V$2)</f>
        <v>46</v>
      </c>
      <c r="X20">
        <f>(SUM((F20,G20,H20,J20,K20,N20,O20,P20,Q20,R20,U20)))</f>
        <v>129</v>
      </c>
      <c r="Y20">
        <f t="shared" si="0"/>
        <v>151</v>
      </c>
      <c r="Z20" s="24">
        <f t="shared" si="1"/>
        <v>0.53928571428571426</v>
      </c>
    </row>
    <row r="21" spans="2:26">
      <c r="B21" s="43" t="str">
        <f>Calendar!C45</f>
        <v>Rodrigo Perez</v>
      </c>
      <c r="C21" s="43"/>
      <c r="D21">
        <f>COUNTIF(Calendar!$D45:$OF45,D$2)</f>
        <v>17</v>
      </c>
      <c r="E21">
        <f>COUNTIF(Calendar!$D45:$OF45,E$2)</f>
        <v>1</v>
      </c>
      <c r="F21">
        <f>COUNTIF(Calendar!$D45:$OF45,F$2)</f>
        <v>19</v>
      </c>
      <c r="G21">
        <f>COUNTIF(Calendar!$D45:$OF45,G$2)</f>
        <v>0</v>
      </c>
      <c r="H21">
        <f>COUNTIF(Calendar!$D45:$OF45,H$2)</f>
        <v>0</v>
      </c>
      <c r="I21">
        <f>COUNTIF(Calendar!$D45:$OF45,I$2)</f>
        <v>0</v>
      </c>
      <c r="J21">
        <f>COUNTIF(Calendar!$D45:$OF45,J$2)</f>
        <v>0</v>
      </c>
      <c r="K21">
        <f>COUNTIF(Calendar!$D45:$OF45,K$2)</f>
        <v>4</v>
      </c>
      <c r="L21">
        <f>COUNTIF(Calendar!$D45:$OF45,L$2)</f>
        <v>0</v>
      </c>
      <c r="M21">
        <f>COUNTIF(Calendar!$D45:$OF45,M$2)</f>
        <v>0</v>
      </c>
      <c r="N21">
        <f>COUNTIF(Calendar!$D45:$OF45,N$2)</f>
        <v>0</v>
      </c>
      <c r="O21">
        <f>COUNTIF(Calendar!$D45:$OF45,O$2)</f>
        <v>156</v>
      </c>
      <c r="P21">
        <f>COUNTIF(Calendar!$D45:$OF45,P$2)</f>
        <v>0</v>
      </c>
      <c r="Q21">
        <f>COUNTIF(Calendar!$D45:$OF45,Q$2)</f>
        <v>0</v>
      </c>
      <c r="R21">
        <f>COUNTIF(Calendar!$D45:$OF45,R$2)</f>
        <v>0</v>
      </c>
      <c r="S21">
        <f>COUNTIF(Calendar!$D45:$OF45,S$2)</f>
        <v>5</v>
      </c>
      <c r="T21">
        <f>COUNTIF(Calendar!$D45:$OF45,T$2)</f>
        <v>20</v>
      </c>
      <c r="U21">
        <f>COUNTIF(Calendar!$D45:$OF45,U$2)</f>
        <v>1</v>
      </c>
      <c r="V21">
        <f>COUNTIF(Calendar!$D45:$OF45,V$2)</f>
        <v>46</v>
      </c>
      <c r="X21">
        <f>(SUM((F21,G21,H21,J21,K21,N21,O21,P21,Q21,R21,U21)))</f>
        <v>180</v>
      </c>
      <c r="Y21">
        <f t="shared" si="0"/>
        <v>100</v>
      </c>
      <c r="Z21" s="24">
        <f t="shared" si="1"/>
        <v>0.35714285714285715</v>
      </c>
    </row>
    <row r="22" spans="2:26">
      <c r="B22" s="43" t="str">
        <f>Calendar!C46</f>
        <v>Jose Carlos Marin</v>
      </c>
      <c r="C22" s="43"/>
      <c r="D22">
        <f>COUNTIF(Calendar!$D46:$OF46,D$2)</f>
        <v>15</v>
      </c>
      <c r="E22">
        <f>COUNTIF(Calendar!$D46:$OF46,E$2)</f>
        <v>7</v>
      </c>
      <c r="F22">
        <f>COUNTIF(Calendar!$D46:$OF46,F$2)</f>
        <v>7</v>
      </c>
      <c r="G22">
        <f>COUNTIF(Calendar!$D46:$OF46,G$2)</f>
        <v>0</v>
      </c>
      <c r="H22">
        <f>COUNTIF(Calendar!$D46:$OF46,H$2)</f>
        <v>0</v>
      </c>
      <c r="I22">
        <f>COUNTIF(Calendar!$D46:$OF46,I$2)</f>
        <v>0</v>
      </c>
      <c r="J22">
        <f>COUNTIF(Calendar!$D46:$OF46,J$2)</f>
        <v>3</v>
      </c>
      <c r="K22">
        <f>COUNTIF(Calendar!$D46:$OF46,K$2)</f>
        <v>0</v>
      </c>
      <c r="L22">
        <f>COUNTIF(Calendar!$D46:$OF46,L$2)</f>
        <v>5</v>
      </c>
      <c r="M22">
        <f>COUNTIF(Calendar!$D46:$OF46,M$2)</f>
        <v>0</v>
      </c>
      <c r="N22">
        <f>COUNTIF(Calendar!$D46:$OF46,N$2)</f>
        <v>2</v>
      </c>
      <c r="O22">
        <f>COUNTIF(Calendar!$D46:$OF46,O$2)</f>
        <v>96</v>
      </c>
      <c r="P22">
        <f>COUNTIF(Calendar!$D46:$OF46,P$2)</f>
        <v>0</v>
      </c>
      <c r="Q22">
        <f>COUNTIF(Calendar!$D46:$OF46,Q$2)</f>
        <v>0</v>
      </c>
      <c r="R22">
        <f>COUNTIF(Calendar!$D46:$OF46,R$2)</f>
        <v>3</v>
      </c>
      <c r="S22">
        <f>COUNTIF(Calendar!$D46:$OF46,S$2)</f>
        <v>25</v>
      </c>
      <c r="T22">
        <f>COUNTIF(Calendar!$D46:$OF46,T$2)</f>
        <v>5</v>
      </c>
      <c r="U22">
        <f>COUNTIF(Calendar!$D46:$OF46,U$2)</f>
        <v>2</v>
      </c>
      <c r="V22">
        <f>COUNTIF(Calendar!$D46:$OF46,V$2)</f>
        <v>63</v>
      </c>
      <c r="X22">
        <f>(SUM((F22,G22,H22,J22,K22,N22,O22,P22,Q22,R22,U22)))</f>
        <v>113</v>
      </c>
      <c r="Y22">
        <f t="shared" si="0"/>
        <v>167</v>
      </c>
      <c r="Z22" s="24">
        <f t="shared" si="1"/>
        <v>0.59642857142857142</v>
      </c>
    </row>
    <row r="23" spans="2:26">
      <c r="B23" s="43" t="str">
        <f>Calendar!C47</f>
        <v>Raul Brenes</v>
      </c>
      <c r="C23" s="43"/>
      <c r="D23">
        <f>COUNTIF(Calendar!$D47:$OF47,D$2)</f>
        <v>2</v>
      </c>
      <c r="E23">
        <f>COUNTIF(Calendar!$D47:$OF47,E$2)</f>
        <v>4</v>
      </c>
      <c r="F23">
        <f>COUNTIF(Calendar!$D47:$OF47,F$2)</f>
        <v>8</v>
      </c>
      <c r="G23">
        <f>COUNTIF(Calendar!$D47:$OF47,G$2)</f>
        <v>0</v>
      </c>
      <c r="H23">
        <f>COUNTIF(Calendar!$D47:$OF47,H$2)</f>
        <v>0</v>
      </c>
      <c r="I23">
        <f>COUNTIF(Calendar!$D47:$OF47,I$2)</f>
        <v>11</v>
      </c>
      <c r="J23">
        <f>COUNTIF(Calendar!$D47:$OF47,J$2)</f>
        <v>0</v>
      </c>
      <c r="K23">
        <f>COUNTIF(Calendar!$D47:$OF47,K$2)</f>
        <v>0</v>
      </c>
      <c r="L23">
        <f>COUNTIF(Calendar!$D47:$OF47,L$2)</f>
        <v>21</v>
      </c>
      <c r="M23">
        <f>COUNTIF(Calendar!$D47:$OF47,M$2)</f>
        <v>0</v>
      </c>
      <c r="N23">
        <f>COUNTIF(Calendar!$D47:$OF47,N$2)</f>
        <v>0</v>
      </c>
      <c r="O23">
        <f>COUNTIF(Calendar!$D47:$OF47,O$2)</f>
        <v>0</v>
      </c>
      <c r="P23">
        <f>COUNTIF(Calendar!$D47:$OF47,P$2)</f>
        <v>0</v>
      </c>
      <c r="Q23">
        <f>COUNTIF(Calendar!$D47:$OF47,Q$2)</f>
        <v>0</v>
      </c>
      <c r="R23">
        <f>COUNTIF(Calendar!$D47:$OF47,R$2)</f>
        <v>7</v>
      </c>
      <c r="S23">
        <f>COUNTIF(Calendar!$D47:$OF47,S$2)</f>
        <v>25</v>
      </c>
      <c r="T23">
        <f>COUNTIF(Calendar!$D47:$OF47,T$2)</f>
        <v>20</v>
      </c>
      <c r="U23">
        <f>COUNTIF(Calendar!$D47:$OF47,U$2)</f>
        <v>2</v>
      </c>
      <c r="V23">
        <f>COUNTIF(Calendar!$D47:$OF47,V$2)</f>
        <v>97</v>
      </c>
      <c r="X23">
        <f>(SUM((F23,G23,H23,J23,K23,N23,O23,P23,Q23,R23,U23)))</f>
        <v>17</v>
      </c>
      <c r="Y23">
        <f t="shared" si="0"/>
        <v>263</v>
      </c>
      <c r="Z23" s="24">
        <f t="shared" si="1"/>
        <v>0.93928571428571428</v>
      </c>
    </row>
    <row r="24" spans="2:26">
      <c r="B24" s="43" t="str">
        <f>Calendar!C48</f>
        <v>Rosemberg Tirado</v>
      </c>
      <c r="C24" s="43"/>
      <c r="D24">
        <f>COUNTIF(Calendar!$D48:$OF48,D$2)</f>
        <v>2</v>
      </c>
      <c r="E24">
        <f>COUNTIF(Calendar!$D48:$OF48,E$2)</f>
        <v>1</v>
      </c>
      <c r="F24">
        <f>COUNTIF(Calendar!$D48:$OF48,F$2)</f>
        <v>5</v>
      </c>
      <c r="G24">
        <f>COUNTIF(Calendar!$D48:$OF48,G$2)</f>
        <v>0</v>
      </c>
      <c r="H24">
        <f>COUNTIF(Calendar!$D48:$OF48,H$2)</f>
        <v>0</v>
      </c>
      <c r="I24">
        <f>COUNTIF(Calendar!$D48:$OF48,I$2)</f>
        <v>0</v>
      </c>
      <c r="J24">
        <f>COUNTIF(Calendar!$D48:$OF48,J$2)</f>
        <v>0</v>
      </c>
      <c r="K24">
        <f>COUNTIF(Calendar!$D48:$OF48,K$2)</f>
        <v>0</v>
      </c>
      <c r="L24">
        <f>COUNTIF(Calendar!$D48:$OF48,L$2)</f>
        <v>0</v>
      </c>
      <c r="M24">
        <f>COUNTIF(Calendar!$D48:$OF48,M$2)</f>
        <v>0</v>
      </c>
      <c r="N24">
        <f>COUNTIF(Calendar!$D48:$OF48,N$2)</f>
        <v>42</v>
      </c>
      <c r="O24">
        <f>COUNTIF(Calendar!$D48:$OF48,O$2)</f>
        <v>96</v>
      </c>
      <c r="P24">
        <f>COUNTIF(Calendar!$D48:$OF48,P$2)</f>
        <v>0</v>
      </c>
      <c r="Q24">
        <f>COUNTIF(Calendar!$D48:$OF48,Q$2)</f>
        <v>0</v>
      </c>
      <c r="R24">
        <f>COUNTIF(Calendar!$D48:$OF48,R$2)</f>
        <v>3</v>
      </c>
      <c r="S24">
        <f>COUNTIF(Calendar!$D48:$OF48,S$2)</f>
        <v>5</v>
      </c>
      <c r="T24">
        <f>COUNTIF(Calendar!$D48:$OF48,T$2)</f>
        <v>30</v>
      </c>
      <c r="U24">
        <f>COUNTIF(Calendar!$D48:$OF48,U$2)</f>
        <v>1</v>
      </c>
      <c r="V24">
        <f>COUNTIF(Calendar!$D48:$OF48,V$2)</f>
        <v>37</v>
      </c>
      <c r="X24">
        <f>(SUM((F24,G24,H24,J24,K24,N24,O24,P24,Q24,R24,U24)))</f>
        <v>147</v>
      </c>
      <c r="Y24">
        <f t="shared" si="0"/>
        <v>133</v>
      </c>
      <c r="Z24" s="24">
        <f t="shared" si="1"/>
        <v>0.47499999999999998</v>
      </c>
    </row>
    <row r="25" spans="2:26">
      <c r="B25" s="43" t="str">
        <f>Calendar!C49</f>
        <v>David Montero</v>
      </c>
      <c r="C25" s="43"/>
      <c r="D25">
        <f>COUNTIF(Calendar!$D49:$OF49,D$2)</f>
        <v>9</v>
      </c>
      <c r="E25">
        <f>COUNTIF(Calendar!$D49:$OF49,E$2)</f>
        <v>0</v>
      </c>
      <c r="F25">
        <f>COUNTIF(Calendar!$D49:$OF49,F$2)</f>
        <v>3</v>
      </c>
      <c r="G25">
        <f>COUNTIF(Calendar!$D49:$OF49,G$2)</f>
        <v>0</v>
      </c>
      <c r="H25">
        <f>COUNTIF(Calendar!$D49:$OF49,H$2)</f>
        <v>0</v>
      </c>
      <c r="I25">
        <f>COUNTIF(Calendar!$D49:$OF49,I$2)</f>
        <v>0</v>
      </c>
      <c r="J25">
        <f>COUNTIF(Calendar!$D49:$OF49,J$2)</f>
        <v>0</v>
      </c>
      <c r="K25">
        <f>COUNTIF(Calendar!$D49:$OF49,K$2)</f>
        <v>2</v>
      </c>
      <c r="L25">
        <f>COUNTIF(Calendar!$D49:$OF49,L$2)</f>
        <v>2</v>
      </c>
      <c r="M25">
        <f>COUNTIF(Calendar!$D49:$OF49,M$2)</f>
        <v>0</v>
      </c>
      <c r="N25">
        <f>COUNTIF(Calendar!$D49:$OF49,N$2)</f>
        <v>0</v>
      </c>
      <c r="O25">
        <f>COUNTIF(Calendar!$D49:$OF49,O$2)</f>
        <v>228</v>
      </c>
      <c r="P25">
        <f>COUNTIF(Calendar!$D49:$OF49,P$2)</f>
        <v>0</v>
      </c>
      <c r="Q25">
        <f>COUNTIF(Calendar!$D49:$OF49,Q$2)</f>
        <v>0</v>
      </c>
      <c r="R25">
        <f>COUNTIF(Calendar!$D49:$OF49,R$2)</f>
        <v>1</v>
      </c>
      <c r="S25">
        <f>COUNTIF(Calendar!$D49:$OF49,S$2)</f>
        <v>10</v>
      </c>
      <c r="T25">
        <f>COUNTIF(Calendar!$D49:$OF49,T$2)</f>
        <v>0</v>
      </c>
      <c r="U25">
        <f>COUNTIF(Calendar!$D49:$OF49,U$2)</f>
        <v>3</v>
      </c>
      <c r="V25">
        <f>COUNTIF(Calendar!$D49:$OF49,V$2)</f>
        <v>16</v>
      </c>
      <c r="X25">
        <f>(SUM((F25,G25,H25,J25,K25,N25,O25,P25,Q25,R25,U25)))</f>
        <v>237</v>
      </c>
      <c r="Y25">
        <f t="shared" si="0"/>
        <v>43</v>
      </c>
      <c r="Z25" s="24">
        <f t="shared" si="1"/>
        <v>0.15357142857142858</v>
      </c>
    </row>
    <row r="26" spans="2:26">
      <c r="B26" s="43" t="str">
        <f>Calendar!C50</f>
        <v>Felix Soto</v>
      </c>
      <c r="C26" s="43"/>
      <c r="D26">
        <f>COUNTIF(Calendar!$D50:$OF50,D$2)</f>
        <v>0</v>
      </c>
      <c r="E26">
        <f>COUNTIF(Calendar!$D50:$OF50,E$2)</f>
        <v>8</v>
      </c>
      <c r="F26">
        <f>COUNTIF(Calendar!$D50:$OF50,F$2)</f>
        <v>8</v>
      </c>
      <c r="G26">
        <f>COUNTIF(Calendar!$D50:$OF50,G$2)</f>
        <v>0</v>
      </c>
      <c r="H26">
        <f>COUNTIF(Calendar!$D50:$OF50,H$2)</f>
        <v>0</v>
      </c>
      <c r="I26">
        <f>COUNTIF(Calendar!$D50:$OF50,I$2)</f>
        <v>0</v>
      </c>
      <c r="J26">
        <f>COUNTIF(Calendar!$D50:$OF50,J$2)</f>
        <v>2</v>
      </c>
      <c r="K26">
        <f>COUNTIF(Calendar!$D50:$OF50,K$2)</f>
        <v>4</v>
      </c>
      <c r="L26">
        <f>COUNTIF(Calendar!$D50:$OF50,L$2)</f>
        <v>0</v>
      </c>
      <c r="M26">
        <f>COUNTIF(Calendar!$D50:$OF50,M$2)</f>
        <v>0</v>
      </c>
      <c r="N26">
        <f>COUNTIF(Calendar!$D50:$OF50,N$2)</f>
        <v>0</v>
      </c>
      <c r="O26">
        <f>COUNTIF(Calendar!$D50:$OF50,O$2)</f>
        <v>147</v>
      </c>
      <c r="P26">
        <f>COUNTIF(Calendar!$D50:$OF50,P$2)</f>
        <v>0</v>
      </c>
      <c r="Q26">
        <f>COUNTIF(Calendar!$D50:$OF50,Q$2)</f>
        <v>0</v>
      </c>
      <c r="R26">
        <f>COUNTIF(Calendar!$D50:$OF50,R$2)</f>
        <v>3</v>
      </c>
      <c r="S26">
        <f>COUNTIF(Calendar!$D50:$OF50,S$2)</f>
        <v>25</v>
      </c>
      <c r="T26">
        <f>COUNTIF(Calendar!$D50:$OF50,T$2)</f>
        <v>5</v>
      </c>
      <c r="U26">
        <f>COUNTIF(Calendar!$D50:$OF50,U$2)</f>
        <v>2</v>
      </c>
      <c r="V26">
        <f>COUNTIF(Calendar!$D50:$OF50,V$2)</f>
        <v>61</v>
      </c>
      <c r="X26">
        <f>(SUM((F26,G26,H26,J26,K26,N26,O26,P26,Q26,R26,U26)))</f>
        <v>166</v>
      </c>
      <c r="Y26">
        <f t="shared" si="0"/>
        <v>114</v>
      </c>
      <c r="Z26" s="24">
        <f t="shared" si="1"/>
        <v>0.40714285714285714</v>
      </c>
    </row>
    <row r="27" spans="2:26">
      <c r="B27" s="43" t="str">
        <f>Calendar!C51</f>
        <v>Emmanuel Villarreal</v>
      </c>
      <c r="C27" s="43"/>
      <c r="D27">
        <f>COUNTIF(Calendar!$D51:$OF51,D$2)</f>
        <v>1</v>
      </c>
      <c r="E27">
        <f>COUNTIF(Calendar!$D51:$OF51,E$2)</f>
        <v>1</v>
      </c>
      <c r="F27">
        <f>COUNTIF(Calendar!$D51:$OF51,F$2)</f>
        <v>4</v>
      </c>
      <c r="G27">
        <f>COUNTIF(Calendar!$D51:$OF51,G$2)</f>
        <v>0</v>
      </c>
      <c r="H27">
        <f>COUNTIF(Calendar!$D51:$OF51,H$2)</f>
        <v>0</v>
      </c>
      <c r="I27">
        <f>COUNTIF(Calendar!$D51:$OF51,I$2)</f>
        <v>0</v>
      </c>
      <c r="J27">
        <f>COUNTIF(Calendar!$D51:$OF51,J$2)</f>
        <v>0</v>
      </c>
      <c r="K27">
        <f>COUNTIF(Calendar!$D51:$OF51,K$2)</f>
        <v>0</v>
      </c>
      <c r="L27">
        <f>COUNTIF(Calendar!$D51:$OF51,L$2)</f>
        <v>3</v>
      </c>
      <c r="M27">
        <f>COUNTIF(Calendar!$D51:$OF51,M$2)</f>
        <v>0</v>
      </c>
      <c r="N27">
        <f>COUNTIF(Calendar!$D51:$OF51,N$2)</f>
        <v>5</v>
      </c>
      <c r="O27">
        <f>COUNTIF(Calendar!$D51:$OF51,O$2)</f>
        <v>0</v>
      </c>
      <c r="P27">
        <f>COUNTIF(Calendar!$D51:$OF51,P$2)</f>
        <v>0</v>
      </c>
      <c r="Q27">
        <f>COUNTIF(Calendar!$D51:$OF51,Q$2)</f>
        <v>0</v>
      </c>
      <c r="R27">
        <f>COUNTIF(Calendar!$D51:$OF51,R$2)</f>
        <v>0</v>
      </c>
      <c r="S27">
        <f>COUNTIF(Calendar!$D51:$OF51,S$2)</f>
        <v>5</v>
      </c>
      <c r="T27">
        <f>COUNTIF(Calendar!$D51:$OF51,T$2)</f>
        <v>40</v>
      </c>
      <c r="U27">
        <f>COUNTIF(Calendar!$D51:$OF51,U$2)</f>
        <v>1</v>
      </c>
      <c r="V27">
        <f>COUNTIF(Calendar!$D51:$OF51,V$2)</f>
        <v>107</v>
      </c>
      <c r="X27">
        <f>(SUM((F27,G27,H27,J27,K27,N27,O27,P27,Q27,R27,U27)))</f>
        <v>10</v>
      </c>
      <c r="Y27">
        <f t="shared" si="0"/>
        <v>270</v>
      </c>
      <c r="Z27" s="24">
        <f t="shared" si="1"/>
        <v>0.9642857142857143</v>
      </c>
    </row>
    <row r="28" spans="2:26">
      <c r="B28" s="43" t="str">
        <f>Calendar!C52</f>
        <v>Cristian Giro</v>
      </c>
      <c r="C28" s="43"/>
      <c r="D28">
        <f>COUNTIF(Calendar!$D52:$OF52,D$2)</f>
        <v>0</v>
      </c>
      <c r="E28">
        <f>COUNTIF(Calendar!$D52:$OF52,E$2)</f>
        <v>0</v>
      </c>
      <c r="F28">
        <f>COUNTIF(Calendar!$D52:$OF52,F$2)</f>
        <v>12</v>
      </c>
      <c r="G28">
        <f>COUNTIF(Calendar!$D52:$OF52,G$2)</f>
        <v>0</v>
      </c>
      <c r="H28">
        <f>COUNTIF(Calendar!$D52:$OF52,H$2)</f>
        <v>0</v>
      </c>
      <c r="I28">
        <f>COUNTIF(Calendar!$D52:$OF52,I$2)</f>
        <v>0</v>
      </c>
      <c r="J28">
        <f>COUNTIF(Calendar!$D52:$OF52,J$2)</f>
        <v>0</v>
      </c>
      <c r="K28">
        <f>COUNTIF(Calendar!$D52:$OF52,K$2)</f>
        <v>0</v>
      </c>
      <c r="L28">
        <f>COUNTIF(Calendar!$D52:$OF52,L$2)</f>
        <v>10</v>
      </c>
      <c r="M28">
        <f>COUNTIF(Calendar!$D52:$OF52,M$2)</f>
        <v>0</v>
      </c>
      <c r="N28">
        <f>COUNTIF(Calendar!$D52:$OF52,N$2)</f>
        <v>11</v>
      </c>
      <c r="O28">
        <f>COUNTIF(Calendar!$D52:$OF52,O$2)</f>
        <v>0</v>
      </c>
      <c r="P28">
        <f>COUNTIF(Calendar!$D52:$OF52,P$2)</f>
        <v>0</v>
      </c>
      <c r="Q28">
        <f>COUNTIF(Calendar!$D52:$OF52,Q$2)</f>
        <v>0</v>
      </c>
      <c r="R28">
        <f>COUNTIF(Calendar!$D52:$OF52,R$2)</f>
        <v>6</v>
      </c>
      <c r="S28">
        <f>COUNTIF(Calendar!$D52:$OF52,S$2)</f>
        <v>35</v>
      </c>
      <c r="T28">
        <f>COUNTIF(Calendar!$D52:$OF52,T$2)</f>
        <v>20</v>
      </c>
      <c r="U28">
        <f>COUNTIF(Calendar!$D52:$OF52,U$2)</f>
        <v>3</v>
      </c>
      <c r="V28">
        <f>COUNTIF(Calendar!$D52:$OF52,V$2)</f>
        <v>89</v>
      </c>
      <c r="X28">
        <f>(SUM((F28,G28,H28,J28,K28,N28,O28,P28,Q28,R28,U28)))</f>
        <v>32</v>
      </c>
      <c r="Y28">
        <f t="shared" si="0"/>
        <v>248</v>
      </c>
      <c r="Z28" s="24">
        <f t="shared" si="1"/>
        <v>0.88571428571428568</v>
      </c>
    </row>
    <row r="29" spans="2:26">
      <c r="B29" s="43" t="str">
        <f>Calendar!C53</f>
        <v>Jaime Brenes</v>
      </c>
      <c r="C29" s="43"/>
      <c r="D29">
        <f>COUNTIF(Calendar!$D53:$OF53,D$2)</f>
        <v>2</v>
      </c>
      <c r="E29">
        <f>COUNTIF(Calendar!$D53:$OF53,E$2)</f>
        <v>4</v>
      </c>
      <c r="F29">
        <f>COUNTIF(Calendar!$D53:$OF53,F$2)</f>
        <v>12</v>
      </c>
      <c r="G29">
        <f>COUNTIF(Calendar!$D53:$OF53,G$2)</f>
        <v>0</v>
      </c>
      <c r="H29">
        <f>COUNTIF(Calendar!$D53:$OF53,H$2)</f>
        <v>0</v>
      </c>
      <c r="I29">
        <f>COUNTIF(Calendar!$D53:$OF53,I$2)</f>
        <v>0</v>
      </c>
      <c r="J29">
        <f>COUNTIF(Calendar!$D53:$OF53,J$2)</f>
        <v>0</v>
      </c>
      <c r="K29">
        <f>COUNTIF(Calendar!$D53:$OF53,K$2)</f>
        <v>0</v>
      </c>
      <c r="L29">
        <f>COUNTIF(Calendar!$D53:$OF53,L$2)</f>
        <v>13</v>
      </c>
      <c r="M29">
        <f>COUNTIF(Calendar!$D53:$OF53,M$2)</f>
        <v>0</v>
      </c>
      <c r="N29">
        <f>COUNTIF(Calendar!$D53:$OF53,N$2)</f>
        <v>5</v>
      </c>
      <c r="O29">
        <f>COUNTIF(Calendar!$D53:$OF53,O$2)</f>
        <v>0</v>
      </c>
      <c r="P29">
        <f>COUNTIF(Calendar!$D53:$OF53,P$2)</f>
        <v>0</v>
      </c>
      <c r="Q29">
        <f>COUNTIF(Calendar!$D53:$OF53,Q$2)</f>
        <v>0</v>
      </c>
      <c r="R29">
        <f>COUNTIF(Calendar!$D53:$OF53,R$2)</f>
        <v>3</v>
      </c>
      <c r="S29">
        <f>COUNTIF(Calendar!$D53:$OF53,S$2)</f>
        <v>20</v>
      </c>
      <c r="T29">
        <f>COUNTIF(Calendar!$D53:$OF53,T$2)</f>
        <v>15</v>
      </c>
      <c r="U29">
        <f>COUNTIF(Calendar!$D53:$OF53,U$2)</f>
        <v>4</v>
      </c>
      <c r="V29">
        <f>COUNTIF(Calendar!$D53:$OF53,V$2)</f>
        <v>105</v>
      </c>
      <c r="X29">
        <f>(SUM((F29,G29,H29,J29,K29,N29,O29,P29,Q29,R29,U29)))</f>
        <v>24</v>
      </c>
      <c r="Y29">
        <f t="shared" si="0"/>
        <v>256</v>
      </c>
      <c r="Z29" s="24">
        <f t="shared" si="1"/>
        <v>0.91428571428571426</v>
      </c>
    </row>
    <row r="30" spans="2:26">
      <c r="B30" s="43" t="str">
        <f>Calendar!C54</f>
        <v>Jonathan Hidalgo</v>
      </c>
      <c r="C30" s="43"/>
      <c r="D30">
        <f>COUNTIF(Calendar!$D54:$OF54,D$2)</f>
        <v>7</v>
      </c>
      <c r="E30">
        <f>COUNTIF(Calendar!$D54:$OF54,E$2)</f>
        <v>3</v>
      </c>
      <c r="F30">
        <f>COUNTIF(Calendar!$D54:$OF54,F$2)</f>
        <v>8</v>
      </c>
      <c r="G30">
        <f>COUNTIF(Calendar!$D54:$OF54,G$2)</f>
        <v>0</v>
      </c>
      <c r="H30">
        <f>COUNTIF(Calendar!$D54:$OF54,H$2)</f>
        <v>0</v>
      </c>
      <c r="I30">
        <f>COUNTIF(Calendar!$D54:$OF54,I$2)</f>
        <v>0</v>
      </c>
      <c r="J30">
        <f>COUNTIF(Calendar!$D54:$OF54,J$2)</f>
        <v>0</v>
      </c>
      <c r="K30">
        <f>COUNTIF(Calendar!$D54:$OF54,K$2)</f>
        <v>0</v>
      </c>
      <c r="L30">
        <f>COUNTIF(Calendar!$D54:$OF54,L$2)</f>
        <v>13</v>
      </c>
      <c r="M30">
        <f>COUNTIF(Calendar!$D54:$OF54,M$2)</f>
        <v>0</v>
      </c>
      <c r="N30">
        <f>COUNTIF(Calendar!$D54:$OF54,N$2)</f>
        <v>5</v>
      </c>
      <c r="O30">
        <f>COUNTIF(Calendar!$D54:$OF54,O$2)</f>
        <v>0</v>
      </c>
      <c r="P30">
        <f>COUNTIF(Calendar!$D54:$OF54,P$2)</f>
        <v>0</v>
      </c>
      <c r="Q30">
        <f>COUNTIF(Calendar!$D54:$OF54,Q$2)</f>
        <v>0</v>
      </c>
      <c r="R30">
        <f>COUNTIF(Calendar!$D54:$OF54,R$2)</f>
        <v>4</v>
      </c>
      <c r="S30">
        <f>COUNTIF(Calendar!$D54:$OF54,S$2)</f>
        <v>35</v>
      </c>
      <c r="T30">
        <f>COUNTIF(Calendar!$D54:$OF54,T$2)</f>
        <v>10</v>
      </c>
      <c r="U30">
        <f>COUNTIF(Calendar!$D54:$OF54,U$2)</f>
        <v>4</v>
      </c>
      <c r="V30">
        <f>COUNTIF(Calendar!$D54:$OF54,V$2)</f>
        <v>101</v>
      </c>
      <c r="X30">
        <f>(SUM((F30,G30,H30,J30,K30,N30,O30,P30,Q30,R30,U30)))</f>
        <v>21</v>
      </c>
      <c r="Y30">
        <f t="shared" si="0"/>
        <v>259</v>
      </c>
      <c r="Z30" s="24">
        <f t="shared" si="1"/>
        <v>0.92500000000000004</v>
      </c>
    </row>
    <row r="31" spans="2:26">
      <c r="B31" s="43" t="str">
        <f>Calendar!C55</f>
        <v>Esteban Campos</v>
      </c>
      <c r="C31" s="43"/>
      <c r="D31">
        <f>COUNTIF(Calendar!$D55:$OF55,D$2)</f>
        <v>0</v>
      </c>
      <c r="E31">
        <f>COUNTIF(Calendar!$D55:$OF55,E$2)</f>
        <v>1</v>
      </c>
      <c r="F31">
        <f>COUNTIF(Calendar!$D55:$OF55,F$2)</f>
        <v>5</v>
      </c>
      <c r="G31">
        <f>COUNTIF(Calendar!$D55:$OF55,G$2)</f>
        <v>0</v>
      </c>
      <c r="H31">
        <f>COUNTIF(Calendar!$D55:$OF55,H$2)</f>
        <v>0</v>
      </c>
      <c r="I31">
        <f>COUNTIF(Calendar!$D55:$OF55,I$2)</f>
        <v>0</v>
      </c>
      <c r="J31">
        <f>COUNTIF(Calendar!$D55:$OF55,J$2)</f>
        <v>0</v>
      </c>
      <c r="K31">
        <f>COUNTIF(Calendar!$D55:$OF55,K$2)</f>
        <v>2</v>
      </c>
      <c r="L31">
        <f>COUNTIF(Calendar!$D55:$OF55,L$2)</f>
        <v>50</v>
      </c>
      <c r="M31">
        <f>COUNTIF(Calendar!$D55:$OF55,M$2)</f>
        <v>0</v>
      </c>
      <c r="N31">
        <f>COUNTIF(Calendar!$D55:$OF55,N$2)</f>
        <v>0</v>
      </c>
      <c r="O31">
        <f>COUNTIF(Calendar!$D55:$OF55,O$2)</f>
        <v>0</v>
      </c>
      <c r="P31">
        <f>COUNTIF(Calendar!$D55:$OF55,P$2)</f>
        <v>0</v>
      </c>
      <c r="Q31">
        <f>COUNTIF(Calendar!$D55:$OF55,Q$2)</f>
        <v>0</v>
      </c>
      <c r="R31">
        <f>COUNTIF(Calendar!$D55:$OF55,R$2)</f>
        <v>4</v>
      </c>
      <c r="S31">
        <f>COUNTIF(Calendar!$D55:$OF55,S$2)</f>
        <v>15</v>
      </c>
      <c r="T31">
        <f>COUNTIF(Calendar!$D55:$OF55,T$2)</f>
        <v>25</v>
      </c>
      <c r="U31">
        <f>COUNTIF(Calendar!$D55:$OF55,U$2)</f>
        <v>4</v>
      </c>
      <c r="V31">
        <f>COUNTIF(Calendar!$D55:$OF55,V$2)</f>
        <v>93</v>
      </c>
      <c r="X31">
        <f>(SUM((F31,G31,H31,J31,K31,N31,O31,P31,Q31,R31,U31)))</f>
        <v>15</v>
      </c>
      <c r="Y31">
        <f t="shared" si="0"/>
        <v>265</v>
      </c>
      <c r="Z31" s="24">
        <f t="shared" si="1"/>
        <v>0.9464285714285714</v>
      </c>
    </row>
    <row r="32" spans="2:26">
      <c r="B32" s="43" t="str">
        <f>Calendar!C56</f>
        <v>Ana Castro</v>
      </c>
      <c r="C32" s="43"/>
      <c r="D32">
        <f>COUNTIF(Calendar!$D56:$OF56,D$2)</f>
        <v>40</v>
      </c>
      <c r="E32">
        <f>COUNTIF(Calendar!$D56:$OF56,E$2)</f>
        <v>0</v>
      </c>
      <c r="F32">
        <f>COUNTIF(Calendar!$D56:$OF56,F$2)</f>
        <v>11</v>
      </c>
      <c r="G32">
        <f>COUNTIF(Calendar!$D56:$OF56,G$2)</f>
        <v>0</v>
      </c>
      <c r="H32">
        <f>COUNTIF(Calendar!$D56:$OF56,H$2)</f>
        <v>0</v>
      </c>
      <c r="I32">
        <f>COUNTIF(Calendar!$D56:$OF56,I$2)</f>
        <v>0</v>
      </c>
      <c r="J32">
        <f>COUNTIF(Calendar!$D56:$OF56,J$2)</f>
        <v>0</v>
      </c>
      <c r="K32">
        <f>COUNTIF(Calendar!$D56:$OF56,K$2)</f>
        <v>0</v>
      </c>
      <c r="L32">
        <f>COUNTIF(Calendar!$D56:$OF56,L$2)</f>
        <v>53</v>
      </c>
      <c r="M32">
        <f>COUNTIF(Calendar!$D56:$OF56,M$2)</f>
        <v>0</v>
      </c>
      <c r="N32">
        <f>COUNTIF(Calendar!$D56:$OF56,N$2)</f>
        <v>0</v>
      </c>
      <c r="O32">
        <f>COUNTIF(Calendar!$D56:$OF56,O$2)</f>
        <v>0</v>
      </c>
      <c r="P32">
        <f>COUNTIF(Calendar!$D56:$OF56,P$2)</f>
        <v>0</v>
      </c>
      <c r="Q32">
        <f>COUNTIF(Calendar!$D56:$OF56,Q$2)</f>
        <v>0</v>
      </c>
      <c r="R32">
        <f>COUNTIF(Calendar!$D56:$OF56,R$2)</f>
        <v>7</v>
      </c>
      <c r="S32">
        <f>COUNTIF(Calendar!$D56:$OF56,S$2)</f>
        <v>20</v>
      </c>
      <c r="T32">
        <f>COUNTIF(Calendar!$D56:$OF56,T$2)</f>
        <v>15</v>
      </c>
      <c r="U32">
        <f>COUNTIF(Calendar!$D56:$OF56,U$2)</f>
        <v>2</v>
      </c>
      <c r="V32">
        <f>COUNTIF(Calendar!$D56:$OF56,V$2)</f>
        <v>68</v>
      </c>
      <c r="X32">
        <f>(SUM((F32,G32,H32,J32,K32,N32,O32,P32,Q32,R32,U32)))</f>
        <v>20</v>
      </c>
      <c r="Y32">
        <f t="shared" si="0"/>
        <v>260</v>
      </c>
      <c r="Z32" s="24">
        <f t="shared" si="1"/>
        <v>0.9285714285714286</v>
      </c>
    </row>
    <row r="33" spans="2:26">
      <c r="B33" s="43" t="str">
        <f>Calendar!C57</f>
        <v>Isaac Navarro</v>
      </c>
      <c r="C33" s="43"/>
      <c r="D33">
        <f>COUNTIF(Calendar!$D57:$OF57,D$2)</f>
        <v>3</v>
      </c>
      <c r="E33">
        <f>COUNTIF(Calendar!$D57:$OF57,E$2)</f>
        <v>0</v>
      </c>
      <c r="F33">
        <f>COUNTIF(Calendar!$D57:$OF57,F$2)</f>
        <v>2</v>
      </c>
      <c r="G33">
        <f>COUNTIF(Calendar!$D57:$OF57,G$2)</f>
        <v>0</v>
      </c>
      <c r="H33">
        <f>COUNTIF(Calendar!$D57:$OF57,H$2)</f>
        <v>0</v>
      </c>
      <c r="I33">
        <f>COUNTIF(Calendar!$D57:$OF57,I$2)</f>
        <v>0</v>
      </c>
      <c r="J33">
        <f>COUNTIF(Calendar!$D57:$OF57,J$2)</f>
        <v>0</v>
      </c>
      <c r="K33">
        <f>COUNTIF(Calendar!$D57:$OF57,K$2)</f>
        <v>10</v>
      </c>
      <c r="L33">
        <f>COUNTIF(Calendar!$D57:$OF57,L$2)</f>
        <v>56</v>
      </c>
      <c r="M33">
        <f>COUNTIF(Calendar!$D57:$OF57,M$2)</f>
        <v>0</v>
      </c>
      <c r="N33">
        <f>COUNTIF(Calendar!$D57:$OF57,N$2)</f>
        <v>0</v>
      </c>
      <c r="O33">
        <f>COUNTIF(Calendar!$D57:$OF57,O$2)</f>
        <v>96</v>
      </c>
      <c r="P33">
        <f>COUNTIF(Calendar!$D57:$OF57,P$2)</f>
        <v>0</v>
      </c>
      <c r="Q33">
        <f>COUNTIF(Calendar!$D57:$OF57,Q$2)</f>
        <v>0</v>
      </c>
      <c r="R33">
        <f>COUNTIF(Calendar!$D57:$OF57,R$2)</f>
        <v>6</v>
      </c>
      <c r="S33">
        <f>COUNTIF(Calendar!$D57:$OF57,S$2)</f>
        <v>20</v>
      </c>
      <c r="T33">
        <f>COUNTIF(Calendar!$D57:$OF57,T$2)</f>
        <v>10</v>
      </c>
      <c r="U33">
        <f>COUNTIF(Calendar!$D57:$OF57,U$2)</f>
        <v>4</v>
      </c>
      <c r="V33">
        <f>COUNTIF(Calendar!$D57:$OF57,V$2)</f>
        <v>54</v>
      </c>
      <c r="X33">
        <f>(SUM((F33,G33,H33,J33,K33,N33,O33,P33,Q33,R33,U33)))</f>
        <v>118</v>
      </c>
      <c r="Y33">
        <f t="shared" si="0"/>
        <v>162</v>
      </c>
      <c r="Z33" s="24">
        <f t="shared" si="1"/>
        <v>0.57857142857142863</v>
      </c>
    </row>
    <row r="34" spans="2:26">
      <c r="B34" s="43" t="str">
        <f>Calendar!C71</f>
        <v>Rolando Vega</v>
      </c>
      <c r="C34" s="43"/>
      <c r="D34">
        <f>COUNTIF(Calendar!$D71:$OF71,D$2)</f>
        <v>0</v>
      </c>
      <c r="E34">
        <f>COUNTIF(Calendar!$D71:$OF71,E$2)</f>
        <v>2</v>
      </c>
      <c r="F34">
        <f>COUNTIF(Calendar!$D71:$OF71,F$2)</f>
        <v>25</v>
      </c>
      <c r="G34">
        <f>COUNTIF(Calendar!$D71:$OF71,G$2)</f>
        <v>0</v>
      </c>
      <c r="H34">
        <f>COUNTIF(Calendar!$D71:$OF71,H$2)</f>
        <v>80</v>
      </c>
      <c r="I34">
        <f>COUNTIF(Calendar!$D71:$OF71,I$2)</f>
        <v>0</v>
      </c>
      <c r="J34">
        <f>COUNTIF(Calendar!$D71:$OF71,J$2)</f>
        <v>0</v>
      </c>
      <c r="K34">
        <f>COUNTIF(Calendar!$D71:$OF71,K$2)</f>
        <v>0</v>
      </c>
      <c r="L34">
        <f>COUNTIF(Calendar!$D71:$OF71,L$2)</f>
        <v>0</v>
      </c>
      <c r="M34">
        <f>COUNTIF(Calendar!$D71:$OF71,M$2)</f>
        <v>0</v>
      </c>
      <c r="N34">
        <f>COUNTIF(Calendar!$D71:$OF71,N$2)</f>
        <v>27</v>
      </c>
      <c r="O34">
        <f>COUNTIF(Calendar!$D71:$OF71,O$2)</f>
        <v>0</v>
      </c>
      <c r="P34">
        <f>COUNTIF(Calendar!$D71:$OF71,P$2)</f>
        <v>0</v>
      </c>
      <c r="Q34">
        <f>COUNTIF(Calendar!$D71:$OF71,Q$2)</f>
        <v>0</v>
      </c>
      <c r="R34">
        <f>COUNTIF(Calendar!$D71:$OF71,R$2)</f>
        <v>3</v>
      </c>
      <c r="S34">
        <f>COUNTIF(Calendar!$D71:$OF71,S$2)</f>
        <v>0</v>
      </c>
      <c r="T34">
        <f>COUNTIF(Calendar!$D71:$OF71,T$2)</f>
        <v>20</v>
      </c>
      <c r="U34">
        <f>COUNTIF(Calendar!$D71:$OF71,U$2)</f>
        <v>1</v>
      </c>
      <c r="V34">
        <f>COUNTIF(Calendar!$D71:$OF71,V$2)</f>
        <v>72</v>
      </c>
      <c r="X34">
        <f>(SUM((F34,G34,H34,J34,K34,N34,O34,P34,Q34,R34,U34)))</f>
        <v>136</v>
      </c>
      <c r="Y34">
        <f t="shared" si="0"/>
        <v>144</v>
      </c>
      <c r="Z34" s="24">
        <f t="shared" si="1"/>
        <v>0.51428571428571423</v>
      </c>
    </row>
    <row r="35" spans="2:26">
      <c r="B35" s="43" t="str">
        <f>Calendar!C72</f>
        <v>Nicolai Vogler</v>
      </c>
      <c r="C35" s="43"/>
      <c r="D35">
        <f>COUNTIF(Calendar!$D72:$OF72,D$2)</f>
        <v>4</v>
      </c>
      <c r="E35">
        <f>COUNTIF(Calendar!$D72:$OF72,E$2)</f>
        <v>1</v>
      </c>
      <c r="F35">
        <f>COUNTIF(Calendar!$D72:$OF72,F$2)</f>
        <v>19</v>
      </c>
      <c r="G35">
        <f>COUNTIF(Calendar!$D72:$OF72,G$2)</f>
        <v>0</v>
      </c>
      <c r="H35">
        <f>COUNTIF(Calendar!$D72:$OF72,H$2)</f>
        <v>104</v>
      </c>
      <c r="I35">
        <f>COUNTIF(Calendar!$D72:$OF72,I$2)</f>
        <v>5</v>
      </c>
      <c r="J35">
        <f>COUNTIF(Calendar!$D72:$OF72,J$2)</f>
        <v>2</v>
      </c>
      <c r="K35">
        <f>COUNTIF(Calendar!$D72:$OF72,K$2)</f>
        <v>0</v>
      </c>
      <c r="L35">
        <f>COUNTIF(Calendar!$D72:$OF72,L$2)</f>
        <v>5</v>
      </c>
      <c r="M35">
        <f>COUNTIF(Calendar!$D72:$OF72,M$2)</f>
        <v>0</v>
      </c>
      <c r="N35">
        <f>COUNTIF(Calendar!$D72:$OF72,N$2)</f>
        <v>0</v>
      </c>
      <c r="O35">
        <f>COUNTIF(Calendar!$D72:$OF72,O$2)</f>
        <v>0</v>
      </c>
      <c r="P35">
        <f>COUNTIF(Calendar!$D72:$OF72,P$2)</f>
        <v>0</v>
      </c>
      <c r="Q35">
        <f>COUNTIF(Calendar!$D72:$OF72,Q$2)</f>
        <v>0</v>
      </c>
      <c r="R35">
        <f>COUNTIF(Calendar!$D72:$OF72,R$2)</f>
        <v>8</v>
      </c>
      <c r="S35">
        <f>COUNTIF(Calendar!$D72:$OF72,S$2)</f>
        <v>10</v>
      </c>
      <c r="T35">
        <f>COUNTIF(Calendar!$D72:$OF72,T$2)</f>
        <v>5</v>
      </c>
      <c r="U35">
        <f>COUNTIF(Calendar!$D72:$OF72,U$2)</f>
        <v>2</v>
      </c>
      <c r="V35">
        <f>COUNTIF(Calendar!$D72:$OF72,V$2)</f>
        <v>67</v>
      </c>
      <c r="X35">
        <f>(SUM((F35,G35,H35,J35,K35,N35,O35,P35,Q35,R35,U35)))</f>
        <v>135</v>
      </c>
      <c r="Y35">
        <f t="shared" si="0"/>
        <v>145</v>
      </c>
      <c r="Z35" s="24">
        <f t="shared" si="1"/>
        <v>0.5178571428571429</v>
      </c>
    </row>
    <row r="36" spans="2:26">
      <c r="B36" s="43" t="str">
        <f>Calendar!C73</f>
        <v>Andrés Sánchez</v>
      </c>
      <c r="C36" s="43"/>
      <c r="D36">
        <f>COUNTIF(Calendar!$D73:$OF73,D$2)</f>
        <v>8</v>
      </c>
      <c r="E36">
        <f>COUNTIF(Calendar!$D73:$OF73,E$2)</f>
        <v>2</v>
      </c>
      <c r="F36">
        <f>COUNTIF(Calendar!$D73:$OF73,F$2)</f>
        <v>1</v>
      </c>
      <c r="G36">
        <f>COUNTIF(Calendar!$D73:$OF73,G$2)</f>
        <v>0</v>
      </c>
      <c r="H36">
        <f>COUNTIF(Calendar!$D73:$OF73,H$2)</f>
        <v>0</v>
      </c>
      <c r="I36">
        <f>COUNTIF(Calendar!$D73:$OF73,I$2)</f>
        <v>0</v>
      </c>
      <c r="J36">
        <f>COUNTIF(Calendar!$D73:$OF73,J$2)</f>
        <v>0</v>
      </c>
      <c r="K36">
        <f>COUNTIF(Calendar!$D73:$OF73,K$2)</f>
        <v>7</v>
      </c>
      <c r="L36">
        <f>COUNTIF(Calendar!$D73:$OF73,L$2)</f>
        <v>16</v>
      </c>
      <c r="M36">
        <f>COUNTIF(Calendar!$D73:$OF73,M$2)</f>
        <v>0</v>
      </c>
      <c r="N36">
        <f>COUNTIF(Calendar!$D73:$OF73,N$2)</f>
        <v>5</v>
      </c>
      <c r="O36">
        <f>COUNTIF(Calendar!$D73:$OF73,O$2)</f>
        <v>0</v>
      </c>
      <c r="P36">
        <f>COUNTIF(Calendar!$D73:$OF73,P$2)</f>
        <v>2</v>
      </c>
      <c r="Q36">
        <f>COUNTIF(Calendar!$D73:$OF73,Q$2)</f>
        <v>0</v>
      </c>
      <c r="R36">
        <f>COUNTIF(Calendar!$D73:$OF73,R$2)</f>
        <v>8</v>
      </c>
      <c r="S36">
        <f>COUNTIF(Calendar!$D73:$OF73,S$2)</f>
        <v>5</v>
      </c>
      <c r="T36">
        <f>COUNTIF(Calendar!$D73:$OF73,T$2)</f>
        <v>30</v>
      </c>
      <c r="U36">
        <f>COUNTIF(Calendar!$D73:$OF73,U$2)</f>
        <v>1</v>
      </c>
      <c r="V36">
        <f>COUNTIF(Calendar!$D73:$OF73,V$2)</f>
        <v>97</v>
      </c>
      <c r="X36">
        <f>(SUM((F36,G36,H36,J36,K36,N36,O36,P36,Q36,R36,U36)))</f>
        <v>24</v>
      </c>
      <c r="Y36">
        <f t="shared" si="0"/>
        <v>256</v>
      </c>
      <c r="Z36" s="24">
        <f t="shared" si="1"/>
        <v>0.91428571428571426</v>
      </c>
    </row>
    <row r="37" spans="2:26">
      <c r="B37" s="43" t="str">
        <f>Calendar!C74</f>
        <v>Andrés Mora</v>
      </c>
      <c r="C37" s="43"/>
      <c r="D37">
        <f>COUNTIF(Calendar!$D74:$OF74,D$2)</f>
        <v>6</v>
      </c>
      <c r="E37">
        <f>COUNTIF(Calendar!$D74:$OF74,E$2)</f>
        <v>0</v>
      </c>
      <c r="F37">
        <f>COUNTIF(Calendar!$D74:$OF74,F$2)</f>
        <v>13</v>
      </c>
      <c r="G37">
        <f>COUNTIF(Calendar!$D74:$OF74,G$2)</f>
        <v>0</v>
      </c>
      <c r="H37">
        <f>COUNTIF(Calendar!$D74:$OF74,H$2)</f>
        <v>24</v>
      </c>
      <c r="I37">
        <f>COUNTIF(Calendar!$D74:$OF74,I$2)</f>
        <v>1</v>
      </c>
      <c r="J37">
        <f>COUNTIF(Calendar!$D74:$OF74,J$2)</f>
        <v>0</v>
      </c>
      <c r="K37">
        <f>COUNTIF(Calendar!$D74:$OF74,K$2)</f>
        <v>15</v>
      </c>
      <c r="L37">
        <f>COUNTIF(Calendar!$D74:$OF74,L$2)</f>
        <v>14</v>
      </c>
      <c r="M37">
        <f>COUNTIF(Calendar!$D74:$OF74,M$2)</f>
        <v>0</v>
      </c>
      <c r="N37">
        <f>COUNTIF(Calendar!$D74:$OF74,N$2)</f>
        <v>9</v>
      </c>
      <c r="O37">
        <f>COUNTIF(Calendar!$D74:$OF74,O$2)</f>
        <v>0</v>
      </c>
      <c r="P37">
        <f>COUNTIF(Calendar!$D74:$OF74,P$2)</f>
        <v>0</v>
      </c>
      <c r="Q37">
        <f>COUNTIF(Calendar!$D74:$OF74,Q$2)</f>
        <v>0</v>
      </c>
      <c r="R37">
        <f>COUNTIF(Calendar!$D74:$OF74,R$2)</f>
        <v>3</v>
      </c>
      <c r="S37">
        <f>COUNTIF(Calendar!$D74:$OF74,S$2)</f>
        <v>15</v>
      </c>
      <c r="T37">
        <f>COUNTIF(Calendar!$D74:$OF74,T$2)</f>
        <v>45</v>
      </c>
      <c r="U37">
        <f>COUNTIF(Calendar!$D74:$OF74,U$2)</f>
        <v>2</v>
      </c>
      <c r="V37">
        <f>COUNTIF(Calendar!$D74:$OF74,V$2)</f>
        <v>59</v>
      </c>
      <c r="X37">
        <f>(SUM((F37,G37,H37,J37,K37,N37,O37,P37,Q37,R37,U37)))</f>
        <v>66</v>
      </c>
      <c r="Y37">
        <f t="shared" si="0"/>
        <v>214</v>
      </c>
      <c r="Z37" s="24">
        <f t="shared" si="1"/>
        <v>0.76428571428571423</v>
      </c>
    </row>
    <row r="38" spans="2:26">
      <c r="B38" s="43" t="str">
        <f>Calendar!C75</f>
        <v>Daniel Arias</v>
      </c>
      <c r="C38" s="43"/>
      <c r="D38">
        <f>COUNTIF(Calendar!$D75:$OF75,D$2)</f>
        <v>1</v>
      </c>
      <c r="E38">
        <f>COUNTIF(Calendar!$D75:$OF75,E$2)</f>
        <v>3</v>
      </c>
      <c r="F38">
        <f>COUNTIF(Calendar!$D75:$OF75,F$2)</f>
        <v>20</v>
      </c>
      <c r="G38">
        <f>COUNTIF(Calendar!$D75:$OF75,G$2)</f>
        <v>0</v>
      </c>
      <c r="H38">
        <f>COUNTIF(Calendar!$D75:$OF75,H$2)</f>
        <v>53</v>
      </c>
      <c r="I38">
        <f>COUNTIF(Calendar!$D75:$OF75,I$2)</f>
        <v>0</v>
      </c>
      <c r="J38">
        <f>COUNTIF(Calendar!$D75:$OF75,J$2)</f>
        <v>0</v>
      </c>
      <c r="K38">
        <f>COUNTIF(Calendar!$D75:$OF75,K$2)</f>
        <v>6</v>
      </c>
      <c r="L38">
        <f>COUNTIF(Calendar!$D75:$OF75,L$2)</f>
        <v>0</v>
      </c>
      <c r="M38">
        <f>COUNTIF(Calendar!$D75:$OF75,M$2)</f>
        <v>0</v>
      </c>
      <c r="N38">
        <f>COUNTIF(Calendar!$D75:$OF75,N$2)</f>
        <v>10</v>
      </c>
      <c r="O38">
        <f>COUNTIF(Calendar!$D75:$OF75,O$2)</f>
        <v>89</v>
      </c>
      <c r="P38">
        <f>COUNTIF(Calendar!$D75:$OF75,P$2)</f>
        <v>0</v>
      </c>
      <c r="Q38">
        <f>COUNTIF(Calendar!$D75:$OF75,Q$2)</f>
        <v>0</v>
      </c>
      <c r="R38">
        <f>COUNTIF(Calendar!$D75:$OF75,R$2)</f>
        <v>5</v>
      </c>
      <c r="S38">
        <f>COUNTIF(Calendar!$D75:$OF75,S$2)</f>
        <v>15</v>
      </c>
      <c r="T38">
        <f>COUNTIF(Calendar!$D75:$OF75,T$2)</f>
        <v>5</v>
      </c>
      <c r="U38">
        <f>COUNTIF(Calendar!$D75:$OF75,U$2)</f>
        <v>2</v>
      </c>
      <c r="V38">
        <f>COUNTIF(Calendar!$D75:$OF75,V$2)</f>
        <v>46</v>
      </c>
      <c r="X38">
        <f>(SUM((F38,G38,H38,J38,K38,N38,O38,P38,Q38,R38,U38)))</f>
        <v>185</v>
      </c>
      <c r="Y38">
        <f t="shared" si="0"/>
        <v>95</v>
      </c>
      <c r="Z38" s="24">
        <f t="shared" si="1"/>
        <v>0.3392857142857143</v>
      </c>
    </row>
    <row r="39" spans="2:26">
      <c r="B39" s="43" t="str">
        <f>Calendar!C76</f>
        <v>Christian Watson</v>
      </c>
      <c r="C39" s="43"/>
      <c r="D39">
        <f>COUNTIF(Calendar!$D76:$OF76,D$2)</f>
        <v>0</v>
      </c>
      <c r="E39">
        <f>COUNTIF(Calendar!$D76:$OF76,E$2)</f>
        <v>0</v>
      </c>
      <c r="F39">
        <f>COUNTIF(Calendar!$D76:$OF76,F$2)</f>
        <v>5</v>
      </c>
      <c r="G39">
        <f>COUNTIF(Calendar!$D76:$OF76,G$2)</f>
        <v>0</v>
      </c>
      <c r="H39">
        <f>COUNTIF(Calendar!$D76:$OF76,H$2)</f>
        <v>0</v>
      </c>
      <c r="I39">
        <f>COUNTIF(Calendar!$D76:$OF76,I$2)</f>
        <v>0</v>
      </c>
      <c r="J39">
        <f>COUNTIF(Calendar!$D76:$OF76,J$2)</f>
        <v>3</v>
      </c>
      <c r="K39">
        <f>COUNTIF(Calendar!$D76:$OF76,K$2)</f>
        <v>15</v>
      </c>
      <c r="L39">
        <f>COUNTIF(Calendar!$D76:$OF76,L$2)</f>
        <v>10</v>
      </c>
      <c r="M39">
        <f>COUNTIF(Calendar!$D76:$OF76,M$2)</f>
        <v>0</v>
      </c>
      <c r="N39">
        <f>COUNTIF(Calendar!$D76:$OF76,N$2)</f>
        <v>0</v>
      </c>
      <c r="O39">
        <f>COUNTIF(Calendar!$D76:$OF76,O$2)</f>
        <v>0</v>
      </c>
      <c r="P39">
        <f>COUNTIF(Calendar!$D76:$OF76,P$2)</f>
        <v>0</v>
      </c>
      <c r="Q39">
        <f>COUNTIF(Calendar!$D76:$OF76,Q$2)</f>
        <v>0</v>
      </c>
      <c r="R39">
        <f>COUNTIF(Calendar!$D76:$OF76,R$2)</f>
        <v>7</v>
      </c>
      <c r="S39">
        <f>COUNTIF(Calendar!$D76:$OF76,S$2)</f>
        <v>10</v>
      </c>
      <c r="T39">
        <f>COUNTIF(Calendar!$D76:$OF76,T$2)</f>
        <v>5</v>
      </c>
      <c r="U39">
        <f>COUNTIF(Calendar!$D76:$OF76,U$2)</f>
        <v>2</v>
      </c>
      <c r="V39">
        <f>COUNTIF(Calendar!$D76:$OF76,V$2)</f>
        <v>121</v>
      </c>
      <c r="X39">
        <f>(SUM((F39,G39,H39,J39,K39,N39,O39,P39,Q39,R39,U39)))</f>
        <v>32</v>
      </c>
      <c r="Y39">
        <f t="shared" si="0"/>
        <v>248</v>
      </c>
      <c r="Z39" s="24">
        <f t="shared" si="1"/>
        <v>0.88571428571428568</v>
      </c>
    </row>
    <row r="40" spans="2:26">
      <c r="B40" s="43" t="str">
        <f>Calendar!C77</f>
        <v>Leonardo Ureña</v>
      </c>
      <c r="C40" s="43"/>
      <c r="D40">
        <f>COUNTIF(Calendar!$D77:$OF77,D$2)</f>
        <v>10</v>
      </c>
      <c r="E40">
        <f>COUNTIF(Calendar!$D77:$OF77,E$2)</f>
        <v>1</v>
      </c>
      <c r="F40">
        <f>COUNTIF(Calendar!$D77:$OF77,F$2)</f>
        <v>8</v>
      </c>
      <c r="G40">
        <f>COUNTIF(Calendar!$D77:$OF77,G$2)</f>
        <v>0</v>
      </c>
      <c r="H40">
        <f>COUNTIF(Calendar!$D77:$OF77,H$2)</f>
        <v>0</v>
      </c>
      <c r="I40">
        <f>COUNTIF(Calendar!$D77:$OF77,I$2)</f>
        <v>0</v>
      </c>
      <c r="J40">
        <f>COUNTIF(Calendar!$D77:$OF77,J$2)</f>
        <v>10</v>
      </c>
      <c r="K40">
        <f>COUNTIF(Calendar!$D77:$OF77,K$2)</f>
        <v>6</v>
      </c>
      <c r="L40">
        <f>COUNTIF(Calendar!$D77:$OF77,L$2)</f>
        <v>2</v>
      </c>
      <c r="M40">
        <f>COUNTIF(Calendar!$D77:$OF77,M$2)</f>
        <v>0</v>
      </c>
      <c r="N40">
        <f>COUNTIF(Calendar!$D77:$OF77,N$2)</f>
        <v>0</v>
      </c>
      <c r="O40">
        <f>COUNTIF(Calendar!$D77:$OF77,O$2)</f>
        <v>83</v>
      </c>
      <c r="P40">
        <f>COUNTIF(Calendar!$D77:$OF77,P$2)</f>
        <v>0</v>
      </c>
      <c r="Q40">
        <f>COUNTIF(Calendar!$D77:$OF77,Q$2)</f>
        <v>0</v>
      </c>
      <c r="R40">
        <f>COUNTIF(Calendar!$D77:$OF77,R$2)</f>
        <v>1</v>
      </c>
      <c r="S40">
        <f>COUNTIF(Calendar!$D77:$OF77,S$2)</f>
        <v>0</v>
      </c>
      <c r="T40">
        <f>COUNTIF(Calendar!$D77:$OF77,T$2)</f>
        <v>20</v>
      </c>
      <c r="U40">
        <f>COUNTIF(Calendar!$D77:$OF77,U$2)</f>
        <v>2</v>
      </c>
      <c r="V40">
        <f>COUNTIF(Calendar!$D77:$OF77,V$2)</f>
        <v>77</v>
      </c>
      <c r="X40">
        <f>(SUM((F40,G40,H40,J40,K40,N40,O40,P40,Q40,R40,U40)))</f>
        <v>110</v>
      </c>
      <c r="Y40">
        <f t="shared" si="0"/>
        <v>170</v>
      </c>
      <c r="Z40" s="24">
        <f t="shared" si="1"/>
        <v>0.6071428571428571</v>
      </c>
    </row>
    <row r="41" spans="2:26">
      <c r="B41" s="43" t="str">
        <f>Calendar!C78</f>
        <v>Yeikko Valverde</v>
      </c>
      <c r="C41" s="43"/>
      <c r="D41">
        <f>COUNTIF(Calendar!$D78:$OF78,D$2)</f>
        <v>6</v>
      </c>
      <c r="E41">
        <f>COUNTIF(Calendar!$D78:$OF78,E$2)</f>
        <v>1</v>
      </c>
      <c r="F41">
        <f>COUNTIF(Calendar!$D78:$OF78,F$2)</f>
        <v>6</v>
      </c>
      <c r="G41">
        <f>COUNTIF(Calendar!$D78:$OF78,G$2)</f>
        <v>0</v>
      </c>
      <c r="H41">
        <f>COUNTIF(Calendar!$D78:$OF78,H$2)</f>
        <v>0</v>
      </c>
      <c r="I41">
        <f>COUNTIF(Calendar!$D78:$OF78,I$2)</f>
        <v>0</v>
      </c>
      <c r="J41">
        <f>COUNTIF(Calendar!$D78:$OF78,J$2)</f>
        <v>1</v>
      </c>
      <c r="K41">
        <f>COUNTIF(Calendar!$D78:$OF78,K$2)</f>
        <v>2</v>
      </c>
      <c r="L41">
        <f>COUNTIF(Calendar!$D78:$OF78,L$2)</f>
        <v>17</v>
      </c>
      <c r="M41">
        <f>COUNTIF(Calendar!$D78:$OF78,M$2)</f>
        <v>0</v>
      </c>
      <c r="N41">
        <f>COUNTIF(Calendar!$D78:$OF78,N$2)</f>
        <v>0</v>
      </c>
      <c r="O41">
        <f>COUNTIF(Calendar!$D78:$OF78,O$2)</f>
        <v>0</v>
      </c>
      <c r="P41">
        <f>COUNTIF(Calendar!$D78:$OF78,P$2)</f>
        <v>0</v>
      </c>
      <c r="Q41">
        <f>COUNTIF(Calendar!$D78:$OF78,Q$2)</f>
        <v>0</v>
      </c>
      <c r="R41">
        <f>COUNTIF(Calendar!$D78:$OF78,R$2)</f>
        <v>8</v>
      </c>
      <c r="S41">
        <f>COUNTIF(Calendar!$D78:$OF78,S$2)</f>
        <v>5</v>
      </c>
      <c r="T41">
        <f>COUNTIF(Calendar!$D78:$OF78,T$2)</f>
        <v>10</v>
      </c>
      <c r="U41">
        <f>COUNTIF(Calendar!$D78:$OF78,U$2)</f>
        <v>3</v>
      </c>
      <c r="V41">
        <f>COUNTIF(Calendar!$D78:$OF78,V$2)</f>
        <v>115</v>
      </c>
      <c r="X41">
        <f>(SUM((F41,G41,H41,J41,K41,N41,O41,P41,Q41,R41,U41)))</f>
        <v>20</v>
      </c>
      <c r="Y41">
        <f t="shared" si="0"/>
        <v>260</v>
      </c>
      <c r="Z41" s="24">
        <f t="shared" si="1"/>
        <v>0.9285714285714286</v>
      </c>
    </row>
    <row r="42" spans="2:26">
      <c r="B42" s="43" t="str">
        <f>Calendar!C79</f>
        <v>Mauricio Portillo</v>
      </c>
      <c r="C42" s="43"/>
      <c r="D42">
        <f>COUNTIF(Calendar!$D79:$OF79,D$2)</f>
        <v>0</v>
      </c>
      <c r="E42">
        <f>COUNTIF(Calendar!$D79:$OF79,E$2)</f>
        <v>0</v>
      </c>
      <c r="F42">
        <f>COUNTIF(Calendar!$D79:$OF79,F$2)</f>
        <v>0</v>
      </c>
      <c r="G42">
        <f>COUNTIF(Calendar!$D79:$OF79,G$2)</f>
        <v>0</v>
      </c>
      <c r="H42">
        <f>COUNTIF(Calendar!$D79:$OF79,H$2)</f>
        <v>0</v>
      </c>
      <c r="I42">
        <f>COUNTIF(Calendar!$D79:$OF79,I$2)</f>
        <v>0</v>
      </c>
      <c r="J42">
        <f>COUNTIF(Calendar!$D79:$OF79,J$2)</f>
        <v>0</v>
      </c>
      <c r="K42">
        <f>COUNTIF(Calendar!$D79:$OF79,K$2)</f>
        <v>22</v>
      </c>
      <c r="L42">
        <f>COUNTIF(Calendar!$D79:$OF79,L$2)</f>
        <v>60</v>
      </c>
      <c r="M42">
        <f>COUNTIF(Calendar!$D79:$OF79,M$2)</f>
        <v>0</v>
      </c>
      <c r="N42">
        <f>COUNTIF(Calendar!$D79:$OF79,N$2)</f>
        <v>0</v>
      </c>
      <c r="O42">
        <f>COUNTIF(Calendar!$D79:$OF79,O$2)</f>
        <v>52</v>
      </c>
      <c r="P42">
        <f>COUNTIF(Calendar!$D79:$OF79,P$2)</f>
        <v>0</v>
      </c>
      <c r="Q42">
        <f>COUNTIF(Calendar!$D79:$OF79,Q$2)</f>
        <v>0</v>
      </c>
      <c r="R42">
        <f>COUNTIF(Calendar!$D79:$OF79,R$2)</f>
        <v>11</v>
      </c>
      <c r="S42">
        <f>COUNTIF(Calendar!$D79:$OF79,S$2)</f>
        <v>0</v>
      </c>
      <c r="T42">
        <f>COUNTIF(Calendar!$D79:$OF79,T$2)</f>
        <v>15</v>
      </c>
      <c r="U42">
        <f>COUNTIF(Calendar!$D79:$OF79,U$2)</f>
        <v>1</v>
      </c>
      <c r="V42">
        <f>COUNTIF(Calendar!$D79:$OF79,V$2)</f>
        <v>71</v>
      </c>
      <c r="X42">
        <f>(SUM((F42,G42,H42,J42,K42,N42,O42,P42,Q42,R42,U42)))</f>
        <v>86</v>
      </c>
      <c r="Y42">
        <f t="shared" si="0"/>
        <v>194</v>
      </c>
      <c r="Z42" s="24">
        <f t="shared" si="1"/>
        <v>0.69285714285714284</v>
      </c>
    </row>
    <row r="43" spans="2:26">
      <c r="B43" s="43" t="str">
        <f>Calendar!C81</f>
        <v>Fausto Bolanos</v>
      </c>
      <c r="C43" s="43"/>
      <c r="D43">
        <f>COUNTIF(Calendar!$D81:$OF81,D$2)</f>
        <v>0</v>
      </c>
      <c r="E43">
        <f>COUNTIF(Calendar!$D81:$OF81,E$2)</f>
        <v>0</v>
      </c>
      <c r="F43">
        <f>COUNTIF(Calendar!$D81:$OF81,F$2)</f>
        <v>3</v>
      </c>
      <c r="G43">
        <f>COUNTIF(Calendar!$D81:$OF81,G$2)</f>
        <v>0</v>
      </c>
      <c r="H43">
        <f>COUNTIF(Calendar!$D81:$OF81,H$2)</f>
        <v>0</v>
      </c>
      <c r="I43">
        <f>COUNTIF(Calendar!$D81:$OF81,I$2)</f>
        <v>0</v>
      </c>
      <c r="J43">
        <f>COUNTIF(Calendar!$D81:$OF81,J$2)</f>
        <v>5</v>
      </c>
      <c r="K43">
        <f>COUNTIF(Calendar!$D81:$OF81,K$2)</f>
        <v>0</v>
      </c>
      <c r="L43">
        <f>COUNTIF(Calendar!$D81:$OF81,L$2)</f>
        <v>0</v>
      </c>
      <c r="M43">
        <f>COUNTIF(Calendar!$D81:$OF81,M$2)</f>
        <v>0</v>
      </c>
      <c r="N43">
        <f>COUNTIF(Calendar!$D81:$OF81,N$2)</f>
        <v>0</v>
      </c>
      <c r="O43">
        <f>COUNTIF(Calendar!$D81:$OF81,O$2)</f>
        <v>0</v>
      </c>
      <c r="P43">
        <f>COUNTIF(Calendar!$D81:$OF81,P$2)</f>
        <v>0</v>
      </c>
      <c r="Q43">
        <f>COUNTIF(Calendar!$D81:$OF81,Q$2)</f>
        <v>0</v>
      </c>
      <c r="R43">
        <f>COUNTIF(Calendar!$D81:$OF81,R$2)</f>
        <v>7</v>
      </c>
      <c r="S43">
        <f>COUNTIF(Calendar!$D81:$OF81,S$2)</f>
        <v>0</v>
      </c>
      <c r="T43">
        <f>COUNTIF(Calendar!$D81:$OF81,T$2)</f>
        <v>0</v>
      </c>
      <c r="U43">
        <f>COUNTIF(Calendar!$D81:$OF81,U$2)</f>
        <v>2</v>
      </c>
      <c r="V43">
        <f>COUNTIF(Calendar!$D81:$OF81,V$2)</f>
        <v>161</v>
      </c>
      <c r="X43">
        <f>(SUM((F43,G43,H43,J43,K43,N43,O43,P43,Q43,R43,U43)))</f>
        <v>17</v>
      </c>
      <c r="Y43">
        <f t="shared" si="0"/>
        <v>263</v>
      </c>
      <c r="Z43" s="24">
        <f t="shared" si="1"/>
        <v>0.93928571428571428</v>
      </c>
    </row>
    <row r="44" spans="2:26">
      <c r="B44" s="43" t="str">
        <f>Calendar!C82</f>
        <v>Alvaro Rojas</v>
      </c>
      <c r="C44" s="43"/>
      <c r="D44">
        <f>COUNTIF(Calendar!$D82:$OF82,D$2)</f>
        <v>0</v>
      </c>
      <c r="E44">
        <f>COUNTIF(Calendar!$D82:$OF82,E$2)</f>
        <v>0</v>
      </c>
      <c r="F44">
        <f>COUNTIF(Calendar!$D82:$OF82,F$2)</f>
        <v>8</v>
      </c>
      <c r="G44">
        <f>COUNTIF(Calendar!$D82:$OF82,G$2)</f>
        <v>0</v>
      </c>
      <c r="H44">
        <f>COUNTIF(Calendar!$D82:$OF82,H$2)</f>
        <v>0</v>
      </c>
      <c r="I44">
        <f>COUNTIF(Calendar!$D82:$OF82,I$2)</f>
        <v>0</v>
      </c>
      <c r="J44">
        <f>COUNTIF(Calendar!$D82:$OF82,J$2)</f>
        <v>0</v>
      </c>
      <c r="K44">
        <f>COUNTIF(Calendar!$D82:$OF82,K$2)</f>
        <v>0</v>
      </c>
      <c r="L44">
        <f>COUNTIF(Calendar!$D82:$OF82,L$2)</f>
        <v>0</v>
      </c>
      <c r="M44">
        <f>COUNTIF(Calendar!$D82:$OF82,M$2)</f>
        <v>0</v>
      </c>
      <c r="N44">
        <f>COUNTIF(Calendar!$D82:$OF82,N$2)</f>
        <v>0</v>
      </c>
      <c r="O44">
        <f>COUNTIF(Calendar!$D82:$OF82,O$2)</f>
        <v>0</v>
      </c>
      <c r="P44">
        <f>COUNTIF(Calendar!$D82:$OF82,P$2)</f>
        <v>0</v>
      </c>
      <c r="Q44">
        <f>COUNTIF(Calendar!$D82:$OF82,Q$2)</f>
        <v>0</v>
      </c>
      <c r="R44">
        <f>COUNTIF(Calendar!$D82:$OF82,R$2)</f>
        <v>5</v>
      </c>
      <c r="S44">
        <f>COUNTIF(Calendar!$D82:$OF82,S$2)</f>
        <v>0</v>
      </c>
      <c r="T44">
        <f>COUNTIF(Calendar!$D82:$OF82,T$2)</f>
        <v>0</v>
      </c>
      <c r="U44">
        <f>COUNTIF(Calendar!$D82:$OF82,U$2)</f>
        <v>2</v>
      </c>
      <c r="V44">
        <f>COUNTIF(Calendar!$D82:$OF82,V$2)</f>
        <v>163</v>
      </c>
      <c r="X44">
        <f>(SUM((F44,G44,H44,J44,K44,N44,O44,P44,Q44,R44,U44)))</f>
        <v>15</v>
      </c>
      <c r="Y44">
        <f t="shared" si="0"/>
        <v>265</v>
      </c>
      <c r="Z44" s="24">
        <f t="shared" si="1"/>
        <v>0.9464285714285714</v>
      </c>
    </row>
    <row r="45" spans="2:26">
      <c r="B45" s="43">
        <f>Calendar!C92</f>
        <v>0</v>
      </c>
      <c r="C45" s="43"/>
      <c r="D45" t="e">
        <f>COUNTIF(Calendar!#REF!,D$2)</f>
        <v>#REF!</v>
      </c>
      <c r="E45">
        <f>COUNTIF(Calendar!$D72:$AF72,E$2)</f>
        <v>1</v>
      </c>
      <c r="F45">
        <f>COUNTIF(Calendar!$D72:$AF72,F$2)</f>
        <v>0</v>
      </c>
      <c r="G45">
        <f>COUNTIF(Calendar!$D72:$AF72,G$2)</f>
        <v>0</v>
      </c>
      <c r="H45">
        <f>COUNTIF(Calendar!$D72:$AF72,H$2)</f>
        <v>6</v>
      </c>
      <c r="I45">
        <f>COUNTIF(Calendar!$D72:$AF72,I$2)</f>
        <v>0</v>
      </c>
      <c r="J45">
        <f>COUNTIF(Calendar!$D72:$AF72,J$2)</f>
        <v>0</v>
      </c>
      <c r="K45">
        <f>COUNTIF(Calendar!$D72:$AF72,K$2)</f>
        <v>0</v>
      </c>
      <c r="L45">
        <f>COUNTIF(Calendar!$D72:$AF72,L$2)</f>
        <v>0</v>
      </c>
      <c r="M45">
        <f>COUNTIF(Calendar!$D72:$AF72,M$2)</f>
        <v>0</v>
      </c>
      <c r="N45">
        <f>COUNTIF(Calendar!$D72:$AF72,N$2)</f>
        <v>0</v>
      </c>
      <c r="O45">
        <f>COUNTIF(Calendar!$D72:$AF72,O$2)</f>
        <v>0</v>
      </c>
      <c r="P45">
        <f>COUNTIF(Calendar!$D72:$AF72,P$2)</f>
        <v>0</v>
      </c>
      <c r="Q45">
        <f>COUNTIF(Calendar!$D72:$AF72,Q$2)</f>
        <v>0</v>
      </c>
      <c r="R45">
        <f>COUNTIF(Calendar!$D72:$AF72,R$2)</f>
        <v>1</v>
      </c>
      <c r="S45">
        <f>COUNTIF(Calendar!$D72:$AF72,S$2)</f>
        <v>0</v>
      </c>
      <c r="T45">
        <f>COUNTIF(Calendar!$D72:$AF72,T$2)</f>
        <v>0</v>
      </c>
      <c r="U45">
        <f>COUNTIF(Calendar!$D72:$AF72,U$2)</f>
        <v>0</v>
      </c>
      <c r="V45">
        <f>COUNTIF(Calendar!$D72:$AF72,V$2)</f>
        <v>7</v>
      </c>
      <c r="X45">
        <f>(SUM((F45,G45,H45,J45,K45,N45,O45,P45,Q45,R45,U45)))</f>
        <v>7</v>
      </c>
      <c r="Y45">
        <f t="shared" si="0"/>
        <v>273</v>
      </c>
      <c r="Z45" s="24">
        <f t="shared" si="1"/>
        <v>0.97499999999999998</v>
      </c>
    </row>
    <row r="46" spans="2:26">
      <c r="B46" s="43"/>
      <c r="C46" s="43"/>
      <c r="D46" t="e">
        <f>COUNTIF(Calendar!#REF!,D$2)</f>
        <v>#REF!</v>
      </c>
      <c r="E46" t="e">
        <f>COUNTIF(Calendar!#REF!,E$2)</f>
        <v>#REF!</v>
      </c>
      <c r="F46" t="e">
        <f>COUNTIF(Calendar!#REF!,F$2)</f>
        <v>#REF!</v>
      </c>
      <c r="G46" t="e">
        <f>COUNTIF(Calendar!#REF!,G$2)</f>
        <v>#REF!</v>
      </c>
      <c r="H46" t="e">
        <f>COUNTIF(Calendar!#REF!,H$2)</f>
        <v>#REF!</v>
      </c>
      <c r="I46" t="e">
        <f>COUNTIF(Calendar!#REF!,I$2)</f>
        <v>#REF!</v>
      </c>
      <c r="J46" t="e">
        <f>COUNTIF(Calendar!#REF!,J$2)</f>
        <v>#REF!</v>
      </c>
      <c r="K46" t="e">
        <f>COUNTIF(Calendar!#REF!,K$2)</f>
        <v>#REF!</v>
      </c>
      <c r="L46" t="e">
        <f>COUNTIF(Calendar!#REF!,L$2)</f>
        <v>#REF!</v>
      </c>
      <c r="M46" t="e">
        <f>COUNTIF(Calendar!#REF!,M$2)</f>
        <v>#REF!</v>
      </c>
      <c r="N46" t="e">
        <f>COUNTIF(Calendar!#REF!,N$2)</f>
        <v>#REF!</v>
      </c>
      <c r="O46" t="e">
        <f>COUNTIF(Calendar!#REF!,O$2)</f>
        <v>#REF!</v>
      </c>
      <c r="P46" t="e">
        <f>COUNTIF(Calendar!#REF!,P$2)</f>
        <v>#REF!</v>
      </c>
      <c r="Q46" t="e">
        <f>COUNTIF(Calendar!#REF!,Q$2)</f>
        <v>#REF!</v>
      </c>
      <c r="R46" t="e">
        <f>COUNTIF(Calendar!#REF!,R$2)</f>
        <v>#REF!</v>
      </c>
      <c r="S46" t="e">
        <f>COUNTIF(Calendar!#REF!,S$2)</f>
        <v>#REF!</v>
      </c>
      <c r="T46" t="e">
        <f>COUNTIF(Calendar!#REF!,T$2)</f>
        <v>#REF!</v>
      </c>
      <c r="U46" t="e">
        <f>COUNTIF(Calendar!#REF!,U$2)</f>
        <v>#REF!</v>
      </c>
      <c r="V46" t="e">
        <f>COUNTIF(Calendar!#REF!,V$2)</f>
        <v>#REF!</v>
      </c>
      <c r="X46" t="e">
        <f>(SUM((F46,G46,H46,J46,K46,N46,O46,P46,Q46,R46,U46)))</f>
        <v>#REF!</v>
      </c>
      <c r="Y46" t="e">
        <f t="shared" si="0"/>
        <v>#REF!</v>
      </c>
      <c r="Z46" s="24" t="e">
        <f t="shared" si="1"/>
        <v>#REF!</v>
      </c>
    </row>
    <row r="47" spans="2:26">
      <c r="B47" s="43"/>
      <c r="C47" s="43"/>
      <c r="D47" t="e">
        <f>COUNTIF(Calendar!#REF!,D$2)</f>
        <v>#REF!</v>
      </c>
      <c r="E47" t="e">
        <f>COUNTIF(Calendar!#REF!,E$2)</f>
        <v>#REF!</v>
      </c>
      <c r="F47" t="e">
        <f>COUNTIF(Calendar!#REF!,F$2)</f>
        <v>#REF!</v>
      </c>
      <c r="G47" t="e">
        <f>COUNTIF(Calendar!#REF!,G$2)</f>
        <v>#REF!</v>
      </c>
      <c r="H47" t="e">
        <f>COUNTIF(Calendar!#REF!,H$2)</f>
        <v>#REF!</v>
      </c>
      <c r="I47" t="e">
        <f>COUNTIF(Calendar!#REF!,I$2)</f>
        <v>#REF!</v>
      </c>
      <c r="J47" t="e">
        <f>COUNTIF(Calendar!#REF!,J$2)</f>
        <v>#REF!</v>
      </c>
      <c r="K47" t="e">
        <f>COUNTIF(Calendar!#REF!,K$2)</f>
        <v>#REF!</v>
      </c>
      <c r="L47" t="e">
        <f>COUNTIF(Calendar!#REF!,L$2)</f>
        <v>#REF!</v>
      </c>
      <c r="M47" t="e">
        <f>COUNTIF(Calendar!#REF!,M$2)</f>
        <v>#REF!</v>
      </c>
      <c r="N47" t="e">
        <f>COUNTIF(Calendar!#REF!,N$2)</f>
        <v>#REF!</v>
      </c>
      <c r="O47" t="e">
        <f>COUNTIF(Calendar!#REF!,O$2)</f>
        <v>#REF!</v>
      </c>
      <c r="P47" t="e">
        <f>COUNTIF(Calendar!#REF!,P$2)</f>
        <v>#REF!</v>
      </c>
      <c r="Q47" t="e">
        <f>COUNTIF(Calendar!#REF!,Q$2)</f>
        <v>#REF!</v>
      </c>
      <c r="R47" t="e">
        <f>COUNTIF(Calendar!#REF!,R$2)</f>
        <v>#REF!</v>
      </c>
      <c r="S47" t="e">
        <f>COUNTIF(Calendar!#REF!,S$2)</f>
        <v>#REF!</v>
      </c>
      <c r="T47" t="e">
        <f>COUNTIF(Calendar!#REF!,T$2)</f>
        <v>#REF!</v>
      </c>
      <c r="U47" t="e">
        <f>COUNTIF(Calendar!#REF!,U$2)</f>
        <v>#REF!</v>
      </c>
      <c r="V47" t="e">
        <f>COUNTIF(Calendar!#REF!,V$2)</f>
        <v>#REF!</v>
      </c>
      <c r="X47" t="e">
        <f>(SUM((F47,G47,H47,J47,K47,N47,O47,P47,Q47,R47,U47)))</f>
        <v>#REF!</v>
      </c>
      <c r="Y47" t="e">
        <f t="shared" si="0"/>
        <v>#REF!</v>
      </c>
      <c r="Z47" s="24" t="e">
        <f t="shared" si="1"/>
        <v>#REF!</v>
      </c>
    </row>
    <row r="48" spans="2:26">
      <c r="B48" s="43"/>
      <c r="C48" s="43"/>
      <c r="D48" t="e">
        <f>COUNTIF(Calendar!#REF!,D$2)</f>
        <v>#REF!</v>
      </c>
      <c r="E48" t="e">
        <f>COUNTIF(Calendar!#REF!,E$2)</f>
        <v>#REF!</v>
      </c>
      <c r="F48" t="e">
        <f>COUNTIF(Calendar!#REF!,F$2)</f>
        <v>#REF!</v>
      </c>
      <c r="G48" t="e">
        <f>COUNTIF(Calendar!#REF!,G$2)</f>
        <v>#REF!</v>
      </c>
      <c r="H48" t="e">
        <f>COUNTIF(Calendar!#REF!,H$2)</f>
        <v>#REF!</v>
      </c>
      <c r="I48" t="e">
        <f>COUNTIF(Calendar!#REF!,I$2)</f>
        <v>#REF!</v>
      </c>
      <c r="J48" t="e">
        <f>COUNTIF(Calendar!#REF!,J$2)</f>
        <v>#REF!</v>
      </c>
      <c r="K48" t="e">
        <f>COUNTIF(Calendar!#REF!,K$2)</f>
        <v>#REF!</v>
      </c>
      <c r="L48" t="e">
        <f>COUNTIF(Calendar!#REF!,L$2)</f>
        <v>#REF!</v>
      </c>
      <c r="M48" t="e">
        <f>COUNTIF(Calendar!#REF!,M$2)</f>
        <v>#REF!</v>
      </c>
      <c r="N48" t="e">
        <f>COUNTIF(Calendar!#REF!,N$2)</f>
        <v>#REF!</v>
      </c>
      <c r="O48" t="e">
        <f>COUNTIF(Calendar!#REF!,O$2)</f>
        <v>#REF!</v>
      </c>
      <c r="P48" t="e">
        <f>COUNTIF(Calendar!#REF!,P$2)</f>
        <v>#REF!</v>
      </c>
      <c r="Q48" t="e">
        <f>COUNTIF(Calendar!#REF!,Q$2)</f>
        <v>#REF!</v>
      </c>
      <c r="R48" t="e">
        <f>COUNTIF(Calendar!#REF!,R$2)</f>
        <v>#REF!</v>
      </c>
      <c r="S48" t="e">
        <f>COUNTIF(Calendar!#REF!,S$2)</f>
        <v>#REF!</v>
      </c>
      <c r="T48" t="e">
        <f>COUNTIF(Calendar!#REF!,T$2)</f>
        <v>#REF!</v>
      </c>
      <c r="U48" t="e">
        <f>COUNTIF(Calendar!#REF!,U$2)</f>
        <v>#REF!</v>
      </c>
      <c r="V48" t="e">
        <f>COUNTIF(Calendar!#REF!,V$2)</f>
        <v>#REF!</v>
      </c>
      <c r="X48" t="e">
        <f>(SUM((F48,G48,H48,J48,K48,N48,O48,P48,Q48,R48,U48)))</f>
        <v>#REF!</v>
      </c>
      <c r="Y48" t="e">
        <f t="shared" si="0"/>
        <v>#REF!</v>
      </c>
      <c r="Z48" s="24" t="e">
        <f t="shared" si="1"/>
        <v>#REF!</v>
      </c>
    </row>
    <row r="49" spans="2:26">
      <c r="B49" s="43"/>
      <c r="C49" s="43"/>
      <c r="D49">
        <f>COUNTIF(Calendar!$D73:$AF73,D$2)</f>
        <v>2</v>
      </c>
      <c r="E49" t="e">
        <f>COUNTIF(Calendar!#REF!,E$2)</f>
        <v>#REF!</v>
      </c>
      <c r="F49" t="e">
        <f>COUNTIF(Calendar!#REF!,F$2)</f>
        <v>#REF!</v>
      </c>
      <c r="G49" t="e">
        <f>COUNTIF(Calendar!#REF!,G$2)</f>
        <v>#REF!</v>
      </c>
      <c r="H49" t="e">
        <f>COUNTIF(Calendar!#REF!,H$2)</f>
        <v>#REF!</v>
      </c>
      <c r="I49" t="e">
        <f>COUNTIF(Calendar!#REF!,I$2)</f>
        <v>#REF!</v>
      </c>
      <c r="J49" t="e">
        <f>COUNTIF(Calendar!#REF!,J$2)</f>
        <v>#REF!</v>
      </c>
      <c r="K49" t="e">
        <f>COUNTIF(Calendar!#REF!,K$2)</f>
        <v>#REF!</v>
      </c>
      <c r="L49" t="e">
        <f>COUNTIF(Calendar!#REF!,L$2)</f>
        <v>#REF!</v>
      </c>
      <c r="M49" t="e">
        <f>COUNTIF(Calendar!#REF!,M$2)</f>
        <v>#REF!</v>
      </c>
      <c r="N49" t="e">
        <f>COUNTIF(Calendar!#REF!,N$2)</f>
        <v>#REF!</v>
      </c>
      <c r="O49" t="e">
        <f>COUNTIF(Calendar!#REF!,O$2)</f>
        <v>#REF!</v>
      </c>
      <c r="P49" t="e">
        <f>COUNTIF(Calendar!#REF!,P$2)</f>
        <v>#REF!</v>
      </c>
      <c r="Q49" t="e">
        <f>COUNTIF(Calendar!#REF!,Q$2)</f>
        <v>#REF!</v>
      </c>
      <c r="R49" t="e">
        <f>COUNTIF(Calendar!#REF!,R$2)</f>
        <v>#REF!</v>
      </c>
      <c r="S49" t="e">
        <f>COUNTIF(Calendar!#REF!,S$2)</f>
        <v>#REF!</v>
      </c>
      <c r="T49" t="e">
        <f>COUNTIF(Calendar!#REF!,T$2)</f>
        <v>#REF!</v>
      </c>
      <c r="U49" t="e">
        <f>COUNTIF(Calendar!#REF!,U$2)</f>
        <v>#REF!</v>
      </c>
      <c r="V49" t="e">
        <f>COUNTIF(Calendar!#REF!,V$2)</f>
        <v>#REF!</v>
      </c>
      <c r="X49" t="e">
        <f>(SUM((F49,G49,H49,J49,K49,N49,O49,P49,Q49,R49,U49)))</f>
        <v>#REF!</v>
      </c>
      <c r="Y49" t="e">
        <f t="shared" si="0"/>
        <v>#REF!</v>
      </c>
      <c r="Z49" s="24" t="e">
        <f t="shared" si="1"/>
        <v>#REF!</v>
      </c>
    </row>
    <row r="50" spans="2:26">
      <c r="B50" s="43"/>
      <c r="C50" s="43"/>
      <c r="D50">
        <f>COUNTIF(Calendar!$D74:$AF74,D$2)</f>
        <v>0</v>
      </c>
      <c r="E50">
        <f>COUNTIF(Calendar!$D73:$AF73,E$2)</f>
        <v>2</v>
      </c>
      <c r="F50">
        <f>COUNTIF(Calendar!$D73:$AF73,F$2)</f>
        <v>0</v>
      </c>
      <c r="G50">
        <f>COUNTIF(Calendar!$D73:$AF73,G$2)</f>
        <v>0</v>
      </c>
      <c r="H50">
        <f>COUNTIF(Calendar!$D73:$AF73,H$2)</f>
        <v>0</v>
      </c>
      <c r="I50">
        <f>COUNTIF(Calendar!$D73:$AF73,I$2)</f>
        <v>0</v>
      </c>
      <c r="J50">
        <f>COUNTIF(Calendar!$D73:$AF73,J$2)</f>
        <v>0</v>
      </c>
      <c r="K50">
        <f>COUNTIF(Calendar!$D73:$AF73,K$2)</f>
        <v>0</v>
      </c>
      <c r="L50">
        <f>COUNTIF(Calendar!$D73:$AF73,L$2)</f>
        <v>2</v>
      </c>
      <c r="M50">
        <f>COUNTIF(Calendar!$D73:$AF73,M$2)</f>
        <v>0</v>
      </c>
      <c r="N50">
        <f>COUNTIF(Calendar!$D73:$AF73,N$2)</f>
        <v>0</v>
      </c>
      <c r="O50">
        <f>COUNTIF(Calendar!$D73:$AF73,O$2)</f>
        <v>0</v>
      </c>
      <c r="P50">
        <f>COUNTIF(Calendar!$D73:$AF73,P$2)</f>
        <v>0</v>
      </c>
      <c r="Q50">
        <f>COUNTIF(Calendar!$D73:$AF73,Q$2)</f>
        <v>0</v>
      </c>
      <c r="R50">
        <f>COUNTIF(Calendar!$D73:$AF73,R$2)</f>
        <v>2</v>
      </c>
      <c r="S50">
        <f>COUNTIF(Calendar!$D73:$AF73,S$2)</f>
        <v>0</v>
      </c>
      <c r="T50">
        <f>COUNTIF(Calendar!$D73:$AF73,T$2)</f>
        <v>5</v>
      </c>
      <c r="U50">
        <f>COUNTIF(Calendar!$D73:$AF73,U$2)</f>
        <v>0</v>
      </c>
      <c r="V50">
        <f>COUNTIF(Calendar!$D73:$AF73,V$2)</f>
        <v>3</v>
      </c>
      <c r="X50">
        <f>(SUM((F50,G50,H50,J50,K50,N50,O50,P50,Q50,R50,U50)))</f>
        <v>2</v>
      </c>
      <c r="Y50">
        <f t="shared" si="0"/>
        <v>278</v>
      </c>
      <c r="Z50" s="24">
        <f t="shared" si="1"/>
        <v>0.99285714285714288</v>
      </c>
    </row>
    <row r="51" spans="2:26">
      <c r="B51" s="43"/>
      <c r="C51" s="43"/>
      <c r="D51">
        <f>COUNTIF(Calendar!$D75:$AF75,D$2)</f>
        <v>0</v>
      </c>
      <c r="E51">
        <f>COUNTIF(Calendar!$D74:$AF74,E$2)</f>
        <v>0</v>
      </c>
      <c r="F51">
        <f>COUNTIF(Calendar!$D74:$AF74,F$2)</f>
        <v>4</v>
      </c>
      <c r="G51">
        <f>COUNTIF(Calendar!$D74:$AF74,G$2)</f>
        <v>0</v>
      </c>
      <c r="H51">
        <f>COUNTIF(Calendar!$D74:$AF74,H$2)</f>
        <v>0</v>
      </c>
      <c r="I51">
        <f>COUNTIF(Calendar!$D74:$AF74,I$2)</f>
        <v>0</v>
      </c>
      <c r="J51">
        <f>COUNTIF(Calendar!$D74:$AF74,J$2)</f>
        <v>0</v>
      </c>
      <c r="K51">
        <f>COUNTIF(Calendar!$D74:$AF74,K$2)</f>
        <v>2</v>
      </c>
      <c r="L51">
        <f>COUNTIF(Calendar!$D74:$AF74,L$2)</f>
        <v>0</v>
      </c>
      <c r="M51">
        <f>COUNTIF(Calendar!$D74:$AF74,M$2)</f>
        <v>0</v>
      </c>
      <c r="N51">
        <f>COUNTIF(Calendar!$D74:$AF74,N$2)</f>
        <v>0</v>
      </c>
      <c r="O51">
        <f>COUNTIF(Calendar!$D74:$AF74,O$2)</f>
        <v>0</v>
      </c>
      <c r="P51">
        <f>COUNTIF(Calendar!$D74:$AF74,P$2)</f>
        <v>0</v>
      </c>
      <c r="Q51">
        <f>COUNTIF(Calendar!$D74:$AF74,Q$2)</f>
        <v>0</v>
      </c>
      <c r="R51">
        <f>COUNTIF(Calendar!$D74:$AF74,R$2)</f>
        <v>1</v>
      </c>
      <c r="S51">
        <f>COUNTIF(Calendar!$D74:$AF74,S$2)</f>
        <v>0</v>
      </c>
      <c r="T51">
        <f>COUNTIF(Calendar!$D74:$AF74,T$2)</f>
        <v>10</v>
      </c>
      <c r="U51">
        <f>COUNTIF(Calendar!$D74:$AF74,U$2)</f>
        <v>0</v>
      </c>
      <c r="V51">
        <f>COUNTIF(Calendar!$D74:$AF74,V$2)</f>
        <v>2</v>
      </c>
      <c r="X51">
        <f>(SUM((F51,G51,H51,J51,K51,N51,O51,P51,Q51,R51,U51)))</f>
        <v>7</v>
      </c>
      <c r="Y51">
        <f t="shared" si="0"/>
        <v>273</v>
      </c>
      <c r="Z51" s="24">
        <f t="shared" si="1"/>
        <v>0.97499999999999998</v>
      </c>
    </row>
    <row r="52" spans="2:26">
      <c r="B52" s="43"/>
      <c r="C52" s="43"/>
      <c r="D52" t="e">
        <f>COUNTIF(Calendar!#REF!,D$2)</f>
        <v>#REF!</v>
      </c>
      <c r="E52">
        <f>COUNTIF(Calendar!$D75:$AF75,E$2)</f>
        <v>0</v>
      </c>
      <c r="F52">
        <f>COUNTIF(Calendar!$D75:$AF75,F$2)</f>
        <v>4</v>
      </c>
      <c r="G52">
        <f>COUNTIF(Calendar!$D75:$AF75,G$2)</f>
        <v>0</v>
      </c>
      <c r="H52">
        <f>COUNTIF(Calendar!$D75:$AF75,H$2)</f>
        <v>13</v>
      </c>
      <c r="I52">
        <f>COUNTIF(Calendar!$D75:$AF75,I$2)</f>
        <v>0</v>
      </c>
      <c r="J52">
        <f>COUNTIF(Calendar!$D75:$AF75,J$2)</f>
        <v>0</v>
      </c>
      <c r="K52">
        <f>COUNTIF(Calendar!$D75:$AF75,K$2)</f>
        <v>0</v>
      </c>
      <c r="L52">
        <f>COUNTIF(Calendar!$D75:$AF75,L$2)</f>
        <v>0</v>
      </c>
      <c r="M52">
        <f>COUNTIF(Calendar!$D75:$AF75,M$2)</f>
        <v>0</v>
      </c>
      <c r="N52">
        <f>COUNTIF(Calendar!$D75:$AF75,N$2)</f>
        <v>0</v>
      </c>
      <c r="O52">
        <f>COUNTIF(Calendar!$D75:$AF75,O$2)</f>
        <v>0</v>
      </c>
      <c r="P52">
        <f>COUNTIF(Calendar!$D75:$AF75,P$2)</f>
        <v>0</v>
      </c>
      <c r="Q52">
        <f>COUNTIF(Calendar!$D75:$AF75,Q$2)</f>
        <v>0</v>
      </c>
      <c r="R52">
        <f>COUNTIF(Calendar!$D75:$AF75,R$2)</f>
        <v>2</v>
      </c>
      <c r="S52">
        <f>COUNTIF(Calendar!$D75:$AF75,S$2)</f>
        <v>0</v>
      </c>
      <c r="T52">
        <f>COUNTIF(Calendar!$D75:$AF75,T$2)</f>
        <v>0</v>
      </c>
      <c r="U52">
        <f>COUNTIF(Calendar!$D75:$AF75,U$2)</f>
        <v>0</v>
      </c>
      <c r="V52">
        <f>COUNTIF(Calendar!$D75:$AF75,V$2)</f>
        <v>1</v>
      </c>
      <c r="X52">
        <f>(SUM((F52,G52,H52,J52,K52,N52,O52,P52,Q52,R52,U52)))</f>
        <v>19</v>
      </c>
      <c r="Y52">
        <f t="shared" si="0"/>
        <v>261</v>
      </c>
      <c r="Z52" s="24">
        <f t="shared" si="1"/>
        <v>0.93214285714285716</v>
      </c>
    </row>
    <row r="53" spans="2:26">
      <c r="B53" s="43"/>
      <c r="C53" s="43"/>
      <c r="D53">
        <f>COUNTIF(Calendar!$D76:$AF76,D$2)</f>
        <v>0</v>
      </c>
      <c r="E53" t="e">
        <f>COUNTIF(Calendar!#REF!,E$2)</f>
        <v>#REF!</v>
      </c>
      <c r="F53" t="e">
        <f>COUNTIF(Calendar!#REF!,F$2)</f>
        <v>#REF!</v>
      </c>
      <c r="G53" t="e">
        <f>COUNTIF(Calendar!#REF!,G$2)</f>
        <v>#REF!</v>
      </c>
      <c r="H53" t="e">
        <f>COUNTIF(Calendar!#REF!,H$2)</f>
        <v>#REF!</v>
      </c>
      <c r="I53" t="e">
        <f>COUNTIF(Calendar!#REF!,I$2)</f>
        <v>#REF!</v>
      </c>
      <c r="J53" t="e">
        <f>COUNTIF(Calendar!#REF!,J$2)</f>
        <v>#REF!</v>
      </c>
      <c r="K53" t="e">
        <f>COUNTIF(Calendar!#REF!,K$2)</f>
        <v>#REF!</v>
      </c>
      <c r="L53" t="e">
        <f>COUNTIF(Calendar!#REF!,L$2)</f>
        <v>#REF!</v>
      </c>
      <c r="M53" t="e">
        <f>COUNTIF(Calendar!#REF!,M$2)</f>
        <v>#REF!</v>
      </c>
      <c r="N53" t="e">
        <f>COUNTIF(Calendar!#REF!,N$2)</f>
        <v>#REF!</v>
      </c>
      <c r="O53" t="e">
        <f>COUNTIF(Calendar!#REF!,O$2)</f>
        <v>#REF!</v>
      </c>
      <c r="P53" t="e">
        <f>COUNTIF(Calendar!#REF!,P$2)</f>
        <v>#REF!</v>
      </c>
      <c r="Q53" t="e">
        <f>COUNTIF(Calendar!#REF!,Q$2)</f>
        <v>#REF!</v>
      </c>
      <c r="R53" t="e">
        <f>COUNTIF(Calendar!#REF!,R$2)</f>
        <v>#REF!</v>
      </c>
      <c r="S53" t="e">
        <f>COUNTIF(Calendar!#REF!,S$2)</f>
        <v>#REF!</v>
      </c>
      <c r="T53" t="e">
        <f>COUNTIF(Calendar!#REF!,T$2)</f>
        <v>#REF!</v>
      </c>
      <c r="U53" t="e">
        <f>COUNTIF(Calendar!#REF!,U$2)</f>
        <v>#REF!</v>
      </c>
      <c r="V53" t="e">
        <f>COUNTIF(Calendar!#REF!,V$2)</f>
        <v>#REF!</v>
      </c>
      <c r="X53" t="e">
        <f>(SUM((F53,G53,H53,J53,K53,N53,O53,P53,Q53,R53,U53)))</f>
        <v>#REF!</v>
      </c>
      <c r="Y53" t="e">
        <f t="shared" si="0"/>
        <v>#REF!</v>
      </c>
      <c r="Z53" s="24" t="e">
        <f t="shared" si="1"/>
        <v>#REF!</v>
      </c>
    </row>
    <row r="54" spans="2:26">
      <c r="B54" s="43"/>
      <c r="C54" s="43"/>
      <c r="D54">
        <f>COUNTIF(Calendar!$D77:$AF77,D$2)</f>
        <v>0</v>
      </c>
      <c r="E54" t="e">
        <f>COUNTIF(Calendar!#REF!,E$2)</f>
        <v>#REF!</v>
      </c>
      <c r="F54" t="e">
        <f>COUNTIF(Calendar!#REF!,F$2)</f>
        <v>#REF!</v>
      </c>
      <c r="G54" t="e">
        <f>COUNTIF(Calendar!#REF!,G$2)</f>
        <v>#REF!</v>
      </c>
      <c r="H54" t="e">
        <f>COUNTIF(Calendar!#REF!,H$2)</f>
        <v>#REF!</v>
      </c>
      <c r="I54" t="e">
        <f>COUNTIF(Calendar!#REF!,I$2)</f>
        <v>#REF!</v>
      </c>
      <c r="J54" t="e">
        <f>COUNTIF(Calendar!#REF!,J$2)</f>
        <v>#REF!</v>
      </c>
      <c r="K54" t="e">
        <f>COUNTIF(Calendar!#REF!,K$2)</f>
        <v>#REF!</v>
      </c>
      <c r="L54" t="e">
        <f>COUNTIF(Calendar!#REF!,L$2)</f>
        <v>#REF!</v>
      </c>
      <c r="M54" t="e">
        <f>COUNTIF(Calendar!#REF!,M$2)</f>
        <v>#REF!</v>
      </c>
      <c r="N54" t="e">
        <f>COUNTIF(Calendar!#REF!,N$2)</f>
        <v>#REF!</v>
      </c>
      <c r="O54" t="e">
        <f>COUNTIF(Calendar!#REF!,O$2)</f>
        <v>#REF!</v>
      </c>
      <c r="P54" t="e">
        <f>COUNTIF(Calendar!#REF!,P$2)</f>
        <v>#REF!</v>
      </c>
      <c r="Q54" t="e">
        <f>COUNTIF(Calendar!#REF!,Q$2)</f>
        <v>#REF!</v>
      </c>
      <c r="R54" t="e">
        <f>COUNTIF(Calendar!#REF!,R$2)</f>
        <v>#REF!</v>
      </c>
      <c r="S54" t="e">
        <f>COUNTIF(Calendar!#REF!,S$2)</f>
        <v>#REF!</v>
      </c>
      <c r="T54" t="e">
        <f>COUNTIF(Calendar!#REF!,T$2)</f>
        <v>#REF!</v>
      </c>
      <c r="U54" t="e">
        <f>COUNTIF(Calendar!#REF!,U$2)</f>
        <v>#REF!</v>
      </c>
      <c r="V54" t="e">
        <f>COUNTIF(Calendar!#REF!,V$2)</f>
        <v>#REF!</v>
      </c>
      <c r="X54" t="e">
        <f>(SUM((F54,G54,H54,J54,K54,N54,O54,P54,Q54,R54,U54)))</f>
        <v>#REF!</v>
      </c>
      <c r="Y54" t="e">
        <f t="shared" si="0"/>
        <v>#REF!</v>
      </c>
      <c r="Z54" s="24" t="e">
        <f t="shared" si="1"/>
        <v>#REF!</v>
      </c>
    </row>
    <row r="55" spans="2:26">
      <c r="B55" s="43"/>
      <c r="C55" s="43"/>
      <c r="D55">
        <f>COUNTIF(Calendar!$D78:$AF78,D$2)</f>
        <v>0</v>
      </c>
      <c r="E55" t="e">
        <f>COUNTIF(Calendar!#REF!,E$2)</f>
        <v>#REF!</v>
      </c>
      <c r="F55" t="e">
        <f>COUNTIF(Calendar!#REF!,F$2)</f>
        <v>#REF!</v>
      </c>
      <c r="G55" t="e">
        <f>COUNTIF(Calendar!#REF!,G$2)</f>
        <v>#REF!</v>
      </c>
      <c r="H55" t="e">
        <f>COUNTIF(Calendar!#REF!,H$2)</f>
        <v>#REF!</v>
      </c>
      <c r="I55" t="e">
        <f>COUNTIF(Calendar!#REF!,I$2)</f>
        <v>#REF!</v>
      </c>
      <c r="J55" t="e">
        <f>COUNTIF(Calendar!#REF!,J$2)</f>
        <v>#REF!</v>
      </c>
      <c r="K55" t="e">
        <f>COUNTIF(Calendar!#REF!,K$2)</f>
        <v>#REF!</v>
      </c>
      <c r="L55" t="e">
        <f>COUNTIF(Calendar!#REF!,L$2)</f>
        <v>#REF!</v>
      </c>
      <c r="M55" t="e">
        <f>COUNTIF(Calendar!#REF!,M$2)</f>
        <v>#REF!</v>
      </c>
      <c r="N55" t="e">
        <f>COUNTIF(Calendar!#REF!,N$2)</f>
        <v>#REF!</v>
      </c>
      <c r="O55" t="e">
        <f>COUNTIF(Calendar!#REF!,O$2)</f>
        <v>#REF!</v>
      </c>
      <c r="P55" t="e">
        <f>COUNTIF(Calendar!#REF!,P$2)</f>
        <v>#REF!</v>
      </c>
      <c r="Q55" t="e">
        <f>COUNTIF(Calendar!#REF!,Q$2)</f>
        <v>#REF!</v>
      </c>
      <c r="R55" t="e">
        <f>COUNTIF(Calendar!#REF!,R$2)</f>
        <v>#REF!</v>
      </c>
      <c r="S55" t="e">
        <f>COUNTIF(Calendar!#REF!,S$2)</f>
        <v>#REF!</v>
      </c>
      <c r="T55" t="e">
        <f>COUNTIF(Calendar!#REF!,T$2)</f>
        <v>#REF!</v>
      </c>
      <c r="U55" t="e">
        <f>COUNTIF(Calendar!#REF!,U$2)</f>
        <v>#REF!</v>
      </c>
      <c r="V55" t="e">
        <f>COUNTIF(Calendar!#REF!,V$2)</f>
        <v>#REF!</v>
      </c>
      <c r="X55" t="e">
        <f>(SUM((F55,G55,H55,J55,K55,N55,O55,P55,Q55,R55,U55)))</f>
        <v>#REF!</v>
      </c>
      <c r="Y55" t="e">
        <f t="shared" si="0"/>
        <v>#REF!</v>
      </c>
      <c r="Z55" s="24" t="e">
        <f t="shared" si="1"/>
        <v>#REF!</v>
      </c>
    </row>
    <row r="56" spans="2:26">
      <c r="B56" s="43"/>
      <c r="C56" s="43"/>
      <c r="D56" t="e">
        <f>COUNTIF(Calendar!#REF!,D$2)</f>
        <v>#REF!</v>
      </c>
      <c r="E56" t="e">
        <f>COUNTIF(Calendar!#REF!,E$2)</f>
        <v>#REF!</v>
      </c>
      <c r="F56" t="e">
        <f>COUNTIF(Calendar!#REF!,F$2)</f>
        <v>#REF!</v>
      </c>
      <c r="G56" t="e">
        <f>COUNTIF(Calendar!#REF!,G$2)</f>
        <v>#REF!</v>
      </c>
      <c r="H56" t="e">
        <f>COUNTIF(Calendar!#REF!,H$2)</f>
        <v>#REF!</v>
      </c>
      <c r="I56" t="e">
        <f>COUNTIF(Calendar!#REF!,I$2)</f>
        <v>#REF!</v>
      </c>
      <c r="J56" t="e">
        <f>COUNTIF(Calendar!#REF!,J$2)</f>
        <v>#REF!</v>
      </c>
      <c r="K56" t="e">
        <f>COUNTIF(Calendar!#REF!,K$2)</f>
        <v>#REF!</v>
      </c>
      <c r="L56" t="e">
        <f>COUNTIF(Calendar!#REF!,L$2)</f>
        <v>#REF!</v>
      </c>
      <c r="M56" t="e">
        <f>COUNTIF(Calendar!#REF!,M$2)</f>
        <v>#REF!</v>
      </c>
      <c r="N56" t="e">
        <f>COUNTIF(Calendar!#REF!,N$2)</f>
        <v>#REF!</v>
      </c>
      <c r="O56" t="e">
        <f>COUNTIF(Calendar!#REF!,O$2)</f>
        <v>#REF!</v>
      </c>
      <c r="P56" t="e">
        <f>COUNTIF(Calendar!#REF!,P$2)</f>
        <v>#REF!</v>
      </c>
      <c r="Q56" t="e">
        <f>COUNTIF(Calendar!#REF!,Q$2)</f>
        <v>#REF!</v>
      </c>
      <c r="R56" t="e">
        <f>COUNTIF(Calendar!#REF!,R$2)</f>
        <v>#REF!</v>
      </c>
      <c r="S56" t="e">
        <f>COUNTIF(Calendar!#REF!,S$2)</f>
        <v>#REF!</v>
      </c>
      <c r="T56" t="e">
        <f>COUNTIF(Calendar!#REF!,T$2)</f>
        <v>#REF!</v>
      </c>
      <c r="U56" t="e">
        <f>COUNTIF(Calendar!#REF!,U$2)</f>
        <v>#REF!</v>
      </c>
      <c r="V56" t="e">
        <f>COUNTIF(Calendar!#REF!,V$2)</f>
        <v>#REF!</v>
      </c>
      <c r="X56" t="e">
        <f>(SUM((F56,G56,H56,J56,K56,N56,O56,P56,Q56,R56,U56)))</f>
        <v>#REF!</v>
      </c>
      <c r="Y56" t="e">
        <f t="shared" si="0"/>
        <v>#REF!</v>
      </c>
      <c r="Z56" s="24" t="e">
        <f t="shared" si="1"/>
        <v>#REF!</v>
      </c>
    </row>
    <row r="57" spans="2:26">
      <c r="B57" s="43"/>
      <c r="C57" s="43"/>
      <c r="D57" t="e">
        <f>COUNTIF(Calendar!#REF!,D$2)</f>
        <v>#REF!</v>
      </c>
      <c r="E57" t="e">
        <f>COUNTIF(Calendar!#REF!,E$2)</f>
        <v>#REF!</v>
      </c>
      <c r="F57" t="e">
        <f>COUNTIF(Calendar!#REF!,F$2)</f>
        <v>#REF!</v>
      </c>
      <c r="G57" t="e">
        <f>COUNTIF(Calendar!#REF!,G$2)</f>
        <v>#REF!</v>
      </c>
      <c r="H57" t="e">
        <f>COUNTIF(Calendar!#REF!,H$2)</f>
        <v>#REF!</v>
      </c>
      <c r="I57" t="e">
        <f>COUNTIF(Calendar!#REF!,I$2)</f>
        <v>#REF!</v>
      </c>
      <c r="J57" t="e">
        <f>COUNTIF(Calendar!#REF!,J$2)</f>
        <v>#REF!</v>
      </c>
      <c r="K57" t="e">
        <f>COUNTIF(Calendar!#REF!,K$2)</f>
        <v>#REF!</v>
      </c>
      <c r="L57" t="e">
        <f>COUNTIF(Calendar!#REF!,L$2)</f>
        <v>#REF!</v>
      </c>
      <c r="M57" t="e">
        <f>COUNTIF(Calendar!#REF!,M$2)</f>
        <v>#REF!</v>
      </c>
      <c r="N57" t="e">
        <f>COUNTIF(Calendar!#REF!,N$2)</f>
        <v>#REF!</v>
      </c>
      <c r="O57" t="e">
        <f>COUNTIF(Calendar!#REF!,O$2)</f>
        <v>#REF!</v>
      </c>
      <c r="P57" t="e">
        <f>COUNTIF(Calendar!#REF!,P$2)</f>
        <v>#REF!</v>
      </c>
      <c r="Q57" t="e">
        <f>COUNTIF(Calendar!#REF!,Q$2)</f>
        <v>#REF!</v>
      </c>
      <c r="R57" t="e">
        <f>COUNTIF(Calendar!#REF!,R$2)</f>
        <v>#REF!</v>
      </c>
      <c r="S57" t="e">
        <f>COUNTIF(Calendar!#REF!,S$2)</f>
        <v>#REF!</v>
      </c>
      <c r="T57" t="e">
        <f>COUNTIF(Calendar!#REF!,T$2)</f>
        <v>#REF!</v>
      </c>
      <c r="U57" t="e">
        <f>COUNTIF(Calendar!#REF!,U$2)</f>
        <v>#REF!</v>
      </c>
      <c r="V57" t="e">
        <f>COUNTIF(Calendar!#REF!,V$2)</f>
        <v>#REF!</v>
      </c>
      <c r="X57" t="e">
        <f>(SUM((F57,G57,H57,J57,K57,N57,O57,P57,Q57,R57,U57)))</f>
        <v>#REF!</v>
      </c>
      <c r="Y57" t="e">
        <f t="shared" si="0"/>
        <v>#REF!</v>
      </c>
      <c r="Z57" s="24" t="e">
        <f t="shared" si="1"/>
        <v>#REF!</v>
      </c>
    </row>
    <row r="58" spans="2:26">
      <c r="B58" s="43"/>
      <c r="C58" s="43"/>
      <c r="D58" t="e">
        <f>COUNTIF(Calendar!#REF!,D$2)</f>
        <v>#REF!</v>
      </c>
      <c r="E58" t="e">
        <f>COUNTIF(Calendar!#REF!,E$2)</f>
        <v>#REF!</v>
      </c>
      <c r="F58" t="e">
        <f>COUNTIF(Calendar!#REF!,F$2)</f>
        <v>#REF!</v>
      </c>
      <c r="G58" t="e">
        <f>COUNTIF(Calendar!#REF!,G$2)</f>
        <v>#REF!</v>
      </c>
      <c r="H58" t="e">
        <f>COUNTIF(Calendar!#REF!,H$2)</f>
        <v>#REF!</v>
      </c>
      <c r="I58" t="e">
        <f>COUNTIF(Calendar!#REF!,I$2)</f>
        <v>#REF!</v>
      </c>
      <c r="J58" t="e">
        <f>COUNTIF(Calendar!#REF!,J$2)</f>
        <v>#REF!</v>
      </c>
      <c r="K58" t="e">
        <f>COUNTIF(Calendar!#REF!,K$2)</f>
        <v>#REF!</v>
      </c>
      <c r="L58" t="e">
        <f>COUNTIF(Calendar!#REF!,L$2)</f>
        <v>#REF!</v>
      </c>
      <c r="M58" t="e">
        <f>COUNTIF(Calendar!#REF!,M$2)</f>
        <v>#REF!</v>
      </c>
      <c r="N58" t="e">
        <f>COUNTIF(Calendar!#REF!,N$2)</f>
        <v>#REF!</v>
      </c>
      <c r="O58" t="e">
        <f>COUNTIF(Calendar!#REF!,O$2)</f>
        <v>#REF!</v>
      </c>
      <c r="P58" t="e">
        <f>COUNTIF(Calendar!#REF!,P$2)</f>
        <v>#REF!</v>
      </c>
      <c r="Q58" t="e">
        <f>COUNTIF(Calendar!#REF!,Q$2)</f>
        <v>#REF!</v>
      </c>
      <c r="R58" t="e">
        <f>COUNTIF(Calendar!#REF!,R$2)</f>
        <v>#REF!</v>
      </c>
      <c r="S58" t="e">
        <f>COUNTIF(Calendar!#REF!,S$2)</f>
        <v>#REF!</v>
      </c>
      <c r="T58" t="e">
        <f>COUNTIF(Calendar!#REF!,T$2)</f>
        <v>#REF!</v>
      </c>
      <c r="U58" t="e">
        <f>COUNTIF(Calendar!#REF!,U$2)</f>
        <v>#REF!</v>
      </c>
      <c r="V58" t="e">
        <f>COUNTIF(Calendar!#REF!,V$2)</f>
        <v>#REF!</v>
      </c>
      <c r="X58" t="e">
        <f>(SUM((F58,G58,H58,J58,K58,N58,O58,P58,Q58,R58,U58)))</f>
        <v>#REF!</v>
      </c>
      <c r="Y58" t="e">
        <f t="shared" si="0"/>
        <v>#REF!</v>
      </c>
      <c r="Z58" s="24" t="e">
        <f t="shared" si="1"/>
        <v>#REF!</v>
      </c>
    </row>
    <row r="59" spans="2:26">
      <c r="B59" s="43"/>
      <c r="C59" s="43"/>
      <c r="D59" t="e">
        <f>COUNTIF(Calendar!#REF!,D$2)</f>
        <v>#REF!</v>
      </c>
      <c r="E59" t="e">
        <f>COUNTIF(Calendar!#REF!,E$2)</f>
        <v>#REF!</v>
      </c>
      <c r="F59" t="e">
        <f>COUNTIF(Calendar!#REF!,F$2)</f>
        <v>#REF!</v>
      </c>
      <c r="G59" t="e">
        <f>COUNTIF(Calendar!#REF!,G$2)</f>
        <v>#REF!</v>
      </c>
      <c r="H59" t="e">
        <f>COUNTIF(Calendar!#REF!,H$2)</f>
        <v>#REF!</v>
      </c>
      <c r="I59" t="e">
        <f>COUNTIF(Calendar!#REF!,I$2)</f>
        <v>#REF!</v>
      </c>
      <c r="J59" t="e">
        <f>COUNTIF(Calendar!#REF!,J$2)</f>
        <v>#REF!</v>
      </c>
      <c r="K59" t="e">
        <f>COUNTIF(Calendar!#REF!,K$2)</f>
        <v>#REF!</v>
      </c>
      <c r="L59" t="e">
        <f>COUNTIF(Calendar!#REF!,L$2)</f>
        <v>#REF!</v>
      </c>
      <c r="M59" t="e">
        <f>COUNTIF(Calendar!#REF!,M$2)</f>
        <v>#REF!</v>
      </c>
      <c r="N59" t="e">
        <f>COUNTIF(Calendar!#REF!,N$2)</f>
        <v>#REF!</v>
      </c>
      <c r="O59" t="e">
        <f>COUNTIF(Calendar!#REF!,O$2)</f>
        <v>#REF!</v>
      </c>
      <c r="P59" t="e">
        <f>COUNTIF(Calendar!#REF!,P$2)</f>
        <v>#REF!</v>
      </c>
      <c r="Q59" t="e">
        <f>COUNTIF(Calendar!#REF!,Q$2)</f>
        <v>#REF!</v>
      </c>
      <c r="R59" t="e">
        <f>COUNTIF(Calendar!#REF!,R$2)</f>
        <v>#REF!</v>
      </c>
      <c r="S59" t="e">
        <f>COUNTIF(Calendar!#REF!,S$2)</f>
        <v>#REF!</v>
      </c>
      <c r="T59" t="e">
        <f>COUNTIF(Calendar!#REF!,T$2)</f>
        <v>#REF!</v>
      </c>
      <c r="U59" t="e">
        <f>COUNTIF(Calendar!#REF!,U$2)</f>
        <v>#REF!</v>
      </c>
      <c r="V59" t="e">
        <f>COUNTIF(Calendar!#REF!,V$2)</f>
        <v>#REF!</v>
      </c>
      <c r="X59" t="e">
        <f>(SUM((F59,G59,H59,J59,K59,N59,O59,P59,Q59,R59,U59)))</f>
        <v>#REF!</v>
      </c>
      <c r="Y59" t="e">
        <f t="shared" si="0"/>
        <v>#REF!</v>
      </c>
      <c r="Z59" s="24" t="e">
        <f t="shared" si="1"/>
        <v>#REF!</v>
      </c>
    </row>
    <row r="62" spans="2:26">
      <c r="B62" s="21" t="s">
        <v>4</v>
      </c>
    </row>
    <row r="63" spans="2:26">
      <c r="B63" s="44" t="s">
        <v>1</v>
      </c>
      <c r="C63" t="s">
        <v>5</v>
      </c>
      <c r="D63" s="26" t="str">
        <f>Calendar!$B3</f>
        <v>M</v>
      </c>
      <c r="E63" s="27" t="str">
        <f>Calendar!$B6</f>
        <v>L</v>
      </c>
      <c r="F63" s="28" t="str">
        <f>Calendar!$B9</f>
        <v>Vac.</v>
      </c>
      <c r="G63" s="29" t="e">
        <f>Calendar!#REF!</f>
        <v>#REF!</v>
      </c>
      <c r="H63" s="30" t="str">
        <f>Calendar!$B10</f>
        <v>FE</v>
      </c>
      <c r="I63" s="31" t="str">
        <f>Calendar!$B11</f>
        <v>Reg.OF</v>
      </c>
      <c r="J63" s="32" t="str">
        <f>Calendar!$B12</f>
        <v>S</v>
      </c>
      <c r="K63" s="33" t="str">
        <f>Calendar!$B13</f>
        <v>O</v>
      </c>
      <c r="L63" s="34" t="str">
        <f>Calendar!$B14</f>
        <v>T</v>
      </c>
      <c r="M63" s="20" t="str">
        <f>Calendar!$B16</f>
        <v>Pit. T</v>
      </c>
      <c r="N63" s="35" t="str">
        <f>Calendar!$B17</f>
        <v>LA FE</v>
      </c>
      <c r="O63" s="36" t="str">
        <f>Calendar!$B18</f>
        <v>NA</v>
      </c>
      <c r="P63" s="37" t="str">
        <f>Calendar!$B19</f>
        <v>Proj.</v>
      </c>
      <c r="Q63" s="38" t="str">
        <f>Calendar!$B20</f>
        <v>US H</v>
      </c>
      <c r="R63" s="38" t="str">
        <f>Calendar!$B21</f>
        <v>CR H</v>
      </c>
      <c r="S63" s="39" t="str">
        <f>Calendar!$B22</f>
        <v>G</v>
      </c>
      <c r="T63" s="40" t="str">
        <f>Calendar!$B23</f>
        <v>E</v>
      </c>
      <c r="U63" s="41" t="str">
        <f>Calendar!B24</f>
        <v>PD</v>
      </c>
      <c r="V63" s="42" t="str">
        <f>Calendar!B8</f>
        <v>RO</v>
      </c>
    </row>
    <row r="64" spans="2:26">
      <c r="B64" t="str">
        <f>Calendar!C27</f>
        <v>Alberto Salazar</v>
      </c>
      <c r="C64">
        <f>MATCH(B3,Calendar!C:C,0)</f>
        <v>27</v>
      </c>
      <c r="D64">
        <f ca="1">IFERROR(COUNTIF(INDIRECT(_xlfn.CONCAT("Calendar!",ADDRESS(Counters!$C64,MATCH(DATE(YEAR(TODAY()),1,1),Calendar!$25:$25,)),":",ADDRESS(Counters!$C64,MATCH(TODAY(),Calendar!$25:$25,0)))),Counters!D$63),0)</f>
        <v>0</v>
      </c>
      <c r="E64">
        <f ca="1">IFERROR(COUNTIF(INDIRECT(_xlfn.CONCAT("Calendar!",ADDRESS(Counters!$C64,MATCH(DATE(YEAR(TODAY()),1,1),Calendar!$25:$25,)),":",ADDRESS(Counters!$C64,MATCH(TODAY(),Calendar!$25:$25,0)))),Counters!E$63),0)</f>
        <v>0</v>
      </c>
      <c r="F64">
        <f ca="1">IFERROR(COUNTIF(INDIRECT(_xlfn.CONCAT("Calendar!",ADDRESS(Counters!$C64,MATCH(DATE(YEAR(TODAY()),1,1),Calendar!$25:$25,)),":",ADDRESS(Counters!$C64,MATCH(TODAY(),Calendar!$25:$25,0)))),Counters!F$63),0)</f>
        <v>4</v>
      </c>
      <c r="G64">
        <f ca="1">IFERROR(COUNTIF(INDIRECT(_xlfn.CONCAT("Calendar!",ADDRESS(Counters!$C64,MATCH(DATE(YEAR(TODAY()),1,1),Calendar!$25:$25,)),":",ADDRESS(Counters!$C64,MATCH(TODAY(),Calendar!$25:$25,0)))),Counters!G$63),0)</f>
        <v>0</v>
      </c>
      <c r="H64">
        <f ca="1">IFERROR(COUNTIF(INDIRECT(_xlfn.CONCAT("Calendar!",ADDRESS(Counters!$C64,MATCH(DATE(YEAR(TODAY()),1,1),Calendar!$25:$25,)),":",ADDRESS(Counters!$C64,MATCH(TODAY(),Calendar!$25:$25,0)))),Counters!H$63),0)</f>
        <v>0</v>
      </c>
      <c r="I64">
        <f ca="1">IFERROR(COUNTIF(INDIRECT(_xlfn.CONCAT("Calendar!",ADDRESS(Counters!$C64,MATCH(DATE(YEAR(TODAY()),1,1),Calendar!$25:$25,)),":",ADDRESS(Counters!$C64,MATCH(TODAY(),Calendar!$25:$25,0)))),Counters!I$63),0)</f>
        <v>0</v>
      </c>
      <c r="J64">
        <f ca="1">IFERROR(COUNTIF(INDIRECT(_xlfn.CONCAT("Calendar!",ADDRESS(Counters!$C64,MATCH(DATE(YEAR(TODAY()),1,1),Calendar!$25:$25,)),":",ADDRESS(Counters!$C64,MATCH(TODAY(),Calendar!$25:$25,0)))),Counters!J$63),0)</f>
        <v>0</v>
      </c>
      <c r="K64">
        <f ca="1">IFERROR(COUNTIF(INDIRECT(_xlfn.CONCAT("Calendar!",ADDRESS(Counters!$C64,MATCH(DATE(YEAR(TODAY()),1,1),Calendar!$25:$25,)),":",ADDRESS(Counters!$C64,MATCH(TODAY(),Calendar!$25:$25,0)))),Counters!K$63),0)</f>
        <v>17</v>
      </c>
      <c r="L64">
        <f ca="1">IFERROR(COUNTIF(INDIRECT(_xlfn.CONCAT("Calendar!",ADDRESS(Counters!$C64,MATCH(DATE(YEAR(TODAY()),1,1),Calendar!$25:$25,)),":",ADDRESS(Counters!$C64,MATCH(TODAY(),Calendar!$25:$25,0)))),Counters!L$63),0)</f>
        <v>0</v>
      </c>
      <c r="M64">
        <f ca="1">IFERROR(COUNTIF(INDIRECT(_xlfn.CONCAT("Calendar!",ADDRESS(Counters!$C64,MATCH(DATE(YEAR(TODAY()),1,1),Calendar!$25:$25,)),":",ADDRESS(Counters!$C64,MATCH(TODAY(),Calendar!$25:$25,0)))),Counters!M$63),0)</f>
        <v>5</v>
      </c>
      <c r="N64">
        <f ca="1">IFERROR(COUNTIF(INDIRECT(_xlfn.CONCAT("Calendar!",ADDRESS(Counters!$C64,MATCH(DATE(YEAR(TODAY()),1,1),Calendar!$25:$25,)),":",ADDRESS(Counters!$C64,MATCH(TODAY(),Calendar!$25:$25,0)))),Counters!N$63),0)</f>
        <v>0</v>
      </c>
      <c r="O64">
        <f ca="1">IFERROR(COUNTIF(INDIRECT(_xlfn.CONCAT("Calendar!",ADDRESS(Counters!$C64,MATCH(DATE(YEAR(TODAY()),1,1),Calendar!$25:$25,)),":",ADDRESS(Counters!$C64,MATCH(TODAY(),Calendar!$25:$25,0)))),Counters!O$63),0)</f>
        <v>0</v>
      </c>
      <c r="P64">
        <f ca="1">IFERROR(COUNTIF(INDIRECT(_xlfn.CONCAT("Calendar!",ADDRESS(Counters!$C64,MATCH(DATE(YEAR(TODAY()),1,1),Calendar!$25:$25,)),":",ADDRESS(Counters!$C64,MATCH(TODAY(),Calendar!$25:$25,0)))),Counters!P$63),0)</f>
        <v>0</v>
      </c>
      <c r="Q64">
        <f ca="1">IFERROR(COUNTIF(INDIRECT(_xlfn.CONCAT("Calendar!",ADDRESS(Counters!$C64,MATCH(DATE(YEAR(TODAY()),1,1),Calendar!$25:$25,)),":",ADDRESS(Counters!$C64,MATCH(TODAY(),Calendar!$25:$25,0)))),Counters!Q$63),0)</f>
        <v>0</v>
      </c>
      <c r="R64">
        <f ca="1">IFERROR(COUNTIF(INDIRECT(_xlfn.CONCAT("Calendar!",ADDRESS(Counters!$C64,MATCH(DATE(YEAR(TODAY()),1,1),Calendar!$25:$25,)),":",ADDRESS(Counters!$C64,MATCH(TODAY(),Calendar!$25:$25,0)))),Counters!R$63),0)</f>
        <v>7</v>
      </c>
      <c r="S64">
        <f ca="1">IFERROR(COUNTIF(INDIRECT(_xlfn.CONCAT("Calendar!",ADDRESS(Counters!$C64,MATCH(DATE(YEAR(TODAY()),1,1),Calendar!$25:$25,)),":",ADDRESS(Counters!$C64,MATCH(TODAY(),Calendar!$25:$25,0)))),Counters!S$63),0)</f>
        <v>0</v>
      </c>
      <c r="T64">
        <f ca="1">IFERROR(COUNTIF(INDIRECT(_xlfn.CONCAT("Calendar!",ADDRESS(Counters!$C64,MATCH(DATE(YEAR(TODAY()),1,1),Calendar!$25:$25,)),":",ADDRESS(Counters!$C64,MATCH(TODAY(),Calendar!$25:$25,0)))),Counters!T$63),0)</f>
        <v>0</v>
      </c>
      <c r="U64">
        <f ca="1">IFERROR(COUNTIF(INDIRECT(_xlfn.CONCAT("Calendar!",ADDRESS(Counters!$C64,MATCH(DATE(YEAR(TODAY()),1,1),Calendar!$25:$25,)),":",ADDRESS(Counters!$C64,MATCH(TODAY(),Calendar!$25:$25,0)))),Counters!U$63),0)</f>
        <v>0</v>
      </c>
      <c r="V64">
        <f ca="1">IFERROR(COUNTIF(INDIRECT(_xlfn.CONCAT("Calendar!",ADDRESS(Counters!$C64,MATCH(DATE(YEAR(TODAY()),1,1),Calendar!$25:$25,)),":",ADDRESS(Counters!$C64,MATCH(TODAY(),Calendar!$25:$25,0)))),Counters!V$63),0)</f>
        <v>93</v>
      </c>
    </row>
    <row r="65" spans="2:22">
      <c r="B65" t="str">
        <f>Calendar!C28</f>
        <v>Ignacio Blanco</v>
      </c>
      <c r="C65">
        <f>MATCH(B4,Calendar!C:C,0)</f>
        <v>28</v>
      </c>
      <c r="D65">
        <f ca="1">IFERROR(COUNTIF(INDIRECT(_xlfn.CONCAT("Calendar!",ADDRESS(Counters!$C65,MATCH(DATE(YEAR(TODAY()),1,1),Calendar!$25:$25,)),":",ADDRESS(Counters!$C65,MATCH(TODAY(),Calendar!$25:$25,0)))),Counters!D$63),0)</f>
        <v>0</v>
      </c>
      <c r="E65">
        <f ca="1">IFERROR(COUNTIF(INDIRECT(_xlfn.CONCAT("Calendar!",ADDRESS(Counters!$C65,MATCH(DATE(YEAR(TODAY()),1,1),Calendar!$25:$25,)),":",ADDRESS(Counters!$C65,MATCH(TODAY(),Calendar!$25:$25,0)))),Counters!E$63),0)</f>
        <v>0</v>
      </c>
      <c r="F65">
        <f ca="1">IFERROR(COUNTIF(INDIRECT(_xlfn.CONCAT("Calendar!",ADDRESS(Counters!$C65,MATCH(DATE(YEAR(TODAY()),1,1),Calendar!$25:$25,)),":",ADDRESS(Counters!$C65,MATCH(TODAY(),Calendar!$25:$25,0)))),Counters!F$63),0)</f>
        <v>10</v>
      </c>
      <c r="G65">
        <f ca="1">IFERROR(COUNTIF(INDIRECT(_xlfn.CONCAT("Calendar!",ADDRESS(Counters!$C65,MATCH(DATE(YEAR(TODAY()),1,1),Calendar!$25:$25,)),":",ADDRESS(Counters!$C65,MATCH(TODAY(),Calendar!$25:$25,0)))),Counters!G$63),0)</f>
        <v>0</v>
      </c>
      <c r="H65">
        <f ca="1">IFERROR(COUNTIF(INDIRECT(_xlfn.CONCAT("Calendar!",ADDRESS(Counters!$C65,MATCH(DATE(YEAR(TODAY()),1,1),Calendar!$25:$25,)),":",ADDRESS(Counters!$C65,MATCH(TODAY(),Calendar!$25:$25,0)))),Counters!H$63),0)</f>
        <v>0</v>
      </c>
      <c r="I65">
        <f ca="1">IFERROR(COUNTIF(INDIRECT(_xlfn.CONCAT("Calendar!",ADDRESS(Counters!$C65,MATCH(DATE(YEAR(TODAY()),1,1),Calendar!$25:$25,)),":",ADDRESS(Counters!$C65,MATCH(TODAY(),Calendar!$25:$25,0)))),Counters!I$63),0)</f>
        <v>0</v>
      </c>
      <c r="J65">
        <f ca="1">IFERROR(COUNTIF(INDIRECT(_xlfn.CONCAT("Calendar!",ADDRESS(Counters!$C65,MATCH(DATE(YEAR(TODAY()),1,1),Calendar!$25:$25,)),":",ADDRESS(Counters!$C65,MATCH(TODAY(),Calendar!$25:$25,0)))),Counters!J$63),0)</f>
        <v>0</v>
      </c>
      <c r="K65">
        <f ca="1">IFERROR(COUNTIF(INDIRECT(_xlfn.CONCAT("Calendar!",ADDRESS(Counters!$C65,MATCH(DATE(YEAR(TODAY()),1,1),Calendar!$25:$25,)),":",ADDRESS(Counters!$C65,MATCH(TODAY(),Calendar!$25:$25,0)))),Counters!K$63),0)</f>
        <v>0</v>
      </c>
      <c r="L65">
        <f ca="1">IFERROR(COUNTIF(INDIRECT(_xlfn.CONCAT("Calendar!",ADDRESS(Counters!$C65,MATCH(DATE(YEAR(TODAY()),1,1),Calendar!$25:$25,)),":",ADDRESS(Counters!$C65,MATCH(TODAY(),Calendar!$25:$25,0)))),Counters!L$63),0)</f>
        <v>0</v>
      </c>
      <c r="M65">
        <f ca="1">IFERROR(COUNTIF(INDIRECT(_xlfn.CONCAT("Calendar!",ADDRESS(Counters!$C65,MATCH(DATE(YEAR(TODAY()),1,1),Calendar!$25:$25,)),":",ADDRESS(Counters!$C65,MATCH(TODAY(),Calendar!$25:$25,0)))),Counters!M$63),0)</f>
        <v>0</v>
      </c>
      <c r="N65">
        <f ca="1">IFERROR(COUNTIF(INDIRECT(_xlfn.CONCAT("Calendar!",ADDRESS(Counters!$C65,MATCH(DATE(YEAR(TODAY()),1,1),Calendar!$25:$25,)),":",ADDRESS(Counters!$C65,MATCH(TODAY(),Calendar!$25:$25,0)))),Counters!N$63),0)</f>
        <v>0</v>
      </c>
      <c r="O65">
        <f ca="1">IFERROR(COUNTIF(INDIRECT(_xlfn.CONCAT("Calendar!",ADDRESS(Counters!$C65,MATCH(DATE(YEAR(TODAY()),1,1),Calendar!$25:$25,)),":",ADDRESS(Counters!$C65,MATCH(TODAY(),Calendar!$25:$25,0)))),Counters!O$63),0)</f>
        <v>0</v>
      </c>
      <c r="P65">
        <f ca="1">IFERROR(COUNTIF(INDIRECT(_xlfn.CONCAT("Calendar!",ADDRESS(Counters!$C65,MATCH(DATE(YEAR(TODAY()),1,1),Calendar!$25:$25,)),":",ADDRESS(Counters!$C65,MATCH(TODAY(),Calendar!$25:$25,0)))),Counters!P$63),0)</f>
        <v>0</v>
      </c>
      <c r="Q65">
        <f ca="1">IFERROR(COUNTIF(INDIRECT(_xlfn.CONCAT("Calendar!",ADDRESS(Counters!$C65,MATCH(DATE(YEAR(TODAY()),1,1),Calendar!$25:$25,)),":",ADDRESS(Counters!$C65,MATCH(TODAY(),Calendar!$25:$25,0)))),Counters!Q$63),0)</f>
        <v>0</v>
      </c>
      <c r="R65">
        <f ca="1">IFERROR(COUNTIF(INDIRECT(_xlfn.CONCAT("Calendar!",ADDRESS(Counters!$C65,MATCH(DATE(YEAR(TODAY()),1,1),Calendar!$25:$25,)),":",ADDRESS(Counters!$C65,MATCH(TODAY(),Calendar!$25:$25,0)))),Counters!R$63),0)</f>
        <v>4</v>
      </c>
      <c r="S65">
        <f ca="1">IFERROR(COUNTIF(INDIRECT(_xlfn.CONCAT("Calendar!",ADDRESS(Counters!$C65,MATCH(DATE(YEAR(TODAY()),1,1),Calendar!$25:$25,)),":",ADDRESS(Counters!$C65,MATCH(TODAY(),Calendar!$25:$25,0)))),Counters!S$63),0)</f>
        <v>0</v>
      </c>
      <c r="T65">
        <f ca="1">IFERROR(COUNTIF(INDIRECT(_xlfn.CONCAT("Calendar!",ADDRESS(Counters!$C65,MATCH(DATE(YEAR(TODAY()),1,1),Calendar!$25:$25,)),":",ADDRESS(Counters!$C65,MATCH(TODAY(),Calendar!$25:$25,0)))),Counters!T$63),0)</f>
        <v>0</v>
      </c>
      <c r="U65">
        <f ca="1">IFERROR(COUNTIF(INDIRECT(_xlfn.CONCAT("Calendar!",ADDRESS(Counters!$C65,MATCH(DATE(YEAR(TODAY()),1,1),Calendar!$25:$25,)),":",ADDRESS(Counters!$C65,MATCH(TODAY(),Calendar!$25:$25,0)))),Counters!U$63),0)</f>
        <v>2</v>
      </c>
      <c r="V65">
        <f ca="1">IFERROR(COUNTIF(INDIRECT(_xlfn.CONCAT("Calendar!",ADDRESS(Counters!$C65,MATCH(DATE(YEAR(TODAY()),1,1),Calendar!$25:$25,)),":",ADDRESS(Counters!$C65,MATCH(TODAY(),Calendar!$25:$25,0)))),Counters!V$63),0)</f>
        <v>106</v>
      </c>
    </row>
    <row r="66" spans="2:22">
      <c r="B66" t="str">
        <f>Calendar!C30</f>
        <v>Erick Echeverría</v>
      </c>
      <c r="C66">
        <f>MATCH(B5,Calendar!C:C,0)</f>
        <v>29</v>
      </c>
      <c r="D66">
        <f ca="1">IFERROR(COUNTIF(INDIRECT(_xlfn.CONCAT("Calendar!",ADDRESS(Counters!$C66,MATCH(DATE(YEAR(TODAY()),1,1),Calendar!$25:$25,)),":",ADDRESS(Counters!$C66,MATCH(TODAY(),Calendar!$25:$25,0)))),Counters!D$63),0)</f>
        <v>0</v>
      </c>
      <c r="E66">
        <f ca="1">IFERROR(COUNTIF(INDIRECT(_xlfn.CONCAT("Calendar!",ADDRESS(Counters!$C66,MATCH(DATE(YEAR(TODAY()),1,1),Calendar!$25:$25,)),":",ADDRESS(Counters!$C66,MATCH(TODAY(),Calendar!$25:$25,0)))),Counters!E$63),0)</f>
        <v>0</v>
      </c>
      <c r="F66">
        <f ca="1">IFERROR(COUNTIF(INDIRECT(_xlfn.CONCAT("Calendar!",ADDRESS(Counters!$C66,MATCH(DATE(YEAR(TODAY()),1,1),Calendar!$25:$25,)),":",ADDRESS(Counters!$C66,MATCH(TODAY(),Calendar!$25:$25,0)))),Counters!F$63),0)</f>
        <v>19</v>
      </c>
      <c r="G66">
        <f ca="1">IFERROR(COUNTIF(INDIRECT(_xlfn.CONCAT("Calendar!",ADDRESS(Counters!$C66,MATCH(DATE(YEAR(TODAY()),1,1),Calendar!$25:$25,)),":",ADDRESS(Counters!$C66,MATCH(TODAY(),Calendar!$25:$25,0)))),Counters!G$63),0)</f>
        <v>0</v>
      </c>
      <c r="H66">
        <f ca="1">IFERROR(COUNTIF(INDIRECT(_xlfn.CONCAT("Calendar!",ADDRESS(Counters!$C66,MATCH(DATE(YEAR(TODAY()),1,1),Calendar!$25:$25,)),":",ADDRESS(Counters!$C66,MATCH(TODAY(),Calendar!$25:$25,0)))),Counters!H$63),0)</f>
        <v>0</v>
      </c>
      <c r="I66">
        <f ca="1">IFERROR(COUNTIF(INDIRECT(_xlfn.CONCAT("Calendar!",ADDRESS(Counters!$C66,MATCH(DATE(YEAR(TODAY()),1,1),Calendar!$25:$25,)),":",ADDRESS(Counters!$C66,MATCH(TODAY(),Calendar!$25:$25,0)))),Counters!I$63),0)</f>
        <v>0</v>
      </c>
      <c r="J66">
        <f ca="1">IFERROR(COUNTIF(INDIRECT(_xlfn.CONCAT("Calendar!",ADDRESS(Counters!$C66,MATCH(DATE(YEAR(TODAY()),1,1),Calendar!$25:$25,)),":",ADDRESS(Counters!$C66,MATCH(TODAY(),Calendar!$25:$25,0)))),Counters!J$63),0)</f>
        <v>0</v>
      </c>
      <c r="K66">
        <f ca="1">IFERROR(COUNTIF(INDIRECT(_xlfn.CONCAT("Calendar!",ADDRESS(Counters!$C66,MATCH(DATE(YEAR(TODAY()),1,1),Calendar!$25:$25,)),":",ADDRESS(Counters!$C66,MATCH(TODAY(),Calendar!$25:$25,0)))),Counters!K$63),0)</f>
        <v>2</v>
      </c>
      <c r="L66">
        <f ca="1">IFERROR(COUNTIF(INDIRECT(_xlfn.CONCAT("Calendar!",ADDRESS(Counters!$C66,MATCH(DATE(YEAR(TODAY()),1,1),Calendar!$25:$25,)),":",ADDRESS(Counters!$C66,MATCH(TODAY(),Calendar!$25:$25,0)))),Counters!L$63),0)</f>
        <v>0</v>
      </c>
      <c r="M66">
        <f ca="1">IFERROR(COUNTIF(INDIRECT(_xlfn.CONCAT("Calendar!",ADDRESS(Counters!$C66,MATCH(DATE(YEAR(TODAY()),1,1),Calendar!$25:$25,)),":",ADDRESS(Counters!$C66,MATCH(TODAY(),Calendar!$25:$25,0)))),Counters!M$63),0)</f>
        <v>5</v>
      </c>
      <c r="N66">
        <f ca="1">IFERROR(COUNTIF(INDIRECT(_xlfn.CONCAT("Calendar!",ADDRESS(Counters!$C66,MATCH(DATE(YEAR(TODAY()),1,1),Calendar!$25:$25,)),":",ADDRESS(Counters!$C66,MATCH(TODAY(),Calendar!$25:$25,0)))),Counters!N$63),0)</f>
        <v>0</v>
      </c>
      <c r="O66">
        <f ca="1">IFERROR(COUNTIF(INDIRECT(_xlfn.CONCAT("Calendar!",ADDRESS(Counters!$C66,MATCH(DATE(YEAR(TODAY()),1,1),Calendar!$25:$25,)),":",ADDRESS(Counters!$C66,MATCH(TODAY(),Calendar!$25:$25,0)))),Counters!O$63),0)</f>
        <v>0</v>
      </c>
      <c r="P66">
        <f ca="1">IFERROR(COUNTIF(INDIRECT(_xlfn.CONCAT("Calendar!",ADDRESS(Counters!$C66,MATCH(DATE(YEAR(TODAY()),1,1),Calendar!$25:$25,)),":",ADDRESS(Counters!$C66,MATCH(TODAY(),Calendar!$25:$25,0)))),Counters!P$63),0)</f>
        <v>0</v>
      </c>
      <c r="Q66">
        <f ca="1">IFERROR(COUNTIF(INDIRECT(_xlfn.CONCAT("Calendar!",ADDRESS(Counters!$C66,MATCH(DATE(YEAR(TODAY()),1,1),Calendar!$25:$25,)),":",ADDRESS(Counters!$C66,MATCH(TODAY(),Calendar!$25:$25,0)))),Counters!Q$63),0)</f>
        <v>0</v>
      </c>
      <c r="R66">
        <f ca="1">IFERROR(COUNTIF(INDIRECT(_xlfn.CONCAT("Calendar!",ADDRESS(Counters!$C66,MATCH(DATE(YEAR(TODAY()),1,1),Calendar!$25:$25,)),":",ADDRESS(Counters!$C66,MATCH(TODAY(),Calendar!$25:$25,0)))),Counters!R$63),0)</f>
        <v>5</v>
      </c>
      <c r="S66">
        <f ca="1">IFERROR(COUNTIF(INDIRECT(_xlfn.CONCAT("Calendar!",ADDRESS(Counters!$C66,MATCH(DATE(YEAR(TODAY()),1,1),Calendar!$25:$25,)),":",ADDRESS(Counters!$C66,MATCH(TODAY(),Calendar!$25:$25,0)))),Counters!S$63),0)</f>
        <v>0</v>
      </c>
      <c r="T66">
        <f ca="1">IFERROR(COUNTIF(INDIRECT(_xlfn.CONCAT("Calendar!",ADDRESS(Counters!$C66,MATCH(DATE(YEAR(TODAY()),1,1),Calendar!$25:$25,)),":",ADDRESS(Counters!$C66,MATCH(TODAY(),Calendar!$25:$25,0)))),Counters!T$63),0)</f>
        <v>0</v>
      </c>
      <c r="U66">
        <f ca="1">IFERROR(COUNTIF(INDIRECT(_xlfn.CONCAT("Calendar!",ADDRESS(Counters!$C66,MATCH(DATE(YEAR(TODAY()),1,1),Calendar!$25:$25,)),":",ADDRESS(Counters!$C66,MATCH(TODAY(),Calendar!$25:$25,0)))),Counters!U$63),0)</f>
        <v>0</v>
      </c>
      <c r="V66">
        <f ca="1">IFERROR(COUNTIF(INDIRECT(_xlfn.CONCAT("Calendar!",ADDRESS(Counters!$C66,MATCH(DATE(YEAR(TODAY()),1,1),Calendar!$25:$25,)),":",ADDRESS(Counters!$C66,MATCH(TODAY(),Calendar!$25:$25,0)))),Counters!V$63),0)</f>
        <v>86</v>
      </c>
    </row>
    <row r="67" spans="2:22">
      <c r="B67" t="str">
        <f>Calendar!C31</f>
        <v>Juan Alberto Acuña</v>
      </c>
      <c r="C67">
        <f>MATCH(B6,Calendar!C:C,0)</f>
        <v>30</v>
      </c>
      <c r="D67">
        <f ca="1">IFERROR(COUNTIF(INDIRECT(_xlfn.CONCAT("Calendar!",ADDRESS(Counters!$C67,MATCH(DATE(YEAR(TODAY()),1,1),Calendar!$25:$25,)),":",ADDRESS(Counters!$C67,MATCH(TODAY(),Calendar!$25:$25,0)))),Counters!D$63),0)</f>
        <v>0</v>
      </c>
      <c r="E67">
        <f ca="1">IFERROR(COUNTIF(INDIRECT(_xlfn.CONCAT("Calendar!",ADDRESS(Counters!$C67,MATCH(DATE(YEAR(TODAY()),1,1),Calendar!$25:$25,)),":",ADDRESS(Counters!$C67,MATCH(TODAY(),Calendar!$25:$25,0)))),Counters!E$63),0)</f>
        <v>0</v>
      </c>
      <c r="F67">
        <f ca="1">IFERROR(COUNTIF(INDIRECT(_xlfn.CONCAT("Calendar!",ADDRESS(Counters!$C67,MATCH(DATE(YEAR(TODAY()),1,1),Calendar!$25:$25,)),":",ADDRESS(Counters!$C67,MATCH(TODAY(),Calendar!$25:$25,0)))),Counters!F$63),0)</f>
        <v>6</v>
      </c>
      <c r="G67">
        <f ca="1">IFERROR(COUNTIF(INDIRECT(_xlfn.CONCAT("Calendar!",ADDRESS(Counters!$C67,MATCH(DATE(YEAR(TODAY()),1,1),Calendar!$25:$25,)),":",ADDRESS(Counters!$C67,MATCH(TODAY(),Calendar!$25:$25,0)))),Counters!G$63),0)</f>
        <v>0</v>
      </c>
      <c r="H67">
        <f ca="1">IFERROR(COUNTIF(INDIRECT(_xlfn.CONCAT("Calendar!",ADDRESS(Counters!$C67,MATCH(DATE(YEAR(TODAY()),1,1),Calendar!$25:$25,)),":",ADDRESS(Counters!$C67,MATCH(TODAY(),Calendar!$25:$25,0)))),Counters!H$63),0)</f>
        <v>0</v>
      </c>
      <c r="I67">
        <f ca="1">IFERROR(COUNTIF(INDIRECT(_xlfn.CONCAT("Calendar!",ADDRESS(Counters!$C67,MATCH(DATE(YEAR(TODAY()),1,1),Calendar!$25:$25,)),":",ADDRESS(Counters!$C67,MATCH(TODAY(),Calendar!$25:$25,0)))),Counters!I$63),0)</f>
        <v>0</v>
      </c>
      <c r="J67">
        <f ca="1">IFERROR(COUNTIF(INDIRECT(_xlfn.CONCAT("Calendar!",ADDRESS(Counters!$C67,MATCH(DATE(YEAR(TODAY()),1,1),Calendar!$25:$25,)),":",ADDRESS(Counters!$C67,MATCH(TODAY(),Calendar!$25:$25,0)))),Counters!J$63),0)</f>
        <v>0</v>
      </c>
      <c r="K67">
        <f ca="1">IFERROR(COUNTIF(INDIRECT(_xlfn.CONCAT("Calendar!",ADDRESS(Counters!$C67,MATCH(DATE(YEAR(TODAY()),1,1),Calendar!$25:$25,)),":",ADDRESS(Counters!$C67,MATCH(TODAY(),Calendar!$25:$25,0)))),Counters!K$63),0)</f>
        <v>0</v>
      </c>
      <c r="L67">
        <f ca="1">IFERROR(COUNTIF(INDIRECT(_xlfn.CONCAT("Calendar!",ADDRESS(Counters!$C67,MATCH(DATE(YEAR(TODAY()),1,1),Calendar!$25:$25,)),":",ADDRESS(Counters!$C67,MATCH(TODAY(),Calendar!$25:$25,0)))),Counters!L$63),0)</f>
        <v>0</v>
      </c>
      <c r="M67">
        <f ca="1">IFERROR(COUNTIF(INDIRECT(_xlfn.CONCAT("Calendar!",ADDRESS(Counters!$C67,MATCH(DATE(YEAR(TODAY()),1,1),Calendar!$25:$25,)),":",ADDRESS(Counters!$C67,MATCH(TODAY(),Calendar!$25:$25,0)))),Counters!M$63),0)</f>
        <v>0</v>
      </c>
      <c r="N67">
        <f ca="1">IFERROR(COUNTIF(INDIRECT(_xlfn.CONCAT("Calendar!",ADDRESS(Counters!$C67,MATCH(DATE(YEAR(TODAY()),1,1),Calendar!$25:$25,)),":",ADDRESS(Counters!$C67,MATCH(TODAY(),Calendar!$25:$25,0)))),Counters!N$63),0)</f>
        <v>0</v>
      </c>
      <c r="O67">
        <f ca="1">IFERROR(COUNTIF(INDIRECT(_xlfn.CONCAT("Calendar!",ADDRESS(Counters!$C67,MATCH(DATE(YEAR(TODAY()),1,1),Calendar!$25:$25,)),":",ADDRESS(Counters!$C67,MATCH(TODAY(),Calendar!$25:$25,0)))),Counters!O$63),0)</f>
        <v>0</v>
      </c>
      <c r="P67">
        <f ca="1">IFERROR(COUNTIF(INDIRECT(_xlfn.CONCAT("Calendar!",ADDRESS(Counters!$C67,MATCH(DATE(YEAR(TODAY()),1,1),Calendar!$25:$25,)),":",ADDRESS(Counters!$C67,MATCH(TODAY(),Calendar!$25:$25,0)))),Counters!P$63),0)</f>
        <v>0</v>
      </c>
      <c r="Q67">
        <f ca="1">IFERROR(COUNTIF(INDIRECT(_xlfn.CONCAT("Calendar!",ADDRESS(Counters!$C67,MATCH(DATE(YEAR(TODAY()),1,1),Calendar!$25:$25,)),":",ADDRESS(Counters!$C67,MATCH(TODAY(),Calendar!$25:$25,0)))),Counters!Q$63),0)</f>
        <v>0</v>
      </c>
      <c r="R67">
        <f ca="1">IFERROR(COUNTIF(INDIRECT(_xlfn.CONCAT("Calendar!",ADDRESS(Counters!$C67,MATCH(DATE(YEAR(TODAY()),1,1),Calendar!$25:$25,)),":",ADDRESS(Counters!$C67,MATCH(TODAY(),Calendar!$25:$25,0)))),Counters!R$63),0)</f>
        <v>4</v>
      </c>
      <c r="S67">
        <f ca="1">IFERROR(COUNTIF(INDIRECT(_xlfn.CONCAT("Calendar!",ADDRESS(Counters!$C67,MATCH(DATE(YEAR(TODAY()),1,1),Calendar!$25:$25,)),":",ADDRESS(Counters!$C67,MATCH(TODAY(),Calendar!$25:$25,0)))),Counters!S$63),0)</f>
        <v>0</v>
      </c>
      <c r="T67">
        <f ca="1">IFERROR(COUNTIF(INDIRECT(_xlfn.CONCAT("Calendar!",ADDRESS(Counters!$C67,MATCH(DATE(YEAR(TODAY()),1,1),Calendar!$25:$25,)),":",ADDRESS(Counters!$C67,MATCH(TODAY(),Calendar!$25:$25,0)))),Counters!T$63),0)</f>
        <v>0</v>
      </c>
      <c r="U67">
        <f ca="1">IFERROR(COUNTIF(INDIRECT(_xlfn.CONCAT("Calendar!",ADDRESS(Counters!$C67,MATCH(DATE(YEAR(TODAY()),1,1),Calendar!$25:$25,)),":",ADDRESS(Counters!$C67,MATCH(TODAY(),Calendar!$25:$25,0)))),Counters!U$63),0)</f>
        <v>2</v>
      </c>
      <c r="V67">
        <f ca="1">IFERROR(COUNTIF(INDIRECT(_xlfn.CONCAT("Calendar!",ADDRESS(Counters!$C67,MATCH(DATE(YEAR(TODAY()),1,1),Calendar!$25:$25,)),":",ADDRESS(Counters!$C67,MATCH(TODAY(),Calendar!$25:$25,0)))),Counters!V$63),0)</f>
        <v>109</v>
      </c>
    </row>
    <row r="68" spans="2:22">
      <c r="B68" t="str">
        <f>Calendar!C32</f>
        <v>Roberto Ballestero</v>
      </c>
      <c r="C68">
        <f>MATCH(B7,Calendar!C:C,0)</f>
        <v>31</v>
      </c>
      <c r="D68">
        <f ca="1">IFERROR(COUNTIF(INDIRECT(_xlfn.CONCAT("Calendar!",ADDRESS(Counters!$C68,MATCH(DATE(YEAR(TODAY()),1,1),Calendar!$25:$25,)),":",ADDRESS(Counters!$C68,MATCH(TODAY(),Calendar!$25:$25,0)))),Counters!D$63),0)</f>
        <v>0</v>
      </c>
      <c r="E68">
        <f ca="1">IFERROR(COUNTIF(INDIRECT(_xlfn.CONCAT("Calendar!",ADDRESS(Counters!$C68,MATCH(DATE(YEAR(TODAY()),1,1),Calendar!$25:$25,)),":",ADDRESS(Counters!$C68,MATCH(TODAY(),Calendar!$25:$25,0)))),Counters!E$63),0)</f>
        <v>0</v>
      </c>
      <c r="F68">
        <f ca="1">IFERROR(COUNTIF(INDIRECT(_xlfn.CONCAT("Calendar!",ADDRESS(Counters!$C68,MATCH(DATE(YEAR(TODAY()),1,1),Calendar!$25:$25,)),":",ADDRESS(Counters!$C68,MATCH(TODAY(),Calendar!$25:$25,0)))),Counters!F$63),0)</f>
        <v>13</v>
      </c>
      <c r="G68">
        <f ca="1">IFERROR(COUNTIF(INDIRECT(_xlfn.CONCAT("Calendar!",ADDRESS(Counters!$C68,MATCH(DATE(YEAR(TODAY()),1,1),Calendar!$25:$25,)),":",ADDRESS(Counters!$C68,MATCH(TODAY(),Calendar!$25:$25,0)))),Counters!G$63),0)</f>
        <v>0</v>
      </c>
      <c r="H68">
        <f ca="1">IFERROR(COUNTIF(INDIRECT(_xlfn.CONCAT("Calendar!",ADDRESS(Counters!$C68,MATCH(DATE(YEAR(TODAY()),1,1),Calendar!$25:$25,)),":",ADDRESS(Counters!$C68,MATCH(TODAY(),Calendar!$25:$25,0)))),Counters!H$63),0)</f>
        <v>0</v>
      </c>
      <c r="I68">
        <f ca="1">IFERROR(COUNTIF(INDIRECT(_xlfn.CONCAT("Calendar!",ADDRESS(Counters!$C68,MATCH(DATE(YEAR(TODAY()),1,1),Calendar!$25:$25,)),":",ADDRESS(Counters!$C68,MATCH(TODAY(),Calendar!$25:$25,0)))),Counters!I$63),0)</f>
        <v>0</v>
      </c>
      <c r="J68">
        <f ca="1">IFERROR(COUNTIF(INDIRECT(_xlfn.CONCAT("Calendar!",ADDRESS(Counters!$C68,MATCH(DATE(YEAR(TODAY()),1,1),Calendar!$25:$25,)),":",ADDRESS(Counters!$C68,MATCH(TODAY(),Calendar!$25:$25,0)))),Counters!J$63),0)</f>
        <v>0</v>
      </c>
      <c r="K68">
        <f ca="1">IFERROR(COUNTIF(INDIRECT(_xlfn.CONCAT("Calendar!",ADDRESS(Counters!$C68,MATCH(DATE(YEAR(TODAY()),1,1),Calendar!$25:$25,)),":",ADDRESS(Counters!$C68,MATCH(TODAY(),Calendar!$25:$25,0)))),Counters!K$63),0)</f>
        <v>0</v>
      </c>
      <c r="L68">
        <f ca="1">IFERROR(COUNTIF(INDIRECT(_xlfn.CONCAT("Calendar!",ADDRESS(Counters!$C68,MATCH(DATE(YEAR(TODAY()),1,1),Calendar!$25:$25,)),":",ADDRESS(Counters!$C68,MATCH(TODAY(),Calendar!$25:$25,0)))),Counters!L$63),0)</f>
        <v>0</v>
      </c>
      <c r="M68">
        <f ca="1">IFERROR(COUNTIF(INDIRECT(_xlfn.CONCAT("Calendar!",ADDRESS(Counters!$C68,MATCH(DATE(YEAR(TODAY()),1,1),Calendar!$25:$25,)),":",ADDRESS(Counters!$C68,MATCH(TODAY(),Calendar!$25:$25,0)))),Counters!M$63),0)</f>
        <v>0</v>
      </c>
      <c r="N68">
        <f ca="1">IFERROR(COUNTIF(INDIRECT(_xlfn.CONCAT("Calendar!",ADDRESS(Counters!$C68,MATCH(DATE(YEAR(TODAY()),1,1),Calendar!$25:$25,)),":",ADDRESS(Counters!$C68,MATCH(TODAY(),Calendar!$25:$25,0)))),Counters!N$63),0)</f>
        <v>0</v>
      </c>
      <c r="O68">
        <f ca="1">IFERROR(COUNTIF(INDIRECT(_xlfn.CONCAT("Calendar!",ADDRESS(Counters!$C68,MATCH(DATE(YEAR(TODAY()),1,1),Calendar!$25:$25,)),":",ADDRESS(Counters!$C68,MATCH(TODAY(),Calendar!$25:$25,0)))),Counters!O$63),0)</f>
        <v>0</v>
      </c>
      <c r="P68">
        <f ca="1">IFERROR(COUNTIF(INDIRECT(_xlfn.CONCAT("Calendar!",ADDRESS(Counters!$C68,MATCH(DATE(YEAR(TODAY()),1,1),Calendar!$25:$25,)),":",ADDRESS(Counters!$C68,MATCH(TODAY(),Calendar!$25:$25,0)))),Counters!P$63),0)</f>
        <v>0</v>
      </c>
      <c r="Q68">
        <f ca="1">IFERROR(COUNTIF(INDIRECT(_xlfn.CONCAT("Calendar!",ADDRESS(Counters!$C68,MATCH(DATE(YEAR(TODAY()),1,1),Calendar!$25:$25,)),":",ADDRESS(Counters!$C68,MATCH(TODAY(),Calendar!$25:$25,0)))),Counters!Q$63),0)</f>
        <v>0</v>
      </c>
      <c r="R68">
        <f ca="1">IFERROR(COUNTIF(INDIRECT(_xlfn.CONCAT("Calendar!",ADDRESS(Counters!$C68,MATCH(DATE(YEAR(TODAY()),1,1),Calendar!$25:$25,)),":",ADDRESS(Counters!$C68,MATCH(TODAY(),Calendar!$25:$25,0)))),Counters!R$63),0)</f>
        <v>0</v>
      </c>
      <c r="S68">
        <f ca="1">IFERROR(COUNTIF(INDIRECT(_xlfn.CONCAT("Calendar!",ADDRESS(Counters!$C68,MATCH(DATE(YEAR(TODAY()),1,1),Calendar!$25:$25,)),":",ADDRESS(Counters!$C68,MATCH(TODAY(),Calendar!$25:$25,0)))),Counters!S$63),0)</f>
        <v>0</v>
      </c>
      <c r="T68">
        <f ca="1">IFERROR(COUNTIF(INDIRECT(_xlfn.CONCAT("Calendar!",ADDRESS(Counters!$C68,MATCH(DATE(YEAR(TODAY()),1,1),Calendar!$25:$25,)),":",ADDRESS(Counters!$C68,MATCH(TODAY(),Calendar!$25:$25,0)))),Counters!T$63),0)</f>
        <v>0</v>
      </c>
      <c r="U68">
        <f ca="1">IFERROR(COUNTIF(INDIRECT(_xlfn.CONCAT("Calendar!",ADDRESS(Counters!$C68,MATCH(DATE(YEAR(TODAY()),1,1),Calendar!$25:$25,)),":",ADDRESS(Counters!$C68,MATCH(TODAY(),Calendar!$25:$25,0)))),Counters!U$63),0)</f>
        <v>2</v>
      </c>
      <c r="V68">
        <f ca="1">IFERROR(COUNTIF(INDIRECT(_xlfn.CONCAT("Calendar!",ADDRESS(Counters!$C68,MATCH(DATE(YEAR(TODAY()),1,1),Calendar!$25:$25,)),":",ADDRESS(Counters!$C68,MATCH(TODAY(),Calendar!$25:$25,0)))),Counters!V$63),0)</f>
        <v>103</v>
      </c>
    </row>
    <row r="69" spans="2:22">
      <c r="B69" t="str">
        <f>Calendar!C33</f>
        <v>Jose Hidalgo</v>
      </c>
      <c r="C69">
        <f>MATCH(B8,Calendar!C:C,0)</f>
        <v>32</v>
      </c>
      <c r="D69">
        <f ca="1">IFERROR(COUNTIF(INDIRECT(_xlfn.CONCAT("Calendar!",ADDRESS(Counters!$C69,MATCH(DATE(YEAR(TODAY()),1,1),Calendar!$25:$25,)),":",ADDRESS(Counters!$C69,MATCH(TODAY(),Calendar!$25:$25,0)))),Counters!D$63),0)</f>
        <v>0</v>
      </c>
      <c r="E69">
        <f ca="1">IFERROR(COUNTIF(INDIRECT(_xlfn.CONCAT("Calendar!",ADDRESS(Counters!$C69,MATCH(DATE(YEAR(TODAY()),1,1),Calendar!$25:$25,)),":",ADDRESS(Counters!$C69,MATCH(TODAY(),Calendar!$25:$25,0)))),Counters!E$63),0)</f>
        <v>0</v>
      </c>
      <c r="F69">
        <f ca="1">IFERROR(COUNTIF(INDIRECT(_xlfn.CONCAT("Calendar!",ADDRESS(Counters!$C69,MATCH(DATE(YEAR(TODAY()),1,1),Calendar!$25:$25,)),":",ADDRESS(Counters!$C69,MATCH(TODAY(),Calendar!$25:$25,0)))),Counters!F$63),0)</f>
        <v>8</v>
      </c>
      <c r="G69">
        <f ca="1">IFERROR(COUNTIF(INDIRECT(_xlfn.CONCAT("Calendar!",ADDRESS(Counters!$C69,MATCH(DATE(YEAR(TODAY()),1,1),Calendar!$25:$25,)),":",ADDRESS(Counters!$C69,MATCH(TODAY(),Calendar!$25:$25,0)))),Counters!G$63),0)</f>
        <v>0</v>
      </c>
      <c r="H69">
        <f ca="1">IFERROR(COUNTIF(INDIRECT(_xlfn.CONCAT("Calendar!",ADDRESS(Counters!$C69,MATCH(DATE(YEAR(TODAY()),1,1),Calendar!$25:$25,)),":",ADDRESS(Counters!$C69,MATCH(TODAY(),Calendar!$25:$25,0)))),Counters!H$63),0)</f>
        <v>0</v>
      </c>
      <c r="I69">
        <f ca="1">IFERROR(COUNTIF(INDIRECT(_xlfn.CONCAT("Calendar!",ADDRESS(Counters!$C69,MATCH(DATE(YEAR(TODAY()),1,1),Calendar!$25:$25,)),":",ADDRESS(Counters!$C69,MATCH(TODAY(),Calendar!$25:$25,0)))),Counters!I$63),0)</f>
        <v>0</v>
      </c>
      <c r="J69">
        <f ca="1">IFERROR(COUNTIF(INDIRECT(_xlfn.CONCAT("Calendar!",ADDRESS(Counters!$C69,MATCH(DATE(YEAR(TODAY()),1,1),Calendar!$25:$25,)),":",ADDRESS(Counters!$C69,MATCH(TODAY(),Calendar!$25:$25,0)))),Counters!J$63),0)</f>
        <v>0</v>
      </c>
      <c r="K69">
        <f ca="1">IFERROR(COUNTIF(INDIRECT(_xlfn.CONCAT("Calendar!",ADDRESS(Counters!$C69,MATCH(DATE(YEAR(TODAY()),1,1),Calendar!$25:$25,)),":",ADDRESS(Counters!$C69,MATCH(TODAY(),Calendar!$25:$25,0)))),Counters!K$63),0)</f>
        <v>0</v>
      </c>
      <c r="L69">
        <f ca="1">IFERROR(COUNTIF(INDIRECT(_xlfn.CONCAT("Calendar!",ADDRESS(Counters!$C69,MATCH(DATE(YEAR(TODAY()),1,1),Calendar!$25:$25,)),":",ADDRESS(Counters!$C69,MATCH(TODAY(),Calendar!$25:$25,0)))),Counters!L$63),0)</f>
        <v>3</v>
      </c>
      <c r="M69">
        <f ca="1">IFERROR(COUNTIF(INDIRECT(_xlfn.CONCAT("Calendar!",ADDRESS(Counters!$C69,MATCH(DATE(YEAR(TODAY()),1,1),Calendar!$25:$25,)),":",ADDRESS(Counters!$C69,MATCH(TODAY(),Calendar!$25:$25,0)))),Counters!M$63),0)</f>
        <v>0</v>
      </c>
      <c r="N69">
        <f ca="1">IFERROR(COUNTIF(INDIRECT(_xlfn.CONCAT("Calendar!",ADDRESS(Counters!$C69,MATCH(DATE(YEAR(TODAY()),1,1),Calendar!$25:$25,)),":",ADDRESS(Counters!$C69,MATCH(TODAY(),Calendar!$25:$25,0)))),Counters!N$63),0)</f>
        <v>0</v>
      </c>
      <c r="O69">
        <f ca="1">IFERROR(COUNTIF(INDIRECT(_xlfn.CONCAT("Calendar!",ADDRESS(Counters!$C69,MATCH(DATE(YEAR(TODAY()),1,1),Calendar!$25:$25,)),":",ADDRESS(Counters!$C69,MATCH(TODAY(),Calendar!$25:$25,0)))),Counters!O$63),0)</f>
        <v>0</v>
      </c>
      <c r="P69">
        <f ca="1">IFERROR(COUNTIF(INDIRECT(_xlfn.CONCAT("Calendar!",ADDRESS(Counters!$C69,MATCH(DATE(YEAR(TODAY()),1,1),Calendar!$25:$25,)),":",ADDRESS(Counters!$C69,MATCH(TODAY(),Calendar!$25:$25,0)))),Counters!P$63),0)</f>
        <v>0</v>
      </c>
      <c r="Q69">
        <f ca="1">IFERROR(COUNTIF(INDIRECT(_xlfn.CONCAT("Calendar!",ADDRESS(Counters!$C69,MATCH(DATE(YEAR(TODAY()),1,1),Calendar!$25:$25,)),":",ADDRESS(Counters!$C69,MATCH(TODAY(),Calendar!$25:$25,0)))),Counters!Q$63),0)</f>
        <v>0</v>
      </c>
      <c r="R69">
        <f ca="1">IFERROR(COUNTIF(INDIRECT(_xlfn.CONCAT("Calendar!",ADDRESS(Counters!$C69,MATCH(DATE(YEAR(TODAY()),1,1),Calendar!$25:$25,)),":",ADDRESS(Counters!$C69,MATCH(TODAY(),Calendar!$25:$25,0)))),Counters!R$63),0)</f>
        <v>5</v>
      </c>
      <c r="S69">
        <f ca="1">IFERROR(COUNTIF(INDIRECT(_xlfn.CONCAT("Calendar!",ADDRESS(Counters!$C69,MATCH(DATE(YEAR(TODAY()),1,1),Calendar!$25:$25,)),":",ADDRESS(Counters!$C69,MATCH(TODAY(),Calendar!$25:$25,0)))),Counters!S$63),0)</f>
        <v>0</v>
      </c>
      <c r="T69">
        <f ca="1">IFERROR(COUNTIF(INDIRECT(_xlfn.CONCAT("Calendar!",ADDRESS(Counters!$C69,MATCH(DATE(YEAR(TODAY()),1,1),Calendar!$25:$25,)),":",ADDRESS(Counters!$C69,MATCH(TODAY(),Calendar!$25:$25,0)))),Counters!T$63),0)</f>
        <v>0</v>
      </c>
      <c r="U69">
        <f ca="1">IFERROR(COUNTIF(INDIRECT(_xlfn.CONCAT("Calendar!",ADDRESS(Counters!$C69,MATCH(DATE(YEAR(TODAY()),1,1),Calendar!$25:$25,)),":",ADDRESS(Counters!$C69,MATCH(TODAY(),Calendar!$25:$25,0)))),Counters!U$63),0)</f>
        <v>2</v>
      </c>
      <c r="V69">
        <f ca="1">IFERROR(COUNTIF(INDIRECT(_xlfn.CONCAT("Calendar!",ADDRESS(Counters!$C69,MATCH(DATE(YEAR(TODAY()),1,1),Calendar!$25:$25,)),":",ADDRESS(Counters!$C69,MATCH(TODAY(),Calendar!$25:$25,0)))),Counters!V$63),0)</f>
        <v>109</v>
      </c>
    </row>
    <row r="70" spans="2:22">
      <c r="B70" t="e">
        <f>Calendar!#REF!</f>
        <v>#REF!</v>
      </c>
      <c r="C70">
        <f>MATCH(B9,Calendar!C:C,0)</f>
        <v>33</v>
      </c>
      <c r="D70">
        <f ca="1">IFERROR(COUNTIF(INDIRECT(_xlfn.CONCAT("Calendar!",ADDRESS(Counters!$C70,MATCH(DATE(YEAR(TODAY()),1,1),Calendar!$25:$25,)),":",ADDRESS(Counters!$C70,MATCH(TODAY(),Calendar!$25:$25,0)))),Counters!D$63),0)</f>
        <v>0</v>
      </c>
      <c r="E70">
        <f ca="1">IFERROR(COUNTIF(INDIRECT(_xlfn.CONCAT("Calendar!",ADDRESS(Counters!$C70,MATCH(DATE(YEAR(TODAY()),1,1),Calendar!$25:$25,)),":",ADDRESS(Counters!$C70,MATCH(TODAY(),Calendar!$25:$25,0)))),Counters!E$63),0)</f>
        <v>0</v>
      </c>
      <c r="F70">
        <f ca="1">IFERROR(COUNTIF(INDIRECT(_xlfn.CONCAT("Calendar!",ADDRESS(Counters!$C70,MATCH(DATE(YEAR(TODAY()),1,1),Calendar!$25:$25,)),":",ADDRESS(Counters!$C70,MATCH(TODAY(),Calendar!$25:$25,0)))),Counters!F$63),0)</f>
        <v>19</v>
      </c>
      <c r="G70">
        <f ca="1">IFERROR(COUNTIF(INDIRECT(_xlfn.CONCAT("Calendar!",ADDRESS(Counters!$C70,MATCH(DATE(YEAR(TODAY()),1,1),Calendar!$25:$25,)),":",ADDRESS(Counters!$C70,MATCH(TODAY(),Calendar!$25:$25,0)))),Counters!G$63),0)</f>
        <v>0</v>
      </c>
      <c r="H70">
        <f ca="1">IFERROR(COUNTIF(INDIRECT(_xlfn.CONCAT("Calendar!",ADDRESS(Counters!$C70,MATCH(DATE(YEAR(TODAY()),1,1),Calendar!$25:$25,)),":",ADDRESS(Counters!$C70,MATCH(TODAY(),Calendar!$25:$25,0)))),Counters!H$63),0)</f>
        <v>127</v>
      </c>
      <c r="I70">
        <f ca="1">IFERROR(COUNTIF(INDIRECT(_xlfn.CONCAT("Calendar!",ADDRESS(Counters!$C70,MATCH(DATE(YEAR(TODAY()),1,1),Calendar!$25:$25,)),":",ADDRESS(Counters!$C70,MATCH(TODAY(),Calendar!$25:$25,0)))),Counters!I$63),0)</f>
        <v>0</v>
      </c>
      <c r="J70">
        <f ca="1">IFERROR(COUNTIF(INDIRECT(_xlfn.CONCAT("Calendar!",ADDRESS(Counters!$C70,MATCH(DATE(YEAR(TODAY()),1,1),Calendar!$25:$25,)),":",ADDRESS(Counters!$C70,MATCH(TODAY(),Calendar!$25:$25,0)))),Counters!J$63),0)</f>
        <v>0</v>
      </c>
      <c r="K70">
        <f ca="1">IFERROR(COUNTIF(INDIRECT(_xlfn.CONCAT("Calendar!",ADDRESS(Counters!$C70,MATCH(DATE(YEAR(TODAY()),1,1),Calendar!$25:$25,)),":",ADDRESS(Counters!$C70,MATCH(TODAY(),Calendar!$25:$25,0)))),Counters!K$63),0)</f>
        <v>0</v>
      </c>
      <c r="L70">
        <f ca="1">IFERROR(COUNTIF(INDIRECT(_xlfn.CONCAT("Calendar!",ADDRESS(Counters!$C70,MATCH(DATE(YEAR(TODAY()),1,1),Calendar!$25:$25,)),":",ADDRESS(Counters!$C70,MATCH(TODAY(),Calendar!$25:$25,0)))),Counters!L$63),0)</f>
        <v>0</v>
      </c>
      <c r="M70">
        <f ca="1">IFERROR(COUNTIF(INDIRECT(_xlfn.CONCAT("Calendar!",ADDRESS(Counters!$C70,MATCH(DATE(YEAR(TODAY()),1,1),Calendar!$25:$25,)),":",ADDRESS(Counters!$C70,MATCH(TODAY(),Calendar!$25:$25,0)))),Counters!M$63),0)</f>
        <v>0</v>
      </c>
      <c r="N70">
        <f ca="1">IFERROR(COUNTIF(INDIRECT(_xlfn.CONCAT("Calendar!",ADDRESS(Counters!$C70,MATCH(DATE(YEAR(TODAY()),1,1),Calendar!$25:$25,)),":",ADDRESS(Counters!$C70,MATCH(TODAY(),Calendar!$25:$25,0)))),Counters!N$63),0)</f>
        <v>0</v>
      </c>
      <c r="O70">
        <f ca="1">IFERROR(COUNTIF(INDIRECT(_xlfn.CONCAT("Calendar!",ADDRESS(Counters!$C70,MATCH(DATE(YEAR(TODAY()),1,1),Calendar!$25:$25,)),":",ADDRESS(Counters!$C70,MATCH(TODAY(),Calendar!$25:$25,0)))),Counters!O$63),0)</f>
        <v>0</v>
      </c>
      <c r="P70">
        <f ca="1">IFERROR(COUNTIF(INDIRECT(_xlfn.CONCAT("Calendar!",ADDRESS(Counters!$C70,MATCH(DATE(YEAR(TODAY()),1,1),Calendar!$25:$25,)),":",ADDRESS(Counters!$C70,MATCH(TODAY(),Calendar!$25:$25,0)))),Counters!P$63),0)</f>
        <v>0</v>
      </c>
      <c r="Q70">
        <f ca="1">IFERROR(COUNTIF(INDIRECT(_xlfn.CONCAT("Calendar!",ADDRESS(Counters!$C70,MATCH(DATE(YEAR(TODAY()),1,1),Calendar!$25:$25,)),":",ADDRESS(Counters!$C70,MATCH(TODAY(),Calendar!$25:$25,0)))),Counters!Q$63),0)</f>
        <v>0</v>
      </c>
      <c r="R70">
        <f ca="1">IFERROR(COUNTIF(INDIRECT(_xlfn.CONCAT("Calendar!",ADDRESS(Counters!$C70,MATCH(DATE(YEAR(TODAY()),1,1),Calendar!$25:$25,)),":",ADDRESS(Counters!$C70,MATCH(TODAY(),Calendar!$25:$25,0)))),Counters!R$63),0)</f>
        <v>3</v>
      </c>
      <c r="S70">
        <f ca="1">IFERROR(COUNTIF(INDIRECT(_xlfn.CONCAT("Calendar!",ADDRESS(Counters!$C70,MATCH(DATE(YEAR(TODAY()),1,1),Calendar!$25:$25,)),":",ADDRESS(Counters!$C70,MATCH(TODAY(),Calendar!$25:$25,0)))),Counters!S$63),0)</f>
        <v>0</v>
      </c>
      <c r="T70">
        <f ca="1">IFERROR(COUNTIF(INDIRECT(_xlfn.CONCAT("Calendar!",ADDRESS(Counters!$C70,MATCH(DATE(YEAR(TODAY()),1,1),Calendar!$25:$25,)),":",ADDRESS(Counters!$C70,MATCH(TODAY(),Calendar!$25:$25,0)))),Counters!T$63),0)</f>
        <v>0</v>
      </c>
      <c r="U70">
        <f ca="1">IFERROR(COUNTIF(INDIRECT(_xlfn.CONCAT("Calendar!",ADDRESS(Counters!$C70,MATCH(DATE(YEAR(TODAY()),1,1),Calendar!$25:$25,)),":",ADDRESS(Counters!$C70,MATCH(TODAY(),Calendar!$25:$25,0)))),Counters!U$63),0)</f>
        <v>2</v>
      </c>
      <c r="V70">
        <f ca="1">IFERROR(COUNTIF(INDIRECT(_xlfn.CONCAT("Calendar!",ADDRESS(Counters!$C70,MATCH(DATE(YEAR(TODAY()),1,1),Calendar!$25:$25,)),":",ADDRESS(Counters!$C70,MATCH(TODAY(),Calendar!$25:$25,0)))),Counters!V$63),0)</f>
        <v>38</v>
      </c>
    </row>
    <row r="71" spans="2:22">
      <c r="B71" t="str">
        <f>Calendar!C34</f>
        <v>Nathalie Sirias</v>
      </c>
      <c r="C71">
        <f>MATCH(B10,Calendar!C:C,0)</f>
        <v>34</v>
      </c>
      <c r="D71">
        <f ca="1">IFERROR(COUNTIF(INDIRECT(_xlfn.CONCAT("Calendar!",ADDRESS(Counters!$C71,MATCH(DATE(YEAR(TODAY()),1,1),Calendar!$25:$25,)),":",ADDRESS(Counters!$C71,MATCH(TODAY(),Calendar!$25:$25,0)))),Counters!D$63),0)</f>
        <v>0</v>
      </c>
      <c r="E71">
        <f ca="1">IFERROR(COUNTIF(INDIRECT(_xlfn.CONCAT("Calendar!",ADDRESS(Counters!$C71,MATCH(DATE(YEAR(TODAY()),1,1),Calendar!$25:$25,)),":",ADDRESS(Counters!$C71,MATCH(TODAY(),Calendar!$25:$25,0)))),Counters!E$63),0)</f>
        <v>0</v>
      </c>
      <c r="F71">
        <f ca="1">IFERROR(COUNTIF(INDIRECT(_xlfn.CONCAT("Calendar!",ADDRESS(Counters!$C71,MATCH(DATE(YEAR(TODAY()),1,1),Calendar!$25:$25,)),":",ADDRESS(Counters!$C71,MATCH(TODAY(),Calendar!$25:$25,0)))),Counters!F$63),0)</f>
        <v>13</v>
      </c>
      <c r="G71">
        <f ca="1">IFERROR(COUNTIF(INDIRECT(_xlfn.CONCAT("Calendar!",ADDRESS(Counters!$C71,MATCH(DATE(YEAR(TODAY()),1,1),Calendar!$25:$25,)),":",ADDRESS(Counters!$C71,MATCH(TODAY(),Calendar!$25:$25,0)))),Counters!G$63),0)</f>
        <v>0</v>
      </c>
      <c r="H71">
        <f ca="1">IFERROR(COUNTIF(INDIRECT(_xlfn.CONCAT("Calendar!",ADDRESS(Counters!$C71,MATCH(DATE(YEAR(TODAY()),1,1),Calendar!$25:$25,)),":",ADDRESS(Counters!$C71,MATCH(TODAY(),Calendar!$25:$25,0)))),Counters!H$63),0)</f>
        <v>44</v>
      </c>
      <c r="I71">
        <f ca="1">IFERROR(COUNTIF(INDIRECT(_xlfn.CONCAT("Calendar!",ADDRESS(Counters!$C71,MATCH(DATE(YEAR(TODAY()),1,1),Calendar!$25:$25,)),":",ADDRESS(Counters!$C71,MATCH(TODAY(),Calendar!$25:$25,0)))),Counters!I$63),0)</f>
        <v>2</v>
      </c>
      <c r="J71">
        <f ca="1">IFERROR(COUNTIF(INDIRECT(_xlfn.CONCAT("Calendar!",ADDRESS(Counters!$C71,MATCH(DATE(YEAR(TODAY()),1,1),Calendar!$25:$25,)),":",ADDRESS(Counters!$C71,MATCH(TODAY(),Calendar!$25:$25,0)))),Counters!J$63),0)</f>
        <v>0</v>
      </c>
      <c r="K71">
        <f ca="1">IFERROR(COUNTIF(INDIRECT(_xlfn.CONCAT("Calendar!",ADDRESS(Counters!$C71,MATCH(DATE(YEAR(TODAY()),1,1),Calendar!$25:$25,)),":",ADDRESS(Counters!$C71,MATCH(TODAY(),Calendar!$25:$25,0)))),Counters!K$63),0)</f>
        <v>0</v>
      </c>
      <c r="L71">
        <f ca="1">IFERROR(COUNTIF(INDIRECT(_xlfn.CONCAT("Calendar!",ADDRESS(Counters!$C71,MATCH(DATE(YEAR(TODAY()),1,1),Calendar!$25:$25,)),":",ADDRESS(Counters!$C71,MATCH(TODAY(),Calendar!$25:$25,0)))),Counters!L$63),0)</f>
        <v>7</v>
      </c>
      <c r="M71">
        <f ca="1">IFERROR(COUNTIF(INDIRECT(_xlfn.CONCAT("Calendar!",ADDRESS(Counters!$C71,MATCH(DATE(YEAR(TODAY()),1,1),Calendar!$25:$25,)),":",ADDRESS(Counters!$C71,MATCH(TODAY(),Calendar!$25:$25,0)))),Counters!M$63),0)</f>
        <v>5</v>
      </c>
      <c r="N71">
        <f ca="1">IFERROR(COUNTIF(INDIRECT(_xlfn.CONCAT("Calendar!",ADDRESS(Counters!$C71,MATCH(DATE(YEAR(TODAY()),1,1),Calendar!$25:$25,)),":",ADDRESS(Counters!$C71,MATCH(TODAY(),Calendar!$25:$25,0)))),Counters!N$63),0)</f>
        <v>0</v>
      </c>
      <c r="O71">
        <f ca="1">IFERROR(COUNTIF(INDIRECT(_xlfn.CONCAT("Calendar!",ADDRESS(Counters!$C71,MATCH(DATE(YEAR(TODAY()),1,1),Calendar!$25:$25,)),":",ADDRESS(Counters!$C71,MATCH(TODAY(),Calendar!$25:$25,0)))),Counters!O$63),0)</f>
        <v>0</v>
      </c>
      <c r="P71">
        <f ca="1">IFERROR(COUNTIF(INDIRECT(_xlfn.CONCAT("Calendar!",ADDRESS(Counters!$C71,MATCH(DATE(YEAR(TODAY()),1,1),Calendar!$25:$25,)),":",ADDRESS(Counters!$C71,MATCH(TODAY(),Calendar!$25:$25,0)))),Counters!P$63),0)</f>
        <v>0</v>
      </c>
      <c r="Q71">
        <f ca="1">IFERROR(COUNTIF(INDIRECT(_xlfn.CONCAT("Calendar!",ADDRESS(Counters!$C71,MATCH(DATE(YEAR(TODAY()),1,1),Calendar!$25:$25,)),":",ADDRESS(Counters!$C71,MATCH(TODAY(),Calendar!$25:$25,0)))),Counters!Q$63),0)</f>
        <v>0</v>
      </c>
      <c r="R71">
        <f ca="1">IFERROR(COUNTIF(INDIRECT(_xlfn.CONCAT("Calendar!",ADDRESS(Counters!$C71,MATCH(DATE(YEAR(TODAY()),1,1),Calendar!$25:$25,)),":",ADDRESS(Counters!$C71,MATCH(TODAY(),Calendar!$25:$25,0)))),Counters!R$63),0)</f>
        <v>4</v>
      </c>
      <c r="S71">
        <f ca="1">IFERROR(COUNTIF(INDIRECT(_xlfn.CONCAT("Calendar!",ADDRESS(Counters!$C71,MATCH(DATE(YEAR(TODAY()),1,1),Calendar!$25:$25,)),":",ADDRESS(Counters!$C71,MATCH(TODAY(),Calendar!$25:$25,0)))),Counters!S$63),0)</f>
        <v>0</v>
      </c>
      <c r="T71">
        <f ca="1">IFERROR(COUNTIF(INDIRECT(_xlfn.CONCAT("Calendar!",ADDRESS(Counters!$C71,MATCH(DATE(YEAR(TODAY()),1,1),Calendar!$25:$25,)),":",ADDRESS(Counters!$C71,MATCH(TODAY(),Calendar!$25:$25,0)))),Counters!T$63),0)</f>
        <v>0</v>
      </c>
      <c r="U71">
        <f ca="1">IFERROR(COUNTIF(INDIRECT(_xlfn.CONCAT("Calendar!",ADDRESS(Counters!$C71,MATCH(DATE(YEAR(TODAY()),1,1),Calendar!$25:$25,)),":",ADDRESS(Counters!$C71,MATCH(TODAY(),Calendar!$25:$25,0)))),Counters!U$63),0)</f>
        <v>0</v>
      </c>
      <c r="V71">
        <f ca="1">IFERROR(COUNTIF(INDIRECT(_xlfn.CONCAT("Calendar!",ADDRESS(Counters!$C71,MATCH(DATE(YEAR(TODAY()),1,1),Calendar!$25:$25,)),":",ADDRESS(Counters!$C71,MATCH(TODAY(),Calendar!$25:$25,0)))),Counters!V$63),0)</f>
        <v>108</v>
      </c>
    </row>
    <row r="72" spans="2:22">
      <c r="B72" t="e">
        <f>Calendar!#REF!</f>
        <v>#REF!</v>
      </c>
      <c r="C72">
        <f>MATCH(B11,Calendar!C:C,0)</f>
        <v>35</v>
      </c>
      <c r="D72">
        <f ca="1">IFERROR(COUNTIF(INDIRECT(_xlfn.CONCAT("Calendar!",ADDRESS(Counters!$C72,MATCH(DATE(YEAR(TODAY()),1,1),Calendar!$25:$25,)),":",ADDRESS(Counters!$C72,MATCH(TODAY(),Calendar!$25:$25,0)))),Counters!D$63),0)</f>
        <v>0</v>
      </c>
      <c r="E72">
        <f ca="1">IFERROR(COUNTIF(INDIRECT(_xlfn.CONCAT("Calendar!",ADDRESS(Counters!$C72,MATCH(DATE(YEAR(TODAY()),1,1),Calendar!$25:$25,)),":",ADDRESS(Counters!$C72,MATCH(TODAY(),Calendar!$25:$25,0)))),Counters!E$63),0)</f>
        <v>0</v>
      </c>
      <c r="F72">
        <f ca="1">IFERROR(COUNTIF(INDIRECT(_xlfn.CONCAT("Calendar!",ADDRESS(Counters!$C72,MATCH(DATE(YEAR(TODAY()),1,1),Calendar!$25:$25,)),":",ADDRESS(Counters!$C72,MATCH(TODAY(),Calendar!$25:$25,0)))),Counters!F$63),0)</f>
        <v>10</v>
      </c>
      <c r="G72">
        <f ca="1">IFERROR(COUNTIF(INDIRECT(_xlfn.CONCAT("Calendar!",ADDRESS(Counters!$C72,MATCH(DATE(YEAR(TODAY()),1,1),Calendar!$25:$25,)),":",ADDRESS(Counters!$C72,MATCH(TODAY(),Calendar!$25:$25,0)))),Counters!G$63),0)</f>
        <v>0</v>
      </c>
      <c r="H72">
        <f ca="1">IFERROR(COUNTIF(INDIRECT(_xlfn.CONCAT("Calendar!",ADDRESS(Counters!$C72,MATCH(DATE(YEAR(TODAY()),1,1),Calendar!$25:$25,)),":",ADDRESS(Counters!$C72,MATCH(TODAY(),Calendar!$25:$25,0)))),Counters!H$63),0)</f>
        <v>0</v>
      </c>
      <c r="I72">
        <f ca="1">IFERROR(COUNTIF(INDIRECT(_xlfn.CONCAT("Calendar!",ADDRESS(Counters!$C72,MATCH(DATE(YEAR(TODAY()),1,1),Calendar!$25:$25,)),":",ADDRESS(Counters!$C72,MATCH(TODAY(),Calendar!$25:$25,0)))),Counters!I$63),0)</f>
        <v>12</v>
      </c>
      <c r="J72">
        <f ca="1">IFERROR(COUNTIF(INDIRECT(_xlfn.CONCAT("Calendar!",ADDRESS(Counters!$C72,MATCH(DATE(YEAR(TODAY()),1,1),Calendar!$25:$25,)),":",ADDRESS(Counters!$C72,MATCH(TODAY(),Calendar!$25:$25,0)))),Counters!J$63),0)</f>
        <v>3</v>
      </c>
      <c r="K72">
        <f ca="1">IFERROR(COUNTIF(INDIRECT(_xlfn.CONCAT("Calendar!",ADDRESS(Counters!$C72,MATCH(DATE(YEAR(TODAY()),1,1),Calendar!$25:$25,)),":",ADDRESS(Counters!$C72,MATCH(TODAY(),Calendar!$25:$25,0)))),Counters!K$63),0)</f>
        <v>0</v>
      </c>
      <c r="L72">
        <f ca="1">IFERROR(COUNTIF(INDIRECT(_xlfn.CONCAT("Calendar!",ADDRESS(Counters!$C72,MATCH(DATE(YEAR(TODAY()),1,1),Calendar!$25:$25,)),":",ADDRESS(Counters!$C72,MATCH(TODAY(),Calendar!$25:$25,0)))),Counters!L$63),0)</f>
        <v>5</v>
      </c>
      <c r="M72">
        <f ca="1">IFERROR(COUNTIF(INDIRECT(_xlfn.CONCAT("Calendar!",ADDRESS(Counters!$C72,MATCH(DATE(YEAR(TODAY()),1,1),Calendar!$25:$25,)),":",ADDRESS(Counters!$C72,MATCH(TODAY(),Calendar!$25:$25,0)))),Counters!M$63),0)</f>
        <v>2</v>
      </c>
      <c r="N72">
        <f ca="1">IFERROR(COUNTIF(INDIRECT(_xlfn.CONCAT("Calendar!",ADDRESS(Counters!$C72,MATCH(DATE(YEAR(TODAY()),1,1),Calendar!$25:$25,)),":",ADDRESS(Counters!$C72,MATCH(TODAY(),Calendar!$25:$25,0)))),Counters!N$63),0)</f>
        <v>0</v>
      </c>
      <c r="O72">
        <f ca="1">IFERROR(COUNTIF(INDIRECT(_xlfn.CONCAT("Calendar!",ADDRESS(Counters!$C72,MATCH(DATE(YEAR(TODAY()),1,1),Calendar!$25:$25,)),":",ADDRESS(Counters!$C72,MATCH(TODAY(),Calendar!$25:$25,0)))),Counters!O$63),0)</f>
        <v>0</v>
      </c>
      <c r="P72">
        <f ca="1">IFERROR(COUNTIF(INDIRECT(_xlfn.CONCAT("Calendar!",ADDRESS(Counters!$C72,MATCH(DATE(YEAR(TODAY()),1,1),Calendar!$25:$25,)),":",ADDRESS(Counters!$C72,MATCH(TODAY(),Calendar!$25:$25,0)))),Counters!P$63),0)</f>
        <v>0</v>
      </c>
      <c r="Q72">
        <f ca="1">IFERROR(COUNTIF(INDIRECT(_xlfn.CONCAT("Calendar!",ADDRESS(Counters!$C72,MATCH(DATE(YEAR(TODAY()),1,1),Calendar!$25:$25,)),":",ADDRESS(Counters!$C72,MATCH(TODAY(),Calendar!$25:$25,0)))),Counters!Q$63),0)</f>
        <v>0</v>
      </c>
      <c r="R72">
        <f ca="1">IFERROR(COUNTIF(INDIRECT(_xlfn.CONCAT("Calendar!",ADDRESS(Counters!$C72,MATCH(DATE(YEAR(TODAY()),1,1),Calendar!$25:$25,)),":",ADDRESS(Counters!$C72,MATCH(TODAY(),Calendar!$25:$25,0)))),Counters!R$63),0)</f>
        <v>2</v>
      </c>
      <c r="S72">
        <f ca="1">IFERROR(COUNTIF(INDIRECT(_xlfn.CONCAT("Calendar!",ADDRESS(Counters!$C72,MATCH(DATE(YEAR(TODAY()),1,1),Calendar!$25:$25,)),":",ADDRESS(Counters!$C72,MATCH(TODAY(),Calendar!$25:$25,0)))),Counters!S$63),0)</f>
        <v>15</v>
      </c>
      <c r="T72">
        <f ca="1">IFERROR(COUNTIF(INDIRECT(_xlfn.CONCAT("Calendar!",ADDRESS(Counters!$C72,MATCH(DATE(YEAR(TODAY()),1,1),Calendar!$25:$25,)),":",ADDRESS(Counters!$C72,MATCH(TODAY(),Calendar!$25:$25,0)))),Counters!T$63),0)</f>
        <v>30</v>
      </c>
      <c r="U72">
        <f ca="1">IFERROR(COUNTIF(INDIRECT(_xlfn.CONCAT("Calendar!",ADDRESS(Counters!$C72,MATCH(DATE(YEAR(TODAY()),1,1),Calendar!$25:$25,)),":",ADDRESS(Counters!$C72,MATCH(TODAY(),Calendar!$25:$25,0)))),Counters!U$63),0)</f>
        <v>1</v>
      </c>
      <c r="V72">
        <f ca="1">IFERROR(COUNTIF(INDIRECT(_xlfn.CONCAT("Calendar!",ADDRESS(Counters!$C72,MATCH(DATE(YEAR(TODAY()),1,1),Calendar!$25:$25,)),":",ADDRESS(Counters!$C72,MATCH(TODAY(),Calendar!$25:$25,0)))),Counters!V$63),0)</f>
        <v>67</v>
      </c>
    </row>
    <row r="73" spans="2:22">
      <c r="B73" t="e">
        <f>Calendar!#REF!</f>
        <v>#REF!</v>
      </c>
      <c r="C73">
        <f>MATCH(B12,Calendar!C:C,0)</f>
        <v>36</v>
      </c>
      <c r="D73">
        <f ca="1">IFERROR(COUNTIF(INDIRECT(_xlfn.CONCAT("Calendar!",ADDRESS(Counters!$C73,MATCH(DATE(YEAR(TODAY()),1,1),Calendar!$25:$25,)),":",ADDRESS(Counters!$C73,MATCH(TODAY(),Calendar!$25:$25,0)))),Counters!D$63),0)</f>
        <v>39</v>
      </c>
      <c r="E73">
        <f ca="1">IFERROR(COUNTIF(INDIRECT(_xlfn.CONCAT("Calendar!",ADDRESS(Counters!$C73,MATCH(DATE(YEAR(TODAY()),1,1),Calendar!$25:$25,)),":",ADDRESS(Counters!$C73,MATCH(TODAY(),Calendar!$25:$25,0)))),Counters!E$63),0)</f>
        <v>0</v>
      </c>
      <c r="F73">
        <f ca="1">IFERROR(COUNTIF(INDIRECT(_xlfn.CONCAT("Calendar!",ADDRESS(Counters!$C73,MATCH(DATE(YEAR(TODAY()),1,1),Calendar!$25:$25,)),":",ADDRESS(Counters!$C73,MATCH(TODAY(),Calendar!$25:$25,0)))),Counters!F$63),0)</f>
        <v>8</v>
      </c>
      <c r="G73">
        <f ca="1">IFERROR(COUNTIF(INDIRECT(_xlfn.CONCAT("Calendar!",ADDRESS(Counters!$C73,MATCH(DATE(YEAR(TODAY()),1,1),Calendar!$25:$25,)),":",ADDRESS(Counters!$C73,MATCH(TODAY(),Calendar!$25:$25,0)))),Counters!G$63),0)</f>
        <v>0</v>
      </c>
      <c r="H73">
        <f ca="1">IFERROR(COUNTIF(INDIRECT(_xlfn.CONCAT("Calendar!",ADDRESS(Counters!$C73,MATCH(DATE(YEAR(TODAY()),1,1),Calendar!$25:$25,)),":",ADDRESS(Counters!$C73,MATCH(TODAY(),Calendar!$25:$25,0)))),Counters!H$63),0)</f>
        <v>0</v>
      </c>
      <c r="I73">
        <f ca="1">IFERROR(COUNTIF(INDIRECT(_xlfn.CONCAT("Calendar!",ADDRESS(Counters!$C73,MATCH(DATE(YEAR(TODAY()),1,1),Calendar!$25:$25,)),":",ADDRESS(Counters!$C73,MATCH(TODAY(),Calendar!$25:$25,0)))),Counters!I$63),0)</f>
        <v>1</v>
      </c>
      <c r="J73">
        <f ca="1">IFERROR(COUNTIF(INDIRECT(_xlfn.CONCAT("Calendar!",ADDRESS(Counters!$C73,MATCH(DATE(YEAR(TODAY()),1,1),Calendar!$25:$25,)),":",ADDRESS(Counters!$C73,MATCH(TODAY(),Calendar!$25:$25,0)))),Counters!J$63),0)</f>
        <v>0</v>
      </c>
      <c r="K73">
        <f ca="1">IFERROR(COUNTIF(INDIRECT(_xlfn.CONCAT("Calendar!",ADDRESS(Counters!$C73,MATCH(DATE(YEAR(TODAY()),1,1),Calendar!$25:$25,)),":",ADDRESS(Counters!$C73,MATCH(TODAY(),Calendar!$25:$25,0)))),Counters!K$63),0)</f>
        <v>4</v>
      </c>
      <c r="L73">
        <f ca="1">IFERROR(COUNTIF(INDIRECT(_xlfn.CONCAT("Calendar!",ADDRESS(Counters!$C73,MATCH(DATE(YEAR(TODAY()),1,1),Calendar!$25:$25,)),":",ADDRESS(Counters!$C73,MATCH(TODAY(),Calendar!$25:$25,0)))),Counters!L$63),0)</f>
        <v>5</v>
      </c>
      <c r="M73">
        <f ca="1">IFERROR(COUNTIF(INDIRECT(_xlfn.CONCAT("Calendar!",ADDRESS(Counters!$C73,MATCH(DATE(YEAR(TODAY()),1,1),Calendar!$25:$25,)),":",ADDRESS(Counters!$C73,MATCH(TODAY(),Calendar!$25:$25,0)))),Counters!M$63),0)</f>
        <v>0</v>
      </c>
      <c r="N73">
        <f ca="1">IFERROR(COUNTIF(INDIRECT(_xlfn.CONCAT("Calendar!",ADDRESS(Counters!$C73,MATCH(DATE(YEAR(TODAY()),1,1),Calendar!$25:$25,)),":",ADDRESS(Counters!$C73,MATCH(TODAY(),Calendar!$25:$25,0)))),Counters!N$63),0)</f>
        <v>0</v>
      </c>
      <c r="O73">
        <f ca="1">IFERROR(COUNTIF(INDIRECT(_xlfn.CONCAT("Calendar!",ADDRESS(Counters!$C73,MATCH(DATE(YEAR(TODAY()),1,1),Calendar!$25:$25,)),":",ADDRESS(Counters!$C73,MATCH(TODAY(),Calendar!$25:$25,0)))),Counters!O$63),0)</f>
        <v>99</v>
      </c>
      <c r="P73">
        <f ca="1">IFERROR(COUNTIF(INDIRECT(_xlfn.CONCAT("Calendar!",ADDRESS(Counters!$C73,MATCH(DATE(YEAR(TODAY()),1,1),Calendar!$25:$25,)),":",ADDRESS(Counters!$C73,MATCH(TODAY(),Calendar!$25:$25,0)))),Counters!P$63),0)</f>
        <v>0</v>
      </c>
      <c r="Q73">
        <f ca="1">IFERROR(COUNTIF(INDIRECT(_xlfn.CONCAT("Calendar!",ADDRESS(Counters!$C73,MATCH(DATE(YEAR(TODAY()),1,1),Calendar!$25:$25,)),":",ADDRESS(Counters!$C73,MATCH(TODAY(),Calendar!$25:$25,0)))),Counters!Q$63),0)</f>
        <v>0</v>
      </c>
      <c r="R73">
        <f ca="1">IFERROR(COUNTIF(INDIRECT(_xlfn.CONCAT("Calendar!",ADDRESS(Counters!$C73,MATCH(DATE(YEAR(TODAY()),1,1),Calendar!$25:$25,)),":",ADDRESS(Counters!$C73,MATCH(TODAY(),Calendar!$25:$25,0)))),Counters!R$63),0)</f>
        <v>2</v>
      </c>
      <c r="S73">
        <f ca="1">IFERROR(COUNTIF(INDIRECT(_xlfn.CONCAT("Calendar!",ADDRESS(Counters!$C73,MATCH(DATE(YEAR(TODAY()),1,1),Calendar!$25:$25,)),":",ADDRESS(Counters!$C73,MATCH(TODAY(),Calendar!$25:$25,0)))),Counters!S$63),0)</f>
        <v>0</v>
      </c>
      <c r="T73">
        <f ca="1">IFERROR(COUNTIF(INDIRECT(_xlfn.CONCAT("Calendar!",ADDRESS(Counters!$C73,MATCH(DATE(YEAR(TODAY()),1,1),Calendar!$25:$25,)),":",ADDRESS(Counters!$C73,MATCH(TODAY(),Calendar!$25:$25,0)))),Counters!T$63),0)</f>
        <v>0</v>
      </c>
      <c r="U73">
        <f ca="1">IFERROR(COUNTIF(INDIRECT(_xlfn.CONCAT("Calendar!",ADDRESS(Counters!$C73,MATCH(DATE(YEAR(TODAY()),1,1),Calendar!$25:$25,)),":",ADDRESS(Counters!$C73,MATCH(TODAY(),Calendar!$25:$25,0)))),Counters!U$63),0)</f>
        <v>2</v>
      </c>
      <c r="V73">
        <f ca="1">IFERROR(COUNTIF(INDIRECT(_xlfn.CONCAT("Calendar!",ADDRESS(Counters!$C73,MATCH(DATE(YEAR(TODAY()),1,1),Calendar!$25:$25,)),":",ADDRESS(Counters!$C73,MATCH(TODAY(),Calendar!$25:$25,0)))),Counters!V$63),0)</f>
        <v>19</v>
      </c>
    </row>
    <row r="74" spans="2:22">
      <c r="B74" t="e">
        <f>Calendar!#REF!</f>
        <v>#REF!</v>
      </c>
      <c r="C74">
        <f>MATCH(B13,Calendar!C:C,0)</f>
        <v>37</v>
      </c>
      <c r="D74">
        <f ca="1">IFERROR(COUNTIF(INDIRECT(_xlfn.CONCAT("Calendar!",ADDRESS(Counters!$C74,MATCH(DATE(YEAR(TODAY()),1,1),Calendar!$25:$25,)),":",ADDRESS(Counters!$C74,MATCH(TODAY(),Calendar!$25:$25,0)))),Counters!D$63),0)</f>
        <v>4</v>
      </c>
      <c r="E74">
        <f ca="1">IFERROR(COUNTIF(INDIRECT(_xlfn.CONCAT("Calendar!",ADDRESS(Counters!$C74,MATCH(DATE(YEAR(TODAY()),1,1),Calendar!$25:$25,)),":",ADDRESS(Counters!$C74,MATCH(TODAY(),Calendar!$25:$25,0)))),Counters!E$63),0)</f>
        <v>0</v>
      </c>
      <c r="F74">
        <f ca="1">IFERROR(COUNTIF(INDIRECT(_xlfn.CONCAT("Calendar!",ADDRESS(Counters!$C74,MATCH(DATE(YEAR(TODAY()),1,1),Calendar!$25:$25,)),":",ADDRESS(Counters!$C74,MATCH(TODAY(),Calendar!$25:$25,0)))),Counters!F$63),0)</f>
        <v>10</v>
      </c>
      <c r="G74">
        <f ca="1">IFERROR(COUNTIF(INDIRECT(_xlfn.CONCAT("Calendar!",ADDRESS(Counters!$C74,MATCH(DATE(YEAR(TODAY()),1,1),Calendar!$25:$25,)),":",ADDRESS(Counters!$C74,MATCH(TODAY(),Calendar!$25:$25,0)))),Counters!G$63),0)</f>
        <v>0</v>
      </c>
      <c r="H74">
        <f ca="1">IFERROR(COUNTIF(INDIRECT(_xlfn.CONCAT("Calendar!",ADDRESS(Counters!$C74,MATCH(DATE(YEAR(TODAY()),1,1),Calendar!$25:$25,)),":",ADDRESS(Counters!$C74,MATCH(TODAY(),Calendar!$25:$25,0)))),Counters!H$63),0)</f>
        <v>0</v>
      </c>
      <c r="I74">
        <f ca="1">IFERROR(COUNTIF(INDIRECT(_xlfn.CONCAT("Calendar!",ADDRESS(Counters!$C74,MATCH(DATE(YEAR(TODAY()),1,1),Calendar!$25:$25,)),":",ADDRESS(Counters!$C74,MATCH(TODAY(),Calendar!$25:$25,0)))),Counters!I$63),0)</f>
        <v>0</v>
      </c>
      <c r="J74">
        <f ca="1">IFERROR(COUNTIF(INDIRECT(_xlfn.CONCAT("Calendar!",ADDRESS(Counters!$C74,MATCH(DATE(YEAR(TODAY()),1,1),Calendar!$25:$25,)),":",ADDRESS(Counters!$C74,MATCH(TODAY(),Calendar!$25:$25,0)))),Counters!J$63),0)</f>
        <v>0</v>
      </c>
      <c r="K74">
        <f ca="1">IFERROR(COUNTIF(INDIRECT(_xlfn.CONCAT("Calendar!",ADDRESS(Counters!$C74,MATCH(DATE(YEAR(TODAY()),1,1),Calendar!$25:$25,)),":",ADDRESS(Counters!$C74,MATCH(TODAY(),Calendar!$25:$25,0)))),Counters!K$63),0)</f>
        <v>0</v>
      </c>
      <c r="L74">
        <f ca="1">IFERROR(COUNTIF(INDIRECT(_xlfn.CONCAT("Calendar!",ADDRESS(Counters!$C74,MATCH(DATE(YEAR(TODAY()),1,1),Calendar!$25:$25,)),":",ADDRESS(Counters!$C74,MATCH(TODAY(),Calendar!$25:$25,0)))),Counters!L$63),0)</f>
        <v>20</v>
      </c>
      <c r="M74">
        <f ca="1">IFERROR(COUNTIF(INDIRECT(_xlfn.CONCAT("Calendar!",ADDRESS(Counters!$C74,MATCH(DATE(YEAR(TODAY()),1,1),Calendar!$25:$25,)),":",ADDRESS(Counters!$C74,MATCH(TODAY(),Calendar!$25:$25,0)))),Counters!M$63),0)</f>
        <v>0</v>
      </c>
      <c r="N74">
        <f ca="1">IFERROR(COUNTIF(INDIRECT(_xlfn.CONCAT("Calendar!",ADDRESS(Counters!$C74,MATCH(DATE(YEAR(TODAY()),1,1),Calendar!$25:$25,)),":",ADDRESS(Counters!$C74,MATCH(TODAY(),Calendar!$25:$25,0)))),Counters!N$63),0)</f>
        <v>0</v>
      </c>
      <c r="O74">
        <f ca="1">IFERROR(COUNTIF(INDIRECT(_xlfn.CONCAT("Calendar!",ADDRESS(Counters!$C74,MATCH(DATE(YEAR(TODAY()),1,1),Calendar!$25:$25,)),":",ADDRESS(Counters!$C74,MATCH(TODAY(),Calendar!$25:$25,0)))),Counters!O$63),0)</f>
        <v>0</v>
      </c>
      <c r="P74">
        <f ca="1">IFERROR(COUNTIF(INDIRECT(_xlfn.CONCAT("Calendar!",ADDRESS(Counters!$C74,MATCH(DATE(YEAR(TODAY()),1,1),Calendar!$25:$25,)),":",ADDRESS(Counters!$C74,MATCH(TODAY(),Calendar!$25:$25,0)))),Counters!P$63),0)</f>
        <v>0</v>
      </c>
      <c r="Q74">
        <f ca="1">IFERROR(COUNTIF(INDIRECT(_xlfn.CONCAT("Calendar!",ADDRESS(Counters!$C74,MATCH(DATE(YEAR(TODAY()),1,1),Calendar!$25:$25,)),":",ADDRESS(Counters!$C74,MATCH(TODAY(),Calendar!$25:$25,0)))),Counters!Q$63),0)</f>
        <v>0</v>
      </c>
      <c r="R74">
        <f ca="1">IFERROR(COUNTIF(INDIRECT(_xlfn.CONCAT("Calendar!",ADDRESS(Counters!$C74,MATCH(DATE(YEAR(TODAY()),1,1),Calendar!$25:$25,)),":",ADDRESS(Counters!$C74,MATCH(TODAY(),Calendar!$25:$25,0)))),Counters!R$63),0)</f>
        <v>3</v>
      </c>
      <c r="S74">
        <f ca="1">IFERROR(COUNTIF(INDIRECT(_xlfn.CONCAT("Calendar!",ADDRESS(Counters!$C74,MATCH(DATE(YEAR(TODAY()),1,1),Calendar!$25:$25,)),":",ADDRESS(Counters!$C74,MATCH(TODAY(),Calendar!$25:$25,0)))),Counters!S$63),0)</f>
        <v>20</v>
      </c>
      <c r="T74">
        <f ca="1">IFERROR(COUNTIF(INDIRECT(_xlfn.CONCAT("Calendar!",ADDRESS(Counters!$C74,MATCH(DATE(YEAR(TODAY()),1,1),Calendar!$25:$25,)),":",ADDRESS(Counters!$C74,MATCH(TODAY(),Calendar!$25:$25,0)))),Counters!T$63),0)</f>
        <v>5</v>
      </c>
      <c r="U74">
        <f ca="1">IFERROR(COUNTIF(INDIRECT(_xlfn.CONCAT("Calendar!",ADDRESS(Counters!$C74,MATCH(DATE(YEAR(TODAY()),1,1),Calendar!$25:$25,)),":",ADDRESS(Counters!$C74,MATCH(TODAY(),Calendar!$25:$25,0)))),Counters!U$63),0)</f>
        <v>0</v>
      </c>
      <c r="V74">
        <f ca="1">IFERROR(COUNTIF(INDIRECT(_xlfn.CONCAT("Calendar!",ADDRESS(Counters!$C74,MATCH(DATE(YEAR(TODAY()),1,1),Calendar!$25:$25,)),":",ADDRESS(Counters!$C74,MATCH(TODAY(),Calendar!$25:$25,0)))),Counters!V$63),0)</f>
        <v>52</v>
      </c>
    </row>
    <row r="75" spans="2:22">
      <c r="B75" t="str">
        <f>Calendar!C35</f>
        <v>Luis Umaña</v>
      </c>
      <c r="C75">
        <f>MATCH(B14,Calendar!C:C,0)</f>
        <v>38</v>
      </c>
      <c r="D75">
        <f ca="1">IFERROR(COUNTIF(INDIRECT(_xlfn.CONCAT("Calendar!",ADDRESS(Counters!$C75,MATCH(DATE(YEAR(TODAY()),1,1),Calendar!$25:$25,)),":",ADDRESS(Counters!$C75,MATCH(TODAY(),Calendar!$25:$25,0)))),Counters!D$63),0)</f>
        <v>0</v>
      </c>
      <c r="E75">
        <f ca="1">IFERROR(COUNTIF(INDIRECT(_xlfn.CONCAT("Calendar!",ADDRESS(Counters!$C75,MATCH(DATE(YEAR(TODAY()),1,1),Calendar!$25:$25,)),":",ADDRESS(Counters!$C75,MATCH(TODAY(),Calendar!$25:$25,0)))),Counters!E$63),0)</f>
        <v>1</v>
      </c>
      <c r="F75">
        <f ca="1">IFERROR(COUNTIF(INDIRECT(_xlfn.CONCAT("Calendar!",ADDRESS(Counters!$C75,MATCH(DATE(YEAR(TODAY()),1,1),Calendar!$25:$25,)),":",ADDRESS(Counters!$C75,MATCH(TODAY(),Calendar!$25:$25,0)))),Counters!F$63),0)</f>
        <v>15</v>
      </c>
      <c r="G75">
        <f ca="1">IFERROR(COUNTIF(INDIRECT(_xlfn.CONCAT("Calendar!",ADDRESS(Counters!$C75,MATCH(DATE(YEAR(TODAY()),1,1),Calendar!$25:$25,)),":",ADDRESS(Counters!$C75,MATCH(TODAY(),Calendar!$25:$25,0)))),Counters!G$63),0)</f>
        <v>0</v>
      </c>
      <c r="H75">
        <f ca="1">IFERROR(COUNTIF(INDIRECT(_xlfn.CONCAT("Calendar!",ADDRESS(Counters!$C75,MATCH(DATE(YEAR(TODAY()),1,1),Calendar!$25:$25,)),":",ADDRESS(Counters!$C75,MATCH(TODAY(),Calendar!$25:$25,0)))),Counters!H$63),0)</f>
        <v>18</v>
      </c>
      <c r="I75">
        <f ca="1">IFERROR(COUNTIF(INDIRECT(_xlfn.CONCAT("Calendar!",ADDRESS(Counters!$C75,MATCH(DATE(YEAR(TODAY()),1,1),Calendar!$25:$25,)),":",ADDRESS(Counters!$C75,MATCH(TODAY(),Calendar!$25:$25,0)))),Counters!I$63),0)</f>
        <v>0</v>
      </c>
      <c r="J75">
        <f ca="1">IFERROR(COUNTIF(INDIRECT(_xlfn.CONCAT("Calendar!",ADDRESS(Counters!$C75,MATCH(DATE(YEAR(TODAY()),1,1),Calendar!$25:$25,)),":",ADDRESS(Counters!$C75,MATCH(TODAY(),Calendar!$25:$25,0)))),Counters!J$63),0)</f>
        <v>3</v>
      </c>
      <c r="K75">
        <f ca="1">IFERROR(COUNTIF(INDIRECT(_xlfn.CONCAT("Calendar!",ADDRESS(Counters!$C75,MATCH(DATE(YEAR(TODAY()),1,1),Calendar!$25:$25,)),":",ADDRESS(Counters!$C75,MATCH(TODAY(),Calendar!$25:$25,0)))),Counters!K$63),0)</f>
        <v>0</v>
      </c>
      <c r="L75">
        <f ca="1">IFERROR(COUNTIF(INDIRECT(_xlfn.CONCAT("Calendar!",ADDRESS(Counters!$C75,MATCH(DATE(YEAR(TODAY()),1,1),Calendar!$25:$25,)),":",ADDRESS(Counters!$C75,MATCH(TODAY(),Calendar!$25:$25,0)))),Counters!L$63),0)</f>
        <v>10</v>
      </c>
      <c r="M75">
        <f ca="1">IFERROR(COUNTIF(INDIRECT(_xlfn.CONCAT("Calendar!",ADDRESS(Counters!$C75,MATCH(DATE(YEAR(TODAY()),1,1),Calendar!$25:$25,)),":",ADDRESS(Counters!$C75,MATCH(TODAY(),Calendar!$25:$25,0)))),Counters!M$63),0)</f>
        <v>0</v>
      </c>
      <c r="N75">
        <f ca="1">IFERROR(COUNTIF(INDIRECT(_xlfn.CONCAT("Calendar!",ADDRESS(Counters!$C75,MATCH(DATE(YEAR(TODAY()),1,1),Calendar!$25:$25,)),":",ADDRESS(Counters!$C75,MATCH(TODAY(),Calendar!$25:$25,0)))),Counters!N$63),0)</f>
        <v>0</v>
      </c>
      <c r="O75">
        <f ca="1">IFERROR(COUNTIF(INDIRECT(_xlfn.CONCAT("Calendar!",ADDRESS(Counters!$C75,MATCH(DATE(YEAR(TODAY()),1,1),Calendar!$25:$25,)),":",ADDRESS(Counters!$C75,MATCH(TODAY(),Calendar!$25:$25,0)))),Counters!O$63),0)</f>
        <v>0</v>
      </c>
      <c r="P75">
        <f ca="1">IFERROR(COUNTIF(INDIRECT(_xlfn.CONCAT("Calendar!",ADDRESS(Counters!$C75,MATCH(DATE(YEAR(TODAY()),1,1),Calendar!$25:$25,)),":",ADDRESS(Counters!$C75,MATCH(TODAY(),Calendar!$25:$25,0)))),Counters!P$63),0)</f>
        <v>0</v>
      </c>
      <c r="Q75">
        <f ca="1">IFERROR(COUNTIF(INDIRECT(_xlfn.CONCAT("Calendar!",ADDRESS(Counters!$C75,MATCH(DATE(YEAR(TODAY()),1,1),Calendar!$25:$25,)),":",ADDRESS(Counters!$C75,MATCH(TODAY(),Calendar!$25:$25,0)))),Counters!Q$63),0)</f>
        <v>0</v>
      </c>
      <c r="R75">
        <f ca="1">IFERROR(COUNTIF(INDIRECT(_xlfn.CONCAT("Calendar!",ADDRESS(Counters!$C75,MATCH(DATE(YEAR(TODAY()),1,1),Calendar!$25:$25,)),":",ADDRESS(Counters!$C75,MATCH(TODAY(),Calendar!$25:$25,0)))),Counters!R$63),0)</f>
        <v>0</v>
      </c>
      <c r="S75">
        <f ca="1">IFERROR(COUNTIF(INDIRECT(_xlfn.CONCAT("Calendar!",ADDRESS(Counters!$C75,MATCH(DATE(YEAR(TODAY()),1,1),Calendar!$25:$25,)),":",ADDRESS(Counters!$C75,MATCH(TODAY(),Calendar!$25:$25,0)))),Counters!S$63),0)</f>
        <v>15</v>
      </c>
      <c r="T75">
        <f ca="1">IFERROR(COUNTIF(INDIRECT(_xlfn.CONCAT("Calendar!",ADDRESS(Counters!$C75,MATCH(DATE(YEAR(TODAY()),1,1),Calendar!$25:$25,)),":",ADDRESS(Counters!$C75,MATCH(TODAY(),Calendar!$25:$25,0)))),Counters!T$63),0)</f>
        <v>20</v>
      </c>
      <c r="U75">
        <f ca="1">IFERROR(COUNTIF(INDIRECT(_xlfn.CONCAT("Calendar!",ADDRESS(Counters!$C75,MATCH(DATE(YEAR(TODAY()),1,1),Calendar!$25:$25,)),":",ADDRESS(Counters!$C75,MATCH(TODAY(),Calendar!$25:$25,0)))),Counters!U$63),0)</f>
        <v>0</v>
      </c>
      <c r="V75">
        <f ca="1">IFERROR(COUNTIF(INDIRECT(_xlfn.CONCAT("Calendar!",ADDRESS(Counters!$C75,MATCH(DATE(YEAR(TODAY()),1,1),Calendar!$25:$25,)),":",ADDRESS(Counters!$C75,MATCH(TODAY(),Calendar!$25:$25,0)))),Counters!V$63),0)</f>
        <v>57</v>
      </c>
    </row>
    <row r="76" spans="2:22">
      <c r="B76" t="str">
        <f>Calendar!C36</f>
        <v>Eladio Madrigal</v>
      </c>
      <c r="C76">
        <f>MATCH(B15,Calendar!C:C,0)</f>
        <v>39</v>
      </c>
      <c r="D76">
        <f ca="1">IFERROR(COUNTIF(INDIRECT(_xlfn.CONCAT("Calendar!",ADDRESS(Counters!$C76,MATCH(DATE(YEAR(TODAY()),1,1),Calendar!$25:$25,)),":",ADDRESS(Counters!$C76,MATCH(TODAY(),Calendar!$25:$25,0)))),Counters!D$63),0)</f>
        <v>10</v>
      </c>
      <c r="E76">
        <f ca="1">IFERROR(COUNTIF(INDIRECT(_xlfn.CONCAT("Calendar!",ADDRESS(Counters!$C76,MATCH(DATE(YEAR(TODAY()),1,1),Calendar!$25:$25,)),":",ADDRESS(Counters!$C76,MATCH(TODAY(),Calendar!$25:$25,0)))),Counters!E$63),0)</f>
        <v>0</v>
      </c>
      <c r="F76">
        <f ca="1">IFERROR(COUNTIF(INDIRECT(_xlfn.CONCAT("Calendar!",ADDRESS(Counters!$C76,MATCH(DATE(YEAR(TODAY()),1,1),Calendar!$25:$25,)),":",ADDRESS(Counters!$C76,MATCH(TODAY(),Calendar!$25:$25,0)))),Counters!F$63),0)</f>
        <v>9</v>
      </c>
      <c r="G76">
        <f ca="1">IFERROR(COUNTIF(INDIRECT(_xlfn.CONCAT("Calendar!",ADDRESS(Counters!$C76,MATCH(DATE(YEAR(TODAY()),1,1),Calendar!$25:$25,)),":",ADDRESS(Counters!$C76,MATCH(TODAY(),Calendar!$25:$25,0)))),Counters!G$63),0)</f>
        <v>0</v>
      </c>
      <c r="H76">
        <f ca="1">IFERROR(COUNTIF(INDIRECT(_xlfn.CONCAT("Calendar!",ADDRESS(Counters!$C76,MATCH(DATE(YEAR(TODAY()),1,1),Calendar!$25:$25,)),":",ADDRESS(Counters!$C76,MATCH(TODAY(),Calendar!$25:$25,0)))),Counters!H$63),0)</f>
        <v>54</v>
      </c>
      <c r="I76">
        <f ca="1">IFERROR(COUNTIF(INDIRECT(_xlfn.CONCAT("Calendar!",ADDRESS(Counters!$C76,MATCH(DATE(YEAR(TODAY()),1,1),Calendar!$25:$25,)),":",ADDRESS(Counters!$C76,MATCH(TODAY(),Calendar!$25:$25,0)))),Counters!I$63),0)</f>
        <v>9</v>
      </c>
      <c r="J76">
        <f ca="1">IFERROR(COUNTIF(INDIRECT(_xlfn.CONCAT("Calendar!",ADDRESS(Counters!$C76,MATCH(DATE(YEAR(TODAY()),1,1),Calendar!$25:$25,)),":",ADDRESS(Counters!$C76,MATCH(TODAY(),Calendar!$25:$25,0)))),Counters!J$63),0)</f>
        <v>0</v>
      </c>
      <c r="K76">
        <f ca="1">IFERROR(COUNTIF(INDIRECT(_xlfn.CONCAT("Calendar!",ADDRESS(Counters!$C76,MATCH(DATE(YEAR(TODAY()),1,1),Calendar!$25:$25,)),":",ADDRESS(Counters!$C76,MATCH(TODAY(),Calendar!$25:$25,0)))),Counters!K$63),0)</f>
        <v>0</v>
      </c>
      <c r="L76">
        <f ca="1">IFERROR(COUNTIF(INDIRECT(_xlfn.CONCAT("Calendar!",ADDRESS(Counters!$C76,MATCH(DATE(YEAR(TODAY()),1,1),Calendar!$25:$25,)),":",ADDRESS(Counters!$C76,MATCH(TODAY(),Calendar!$25:$25,0)))),Counters!L$63),0)</f>
        <v>5</v>
      </c>
      <c r="M76">
        <f ca="1">IFERROR(COUNTIF(INDIRECT(_xlfn.CONCAT("Calendar!",ADDRESS(Counters!$C76,MATCH(DATE(YEAR(TODAY()),1,1),Calendar!$25:$25,)),":",ADDRESS(Counters!$C76,MATCH(TODAY(),Calendar!$25:$25,0)))),Counters!M$63),0)</f>
        <v>0</v>
      </c>
      <c r="N76">
        <f ca="1">IFERROR(COUNTIF(INDIRECT(_xlfn.CONCAT("Calendar!",ADDRESS(Counters!$C76,MATCH(DATE(YEAR(TODAY()),1,1),Calendar!$25:$25,)),":",ADDRESS(Counters!$C76,MATCH(TODAY(),Calendar!$25:$25,0)))),Counters!N$63),0)</f>
        <v>6</v>
      </c>
      <c r="O76">
        <f ca="1">IFERROR(COUNTIF(INDIRECT(_xlfn.CONCAT("Calendar!",ADDRESS(Counters!$C76,MATCH(DATE(YEAR(TODAY()),1,1),Calendar!$25:$25,)),":",ADDRESS(Counters!$C76,MATCH(TODAY(),Calendar!$25:$25,0)))),Counters!O$63),0)</f>
        <v>0</v>
      </c>
      <c r="P76">
        <f ca="1">IFERROR(COUNTIF(INDIRECT(_xlfn.CONCAT("Calendar!",ADDRESS(Counters!$C76,MATCH(DATE(YEAR(TODAY()),1,1),Calendar!$25:$25,)),":",ADDRESS(Counters!$C76,MATCH(TODAY(),Calendar!$25:$25,0)))),Counters!P$63),0)</f>
        <v>0</v>
      </c>
      <c r="Q76">
        <f ca="1">IFERROR(COUNTIF(INDIRECT(_xlfn.CONCAT("Calendar!",ADDRESS(Counters!$C76,MATCH(DATE(YEAR(TODAY()),1,1),Calendar!$25:$25,)),":",ADDRESS(Counters!$C76,MATCH(TODAY(),Calendar!$25:$25,0)))),Counters!Q$63),0)</f>
        <v>0</v>
      </c>
      <c r="R76">
        <f ca="1">IFERROR(COUNTIF(INDIRECT(_xlfn.CONCAT("Calendar!",ADDRESS(Counters!$C76,MATCH(DATE(YEAR(TODAY()),1,1),Calendar!$25:$25,)),":",ADDRESS(Counters!$C76,MATCH(TODAY(),Calendar!$25:$25,0)))),Counters!R$63),0)</f>
        <v>0</v>
      </c>
      <c r="S76">
        <f ca="1">IFERROR(COUNTIF(INDIRECT(_xlfn.CONCAT("Calendar!",ADDRESS(Counters!$C76,MATCH(DATE(YEAR(TODAY()),1,1),Calendar!$25:$25,)),":",ADDRESS(Counters!$C76,MATCH(TODAY(),Calendar!$25:$25,0)))),Counters!S$63),0)</f>
        <v>30</v>
      </c>
      <c r="T76">
        <f ca="1">IFERROR(COUNTIF(INDIRECT(_xlfn.CONCAT("Calendar!",ADDRESS(Counters!$C76,MATCH(DATE(YEAR(TODAY()),1,1),Calendar!$25:$25,)),":",ADDRESS(Counters!$C76,MATCH(TODAY(),Calendar!$25:$25,0)))),Counters!T$63),0)</f>
        <v>0</v>
      </c>
      <c r="U76">
        <f ca="1">IFERROR(COUNTIF(INDIRECT(_xlfn.CONCAT("Calendar!",ADDRESS(Counters!$C76,MATCH(DATE(YEAR(TODAY()),1,1),Calendar!$25:$25,)),":",ADDRESS(Counters!$C76,MATCH(TODAY(),Calendar!$25:$25,0)))),Counters!U$63),0)</f>
        <v>2</v>
      </c>
      <c r="V76">
        <f ca="1">IFERROR(COUNTIF(INDIRECT(_xlfn.CONCAT("Calendar!",ADDRESS(Counters!$C76,MATCH(DATE(YEAR(TODAY()),1,1),Calendar!$25:$25,)),":",ADDRESS(Counters!$C76,MATCH(TODAY(),Calendar!$25:$25,0)))),Counters!V$63),0)</f>
        <v>42</v>
      </c>
    </row>
    <row r="77" spans="2:22">
      <c r="B77" t="e">
        <f>Calendar!#REF!</f>
        <v>#REF!</v>
      </c>
      <c r="C77">
        <f>MATCH(B16,Calendar!C:C,0)</f>
        <v>40</v>
      </c>
      <c r="D77">
        <f ca="1">IFERROR(COUNTIF(INDIRECT(_xlfn.CONCAT("Calendar!",ADDRESS(Counters!$C77,MATCH(DATE(YEAR(TODAY()),1,1),Calendar!$25:$25,)),":",ADDRESS(Counters!$C77,MATCH(TODAY(),Calendar!$25:$25,0)))),Counters!D$63),0)</f>
        <v>0</v>
      </c>
      <c r="E77">
        <f ca="1">IFERROR(COUNTIF(INDIRECT(_xlfn.CONCAT("Calendar!",ADDRESS(Counters!$C77,MATCH(DATE(YEAR(TODAY()),1,1),Calendar!$25:$25,)),":",ADDRESS(Counters!$C77,MATCH(TODAY(),Calendar!$25:$25,0)))),Counters!E$63),0)</f>
        <v>0</v>
      </c>
      <c r="F77">
        <f ca="1">IFERROR(COUNTIF(INDIRECT(_xlfn.CONCAT("Calendar!",ADDRESS(Counters!$C77,MATCH(DATE(YEAR(TODAY()),1,1),Calendar!$25:$25,)),":",ADDRESS(Counters!$C77,MATCH(TODAY(),Calendar!$25:$25,0)))),Counters!F$63),0)</f>
        <v>11</v>
      </c>
      <c r="G77">
        <f ca="1">IFERROR(COUNTIF(INDIRECT(_xlfn.CONCAT("Calendar!",ADDRESS(Counters!$C77,MATCH(DATE(YEAR(TODAY()),1,1),Calendar!$25:$25,)),":",ADDRESS(Counters!$C77,MATCH(TODAY(),Calendar!$25:$25,0)))),Counters!G$63),0)</f>
        <v>0</v>
      </c>
      <c r="H77">
        <f ca="1">IFERROR(COUNTIF(INDIRECT(_xlfn.CONCAT("Calendar!",ADDRESS(Counters!$C77,MATCH(DATE(YEAR(TODAY()),1,1),Calendar!$25:$25,)),":",ADDRESS(Counters!$C77,MATCH(TODAY(),Calendar!$25:$25,0)))),Counters!H$63),0)</f>
        <v>57</v>
      </c>
      <c r="I77">
        <f ca="1">IFERROR(COUNTIF(INDIRECT(_xlfn.CONCAT("Calendar!",ADDRESS(Counters!$C77,MATCH(DATE(YEAR(TODAY()),1,1),Calendar!$25:$25,)),":",ADDRESS(Counters!$C77,MATCH(TODAY(),Calendar!$25:$25,0)))),Counters!I$63),0)</f>
        <v>8</v>
      </c>
      <c r="J77">
        <f ca="1">IFERROR(COUNTIF(INDIRECT(_xlfn.CONCAT("Calendar!",ADDRESS(Counters!$C77,MATCH(DATE(YEAR(TODAY()),1,1),Calendar!$25:$25,)),":",ADDRESS(Counters!$C77,MATCH(TODAY(),Calendar!$25:$25,0)))),Counters!J$63),0)</f>
        <v>0</v>
      </c>
      <c r="K77">
        <f ca="1">IFERROR(COUNTIF(INDIRECT(_xlfn.CONCAT("Calendar!",ADDRESS(Counters!$C77,MATCH(DATE(YEAR(TODAY()),1,1),Calendar!$25:$25,)),":",ADDRESS(Counters!$C77,MATCH(TODAY(),Calendar!$25:$25,0)))),Counters!K$63),0)</f>
        <v>0</v>
      </c>
      <c r="L77">
        <f ca="1">IFERROR(COUNTIF(INDIRECT(_xlfn.CONCAT("Calendar!",ADDRESS(Counters!$C77,MATCH(DATE(YEAR(TODAY()),1,1),Calendar!$25:$25,)),":",ADDRESS(Counters!$C77,MATCH(TODAY(),Calendar!$25:$25,0)))),Counters!L$63),0)</f>
        <v>10</v>
      </c>
      <c r="M77">
        <f ca="1">IFERROR(COUNTIF(INDIRECT(_xlfn.CONCAT("Calendar!",ADDRESS(Counters!$C77,MATCH(DATE(YEAR(TODAY()),1,1),Calendar!$25:$25,)),":",ADDRESS(Counters!$C77,MATCH(TODAY(),Calendar!$25:$25,0)))),Counters!M$63),0)</f>
        <v>5</v>
      </c>
      <c r="N77">
        <f ca="1">IFERROR(COUNTIF(INDIRECT(_xlfn.CONCAT("Calendar!",ADDRESS(Counters!$C77,MATCH(DATE(YEAR(TODAY()),1,1),Calendar!$25:$25,)),":",ADDRESS(Counters!$C77,MATCH(TODAY(),Calendar!$25:$25,0)))),Counters!N$63),0)</f>
        <v>0</v>
      </c>
      <c r="O77">
        <f ca="1">IFERROR(COUNTIF(INDIRECT(_xlfn.CONCAT("Calendar!",ADDRESS(Counters!$C77,MATCH(DATE(YEAR(TODAY()),1,1),Calendar!$25:$25,)),":",ADDRESS(Counters!$C77,MATCH(TODAY(),Calendar!$25:$25,0)))),Counters!O$63),0)</f>
        <v>0</v>
      </c>
      <c r="P77">
        <f ca="1">IFERROR(COUNTIF(INDIRECT(_xlfn.CONCAT("Calendar!",ADDRESS(Counters!$C77,MATCH(DATE(YEAR(TODAY()),1,1),Calendar!$25:$25,)),":",ADDRESS(Counters!$C77,MATCH(TODAY(),Calendar!$25:$25,0)))),Counters!P$63),0)</f>
        <v>0</v>
      </c>
      <c r="Q77">
        <f ca="1">IFERROR(COUNTIF(INDIRECT(_xlfn.CONCAT("Calendar!",ADDRESS(Counters!$C77,MATCH(DATE(YEAR(TODAY()),1,1),Calendar!$25:$25,)),":",ADDRESS(Counters!$C77,MATCH(TODAY(),Calendar!$25:$25,0)))),Counters!Q$63),0)</f>
        <v>0</v>
      </c>
      <c r="R77">
        <f ca="1">IFERROR(COUNTIF(INDIRECT(_xlfn.CONCAT("Calendar!",ADDRESS(Counters!$C77,MATCH(DATE(YEAR(TODAY()),1,1),Calendar!$25:$25,)),":",ADDRESS(Counters!$C77,MATCH(TODAY(),Calendar!$25:$25,0)))),Counters!R$63),0)</f>
        <v>3</v>
      </c>
      <c r="S77">
        <f ca="1">IFERROR(COUNTIF(INDIRECT(_xlfn.CONCAT("Calendar!",ADDRESS(Counters!$C77,MATCH(DATE(YEAR(TODAY()),1,1),Calendar!$25:$25,)),":",ADDRESS(Counters!$C77,MATCH(TODAY(),Calendar!$25:$25,0)))),Counters!S$63),0)</f>
        <v>0</v>
      </c>
      <c r="T77">
        <f ca="1">IFERROR(COUNTIF(INDIRECT(_xlfn.CONCAT("Calendar!",ADDRESS(Counters!$C77,MATCH(DATE(YEAR(TODAY()),1,1),Calendar!$25:$25,)),":",ADDRESS(Counters!$C77,MATCH(TODAY(),Calendar!$25:$25,0)))),Counters!T$63),0)</f>
        <v>10</v>
      </c>
      <c r="U77">
        <f ca="1">IFERROR(COUNTIF(INDIRECT(_xlfn.CONCAT("Calendar!",ADDRESS(Counters!$C77,MATCH(DATE(YEAR(TODAY()),1,1),Calendar!$25:$25,)),":",ADDRESS(Counters!$C77,MATCH(TODAY(),Calendar!$25:$25,0)))),Counters!U$63),0)</f>
        <v>2</v>
      </c>
      <c r="V77">
        <f ca="1">IFERROR(COUNTIF(INDIRECT(_xlfn.CONCAT("Calendar!",ADDRESS(Counters!$C77,MATCH(DATE(YEAR(TODAY()),1,1),Calendar!$25:$25,)),":",ADDRESS(Counters!$C77,MATCH(TODAY(),Calendar!$25:$25,0)))),Counters!V$63),0)</f>
        <v>76</v>
      </c>
    </row>
    <row r="78" spans="2:22">
      <c r="B78" t="str">
        <f>Calendar!C37</f>
        <v>Jorge Salas</v>
      </c>
      <c r="C78">
        <f>MATCH(B17,Calendar!C:C,0)</f>
        <v>41</v>
      </c>
      <c r="D78">
        <f ca="1">IFERROR(COUNTIF(INDIRECT(_xlfn.CONCAT("Calendar!",ADDRESS(Counters!$C78,MATCH(DATE(YEAR(TODAY()),1,1),Calendar!$25:$25,)),":",ADDRESS(Counters!$C78,MATCH(TODAY(),Calendar!$25:$25,0)))),Counters!D$63),0)</f>
        <v>0</v>
      </c>
      <c r="E78">
        <f ca="1">IFERROR(COUNTIF(INDIRECT(_xlfn.CONCAT("Calendar!",ADDRESS(Counters!$C78,MATCH(DATE(YEAR(TODAY()),1,1),Calendar!$25:$25,)),":",ADDRESS(Counters!$C78,MATCH(TODAY(),Calendar!$25:$25,0)))),Counters!E$63),0)</f>
        <v>1</v>
      </c>
      <c r="F78">
        <f ca="1">IFERROR(COUNTIF(INDIRECT(_xlfn.CONCAT("Calendar!",ADDRESS(Counters!$C78,MATCH(DATE(YEAR(TODAY()),1,1),Calendar!$25:$25,)),":",ADDRESS(Counters!$C78,MATCH(TODAY(),Calendar!$25:$25,0)))),Counters!F$63),0)</f>
        <v>4</v>
      </c>
      <c r="G78">
        <f ca="1">IFERROR(COUNTIF(INDIRECT(_xlfn.CONCAT("Calendar!",ADDRESS(Counters!$C78,MATCH(DATE(YEAR(TODAY()),1,1),Calendar!$25:$25,)),":",ADDRESS(Counters!$C78,MATCH(TODAY(),Calendar!$25:$25,0)))),Counters!G$63),0)</f>
        <v>0</v>
      </c>
      <c r="H78">
        <f ca="1">IFERROR(COUNTIF(INDIRECT(_xlfn.CONCAT("Calendar!",ADDRESS(Counters!$C78,MATCH(DATE(YEAR(TODAY()),1,1),Calendar!$25:$25,)),":",ADDRESS(Counters!$C78,MATCH(TODAY(),Calendar!$25:$25,0)))),Counters!H$63),0)</f>
        <v>0</v>
      </c>
      <c r="I78">
        <f ca="1">IFERROR(COUNTIF(INDIRECT(_xlfn.CONCAT("Calendar!",ADDRESS(Counters!$C78,MATCH(DATE(YEAR(TODAY()),1,1),Calendar!$25:$25,)),":",ADDRESS(Counters!$C78,MATCH(TODAY(),Calendar!$25:$25,0)))),Counters!I$63),0)</f>
        <v>12</v>
      </c>
      <c r="J78">
        <f ca="1">IFERROR(COUNTIF(INDIRECT(_xlfn.CONCAT("Calendar!",ADDRESS(Counters!$C78,MATCH(DATE(YEAR(TODAY()),1,1),Calendar!$25:$25,)),":",ADDRESS(Counters!$C78,MATCH(TODAY(),Calendar!$25:$25,0)))),Counters!J$63),0)</f>
        <v>3</v>
      </c>
      <c r="K78">
        <f ca="1">IFERROR(COUNTIF(INDIRECT(_xlfn.CONCAT("Calendar!",ADDRESS(Counters!$C78,MATCH(DATE(YEAR(TODAY()),1,1),Calendar!$25:$25,)),":",ADDRESS(Counters!$C78,MATCH(TODAY(),Calendar!$25:$25,0)))),Counters!K$63),0)</f>
        <v>2</v>
      </c>
      <c r="L78">
        <f ca="1">IFERROR(COUNTIF(INDIRECT(_xlfn.CONCAT("Calendar!",ADDRESS(Counters!$C78,MATCH(DATE(YEAR(TODAY()),1,1),Calendar!$25:$25,)),":",ADDRESS(Counters!$C78,MATCH(TODAY(),Calendar!$25:$25,0)))),Counters!L$63),0)</f>
        <v>0</v>
      </c>
      <c r="M78">
        <f ca="1">IFERROR(COUNTIF(INDIRECT(_xlfn.CONCAT("Calendar!",ADDRESS(Counters!$C78,MATCH(DATE(YEAR(TODAY()),1,1),Calendar!$25:$25,)),":",ADDRESS(Counters!$C78,MATCH(TODAY(),Calendar!$25:$25,0)))),Counters!M$63),0)</f>
        <v>2</v>
      </c>
      <c r="N78">
        <f ca="1">IFERROR(COUNTIF(INDIRECT(_xlfn.CONCAT("Calendar!",ADDRESS(Counters!$C78,MATCH(DATE(YEAR(TODAY()),1,1),Calendar!$25:$25,)),":",ADDRESS(Counters!$C78,MATCH(TODAY(),Calendar!$25:$25,0)))),Counters!N$63),0)</f>
        <v>0</v>
      </c>
      <c r="O78">
        <f ca="1">IFERROR(COUNTIF(INDIRECT(_xlfn.CONCAT("Calendar!",ADDRESS(Counters!$C78,MATCH(DATE(YEAR(TODAY()),1,1),Calendar!$25:$25,)),":",ADDRESS(Counters!$C78,MATCH(TODAY(),Calendar!$25:$25,0)))),Counters!O$63),0)</f>
        <v>0</v>
      </c>
      <c r="P78">
        <f ca="1">IFERROR(COUNTIF(INDIRECT(_xlfn.CONCAT("Calendar!",ADDRESS(Counters!$C78,MATCH(DATE(YEAR(TODAY()),1,1),Calendar!$25:$25,)),":",ADDRESS(Counters!$C78,MATCH(TODAY(),Calendar!$25:$25,0)))),Counters!P$63),0)</f>
        <v>0</v>
      </c>
      <c r="Q78">
        <f ca="1">IFERROR(COUNTIF(INDIRECT(_xlfn.CONCAT("Calendar!",ADDRESS(Counters!$C78,MATCH(DATE(YEAR(TODAY()),1,1),Calendar!$25:$25,)),":",ADDRESS(Counters!$C78,MATCH(TODAY(),Calendar!$25:$25,0)))),Counters!Q$63),0)</f>
        <v>0</v>
      </c>
      <c r="R78">
        <f ca="1">IFERROR(COUNTIF(INDIRECT(_xlfn.CONCAT("Calendar!",ADDRESS(Counters!$C78,MATCH(DATE(YEAR(TODAY()),1,1),Calendar!$25:$25,)),":",ADDRESS(Counters!$C78,MATCH(TODAY(),Calendar!$25:$25,0)))),Counters!R$63),0)</f>
        <v>3</v>
      </c>
      <c r="S78">
        <f ca="1">IFERROR(COUNTIF(INDIRECT(_xlfn.CONCAT("Calendar!",ADDRESS(Counters!$C78,MATCH(DATE(YEAR(TODAY()),1,1),Calendar!$25:$25,)),":",ADDRESS(Counters!$C78,MATCH(TODAY(),Calendar!$25:$25,0)))),Counters!S$63),0)</f>
        <v>5</v>
      </c>
      <c r="T78">
        <f ca="1">IFERROR(COUNTIF(INDIRECT(_xlfn.CONCAT("Calendar!",ADDRESS(Counters!$C78,MATCH(DATE(YEAR(TODAY()),1,1),Calendar!$25:$25,)),":",ADDRESS(Counters!$C78,MATCH(TODAY(),Calendar!$25:$25,0)))),Counters!T$63),0)</f>
        <v>30</v>
      </c>
      <c r="U78">
        <f ca="1">IFERROR(COUNTIF(INDIRECT(_xlfn.CONCAT("Calendar!",ADDRESS(Counters!$C78,MATCH(DATE(YEAR(TODAY()),1,1),Calendar!$25:$25,)),":",ADDRESS(Counters!$C78,MATCH(TODAY(),Calendar!$25:$25,0)))),Counters!U$63),0)</f>
        <v>2</v>
      </c>
      <c r="V78">
        <f ca="1">IFERROR(COUNTIF(INDIRECT(_xlfn.CONCAT("Calendar!",ADDRESS(Counters!$C78,MATCH(DATE(YEAR(TODAY()),1,1),Calendar!$25:$25,)),":",ADDRESS(Counters!$C78,MATCH(TODAY(),Calendar!$25:$25,0)))),Counters!V$63),0)</f>
        <v>74</v>
      </c>
    </row>
    <row r="79" spans="2:22">
      <c r="B79" t="e">
        <f>Calendar!#REF!</f>
        <v>#REF!</v>
      </c>
      <c r="C79">
        <f>MATCH(B18,Calendar!C:C,0)</f>
        <v>42</v>
      </c>
      <c r="D79">
        <f ca="1">IFERROR(COUNTIF(INDIRECT(_xlfn.CONCAT("Calendar!",ADDRESS(Counters!$C79,MATCH(DATE(YEAR(TODAY()),1,1),Calendar!$25:$25,)),":",ADDRESS(Counters!$C79,MATCH(TODAY(),Calendar!$25:$25,0)))),Counters!D$63),0)</f>
        <v>1</v>
      </c>
      <c r="E79">
        <f ca="1">IFERROR(COUNTIF(INDIRECT(_xlfn.CONCAT("Calendar!",ADDRESS(Counters!$C79,MATCH(DATE(YEAR(TODAY()),1,1),Calendar!$25:$25,)),":",ADDRESS(Counters!$C79,MATCH(TODAY(),Calendar!$25:$25,0)))),Counters!E$63),0)</f>
        <v>2</v>
      </c>
      <c r="F79">
        <f ca="1">IFERROR(COUNTIF(INDIRECT(_xlfn.CONCAT("Calendar!",ADDRESS(Counters!$C79,MATCH(DATE(YEAR(TODAY()),1,1),Calendar!$25:$25,)),":",ADDRESS(Counters!$C79,MATCH(TODAY(),Calendar!$25:$25,0)))),Counters!F$63),0)</f>
        <v>7</v>
      </c>
      <c r="G79">
        <f ca="1">IFERROR(COUNTIF(INDIRECT(_xlfn.CONCAT("Calendar!",ADDRESS(Counters!$C79,MATCH(DATE(YEAR(TODAY()),1,1),Calendar!$25:$25,)),":",ADDRESS(Counters!$C79,MATCH(TODAY(),Calendar!$25:$25,0)))),Counters!G$63),0)</f>
        <v>0</v>
      </c>
      <c r="H79">
        <f ca="1">IFERROR(COUNTIF(INDIRECT(_xlfn.CONCAT("Calendar!",ADDRESS(Counters!$C79,MATCH(DATE(YEAR(TODAY()),1,1),Calendar!$25:$25,)),":",ADDRESS(Counters!$C79,MATCH(TODAY(),Calendar!$25:$25,0)))),Counters!H$63),0)</f>
        <v>0</v>
      </c>
      <c r="I79">
        <f ca="1">IFERROR(COUNTIF(INDIRECT(_xlfn.CONCAT("Calendar!",ADDRESS(Counters!$C79,MATCH(DATE(YEAR(TODAY()),1,1),Calendar!$25:$25,)),":",ADDRESS(Counters!$C79,MATCH(TODAY(),Calendar!$25:$25,0)))),Counters!I$63),0)</f>
        <v>9</v>
      </c>
      <c r="J79">
        <f ca="1">IFERROR(COUNTIF(INDIRECT(_xlfn.CONCAT("Calendar!",ADDRESS(Counters!$C79,MATCH(DATE(YEAR(TODAY()),1,1),Calendar!$25:$25,)),":",ADDRESS(Counters!$C79,MATCH(TODAY(),Calendar!$25:$25,0)))),Counters!J$63),0)</f>
        <v>0</v>
      </c>
      <c r="K79">
        <f ca="1">IFERROR(COUNTIF(INDIRECT(_xlfn.CONCAT("Calendar!",ADDRESS(Counters!$C79,MATCH(DATE(YEAR(TODAY()),1,1),Calendar!$25:$25,)),":",ADDRESS(Counters!$C79,MATCH(TODAY(),Calendar!$25:$25,0)))),Counters!K$63),0)</f>
        <v>0</v>
      </c>
      <c r="L79">
        <f ca="1">IFERROR(COUNTIF(INDIRECT(_xlfn.CONCAT("Calendar!",ADDRESS(Counters!$C79,MATCH(DATE(YEAR(TODAY()),1,1),Calendar!$25:$25,)),":",ADDRESS(Counters!$C79,MATCH(TODAY(),Calendar!$25:$25,0)))),Counters!L$63),0)</f>
        <v>10</v>
      </c>
      <c r="M79">
        <f ca="1">IFERROR(COUNTIF(INDIRECT(_xlfn.CONCAT("Calendar!",ADDRESS(Counters!$C79,MATCH(DATE(YEAR(TODAY()),1,1),Calendar!$25:$25,)),":",ADDRESS(Counters!$C79,MATCH(TODAY(),Calendar!$25:$25,0)))),Counters!M$63),0)</f>
        <v>0</v>
      </c>
      <c r="N79">
        <f ca="1">IFERROR(COUNTIF(INDIRECT(_xlfn.CONCAT("Calendar!",ADDRESS(Counters!$C79,MATCH(DATE(YEAR(TODAY()),1,1),Calendar!$25:$25,)),":",ADDRESS(Counters!$C79,MATCH(TODAY(),Calendar!$25:$25,0)))),Counters!N$63),0)</f>
        <v>0</v>
      </c>
      <c r="O79">
        <f ca="1">IFERROR(COUNTIF(INDIRECT(_xlfn.CONCAT("Calendar!",ADDRESS(Counters!$C79,MATCH(DATE(YEAR(TODAY()),1,1),Calendar!$25:$25,)),":",ADDRESS(Counters!$C79,MATCH(TODAY(),Calendar!$25:$25,0)))),Counters!O$63),0)</f>
        <v>0</v>
      </c>
      <c r="P79">
        <f ca="1">IFERROR(COUNTIF(INDIRECT(_xlfn.CONCAT("Calendar!",ADDRESS(Counters!$C79,MATCH(DATE(YEAR(TODAY()),1,1),Calendar!$25:$25,)),":",ADDRESS(Counters!$C79,MATCH(TODAY(),Calendar!$25:$25,0)))),Counters!P$63),0)</f>
        <v>0</v>
      </c>
      <c r="Q79">
        <f ca="1">IFERROR(COUNTIF(INDIRECT(_xlfn.CONCAT("Calendar!",ADDRESS(Counters!$C79,MATCH(DATE(YEAR(TODAY()),1,1),Calendar!$25:$25,)),":",ADDRESS(Counters!$C79,MATCH(TODAY(),Calendar!$25:$25,0)))),Counters!Q$63),0)</f>
        <v>0</v>
      </c>
      <c r="R79">
        <f ca="1">IFERROR(COUNTIF(INDIRECT(_xlfn.CONCAT("Calendar!",ADDRESS(Counters!$C79,MATCH(DATE(YEAR(TODAY()),1,1),Calendar!$25:$25,)),":",ADDRESS(Counters!$C79,MATCH(TODAY(),Calendar!$25:$25,0)))),Counters!R$63),0)</f>
        <v>4</v>
      </c>
      <c r="S79">
        <f ca="1">IFERROR(COUNTIF(INDIRECT(_xlfn.CONCAT("Calendar!",ADDRESS(Counters!$C79,MATCH(DATE(YEAR(TODAY()),1,1),Calendar!$25:$25,)),":",ADDRESS(Counters!$C79,MATCH(TODAY(),Calendar!$25:$25,0)))),Counters!S$63),0)</f>
        <v>20</v>
      </c>
      <c r="T79">
        <f ca="1">IFERROR(COUNTIF(INDIRECT(_xlfn.CONCAT("Calendar!",ADDRESS(Counters!$C79,MATCH(DATE(YEAR(TODAY()),1,1),Calendar!$25:$25,)),":",ADDRESS(Counters!$C79,MATCH(TODAY(),Calendar!$25:$25,0)))),Counters!T$63),0)</f>
        <v>5</v>
      </c>
      <c r="U79">
        <f ca="1">IFERROR(COUNTIF(INDIRECT(_xlfn.CONCAT("Calendar!",ADDRESS(Counters!$C79,MATCH(DATE(YEAR(TODAY()),1,1),Calendar!$25:$25,)),":",ADDRESS(Counters!$C79,MATCH(TODAY(),Calendar!$25:$25,0)))),Counters!U$63),0)</f>
        <v>2</v>
      </c>
      <c r="V79">
        <f ca="1">IFERROR(COUNTIF(INDIRECT(_xlfn.CONCAT("Calendar!",ADDRESS(Counters!$C79,MATCH(DATE(YEAR(TODAY()),1,1),Calendar!$25:$25,)),":",ADDRESS(Counters!$C79,MATCH(TODAY(),Calendar!$25:$25,0)))),Counters!V$63),0)</f>
        <v>60</v>
      </c>
    </row>
    <row r="80" spans="2:22">
      <c r="B80" t="e">
        <f>Calendar!#REF!</f>
        <v>#REF!</v>
      </c>
      <c r="C80">
        <f>MATCH(B19,Calendar!C:C,0)</f>
        <v>43</v>
      </c>
      <c r="D80">
        <f ca="1">IFERROR(COUNTIF(INDIRECT(_xlfn.CONCAT("Calendar!",ADDRESS(Counters!$C80,MATCH(DATE(YEAR(TODAY()),1,1),Calendar!$25:$25,)),":",ADDRESS(Counters!$C80,MATCH(TODAY(),Calendar!$25:$25,0)))),Counters!D$63),0)</f>
        <v>9</v>
      </c>
      <c r="E80">
        <f ca="1">IFERROR(COUNTIF(INDIRECT(_xlfn.CONCAT("Calendar!",ADDRESS(Counters!$C80,MATCH(DATE(YEAR(TODAY()),1,1),Calendar!$25:$25,)),":",ADDRESS(Counters!$C80,MATCH(TODAY(),Calendar!$25:$25,0)))),Counters!E$63),0)</f>
        <v>6</v>
      </c>
      <c r="F80">
        <f ca="1">IFERROR(COUNTIF(INDIRECT(_xlfn.CONCAT("Calendar!",ADDRESS(Counters!$C80,MATCH(DATE(YEAR(TODAY()),1,1),Calendar!$25:$25,)),":",ADDRESS(Counters!$C80,MATCH(TODAY(),Calendar!$25:$25,0)))),Counters!F$63),0)</f>
        <v>5</v>
      </c>
      <c r="G80">
        <f ca="1">IFERROR(COUNTIF(INDIRECT(_xlfn.CONCAT("Calendar!",ADDRESS(Counters!$C80,MATCH(DATE(YEAR(TODAY()),1,1),Calendar!$25:$25,)),":",ADDRESS(Counters!$C80,MATCH(TODAY(),Calendar!$25:$25,0)))),Counters!G$63),0)</f>
        <v>0</v>
      </c>
      <c r="H80">
        <f ca="1">IFERROR(COUNTIF(INDIRECT(_xlfn.CONCAT("Calendar!",ADDRESS(Counters!$C80,MATCH(DATE(YEAR(TODAY()),1,1),Calendar!$25:$25,)),":",ADDRESS(Counters!$C80,MATCH(TODAY(),Calendar!$25:$25,0)))),Counters!H$63),0)</f>
        <v>0</v>
      </c>
      <c r="I80">
        <f ca="1">IFERROR(COUNTIF(INDIRECT(_xlfn.CONCAT("Calendar!",ADDRESS(Counters!$C80,MATCH(DATE(YEAR(TODAY()),1,1),Calendar!$25:$25,)),":",ADDRESS(Counters!$C80,MATCH(TODAY(),Calendar!$25:$25,0)))),Counters!I$63),0)</f>
        <v>9</v>
      </c>
      <c r="J80">
        <f ca="1">IFERROR(COUNTIF(INDIRECT(_xlfn.CONCAT("Calendar!",ADDRESS(Counters!$C80,MATCH(DATE(YEAR(TODAY()),1,1),Calendar!$25:$25,)),":",ADDRESS(Counters!$C80,MATCH(TODAY(),Calendar!$25:$25,0)))),Counters!J$63),0)</f>
        <v>11</v>
      </c>
      <c r="K80">
        <f ca="1">IFERROR(COUNTIF(INDIRECT(_xlfn.CONCAT("Calendar!",ADDRESS(Counters!$C80,MATCH(DATE(YEAR(TODAY()),1,1),Calendar!$25:$25,)),":",ADDRESS(Counters!$C80,MATCH(TODAY(),Calendar!$25:$25,0)))),Counters!K$63),0)</f>
        <v>0</v>
      </c>
      <c r="L80">
        <f ca="1">IFERROR(COUNTIF(INDIRECT(_xlfn.CONCAT("Calendar!",ADDRESS(Counters!$C80,MATCH(DATE(YEAR(TODAY()),1,1),Calendar!$25:$25,)),":",ADDRESS(Counters!$C80,MATCH(TODAY(),Calendar!$25:$25,0)))),Counters!L$63),0)</f>
        <v>1</v>
      </c>
      <c r="M80">
        <f ca="1">IFERROR(COUNTIF(INDIRECT(_xlfn.CONCAT("Calendar!",ADDRESS(Counters!$C80,MATCH(DATE(YEAR(TODAY()),1,1),Calendar!$25:$25,)),":",ADDRESS(Counters!$C80,MATCH(TODAY(),Calendar!$25:$25,0)))),Counters!M$63),0)</f>
        <v>0</v>
      </c>
      <c r="N80">
        <f ca="1">IFERROR(COUNTIF(INDIRECT(_xlfn.CONCAT("Calendar!",ADDRESS(Counters!$C80,MATCH(DATE(YEAR(TODAY()),1,1),Calendar!$25:$25,)),":",ADDRESS(Counters!$C80,MATCH(TODAY(),Calendar!$25:$25,0)))),Counters!N$63),0)</f>
        <v>0</v>
      </c>
      <c r="O80">
        <f ca="1">IFERROR(COUNTIF(INDIRECT(_xlfn.CONCAT("Calendar!",ADDRESS(Counters!$C80,MATCH(DATE(YEAR(TODAY()),1,1),Calendar!$25:$25,)),":",ADDRESS(Counters!$C80,MATCH(TODAY(),Calendar!$25:$25,0)))),Counters!O$63),0)</f>
        <v>0</v>
      </c>
      <c r="P80">
        <f ca="1">IFERROR(COUNTIF(INDIRECT(_xlfn.CONCAT("Calendar!",ADDRESS(Counters!$C80,MATCH(DATE(YEAR(TODAY()),1,1),Calendar!$25:$25,)),":",ADDRESS(Counters!$C80,MATCH(TODAY(),Calendar!$25:$25,0)))),Counters!P$63),0)</f>
        <v>0</v>
      </c>
      <c r="Q80">
        <f ca="1">IFERROR(COUNTIF(INDIRECT(_xlfn.CONCAT("Calendar!",ADDRESS(Counters!$C80,MATCH(DATE(YEAR(TODAY()),1,1),Calendar!$25:$25,)),":",ADDRESS(Counters!$C80,MATCH(TODAY(),Calendar!$25:$25,0)))),Counters!Q$63),0)</f>
        <v>0</v>
      </c>
      <c r="R80">
        <f ca="1">IFERROR(COUNTIF(INDIRECT(_xlfn.CONCAT("Calendar!",ADDRESS(Counters!$C80,MATCH(DATE(YEAR(TODAY()),1,1),Calendar!$25:$25,)),":",ADDRESS(Counters!$C80,MATCH(TODAY(),Calendar!$25:$25,0)))),Counters!R$63),0)</f>
        <v>2</v>
      </c>
      <c r="S80">
        <f ca="1">IFERROR(COUNTIF(INDIRECT(_xlfn.CONCAT("Calendar!",ADDRESS(Counters!$C80,MATCH(DATE(YEAR(TODAY()),1,1),Calendar!$25:$25,)),":",ADDRESS(Counters!$C80,MATCH(TODAY(),Calendar!$25:$25,0)))),Counters!S$63),0)</f>
        <v>30</v>
      </c>
      <c r="T80">
        <f ca="1">IFERROR(COUNTIF(INDIRECT(_xlfn.CONCAT("Calendar!",ADDRESS(Counters!$C80,MATCH(DATE(YEAR(TODAY()),1,1),Calendar!$25:$25,)),":",ADDRESS(Counters!$C80,MATCH(TODAY(),Calendar!$25:$25,0)))),Counters!T$63),0)</f>
        <v>5</v>
      </c>
      <c r="U80">
        <f ca="1">IFERROR(COUNTIF(INDIRECT(_xlfn.CONCAT("Calendar!",ADDRESS(Counters!$C80,MATCH(DATE(YEAR(TODAY()),1,1),Calendar!$25:$25,)),":",ADDRESS(Counters!$C80,MATCH(TODAY(),Calendar!$25:$25,0)))),Counters!U$63),0)</f>
        <v>2</v>
      </c>
      <c r="V80">
        <f ca="1">IFERROR(COUNTIF(INDIRECT(_xlfn.CONCAT("Calendar!",ADDRESS(Counters!$C80,MATCH(DATE(YEAR(TODAY()),1,1),Calendar!$25:$25,)),":",ADDRESS(Counters!$C80,MATCH(TODAY(),Calendar!$25:$25,0)))),Counters!V$63),0)</f>
        <v>69</v>
      </c>
    </row>
    <row r="81" spans="2:22">
      <c r="B81" t="e">
        <f>Calendar!#REF!</f>
        <v>#REF!</v>
      </c>
      <c r="C81">
        <f>MATCH(B20,Calendar!C:C,0)</f>
        <v>44</v>
      </c>
      <c r="D81">
        <f ca="1">IFERROR(COUNTIF(INDIRECT(_xlfn.CONCAT("Calendar!",ADDRESS(Counters!$C81,MATCH(DATE(YEAR(TODAY()),1,1),Calendar!$25:$25,)),":",ADDRESS(Counters!$C81,MATCH(TODAY(),Calendar!$25:$25,0)))),Counters!D$63),0)</f>
        <v>3</v>
      </c>
      <c r="E81">
        <f ca="1">IFERROR(COUNTIF(INDIRECT(_xlfn.CONCAT("Calendar!",ADDRESS(Counters!$C81,MATCH(DATE(YEAR(TODAY()),1,1),Calendar!$25:$25,)),":",ADDRESS(Counters!$C81,MATCH(TODAY(),Calendar!$25:$25,0)))),Counters!E$63),0)</f>
        <v>1</v>
      </c>
      <c r="F81">
        <f ca="1">IFERROR(COUNTIF(INDIRECT(_xlfn.CONCAT("Calendar!",ADDRESS(Counters!$C81,MATCH(DATE(YEAR(TODAY()),1,1),Calendar!$25:$25,)),":",ADDRESS(Counters!$C81,MATCH(TODAY(),Calendar!$25:$25,0)))),Counters!F$63),0)</f>
        <v>7</v>
      </c>
      <c r="G81">
        <f ca="1">IFERROR(COUNTIF(INDIRECT(_xlfn.CONCAT("Calendar!",ADDRESS(Counters!$C81,MATCH(DATE(YEAR(TODAY()),1,1),Calendar!$25:$25,)),":",ADDRESS(Counters!$C81,MATCH(TODAY(),Calendar!$25:$25,0)))),Counters!G$63),0)</f>
        <v>0</v>
      </c>
      <c r="H81">
        <f ca="1">IFERROR(COUNTIF(INDIRECT(_xlfn.CONCAT("Calendar!",ADDRESS(Counters!$C81,MATCH(DATE(YEAR(TODAY()),1,1),Calendar!$25:$25,)),":",ADDRESS(Counters!$C81,MATCH(TODAY(),Calendar!$25:$25,0)))),Counters!H$63),0)</f>
        <v>0</v>
      </c>
      <c r="I81">
        <f ca="1">IFERROR(COUNTIF(INDIRECT(_xlfn.CONCAT("Calendar!",ADDRESS(Counters!$C81,MATCH(DATE(YEAR(TODAY()),1,1),Calendar!$25:$25,)),":",ADDRESS(Counters!$C81,MATCH(TODAY(),Calendar!$25:$25,0)))),Counters!I$63),0)</f>
        <v>0</v>
      </c>
      <c r="J81">
        <f ca="1">IFERROR(COUNTIF(INDIRECT(_xlfn.CONCAT("Calendar!",ADDRESS(Counters!$C81,MATCH(DATE(YEAR(TODAY()),1,1),Calendar!$25:$25,)),":",ADDRESS(Counters!$C81,MATCH(TODAY(),Calendar!$25:$25,0)))),Counters!J$63),0)</f>
        <v>15</v>
      </c>
      <c r="K81">
        <f ca="1">IFERROR(COUNTIF(INDIRECT(_xlfn.CONCAT("Calendar!",ADDRESS(Counters!$C81,MATCH(DATE(YEAR(TODAY()),1,1),Calendar!$25:$25,)),":",ADDRESS(Counters!$C81,MATCH(TODAY(),Calendar!$25:$25,0)))),Counters!K$63),0)</f>
        <v>6</v>
      </c>
      <c r="L81">
        <f ca="1">IFERROR(COUNTIF(INDIRECT(_xlfn.CONCAT("Calendar!",ADDRESS(Counters!$C81,MATCH(DATE(YEAR(TODAY()),1,1),Calendar!$25:$25,)),":",ADDRESS(Counters!$C81,MATCH(TODAY(),Calendar!$25:$25,0)))),Counters!L$63),0)</f>
        <v>19</v>
      </c>
      <c r="M81">
        <f ca="1">IFERROR(COUNTIF(INDIRECT(_xlfn.CONCAT("Calendar!",ADDRESS(Counters!$C81,MATCH(DATE(YEAR(TODAY()),1,1),Calendar!$25:$25,)),":",ADDRESS(Counters!$C81,MATCH(TODAY(),Calendar!$25:$25,0)))),Counters!M$63),0)</f>
        <v>0</v>
      </c>
      <c r="N81">
        <f ca="1">IFERROR(COUNTIF(INDIRECT(_xlfn.CONCAT("Calendar!",ADDRESS(Counters!$C81,MATCH(DATE(YEAR(TODAY()),1,1),Calendar!$25:$25,)),":",ADDRESS(Counters!$C81,MATCH(TODAY(),Calendar!$25:$25,0)))),Counters!N$63),0)</f>
        <v>0</v>
      </c>
      <c r="O81">
        <f ca="1">IFERROR(COUNTIF(INDIRECT(_xlfn.CONCAT("Calendar!",ADDRESS(Counters!$C81,MATCH(DATE(YEAR(TODAY()),1,1),Calendar!$25:$25,)),":",ADDRESS(Counters!$C81,MATCH(TODAY(),Calendar!$25:$25,0)))),Counters!O$63),0)</f>
        <v>19</v>
      </c>
      <c r="P81">
        <f ca="1">IFERROR(COUNTIF(INDIRECT(_xlfn.CONCAT("Calendar!",ADDRESS(Counters!$C81,MATCH(DATE(YEAR(TODAY()),1,1),Calendar!$25:$25,)),":",ADDRESS(Counters!$C81,MATCH(TODAY(),Calendar!$25:$25,0)))),Counters!P$63),0)</f>
        <v>0</v>
      </c>
      <c r="Q81">
        <f ca="1">IFERROR(COUNTIF(INDIRECT(_xlfn.CONCAT("Calendar!",ADDRESS(Counters!$C81,MATCH(DATE(YEAR(TODAY()),1,1),Calendar!$25:$25,)),":",ADDRESS(Counters!$C81,MATCH(TODAY(),Calendar!$25:$25,0)))),Counters!Q$63),0)</f>
        <v>0</v>
      </c>
      <c r="R81">
        <f ca="1">IFERROR(COUNTIF(INDIRECT(_xlfn.CONCAT("Calendar!",ADDRESS(Counters!$C81,MATCH(DATE(YEAR(TODAY()),1,1),Calendar!$25:$25,)),":",ADDRESS(Counters!$C81,MATCH(TODAY(),Calendar!$25:$25,0)))),Counters!R$63),0)</f>
        <v>0</v>
      </c>
      <c r="S81">
        <f ca="1">IFERROR(COUNTIF(INDIRECT(_xlfn.CONCAT("Calendar!",ADDRESS(Counters!$C81,MATCH(DATE(YEAR(TODAY()),1,1),Calendar!$25:$25,)),":",ADDRESS(Counters!$C81,MATCH(TODAY(),Calendar!$25:$25,0)))),Counters!S$63),0)</f>
        <v>10</v>
      </c>
      <c r="T81">
        <f ca="1">IFERROR(COUNTIF(INDIRECT(_xlfn.CONCAT("Calendar!",ADDRESS(Counters!$C81,MATCH(DATE(YEAR(TODAY()),1,1),Calendar!$25:$25,)),":",ADDRESS(Counters!$C81,MATCH(TODAY(),Calendar!$25:$25,0)))),Counters!T$63),0)</f>
        <v>5</v>
      </c>
      <c r="U81">
        <f ca="1">IFERROR(COUNTIF(INDIRECT(_xlfn.CONCAT("Calendar!",ADDRESS(Counters!$C81,MATCH(DATE(YEAR(TODAY()),1,1),Calendar!$25:$25,)),":",ADDRESS(Counters!$C81,MATCH(TODAY(),Calendar!$25:$25,0)))),Counters!U$63),0)</f>
        <v>1</v>
      </c>
      <c r="V81">
        <f ca="1">IFERROR(COUNTIF(INDIRECT(_xlfn.CONCAT("Calendar!",ADDRESS(Counters!$C81,MATCH(DATE(YEAR(TODAY()),1,1),Calendar!$25:$25,)),":",ADDRESS(Counters!$C81,MATCH(TODAY(),Calendar!$25:$25,0)))),Counters!V$63),0)</f>
        <v>46</v>
      </c>
    </row>
    <row r="82" spans="2:22">
      <c r="B82" t="str">
        <f>Calendar!C38</f>
        <v>Raymond Nieto</v>
      </c>
      <c r="C82">
        <f>MATCH(B21,Calendar!C:C,0)</f>
        <v>45</v>
      </c>
      <c r="D82">
        <f ca="1">IFERROR(COUNTIF(INDIRECT(_xlfn.CONCAT("Calendar!",ADDRESS(Counters!$C82,MATCH(DATE(YEAR(TODAY()),1,1),Calendar!$25:$25,)),":",ADDRESS(Counters!$C82,MATCH(TODAY(),Calendar!$25:$25,0)))),Counters!D$63),0)</f>
        <v>13</v>
      </c>
      <c r="E82">
        <f ca="1">IFERROR(COUNTIF(INDIRECT(_xlfn.CONCAT("Calendar!",ADDRESS(Counters!$C82,MATCH(DATE(YEAR(TODAY()),1,1),Calendar!$25:$25,)),":",ADDRESS(Counters!$C82,MATCH(TODAY(),Calendar!$25:$25,0)))),Counters!E$63),0)</f>
        <v>1</v>
      </c>
      <c r="F82">
        <f ca="1">IFERROR(COUNTIF(INDIRECT(_xlfn.CONCAT("Calendar!",ADDRESS(Counters!$C82,MATCH(DATE(YEAR(TODAY()),1,1),Calendar!$25:$25,)),":",ADDRESS(Counters!$C82,MATCH(TODAY(),Calendar!$25:$25,0)))),Counters!F$63),0)</f>
        <v>19</v>
      </c>
      <c r="G82">
        <f ca="1">IFERROR(COUNTIF(INDIRECT(_xlfn.CONCAT("Calendar!",ADDRESS(Counters!$C82,MATCH(DATE(YEAR(TODAY()),1,1),Calendar!$25:$25,)),":",ADDRESS(Counters!$C82,MATCH(TODAY(),Calendar!$25:$25,0)))),Counters!G$63),0)</f>
        <v>0</v>
      </c>
      <c r="H82">
        <f ca="1">IFERROR(COUNTIF(INDIRECT(_xlfn.CONCAT("Calendar!",ADDRESS(Counters!$C82,MATCH(DATE(YEAR(TODAY()),1,1),Calendar!$25:$25,)),":",ADDRESS(Counters!$C82,MATCH(TODAY(),Calendar!$25:$25,0)))),Counters!H$63),0)</f>
        <v>0</v>
      </c>
      <c r="I82">
        <f ca="1">IFERROR(COUNTIF(INDIRECT(_xlfn.CONCAT("Calendar!",ADDRESS(Counters!$C82,MATCH(DATE(YEAR(TODAY()),1,1),Calendar!$25:$25,)),":",ADDRESS(Counters!$C82,MATCH(TODAY(),Calendar!$25:$25,0)))),Counters!I$63),0)</f>
        <v>0</v>
      </c>
      <c r="J82">
        <f ca="1">IFERROR(COUNTIF(INDIRECT(_xlfn.CONCAT("Calendar!",ADDRESS(Counters!$C82,MATCH(DATE(YEAR(TODAY()),1,1),Calendar!$25:$25,)),":",ADDRESS(Counters!$C82,MATCH(TODAY(),Calendar!$25:$25,0)))),Counters!J$63),0)</f>
        <v>0</v>
      </c>
      <c r="K82">
        <f ca="1">IFERROR(COUNTIF(INDIRECT(_xlfn.CONCAT("Calendar!",ADDRESS(Counters!$C82,MATCH(DATE(YEAR(TODAY()),1,1),Calendar!$25:$25,)),":",ADDRESS(Counters!$C82,MATCH(TODAY(),Calendar!$25:$25,0)))),Counters!K$63),0)</f>
        <v>4</v>
      </c>
      <c r="L82">
        <f ca="1">IFERROR(COUNTIF(INDIRECT(_xlfn.CONCAT("Calendar!",ADDRESS(Counters!$C82,MATCH(DATE(YEAR(TODAY()),1,1),Calendar!$25:$25,)),":",ADDRESS(Counters!$C82,MATCH(TODAY(),Calendar!$25:$25,0)))),Counters!L$63),0)</f>
        <v>0</v>
      </c>
      <c r="M82">
        <f ca="1">IFERROR(COUNTIF(INDIRECT(_xlfn.CONCAT("Calendar!",ADDRESS(Counters!$C82,MATCH(DATE(YEAR(TODAY()),1,1),Calendar!$25:$25,)),":",ADDRESS(Counters!$C82,MATCH(TODAY(),Calendar!$25:$25,0)))),Counters!M$63),0)</f>
        <v>0</v>
      </c>
      <c r="N82">
        <f ca="1">IFERROR(COUNTIF(INDIRECT(_xlfn.CONCAT("Calendar!",ADDRESS(Counters!$C82,MATCH(DATE(YEAR(TODAY()),1,1),Calendar!$25:$25,)),":",ADDRESS(Counters!$C82,MATCH(TODAY(),Calendar!$25:$25,0)))),Counters!N$63),0)</f>
        <v>0</v>
      </c>
      <c r="O82">
        <f ca="1">IFERROR(COUNTIF(INDIRECT(_xlfn.CONCAT("Calendar!",ADDRESS(Counters!$C82,MATCH(DATE(YEAR(TODAY()),1,1),Calendar!$25:$25,)),":",ADDRESS(Counters!$C82,MATCH(TODAY(),Calendar!$25:$25,0)))),Counters!O$63),0)</f>
        <v>80</v>
      </c>
      <c r="P82">
        <f ca="1">IFERROR(COUNTIF(INDIRECT(_xlfn.CONCAT("Calendar!",ADDRESS(Counters!$C82,MATCH(DATE(YEAR(TODAY()),1,1),Calendar!$25:$25,)),":",ADDRESS(Counters!$C82,MATCH(TODAY(),Calendar!$25:$25,0)))),Counters!P$63),0)</f>
        <v>0</v>
      </c>
      <c r="Q82">
        <f ca="1">IFERROR(COUNTIF(INDIRECT(_xlfn.CONCAT("Calendar!",ADDRESS(Counters!$C82,MATCH(DATE(YEAR(TODAY()),1,1),Calendar!$25:$25,)),":",ADDRESS(Counters!$C82,MATCH(TODAY(),Calendar!$25:$25,0)))),Counters!Q$63),0)</f>
        <v>0</v>
      </c>
      <c r="R82">
        <f ca="1">IFERROR(COUNTIF(INDIRECT(_xlfn.CONCAT("Calendar!",ADDRESS(Counters!$C82,MATCH(DATE(YEAR(TODAY()),1,1),Calendar!$25:$25,)),":",ADDRESS(Counters!$C82,MATCH(TODAY(),Calendar!$25:$25,0)))),Counters!R$63),0)</f>
        <v>0</v>
      </c>
      <c r="S82">
        <f ca="1">IFERROR(COUNTIF(INDIRECT(_xlfn.CONCAT("Calendar!",ADDRESS(Counters!$C82,MATCH(DATE(YEAR(TODAY()),1,1),Calendar!$25:$25,)),":",ADDRESS(Counters!$C82,MATCH(TODAY(),Calendar!$25:$25,0)))),Counters!S$63),0)</f>
        <v>5</v>
      </c>
      <c r="T82">
        <f ca="1">IFERROR(COUNTIF(INDIRECT(_xlfn.CONCAT("Calendar!",ADDRESS(Counters!$C82,MATCH(DATE(YEAR(TODAY()),1,1),Calendar!$25:$25,)),":",ADDRESS(Counters!$C82,MATCH(TODAY(),Calendar!$25:$25,0)))),Counters!T$63),0)</f>
        <v>20</v>
      </c>
      <c r="U82">
        <f ca="1">IFERROR(COUNTIF(INDIRECT(_xlfn.CONCAT("Calendar!",ADDRESS(Counters!$C82,MATCH(DATE(YEAR(TODAY()),1,1),Calendar!$25:$25,)),":",ADDRESS(Counters!$C82,MATCH(TODAY(),Calendar!$25:$25,0)))),Counters!U$63),0)</f>
        <v>1</v>
      </c>
      <c r="V82">
        <f ca="1">IFERROR(COUNTIF(INDIRECT(_xlfn.CONCAT("Calendar!",ADDRESS(Counters!$C82,MATCH(DATE(YEAR(TODAY()),1,1),Calendar!$25:$25,)),":",ADDRESS(Counters!$C82,MATCH(TODAY(),Calendar!$25:$25,0)))),Counters!V$63),0)</f>
        <v>41</v>
      </c>
    </row>
    <row r="83" spans="2:22">
      <c r="B83" t="str">
        <f>Calendar!C39</f>
        <v>Roberto Rivas</v>
      </c>
      <c r="C83">
        <f>MATCH(B22,Calendar!C:C,0)</f>
        <v>46</v>
      </c>
      <c r="D83">
        <f ca="1">IFERROR(COUNTIF(INDIRECT(_xlfn.CONCAT("Calendar!",ADDRESS(Counters!$C83,MATCH(DATE(YEAR(TODAY()),1,1),Calendar!$25:$25,)),":",ADDRESS(Counters!$C83,MATCH(TODAY(),Calendar!$25:$25,0)))),Counters!D$63),0)</f>
        <v>14</v>
      </c>
      <c r="E83">
        <f ca="1">IFERROR(COUNTIF(INDIRECT(_xlfn.CONCAT("Calendar!",ADDRESS(Counters!$C83,MATCH(DATE(YEAR(TODAY()),1,1),Calendar!$25:$25,)),":",ADDRESS(Counters!$C83,MATCH(TODAY(),Calendar!$25:$25,0)))),Counters!E$63),0)</f>
        <v>6</v>
      </c>
      <c r="F83">
        <f ca="1">IFERROR(COUNTIF(INDIRECT(_xlfn.CONCAT("Calendar!",ADDRESS(Counters!$C83,MATCH(DATE(YEAR(TODAY()),1,1),Calendar!$25:$25,)),":",ADDRESS(Counters!$C83,MATCH(TODAY(),Calendar!$25:$25,0)))),Counters!F$63),0)</f>
        <v>7</v>
      </c>
      <c r="G83">
        <f ca="1">IFERROR(COUNTIF(INDIRECT(_xlfn.CONCAT("Calendar!",ADDRESS(Counters!$C83,MATCH(DATE(YEAR(TODAY()),1,1),Calendar!$25:$25,)),":",ADDRESS(Counters!$C83,MATCH(TODAY(),Calendar!$25:$25,0)))),Counters!G$63),0)</f>
        <v>0</v>
      </c>
      <c r="H83">
        <f ca="1">IFERROR(COUNTIF(INDIRECT(_xlfn.CONCAT("Calendar!",ADDRESS(Counters!$C83,MATCH(DATE(YEAR(TODAY()),1,1),Calendar!$25:$25,)),":",ADDRESS(Counters!$C83,MATCH(TODAY(),Calendar!$25:$25,0)))),Counters!H$63),0)</f>
        <v>0</v>
      </c>
      <c r="I83">
        <f ca="1">IFERROR(COUNTIF(INDIRECT(_xlfn.CONCAT("Calendar!",ADDRESS(Counters!$C83,MATCH(DATE(YEAR(TODAY()),1,1),Calendar!$25:$25,)),":",ADDRESS(Counters!$C83,MATCH(TODAY(),Calendar!$25:$25,0)))),Counters!I$63),0)</f>
        <v>0</v>
      </c>
      <c r="J83">
        <f ca="1">IFERROR(COUNTIF(INDIRECT(_xlfn.CONCAT("Calendar!",ADDRESS(Counters!$C83,MATCH(DATE(YEAR(TODAY()),1,1),Calendar!$25:$25,)),":",ADDRESS(Counters!$C83,MATCH(TODAY(),Calendar!$25:$25,0)))),Counters!J$63),0)</f>
        <v>3</v>
      </c>
      <c r="K83">
        <f ca="1">IFERROR(COUNTIF(INDIRECT(_xlfn.CONCAT("Calendar!",ADDRESS(Counters!$C83,MATCH(DATE(YEAR(TODAY()),1,1),Calendar!$25:$25,)),":",ADDRESS(Counters!$C83,MATCH(TODAY(),Calendar!$25:$25,0)))),Counters!K$63),0)</f>
        <v>0</v>
      </c>
      <c r="L83">
        <f ca="1">IFERROR(COUNTIF(INDIRECT(_xlfn.CONCAT("Calendar!",ADDRESS(Counters!$C83,MATCH(DATE(YEAR(TODAY()),1,1),Calendar!$25:$25,)),":",ADDRESS(Counters!$C83,MATCH(TODAY(),Calendar!$25:$25,0)))),Counters!L$63),0)</f>
        <v>5</v>
      </c>
      <c r="M83">
        <f ca="1">IFERROR(COUNTIF(INDIRECT(_xlfn.CONCAT("Calendar!",ADDRESS(Counters!$C83,MATCH(DATE(YEAR(TODAY()),1,1),Calendar!$25:$25,)),":",ADDRESS(Counters!$C83,MATCH(TODAY(),Calendar!$25:$25,0)))),Counters!M$63),0)</f>
        <v>0</v>
      </c>
      <c r="N83">
        <f ca="1">IFERROR(COUNTIF(INDIRECT(_xlfn.CONCAT("Calendar!",ADDRESS(Counters!$C83,MATCH(DATE(YEAR(TODAY()),1,1),Calendar!$25:$25,)),":",ADDRESS(Counters!$C83,MATCH(TODAY(),Calendar!$25:$25,0)))),Counters!N$63),0)</f>
        <v>2</v>
      </c>
      <c r="O83">
        <f ca="1">IFERROR(COUNTIF(INDIRECT(_xlfn.CONCAT("Calendar!",ADDRESS(Counters!$C83,MATCH(DATE(YEAR(TODAY()),1,1),Calendar!$25:$25,)),":",ADDRESS(Counters!$C83,MATCH(TODAY(),Calendar!$25:$25,0)))),Counters!O$63),0)</f>
        <v>20</v>
      </c>
      <c r="P83">
        <f ca="1">IFERROR(COUNTIF(INDIRECT(_xlfn.CONCAT("Calendar!",ADDRESS(Counters!$C83,MATCH(DATE(YEAR(TODAY()),1,1),Calendar!$25:$25,)),":",ADDRESS(Counters!$C83,MATCH(TODAY(),Calendar!$25:$25,0)))),Counters!P$63),0)</f>
        <v>0</v>
      </c>
      <c r="Q83">
        <f ca="1">IFERROR(COUNTIF(INDIRECT(_xlfn.CONCAT("Calendar!",ADDRESS(Counters!$C83,MATCH(DATE(YEAR(TODAY()),1,1),Calendar!$25:$25,)),":",ADDRESS(Counters!$C83,MATCH(TODAY(),Calendar!$25:$25,0)))),Counters!Q$63),0)</f>
        <v>0</v>
      </c>
      <c r="R83">
        <f ca="1">IFERROR(COUNTIF(INDIRECT(_xlfn.CONCAT("Calendar!",ADDRESS(Counters!$C83,MATCH(DATE(YEAR(TODAY()),1,1),Calendar!$25:$25,)),":",ADDRESS(Counters!$C83,MATCH(TODAY(),Calendar!$25:$25,0)))),Counters!R$63),0)</f>
        <v>1</v>
      </c>
      <c r="S83">
        <f ca="1">IFERROR(COUNTIF(INDIRECT(_xlfn.CONCAT("Calendar!",ADDRESS(Counters!$C83,MATCH(DATE(YEAR(TODAY()),1,1),Calendar!$25:$25,)),":",ADDRESS(Counters!$C83,MATCH(TODAY(),Calendar!$25:$25,0)))),Counters!S$63),0)</f>
        <v>25</v>
      </c>
      <c r="T83">
        <f ca="1">IFERROR(COUNTIF(INDIRECT(_xlfn.CONCAT("Calendar!",ADDRESS(Counters!$C83,MATCH(DATE(YEAR(TODAY()),1,1),Calendar!$25:$25,)),":",ADDRESS(Counters!$C83,MATCH(TODAY(),Calendar!$25:$25,0)))),Counters!T$63),0)</f>
        <v>5</v>
      </c>
      <c r="U83">
        <f ca="1">IFERROR(COUNTIF(INDIRECT(_xlfn.CONCAT("Calendar!",ADDRESS(Counters!$C83,MATCH(DATE(YEAR(TODAY()),1,1),Calendar!$25:$25,)),":",ADDRESS(Counters!$C83,MATCH(TODAY(),Calendar!$25:$25,0)))),Counters!U$63),0)</f>
        <v>2</v>
      </c>
      <c r="V83">
        <f ca="1">IFERROR(COUNTIF(INDIRECT(_xlfn.CONCAT("Calendar!",ADDRESS(Counters!$C83,MATCH(DATE(YEAR(TODAY()),1,1),Calendar!$25:$25,)),":",ADDRESS(Counters!$C83,MATCH(TODAY(),Calendar!$25:$25,0)))),Counters!V$63),0)</f>
        <v>58</v>
      </c>
    </row>
    <row r="84" spans="2:22">
      <c r="B84" t="str">
        <f>Calendar!C40</f>
        <v>Esteban Chacon</v>
      </c>
      <c r="C84">
        <f>MATCH(B23,Calendar!C:C,0)</f>
        <v>47</v>
      </c>
      <c r="D84">
        <f ca="1">IFERROR(COUNTIF(INDIRECT(_xlfn.CONCAT("Calendar!",ADDRESS(Counters!$C84,MATCH(DATE(YEAR(TODAY()),1,1),Calendar!$25:$25,)),":",ADDRESS(Counters!$C84,MATCH(TODAY(),Calendar!$25:$25,0)))),Counters!D$63),0)</f>
        <v>1</v>
      </c>
      <c r="E84">
        <f ca="1">IFERROR(COUNTIF(INDIRECT(_xlfn.CONCAT("Calendar!",ADDRESS(Counters!$C84,MATCH(DATE(YEAR(TODAY()),1,1),Calendar!$25:$25,)),":",ADDRESS(Counters!$C84,MATCH(TODAY(),Calendar!$25:$25,0)))),Counters!E$63),0)</f>
        <v>2</v>
      </c>
      <c r="F84">
        <f ca="1">IFERROR(COUNTIF(INDIRECT(_xlfn.CONCAT("Calendar!",ADDRESS(Counters!$C84,MATCH(DATE(YEAR(TODAY()),1,1),Calendar!$25:$25,)),":",ADDRESS(Counters!$C84,MATCH(TODAY(),Calendar!$25:$25,0)))),Counters!F$63),0)</f>
        <v>8</v>
      </c>
      <c r="G84">
        <f ca="1">IFERROR(COUNTIF(INDIRECT(_xlfn.CONCAT("Calendar!",ADDRESS(Counters!$C84,MATCH(DATE(YEAR(TODAY()),1,1),Calendar!$25:$25,)),":",ADDRESS(Counters!$C84,MATCH(TODAY(),Calendar!$25:$25,0)))),Counters!G$63),0)</f>
        <v>0</v>
      </c>
      <c r="H84">
        <f ca="1">IFERROR(COUNTIF(INDIRECT(_xlfn.CONCAT("Calendar!",ADDRESS(Counters!$C84,MATCH(DATE(YEAR(TODAY()),1,1),Calendar!$25:$25,)),":",ADDRESS(Counters!$C84,MATCH(TODAY(),Calendar!$25:$25,0)))),Counters!H$63),0)</f>
        <v>0</v>
      </c>
      <c r="I84">
        <f ca="1">IFERROR(COUNTIF(INDIRECT(_xlfn.CONCAT("Calendar!",ADDRESS(Counters!$C84,MATCH(DATE(YEAR(TODAY()),1,1),Calendar!$25:$25,)),":",ADDRESS(Counters!$C84,MATCH(TODAY(),Calendar!$25:$25,0)))),Counters!I$63),0)</f>
        <v>9</v>
      </c>
      <c r="J84">
        <f ca="1">IFERROR(COUNTIF(INDIRECT(_xlfn.CONCAT("Calendar!",ADDRESS(Counters!$C84,MATCH(DATE(YEAR(TODAY()),1,1),Calendar!$25:$25,)),":",ADDRESS(Counters!$C84,MATCH(TODAY(),Calendar!$25:$25,0)))),Counters!J$63),0)</f>
        <v>0</v>
      </c>
      <c r="K84">
        <f ca="1">IFERROR(COUNTIF(INDIRECT(_xlfn.CONCAT("Calendar!",ADDRESS(Counters!$C84,MATCH(DATE(YEAR(TODAY()),1,1),Calendar!$25:$25,)),":",ADDRESS(Counters!$C84,MATCH(TODAY(),Calendar!$25:$25,0)))),Counters!K$63),0)</f>
        <v>0</v>
      </c>
      <c r="L84">
        <f ca="1">IFERROR(COUNTIF(INDIRECT(_xlfn.CONCAT("Calendar!",ADDRESS(Counters!$C84,MATCH(DATE(YEAR(TODAY()),1,1),Calendar!$25:$25,)),":",ADDRESS(Counters!$C84,MATCH(TODAY(),Calendar!$25:$25,0)))),Counters!L$63),0)</f>
        <v>11</v>
      </c>
      <c r="M84">
        <f ca="1">IFERROR(COUNTIF(INDIRECT(_xlfn.CONCAT("Calendar!",ADDRESS(Counters!$C84,MATCH(DATE(YEAR(TODAY()),1,1),Calendar!$25:$25,)),":",ADDRESS(Counters!$C84,MATCH(TODAY(),Calendar!$25:$25,0)))),Counters!M$63),0)</f>
        <v>0</v>
      </c>
      <c r="N84">
        <f ca="1">IFERROR(COUNTIF(INDIRECT(_xlfn.CONCAT("Calendar!",ADDRESS(Counters!$C84,MATCH(DATE(YEAR(TODAY()),1,1),Calendar!$25:$25,)),":",ADDRESS(Counters!$C84,MATCH(TODAY(),Calendar!$25:$25,0)))),Counters!N$63),0)</f>
        <v>0</v>
      </c>
      <c r="O84">
        <f ca="1">IFERROR(COUNTIF(INDIRECT(_xlfn.CONCAT("Calendar!",ADDRESS(Counters!$C84,MATCH(DATE(YEAR(TODAY()),1,1),Calendar!$25:$25,)),":",ADDRESS(Counters!$C84,MATCH(TODAY(),Calendar!$25:$25,0)))),Counters!O$63),0)</f>
        <v>0</v>
      </c>
      <c r="P84">
        <f ca="1">IFERROR(COUNTIF(INDIRECT(_xlfn.CONCAT("Calendar!",ADDRESS(Counters!$C84,MATCH(DATE(YEAR(TODAY()),1,1),Calendar!$25:$25,)),":",ADDRESS(Counters!$C84,MATCH(TODAY(),Calendar!$25:$25,0)))),Counters!P$63),0)</f>
        <v>0</v>
      </c>
      <c r="Q84">
        <f ca="1">IFERROR(COUNTIF(INDIRECT(_xlfn.CONCAT("Calendar!",ADDRESS(Counters!$C84,MATCH(DATE(YEAR(TODAY()),1,1),Calendar!$25:$25,)),":",ADDRESS(Counters!$C84,MATCH(TODAY(),Calendar!$25:$25,0)))),Counters!Q$63),0)</f>
        <v>0</v>
      </c>
      <c r="R84">
        <f ca="1">IFERROR(COUNTIF(INDIRECT(_xlfn.CONCAT("Calendar!",ADDRESS(Counters!$C84,MATCH(DATE(YEAR(TODAY()),1,1),Calendar!$25:$25,)),":",ADDRESS(Counters!$C84,MATCH(TODAY(),Calendar!$25:$25,0)))),Counters!R$63),0)</f>
        <v>4</v>
      </c>
      <c r="S84">
        <f ca="1">IFERROR(COUNTIF(INDIRECT(_xlfn.CONCAT("Calendar!",ADDRESS(Counters!$C84,MATCH(DATE(YEAR(TODAY()),1,1),Calendar!$25:$25,)),":",ADDRESS(Counters!$C84,MATCH(TODAY(),Calendar!$25:$25,0)))),Counters!S$63),0)</f>
        <v>25</v>
      </c>
      <c r="T84">
        <f ca="1">IFERROR(COUNTIF(INDIRECT(_xlfn.CONCAT("Calendar!",ADDRESS(Counters!$C84,MATCH(DATE(YEAR(TODAY()),1,1),Calendar!$25:$25,)),":",ADDRESS(Counters!$C84,MATCH(TODAY(),Calendar!$25:$25,0)))),Counters!T$63),0)</f>
        <v>20</v>
      </c>
      <c r="U84">
        <f ca="1">IFERROR(COUNTIF(INDIRECT(_xlfn.CONCAT("Calendar!",ADDRESS(Counters!$C84,MATCH(DATE(YEAR(TODAY()),1,1),Calendar!$25:$25,)),":",ADDRESS(Counters!$C84,MATCH(TODAY(),Calendar!$25:$25,0)))),Counters!U$63),0)</f>
        <v>2</v>
      </c>
      <c r="V84">
        <f ca="1">IFERROR(COUNTIF(INDIRECT(_xlfn.CONCAT("Calendar!",ADDRESS(Counters!$C84,MATCH(DATE(YEAR(TODAY()),1,1),Calendar!$25:$25,)),":",ADDRESS(Counters!$C84,MATCH(TODAY(),Calendar!$25:$25,0)))),Counters!V$63),0)</f>
        <v>60</v>
      </c>
    </row>
    <row r="85" spans="2:22">
      <c r="B85" t="e">
        <f>Calendar!#REF!</f>
        <v>#REF!</v>
      </c>
      <c r="C85">
        <f>MATCH(B24,Calendar!C:C,0)</f>
        <v>48</v>
      </c>
      <c r="D85">
        <f ca="1">IFERROR(COUNTIF(INDIRECT(_xlfn.CONCAT("Calendar!",ADDRESS(Counters!$C85,MATCH(DATE(YEAR(TODAY()),1,1),Calendar!$25:$25,)),":",ADDRESS(Counters!$C85,MATCH(TODAY(),Calendar!$25:$25,0)))),Counters!D$63),0)</f>
        <v>1</v>
      </c>
      <c r="E85">
        <f ca="1">IFERROR(COUNTIF(INDIRECT(_xlfn.CONCAT("Calendar!",ADDRESS(Counters!$C85,MATCH(DATE(YEAR(TODAY()),1,1),Calendar!$25:$25,)),":",ADDRESS(Counters!$C85,MATCH(TODAY(),Calendar!$25:$25,0)))),Counters!E$63),0)</f>
        <v>0</v>
      </c>
      <c r="F85">
        <f ca="1">IFERROR(COUNTIF(INDIRECT(_xlfn.CONCAT("Calendar!",ADDRESS(Counters!$C85,MATCH(DATE(YEAR(TODAY()),1,1),Calendar!$25:$25,)),":",ADDRESS(Counters!$C85,MATCH(TODAY(),Calendar!$25:$25,0)))),Counters!F$63),0)</f>
        <v>5</v>
      </c>
      <c r="G85">
        <f ca="1">IFERROR(COUNTIF(INDIRECT(_xlfn.CONCAT("Calendar!",ADDRESS(Counters!$C85,MATCH(DATE(YEAR(TODAY()),1,1),Calendar!$25:$25,)),":",ADDRESS(Counters!$C85,MATCH(TODAY(),Calendar!$25:$25,0)))),Counters!G$63),0)</f>
        <v>0</v>
      </c>
      <c r="H85">
        <f ca="1">IFERROR(COUNTIF(INDIRECT(_xlfn.CONCAT("Calendar!",ADDRESS(Counters!$C85,MATCH(DATE(YEAR(TODAY()),1,1),Calendar!$25:$25,)),":",ADDRESS(Counters!$C85,MATCH(TODAY(),Calendar!$25:$25,0)))),Counters!H$63),0)</f>
        <v>0</v>
      </c>
      <c r="I85">
        <f ca="1">IFERROR(COUNTIF(INDIRECT(_xlfn.CONCAT("Calendar!",ADDRESS(Counters!$C85,MATCH(DATE(YEAR(TODAY()),1,1),Calendar!$25:$25,)),":",ADDRESS(Counters!$C85,MATCH(TODAY(),Calendar!$25:$25,0)))),Counters!I$63),0)</f>
        <v>0</v>
      </c>
      <c r="J85">
        <f ca="1">IFERROR(COUNTIF(INDIRECT(_xlfn.CONCAT("Calendar!",ADDRESS(Counters!$C85,MATCH(DATE(YEAR(TODAY()),1,1),Calendar!$25:$25,)),":",ADDRESS(Counters!$C85,MATCH(TODAY(),Calendar!$25:$25,0)))),Counters!J$63),0)</f>
        <v>0</v>
      </c>
      <c r="K85">
        <f ca="1">IFERROR(COUNTIF(INDIRECT(_xlfn.CONCAT("Calendar!",ADDRESS(Counters!$C85,MATCH(DATE(YEAR(TODAY()),1,1),Calendar!$25:$25,)),":",ADDRESS(Counters!$C85,MATCH(TODAY(),Calendar!$25:$25,0)))),Counters!K$63),0)</f>
        <v>0</v>
      </c>
      <c r="L85">
        <f ca="1">IFERROR(COUNTIF(INDIRECT(_xlfn.CONCAT("Calendar!",ADDRESS(Counters!$C85,MATCH(DATE(YEAR(TODAY()),1,1),Calendar!$25:$25,)),":",ADDRESS(Counters!$C85,MATCH(TODAY(),Calendar!$25:$25,0)))),Counters!L$63),0)</f>
        <v>0</v>
      </c>
      <c r="M85">
        <f ca="1">IFERROR(COUNTIF(INDIRECT(_xlfn.CONCAT("Calendar!",ADDRESS(Counters!$C85,MATCH(DATE(YEAR(TODAY()),1,1),Calendar!$25:$25,)),":",ADDRESS(Counters!$C85,MATCH(TODAY(),Calendar!$25:$25,0)))),Counters!M$63),0)</f>
        <v>0</v>
      </c>
      <c r="N85">
        <f ca="1">IFERROR(COUNTIF(INDIRECT(_xlfn.CONCAT("Calendar!",ADDRESS(Counters!$C85,MATCH(DATE(YEAR(TODAY()),1,1),Calendar!$25:$25,)),":",ADDRESS(Counters!$C85,MATCH(TODAY(),Calendar!$25:$25,0)))),Counters!N$63),0)</f>
        <v>42</v>
      </c>
      <c r="O85">
        <f ca="1">IFERROR(COUNTIF(INDIRECT(_xlfn.CONCAT("Calendar!",ADDRESS(Counters!$C85,MATCH(DATE(YEAR(TODAY()),1,1),Calendar!$25:$25,)),":",ADDRESS(Counters!$C85,MATCH(TODAY(),Calendar!$25:$25,0)))),Counters!O$63),0)</f>
        <v>20</v>
      </c>
      <c r="P85">
        <f ca="1">IFERROR(COUNTIF(INDIRECT(_xlfn.CONCAT("Calendar!",ADDRESS(Counters!$C85,MATCH(DATE(YEAR(TODAY()),1,1),Calendar!$25:$25,)),":",ADDRESS(Counters!$C85,MATCH(TODAY(),Calendar!$25:$25,0)))),Counters!P$63),0)</f>
        <v>0</v>
      </c>
      <c r="Q85">
        <f ca="1">IFERROR(COUNTIF(INDIRECT(_xlfn.CONCAT("Calendar!",ADDRESS(Counters!$C85,MATCH(DATE(YEAR(TODAY()),1,1),Calendar!$25:$25,)),":",ADDRESS(Counters!$C85,MATCH(TODAY(),Calendar!$25:$25,0)))),Counters!Q$63),0)</f>
        <v>0</v>
      </c>
      <c r="R85">
        <f ca="1">IFERROR(COUNTIF(INDIRECT(_xlfn.CONCAT("Calendar!",ADDRESS(Counters!$C85,MATCH(DATE(YEAR(TODAY()),1,1),Calendar!$25:$25,)),":",ADDRESS(Counters!$C85,MATCH(TODAY(),Calendar!$25:$25,0)))),Counters!R$63),0)</f>
        <v>1</v>
      </c>
      <c r="S85">
        <f ca="1">IFERROR(COUNTIF(INDIRECT(_xlfn.CONCAT("Calendar!",ADDRESS(Counters!$C85,MATCH(DATE(YEAR(TODAY()),1,1),Calendar!$25:$25,)),":",ADDRESS(Counters!$C85,MATCH(TODAY(),Calendar!$25:$25,0)))),Counters!S$63),0)</f>
        <v>5</v>
      </c>
      <c r="T85">
        <f ca="1">IFERROR(COUNTIF(INDIRECT(_xlfn.CONCAT("Calendar!",ADDRESS(Counters!$C85,MATCH(DATE(YEAR(TODAY()),1,1),Calendar!$25:$25,)),":",ADDRESS(Counters!$C85,MATCH(TODAY(),Calendar!$25:$25,0)))),Counters!T$63),0)</f>
        <v>30</v>
      </c>
      <c r="U85">
        <f ca="1">IFERROR(COUNTIF(INDIRECT(_xlfn.CONCAT("Calendar!",ADDRESS(Counters!$C85,MATCH(DATE(YEAR(TODAY()),1,1),Calendar!$25:$25,)),":",ADDRESS(Counters!$C85,MATCH(TODAY(),Calendar!$25:$25,0)))),Counters!U$63),0)</f>
        <v>0</v>
      </c>
      <c r="V85">
        <f ca="1">IFERROR(COUNTIF(INDIRECT(_xlfn.CONCAT("Calendar!",ADDRESS(Counters!$C85,MATCH(DATE(YEAR(TODAY()),1,1),Calendar!$25:$25,)),":",ADDRESS(Counters!$C85,MATCH(TODAY(),Calendar!$25:$25,0)))),Counters!V$63),0)</f>
        <v>34</v>
      </c>
    </row>
    <row r="86" spans="2:22">
      <c r="B86" t="str">
        <f>Calendar!C41</f>
        <v>José Andrés Ramírez</v>
      </c>
      <c r="C86">
        <f>MATCH(B25,Calendar!C:C,0)</f>
        <v>49</v>
      </c>
      <c r="D86">
        <f ca="1">IFERROR(COUNTIF(INDIRECT(_xlfn.CONCAT("Calendar!",ADDRESS(Counters!$C86,MATCH(DATE(YEAR(TODAY()),1,1),Calendar!$25:$25,)),":",ADDRESS(Counters!$C86,MATCH(TODAY(),Calendar!$25:$25,0)))),Counters!D$63),0)</f>
        <v>8</v>
      </c>
      <c r="E86">
        <f ca="1">IFERROR(COUNTIF(INDIRECT(_xlfn.CONCAT("Calendar!",ADDRESS(Counters!$C86,MATCH(DATE(YEAR(TODAY()),1,1),Calendar!$25:$25,)),":",ADDRESS(Counters!$C86,MATCH(TODAY(),Calendar!$25:$25,0)))),Counters!E$63),0)</f>
        <v>0</v>
      </c>
      <c r="F86">
        <f ca="1">IFERROR(COUNTIF(INDIRECT(_xlfn.CONCAT("Calendar!",ADDRESS(Counters!$C86,MATCH(DATE(YEAR(TODAY()),1,1),Calendar!$25:$25,)),":",ADDRESS(Counters!$C86,MATCH(TODAY(),Calendar!$25:$25,0)))),Counters!F$63),0)</f>
        <v>0</v>
      </c>
      <c r="G86">
        <f ca="1">IFERROR(COUNTIF(INDIRECT(_xlfn.CONCAT("Calendar!",ADDRESS(Counters!$C86,MATCH(DATE(YEAR(TODAY()),1,1),Calendar!$25:$25,)),":",ADDRESS(Counters!$C86,MATCH(TODAY(),Calendar!$25:$25,0)))),Counters!G$63),0)</f>
        <v>0</v>
      </c>
      <c r="H86">
        <f ca="1">IFERROR(COUNTIF(INDIRECT(_xlfn.CONCAT("Calendar!",ADDRESS(Counters!$C86,MATCH(DATE(YEAR(TODAY()),1,1),Calendar!$25:$25,)),":",ADDRESS(Counters!$C86,MATCH(TODAY(),Calendar!$25:$25,0)))),Counters!H$63),0)</f>
        <v>0</v>
      </c>
      <c r="I86">
        <f ca="1">IFERROR(COUNTIF(INDIRECT(_xlfn.CONCAT("Calendar!",ADDRESS(Counters!$C86,MATCH(DATE(YEAR(TODAY()),1,1),Calendar!$25:$25,)),":",ADDRESS(Counters!$C86,MATCH(TODAY(),Calendar!$25:$25,0)))),Counters!I$63),0)</f>
        <v>0</v>
      </c>
      <c r="J86">
        <f ca="1">IFERROR(COUNTIF(INDIRECT(_xlfn.CONCAT("Calendar!",ADDRESS(Counters!$C86,MATCH(DATE(YEAR(TODAY()),1,1),Calendar!$25:$25,)),":",ADDRESS(Counters!$C86,MATCH(TODAY(),Calendar!$25:$25,0)))),Counters!J$63),0)</f>
        <v>0</v>
      </c>
      <c r="K86">
        <f ca="1">IFERROR(COUNTIF(INDIRECT(_xlfn.CONCAT("Calendar!",ADDRESS(Counters!$C86,MATCH(DATE(YEAR(TODAY()),1,1),Calendar!$25:$25,)),":",ADDRESS(Counters!$C86,MATCH(TODAY(),Calendar!$25:$25,0)))),Counters!K$63),0)</f>
        <v>2</v>
      </c>
      <c r="L86">
        <f ca="1">IFERROR(COUNTIF(INDIRECT(_xlfn.CONCAT("Calendar!",ADDRESS(Counters!$C86,MATCH(DATE(YEAR(TODAY()),1,1),Calendar!$25:$25,)),":",ADDRESS(Counters!$C86,MATCH(TODAY(),Calendar!$25:$25,0)))),Counters!L$63),0)</f>
        <v>2</v>
      </c>
      <c r="M86">
        <f ca="1">IFERROR(COUNTIF(INDIRECT(_xlfn.CONCAT("Calendar!",ADDRESS(Counters!$C86,MATCH(DATE(YEAR(TODAY()),1,1),Calendar!$25:$25,)),":",ADDRESS(Counters!$C86,MATCH(TODAY(),Calendar!$25:$25,0)))),Counters!M$63),0)</f>
        <v>0</v>
      </c>
      <c r="N86">
        <f ca="1">IFERROR(COUNTIF(INDIRECT(_xlfn.CONCAT("Calendar!",ADDRESS(Counters!$C86,MATCH(DATE(YEAR(TODAY()),1,1),Calendar!$25:$25,)),":",ADDRESS(Counters!$C86,MATCH(TODAY(),Calendar!$25:$25,0)))),Counters!N$63),0)</f>
        <v>0</v>
      </c>
      <c r="O86">
        <f ca="1">IFERROR(COUNTIF(INDIRECT(_xlfn.CONCAT("Calendar!",ADDRESS(Counters!$C86,MATCH(DATE(YEAR(TODAY()),1,1),Calendar!$25:$25,)),":",ADDRESS(Counters!$C86,MATCH(TODAY(),Calendar!$25:$25,0)))),Counters!O$63),0)</f>
        <v>152</v>
      </c>
      <c r="P86">
        <f ca="1">IFERROR(COUNTIF(INDIRECT(_xlfn.CONCAT("Calendar!",ADDRESS(Counters!$C86,MATCH(DATE(YEAR(TODAY()),1,1),Calendar!$25:$25,)),":",ADDRESS(Counters!$C86,MATCH(TODAY(),Calendar!$25:$25,0)))),Counters!P$63),0)</f>
        <v>0</v>
      </c>
      <c r="Q86">
        <f ca="1">IFERROR(COUNTIF(INDIRECT(_xlfn.CONCAT("Calendar!",ADDRESS(Counters!$C86,MATCH(DATE(YEAR(TODAY()),1,1),Calendar!$25:$25,)),":",ADDRESS(Counters!$C86,MATCH(TODAY(),Calendar!$25:$25,0)))),Counters!Q$63),0)</f>
        <v>0</v>
      </c>
      <c r="R86">
        <f ca="1">IFERROR(COUNTIF(INDIRECT(_xlfn.CONCAT("Calendar!",ADDRESS(Counters!$C86,MATCH(DATE(YEAR(TODAY()),1,1),Calendar!$25:$25,)),":",ADDRESS(Counters!$C86,MATCH(TODAY(),Calendar!$25:$25,0)))),Counters!R$63),0)</f>
        <v>0</v>
      </c>
      <c r="S86">
        <f ca="1">IFERROR(COUNTIF(INDIRECT(_xlfn.CONCAT("Calendar!",ADDRESS(Counters!$C86,MATCH(DATE(YEAR(TODAY()),1,1),Calendar!$25:$25,)),":",ADDRESS(Counters!$C86,MATCH(TODAY(),Calendar!$25:$25,0)))),Counters!S$63),0)</f>
        <v>10</v>
      </c>
      <c r="T86">
        <f ca="1">IFERROR(COUNTIF(INDIRECT(_xlfn.CONCAT("Calendar!",ADDRESS(Counters!$C86,MATCH(DATE(YEAR(TODAY()),1,1),Calendar!$25:$25,)),":",ADDRESS(Counters!$C86,MATCH(TODAY(),Calendar!$25:$25,0)))),Counters!T$63),0)</f>
        <v>0</v>
      </c>
      <c r="U86">
        <f ca="1">IFERROR(COUNTIF(INDIRECT(_xlfn.CONCAT("Calendar!",ADDRESS(Counters!$C86,MATCH(DATE(YEAR(TODAY()),1,1),Calendar!$25:$25,)),":",ADDRESS(Counters!$C86,MATCH(TODAY(),Calendar!$25:$25,0)))),Counters!U$63),0)</f>
        <v>2</v>
      </c>
      <c r="V86">
        <f ca="1">IFERROR(COUNTIF(INDIRECT(_xlfn.CONCAT("Calendar!",ADDRESS(Counters!$C86,MATCH(DATE(YEAR(TODAY()),1,1),Calendar!$25:$25,)),":",ADDRESS(Counters!$C86,MATCH(TODAY(),Calendar!$25:$25,0)))),Counters!V$63),0)</f>
        <v>13</v>
      </c>
    </row>
    <row r="87" spans="2:22">
      <c r="B87" t="e">
        <f>Calendar!#REF!</f>
        <v>#REF!</v>
      </c>
      <c r="C87">
        <f>MATCH(B26,Calendar!C:C,0)</f>
        <v>50</v>
      </c>
      <c r="D87">
        <f ca="1">IFERROR(COUNTIF(INDIRECT(_xlfn.CONCAT("Calendar!",ADDRESS(Counters!$C87,MATCH(DATE(YEAR(TODAY()),1,1),Calendar!$25:$25,)),":",ADDRESS(Counters!$C87,MATCH(TODAY(),Calendar!$25:$25,0)))),Counters!D$63),0)</f>
        <v>0</v>
      </c>
      <c r="E87">
        <f ca="1">IFERROR(COUNTIF(INDIRECT(_xlfn.CONCAT("Calendar!",ADDRESS(Counters!$C87,MATCH(DATE(YEAR(TODAY()),1,1),Calendar!$25:$25,)),":",ADDRESS(Counters!$C87,MATCH(TODAY(),Calendar!$25:$25,0)))),Counters!E$63),0)</f>
        <v>8</v>
      </c>
      <c r="F87">
        <f ca="1">IFERROR(COUNTIF(INDIRECT(_xlfn.CONCAT("Calendar!",ADDRESS(Counters!$C87,MATCH(DATE(YEAR(TODAY()),1,1),Calendar!$25:$25,)),":",ADDRESS(Counters!$C87,MATCH(TODAY(),Calendar!$25:$25,0)))),Counters!F$63),0)</f>
        <v>4</v>
      </c>
      <c r="G87">
        <f ca="1">IFERROR(COUNTIF(INDIRECT(_xlfn.CONCAT("Calendar!",ADDRESS(Counters!$C87,MATCH(DATE(YEAR(TODAY()),1,1),Calendar!$25:$25,)),":",ADDRESS(Counters!$C87,MATCH(TODAY(),Calendar!$25:$25,0)))),Counters!G$63),0)</f>
        <v>0</v>
      </c>
      <c r="H87">
        <f ca="1">IFERROR(COUNTIF(INDIRECT(_xlfn.CONCAT("Calendar!",ADDRESS(Counters!$C87,MATCH(DATE(YEAR(TODAY()),1,1),Calendar!$25:$25,)),":",ADDRESS(Counters!$C87,MATCH(TODAY(),Calendar!$25:$25,0)))),Counters!H$63),0)</f>
        <v>0</v>
      </c>
      <c r="I87">
        <f ca="1">IFERROR(COUNTIF(INDIRECT(_xlfn.CONCAT("Calendar!",ADDRESS(Counters!$C87,MATCH(DATE(YEAR(TODAY()),1,1),Calendar!$25:$25,)),":",ADDRESS(Counters!$C87,MATCH(TODAY(),Calendar!$25:$25,0)))),Counters!I$63),0)</f>
        <v>0</v>
      </c>
      <c r="J87">
        <f ca="1">IFERROR(COUNTIF(INDIRECT(_xlfn.CONCAT("Calendar!",ADDRESS(Counters!$C87,MATCH(DATE(YEAR(TODAY()),1,1),Calendar!$25:$25,)),":",ADDRESS(Counters!$C87,MATCH(TODAY(),Calendar!$25:$25,0)))),Counters!J$63),0)</f>
        <v>2</v>
      </c>
      <c r="K87">
        <f ca="1">IFERROR(COUNTIF(INDIRECT(_xlfn.CONCAT("Calendar!",ADDRESS(Counters!$C87,MATCH(DATE(YEAR(TODAY()),1,1),Calendar!$25:$25,)),":",ADDRESS(Counters!$C87,MATCH(TODAY(),Calendar!$25:$25,0)))),Counters!K$63),0)</f>
        <v>4</v>
      </c>
      <c r="L87">
        <f ca="1">IFERROR(COUNTIF(INDIRECT(_xlfn.CONCAT("Calendar!",ADDRESS(Counters!$C87,MATCH(DATE(YEAR(TODAY()),1,1),Calendar!$25:$25,)),":",ADDRESS(Counters!$C87,MATCH(TODAY(),Calendar!$25:$25,0)))),Counters!L$63),0)</f>
        <v>0</v>
      </c>
      <c r="M87">
        <f ca="1">IFERROR(COUNTIF(INDIRECT(_xlfn.CONCAT("Calendar!",ADDRESS(Counters!$C87,MATCH(DATE(YEAR(TODAY()),1,1),Calendar!$25:$25,)),":",ADDRESS(Counters!$C87,MATCH(TODAY(),Calendar!$25:$25,0)))),Counters!M$63),0)</f>
        <v>0</v>
      </c>
      <c r="N87">
        <f ca="1">IFERROR(COUNTIF(INDIRECT(_xlfn.CONCAT("Calendar!",ADDRESS(Counters!$C87,MATCH(DATE(YEAR(TODAY()),1,1),Calendar!$25:$25,)),":",ADDRESS(Counters!$C87,MATCH(TODAY(),Calendar!$25:$25,0)))),Counters!N$63),0)</f>
        <v>0</v>
      </c>
      <c r="O87">
        <f ca="1">IFERROR(COUNTIF(INDIRECT(_xlfn.CONCAT("Calendar!",ADDRESS(Counters!$C87,MATCH(DATE(YEAR(TODAY()),1,1),Calendar!$25:$25,)),":",ADDRESS(Counters!$C87,MATCH(TODAY(),Calendar!$25:$25,0)))),Counters!O$63),0)</f>
        <v>67</v>
      </c>
      <c r="P87">
        <f ca="1">IFERROR(COUNTIF(INDIRECT(_xlfn.CONCAT("Calendar!",ADDRESS(Counters!$C87,MATCH(DATE(YEAR(TODAY()),1,1),Calendar!$25:$25,)),":",ADDRESS(Counters!$C87,MATCH(TODAY(),Calendar!$25:$25,0)))),Counters!P$63),0)</f>
        <v>0</v>
      </c>
      <c r="Q87">
        <f ca="1">IFERROR(COUNTIF(INDIRECT(_xlfn.CONCAT("Calendar!",ADDRESS(Counters!$C87,MATCH(DATE(YEAR(TODAY()),1,1),Calendar!$25:$25,)),":",ADDRESS(Counters!$C87,MATCH(TODAY(),Calendar!$25:$25,0)))),Counters!Q$63),0)</f>
        <v>0</v>
      </c>
      <c r="R87">
        <f ca="1">IFERROR(COUNTIF(INDIRECT(_xlfn.CONCAT("Calendar!",ADDRESS(Counters!$C87,MATCH(DATE(YEAR(TODAY()),1,1),Calendar!$25:$25,)),":",ADDRESS(Counters!$C87,MATCH(TODAY(),Calendar!$25:$25,0)))),Counters!R$63),0)</f>
        <v>2</v>
      </c>
      <c r="S87">
        <f ca="1">IFERROR(COUNTIF(INDIRECT(_xlfn.CONCAT("Calendar!",ADDRESS(Counters!$C87,MATCH(DATE(YEAR(TODAY()),1,1),Calendar!$25:$25,)),":",ADDRESS(Counters!$C87,MATCH(TODAY(),Calendar!$25:$25,0)))),Counters!S$63),0)</f>
        <v>25</v>
      </c>
      <c r="T87">
        <f ca="1">IFERROR(COUNTIF(INDIRECT(_xlfn.CONCAT("Calendar!",ADDRESS(Counters!$C87,MATCH(DATE(YEAR(TODAY()),1,1),Calendar!$25:$25,)),":",ADDRESS(Counters!$C87,MATCH(TODAY(),Calendar!$25:$25,0)))),Counters!T$63),0)</f>
        <v>0</v>
      </c>
      <c r="U87">
        <f ca="1">IFERROR(COUNTIF(INDIRECT(_xlfn.CONCAT("Calendar!",ADDRESS(Counters!$C87,MATCH(DATE(YEAR(TODAY()),1,1),Calendar!$25:$25,)),":",ADDRESS(Counters!$C87,MATCH(TODAY(),Calendar!$25:$25,0)))),Counters!U$63),0)</f>
        <v>2</v>
      </c>
      <c r="V87">
        <f ca="1">IFERROR(COUNTIF(INDIRECT(_xlfn.CONCAT("Calendar!",ADDRESS(Counters!$C87,MATCH(DATE(YEAR(TODAY()),1,1),Calendar!$25:$25,)),":",ADDRESS(Counters!$C87,MATCH(TODAY(),Calendar!$25:$25,0)))),Counters!V$63),0)</f>
        <v>61</v>
      </c>
    </row>
    <row r="88" spans="2:22">
      <c r="B88" t="str">
        <f>Calendar!C42</f>
        <v>Alejandro Palacios</v>
      </c>
      <c r="C88">
        <f>MATCH(B27,Calendar!C:C,0)</f>
        <v>51</v>
      </c>
      <c r="D88">
        <f ca="1">IFERROR(COUNTIF(INDIRECT(_xlfn.CONCAT("Calendar!",ADDRESS(Counters!$C88,MATCH(DATE(YEAR(TODAY()),1,1),Calendar!$25:$25,)),":",ADDRESS(Counters!$C88,MATCH(TODAY(),Calendar!$25:$25,0)))),Counters!D$63),0)</f>
        <v>1</v>
      </c>
      <c r="E88">
        <f ca="1">IFERROR(COUNTIF(INDIRECT(_xlfn.CONCAT("Calendar!",ADDRESS(Counters!$C88,MATCH(DATE(YEAR(TODAY()),1,1),Calendar!$25:$25,)),":",ADDRESS(Counters!$C88,MATCH(TODAY(),Calendar!$25:$25,0)))),Counters!E$63),0)</f>
        <v>1</v>
      </c>
      <c r="F88">
        <f ca="1">IFERROR(COUNTIF(INDIRECT(_xlfn.CONCAT("Calendar!",ADDRESS(Counters!$C88,MATCH(DATE(YEAR(TODAY()),1,1),Calendar!$25:$25,)),":",ADDRESS(Counters!$C88,MATCH(TODAY(),Calendar!$25:$25,0)))),Counters!F$63),0)</f>
        <v>4</v>
      </c>
      <c r="G88">
        <f ca="1">IFERROR(COUNTIF(INDIRECT(_xlfn.CONCAT("Calendar!",ADDRESS(Counters!$C88,MATCH(DATE(YEAR(TODAY()),1,1),Calendar!$25:$25,)),":",ADDRESS(Counters!$C88,MATCH(TODAY(),Calendar!$25:$25,0)))),Counters!G$63),0)</f>
        <v>0</v>
      </c>
      <c r="H88">
        <f ca="1">IFERROR(COUNTIF(INDIRECT(_xlfn.CONCAT("Calendar!",ADDRESS(Counters!$C88,MATCH(DATE(YEAR(TODAY()),1,1),Calendar!$25:$25,)),":",ADDRESS(Counters!$C88,MATCH(TODAY(),Calendar!$25:$25,0)))),Counters!H$63),0)</f>
        <v>0</v>
      </c>
      <c r="I88">
        <f ca="1">IFERROR(COUNTIF(INDIRECT(_xlfn.CONCAT("Calendar!",ADDRESS(Counters!$C88,MATCH(DATE(YEAR(TODAY()),1,1),Calendar!$25:$25,)),":",ADDRESS(Counters!$C88,MATCH(TODAY(),Calendar!$25:$25,0)))),Counters!I$63),0)</f>
        <v>0</v>
      </c>
      <c r="J88">
        <f ca="1">IFERROR(COUNTIF(INDIRECT(_xlfn.CONCAT("Calendar!",ADDRESS(Counters!$C88,MATCH(DATE(YEAR(TODAY()),1,1),Calendar!$25:$25,)),":",ADDRESS(Counters!$C88,MATCH(TODAY(),Calendar!$25:$25,0)))),Counters!J$63),0)</f>
        <v>0</v>
      </c>
      <c r="K88">
        <f ca="1">IFERROR(COUNTIF(INDIRECT(_xlfn.CONCAT("Calendar!",ADDRESS(Counters!$C88,MATCH(DATE(YEAR(TODAY()),1,1),Calendar!$25:$25,)),":",ADDRESS(Counters!$C88,MATCH(TODAY(),Calendar!$25:$25,0)))),Counters!K$63),0)</f>
        <v>0</v>
      </c>
      <c r="L88">
        <f ca="1">IFERROR(COUNTIF(INDIRECT(_xlfn.CONCAT("Calendar!",ADDRESS(Counters!$C88,MATCH(DATE(YEAR(TODAY()),1,1),Calendar!$25:$25,)),":",ADDRESS(Counters!$C88,MATCH(TODAY(),Calendar!$25:$25,0)))),Counters!L$63),0)</f>
        <v>3</v>
      </c>
      <c r="M88">
        <f ca="1">IFERROR(COUNTIF(INDIRECT(_xlfn.CONCAT("Calendar!",ADDRESS(Counters!$C88,MATCH(DATE(YEAR(TODAY()),1,1),Calendar!$25:$25,)),":",ADDRESS(Counters!$C88,MATCH(TODAY(),Calendar!$25:$25,0)))),Counters!M$63),0)</f>
        <v>0</v>
      </c>
      <c r="N88">
        <f ca="1">IFERROR(COUNTIF(INDIRECT(_xlfn.CONCAT("Calendar!",ADDRESS(Counters!$C88,MATCH(DATE(YEAR(TODAY()),1,1),Calendar!$25:$25,)),":",ADDRESS(Counters!$C88,MATCH(TODAY(),Calendar!$25:$25,0)))),Counters!N$63),0)</f>
        <v>0</v>
      </c>
      <c r="O88">
        <f ca="1">IFERROR(COUNTIF(INDIRECT(_xlfn.CONCAT("Calendar!",ADDRESS(Counters!$C88,MATCH(DATE(YEAR(TODAY()),1,1),Calendar!$25:$25,)),":",ADDRESS(Counters!$C88,MATCH(TODAY(),Calendar!$25:$25,0)))),Counters!O$63),0)</f>
        <v>0</v>
      </c>
      <c r="P88">
        <f ca="1">IFERROR(COUNTIF(INDIRECT(_xlfn.CONCAT("Calendar!",ADDRESS(Counters!$C88,MATCH(DATE(YEAR(TODAY()),1,1),Calendar!$25:$25,)),":",ADDRESS(Counters!$C88,MATCH(TODAY(),Calendar!$25:$25,0)))),Counters!P$63),0)</f>
        <v>0</v>
      </c>
      <c r="Q88">
        <f ca="1">IFERROR(COUNTIF(INDIRECT(_xlfn.CONCAT("Calendar!",ADDRESS(Counters!$C88,MATCH(DATE(YEAR(TODAY()),1,1),Calendar!$25:$25,)),":",ADDRESS(Counters!$C88,MATCH(TODAY(),Calendar!$25:$25,0)))),Counters!Q$63),0)</f>
        <v>0</v>
      </c>
      <c r="R88">
        <f ca="1">IFERROR(COUNTIF(INDIRECT(_xlfn.CONCAT("Calendar!",ADDRESS(Counters!$C88,MATCH(DATE(YEAR(TODAY()),1,1),Calendar!$25:$25,)),":",ADDRESS(Counters!$C88,MATCH(TODAY(),Calendar!$25:$25,0)))),Counters!R$63),0)</f>
        <v>0</v>
      </c>
      <c r="S88">
        <f ca="1">IFERROR(COUNTIF(INDIRECT(_xlfn.CONCAT("Calendar!",ADDRESS(Counters!$C88,MATCH(DATE(YEAR(TODAY()),1,1),Calendar!$25:$25,)),":",ADDRESS(Counters!$C88,MATCH(TODAY(),Calendar!$25:$25,0)))),Counters!S$63),0)</f>
        <v>5</v>
      </c>
      <c r="T88">
        <f ca="1">IFERROR(COUNTIF(INDIRECT(_xlfn.CONCAT("Calendar!",ADDRESS(Counters!$C88,MATCH(DATE(YEAR(TODAY()),1,1),Calendar!$25:$25,)),":",ADDRESS(Counters!$C88,MATCH(TODAY(),Calendar!$25:$25,0)))),Counters!T$63),0)</f>
        <v>30</v>
      </c>
      <c r="U88">
        <f ca="1">IFERROR(COUNTIF(INDIRECT(_xlfn.CONCAT("Calendar!",ADDRESS(Counters!$C88,MATCH(DATE(YEAR(TODAY()),1,1),Calendar!$25:$25,)),":",ADDRESS(Counters!$C88,MATCH(TODAY(),Calendar!$25:$25,0)))),Counters!U$63),0)</f>
        <v>0</v>
      </c>
      <c r="V88">
        <f ca="1">IFERROR(COUNTIF(INDIRECT(_xlfn.CONCAT("Calendar!",ADDRESS(Counters!$C88,MATCH(DATE(YEAR(TODAY()),1,1),Calendar!$25:$25,)),":",ADDRESS(Counters!$C88,MATCH(TODAY(),Calendar!$25:$25,0)))),Counters!V$63),0)</f>
        <v>66</v>
      </c>
    </row>
    <row r="89" spans="2:22">
      <c r="B89" t="e">
        <f>Calendar!#REF!</f>
        <v>#REF!</v>
      </c>
      <c r="C89">
        <f>MATCH(B28,Calendar!C:C,0)</f>
        <v>52</v>
      </c>
      <c r="D89">
        <f ca="1">IFERROR(COUNTIF(INDIRECT(_xlfn.CONCAT("Calendar!",ADDRESS(Counters!$C89,MATCH(DATE(YEAR(TODAY()),1,1),Calendar!$25:$25,)),":",ADDRESS(Counters!$C89,MATCH(TODAY(),Calendar!$25:$25,0)))),Counters!D$63),0)</f>
        <v>0</v>
      </c>
      <c r="E89">
        <f ca="1">IFERROR(COUNTIF(INDIRECT(_xlfn.CONCAT("Calendar!",ADDRESS(Counters!$C89,MATCH(DATE(YEAR(TODAY()),1,1),Calendar!$25:$25,)),":",ADDRESS(Counters!$C89,MATCH(TODAY(),Calendar!$25:$25,0)))),Counters!E$63),0)</f>
        <v>0</v>
      </c>
      <c r="F89">
        <f ca="1">IFERROR(COUNTIF(INDIRECT(_xlfn.CONCAT("Calendar!",ADDRESS(Counters!$C89,MATCH(DATE(YEAR(TODAY()),1,1),Calendar!$25:$25,)),":",ADDRESS(Counters!$C89,MATCH(TODAY(),Calendar!$25:$25,0)))),Counters!F$63),0)</f>
        <v>8</v>
      </c>
      <c r="G89">
        <f ca="1">IFERROR(COUNTIF(INDIRECT(_xlfn.CONCAT("Calendar!",ADDRESS(Counters!$C89,MATCH(DATE(YEAR(TODAY()),1,1),Calendar!$25:$25,)),":",ADDRESS(Counters!$C89,MATCH(TODAY(),Calendar!$25:$25,0)))),Counters!G$63),0)</f>
        <v>0</v>
      </c>
      <c r="H89">
        <f ca="1">IFERROR(COUNTIF(INDIRECT(_xlfn.CONCAT("Calendar!",ADDRESS(Counters!$C89,MATCH(DATE(YEAR(TODAY()),1,1),Calendar!$25:$25,)),":",ADDRESS(Counters!$C89,MATCH(TODAY(),Calendar!$25:$25,0)))),Counters!H$63),0)</f>
        <v>0</v>
      </c>
      <c r="I89">
        <f ca="1">IFERROR(COUNTIF(INDIRECT(_xlfn.CONCAT("Calendar!",ADDRESS(Counters!$C89,MATCH(DATE(YEAR(TODAY()),1,1),Calendar!$25:$25,)),":",ADDRESS(Counters!$C89,MATCH(TODAY(),Calendar!$25:$25,0)))),Counters!I$63),0)</f>
        <v>0</v>
      </c>
      <c r="J89">
        <f ca="1">IFERROR(COUNTIF(INDIRECT(_xlfn.CONCAT("Calendar!",ADDRESS(Counters!$C89,MATCH(DATE(YEAR(TODAY()),1,1),Calendar!$25:$25,)),":",ADDRESS(Counters!$C89,MATCH(TODAY(),Calendar!$25:$25,0)))),Counters!J$63),0)</f>
        <v>0</v>
      </c>
      <c r="K89">
        <f ca="1">IFERROR(COUNTIF(INDIRECT(_xlfn.CONCAT("Calendar!",ADDRESS(Counters!$C89,MATCH(DATE(YEAR(TODAY()),1,1),Calendar!$25:$25,)),":",ADDRESS(Counters!$C89,MATCH(TODAY(),Calendar!$25:$25,0)))),Counters!K$63),0)</f>
        <v>0</v>
      </c>
      <c r="L89">
        <f ca="1">IFERROR(COUNTIF(INDIRECT(_xlfn.CONCAT("Calendar!",ADDRESS(Counters!$C89,MATCH(DATE(YEAR(TODAY()),1,1),Calendar!$25:$25,)),":",ADDRESS(Counters!$C89,MATCH(TODAY(),Calendar!$25:$25,0)))),Counters!L$63),0)</f>
        <v>5</v>
      </c>
      <c r="M89">
        <f ca="1">IFERROR(COUNTIF(INDIRECT(_xlfn.CONCAT("Calendar!",ADDRESS(Counters!$C89,MATCH(DATE(YEAR(TODAY()),1,1),Calendar!$25:$25,)),":",ADDRESS(Counters!$C89,MATCH(TODAY(),Calendar!$25:$25,0)))),Counters!M$63),0)</f>
        <v>0</v>
      </c>
      <c r="N89">
        <f ca="1">IFERROR(COUNTIF(INDIRECT(_xlfn.CONCAT("Calendar!",ADDRESS(Counters!$C89,MATCH(DATE(YEAR(TODAY()),1,1),Calendar!$25:$25,)),":",ADDRESS(Counters!$C89,MATCH(TODAY(),Calendar!$25:$25,0)))),Counters!N$63),0)</f>
        <v>6</v>
      </c>
      <c r="O89">
        <f ca="1">IFERROR(COUNTIF(INDIRECT(_xlfn.CONCAT("Calendar!",ADDRESS(Counters!$C89,MATCH(DATE(YEAR(TODAY()),1,1),Calendar!$25:$25,)),":",ADDRESS(Counters!$C89,MATCH(TODAY(),Calendar!$25:$25,0)))),Counters!O$63),0)</f>
        <v>0</v>
      </c>
      <c r="P89">
        <f ca="1">IFERROR(COUNTIF(INDIRECT(_xlfn.CONCAT("Calendar!",ADDRESS(Counters!$C89,MATCH(DATE(YEAR(TODAY()),1,1),Calendar!$25:$25,)),":",ADDRESS(Counters!$C89,MATCH(TODAY(),Calendar!$25:$25,0)))),Counters!P$63),0)</f>
        <v>0</v>
      </c>
      <c r="Q89">
        <f ca="1">IFERROR(COUNTIF(INDIRECT(_xlfn.CONCAT("Calendar!",ADDRESS(Counters!$C89,MATCH(DATE(YEAR(TODAY()),1,1),Calendar!$25:$25,)),":",ADDRESS(Counters!$C89,MATCH(TODAY(),Calendar!$25:$25,0)))),Counters!Q$63),0)</f>
        <v>0</v>
      </c>
      <c r="R89">
        <f ca="1">IFERROR(COUNTIF(INDIRECT(_xlfn.CONCAT("Calendar!",ADDRESS(Counters!$C89,MATCH(DATE(YEAR(TODAY()),1,1),Calendar!$25:$25,)),":",ADDRESS(Counters!$C89,MATCH(TODAY(),Calendar!$25:$25,0)))),Counters!R$63),0)</f>
        <v>2</v>
      </c>
      <c r="S89">
        <f ca="1">IFERROR(COUNTIF(INDIRECT(_xlfn.CONCAT("Calendar!",ADDRESS(Counters!$C89,MATCH(DATE(YEAR(TODAY()),1,1),Calendar!$25:$25,)),":",ADDRESS(Counters!$C89,MATCH(TODAY(),Calendar!$25:$25,0)))),Counters!S$63),0)</f>
        <v>14</v>
      </c>
      <c r="T89">
        <f ca="1">IFERROR(COUNTIF(INDIRECT(_xlfn.CONCAT("Calendar!",ADDRESS(Counters!$C89,MATCH(DATE(YEAR(TODAY()),1,1),Calendar!$25:$25,)),":",ADDRESS(Counters!$C89,MATCH(TODAY(),Calendar!$25:$25,0)))),Counters!T$63),0)</f>
        <v>20</v>
      </c>
      <c r="U89">
        <f ca="1">IFERROR(COUNTIF(INDIRECT(_xlfn.CONCAT("Calendar!",ADDRESS(Counters!$C89,MATCH(DATE(YEAR(TODAY()),1,1),Calendar!$25:$25,)),":",ADDRESS(Counters!$C89,MATCH(TODAY(),Calendar!$25:$25,0)))),Counters!U$63),0)</f>
        <v>1</v>
      </c>
      <c r="V89">
        <f ca="1">IFERROR(COUNTIF(INDIRECT(_xlfn.CONCAT("Calendar!",ADDRESS(Counters!$C89,MATCH(DATE(YEAR(TODAY()),1,1),Calendar!$25:$25,)),":",ADDRESS(Counters!$C89,MATCH(TODAY(),Calendar!$25:$25,0)))),Counters!V$63),0)</f>
        <v>65</v>
      </c>
    </row>
    <row r="90" spans="2:22">
      <c r="B90" t="str">
        <f>Calendar!C43</f>
        <v>Josue Madrigal</v>
      </c>
      <c r="C90">
        <f>MATCH(B29,Calendar!C:C,0)</f>
        <v>53</v>
      </c>
      <c r="D90">
        <f ca="1">IFERROR(COUNTIF(INDIRECT(_xlfn.CONCAT("Calendar!",ADDRESS(Counters!$C90,MATCH(DATE(YEAR(TODAY()),1,1),Calendar!$25:$25,)),":",ADDRESS(Counters!$C90,MATCH(TODAY(),Calendar!$25:$25,0)))),Counters!D$63),0)</f>
        <v>1</v>
      </c>
      <c r="E90">
        <f ca="1">IFERROR(COUNTIF(INDIRECT(_xlfn.CONCAT("Calendar!",ADDRESS(Counters!$C90,MATCH(DATE(YEAR(TODAY()),1,1),Calendar!$25:$25,)),":",ADDRESS(Counters!$C90,MATCH(TODAY(),Calendar!$25:$25,0)))),Counters!E$63),0)</f>
        <v>1</v>
      </c>
      <c r="F90">
        <f ca="1">IFERROR(COUNTIF(INDIRECT(_xlfn.CONCAT("Calendar!",ADDRESS(Counters!$C90,MATCH(DATE(YEAR(TODAY()),1,1),Calendar!$25:$25,)),":",ADDRESS(Counters!$C90,MATCH(TODAY(),Calendar!$25:$25,0)))),Counters!F$63),0)</f>
        <v>6</v>
      </c>
      <c r="G90">
        <f ca="1">IFERROR(COUNTIF(INDIRECT(_xlfn.CONCAT("Calendar!",ADDRESS(Counters!$C90,MATCH(DATE(YEAR(TODAY()),1,1),Calendar!$25:$25,)),":",ADDRESS(Counters!$C90,MATCH(TODAY(),Calendar!$25:$25,0)))),Counters!G$63),0)</f>
        <v>0</v>
      </c>
      <c r="H90">
        <f ca="1">IFERROR(COUNTIF(INDIRECT(_xlfn.CONCAT("Calendar!",ADDRESS(Counters!$C90,MATCH(DATE(YEAR(TODAY()),1,1),Calendar!$25:$25,)),":",ADDRESS(Counters!$C90,MATCH(TODAY(),Calendar!$25:$25,0)))),Counters!H$63),0)</f>
        <v>0</v>
      </c>
      <c r="I90">
        <f ca="1">IFERROR(COUNTIF(INDIRECT(_xlfn.CONCAT("Calendar!",ADDRESS(Counters!$C90,MATCH(DATE(YEAR(TODAY()),1,1),Calendar!$25:$25,)),":",ADDRESS(Counters!$C90,MATCH(TODAY(),Calendar!$25:$25,0)))),Counters!I$63),0)</f>
        <v>0</v>
      </c>
      <c r="J90">
        <f ca="1">IFERROR(COUNTIF(INDIRECT(_xlfn.CONCAT("Calendar!",ADDRESS(Counters!$C90,MATCH(DATE(YEAR(TODAY()),1,1),Calendar!$25:$25,)),":",ADDRESS(Counters!$C90,MATCH(TODAY(),Calendar!$25:$25,0)))),Counters!J$63),0)</f>
        <v>0</v>
      </c>
      <c r="K90">
        <f ca="1">IFERROR(COUNTIF(INDIRECT(_xlfn.CONCAT("Calendar!",ADDRESS(Counters!$C90,MATCH(DATE(YEAR(TODAY()),1,1),Calendar!$25:$25,)),":",ADDRESS(Counters!$C90,MATCH(TODAY(),Calendar!$25:$25,0)))),Counters!K$63),0)</f>
        <v>0</v>
      </c>
      <c r="L90">
        <f ca="1">IFERROR(COUNTIF(INDIRECT(_xlfn.CONCAT("Calendar!",ADDRESS(Counters!$C90,MATCH(DATE(YEAR(TODAY()),1,1),Calendar!$25:$25,)),":",ADDRESS(Counters!$C90,MATCH(TODAY(),Calendar!$25:$25,0)))),Counters!L$63),0)</f>
        <v>8</v>
      </c>
      <c r="M90">
        <f ca="1">IFERROR(COUNTIF(INDIRECT(_xlfn.CONCAT("Calendar!",ADDRESS(Counters!$C90,MATCH(DATE(YEAR(TODAY()),1,1),Calendar!$25:$25,)),":",ADDRESS(Counters!$C90,MATCH(TODAY(),Calendar!$25:$25,0)))),Counters!M$63),0)</f>
        <v>0</v>
      </c>
      <c r="N90">
        <f ca="1">IFERROR(COUNTIF(INDIRECT(_xlfn.CONCAT("Calendar!",ADDRESS(Counters!$C90,MATCH(DATE(YEAR(TODAY()),1,1),Calendar!$25:$25,)),":",ADDRESS(Counters!$C90,MATCH(TODAY(),Calendar!$25:$25,0)))),Counters!N$63),0)</f>
        <v>0</v>
      </c>
      <c r="O90">
        <f ca="1">IFERROR(COUNTIF(INDIRECT(_xlfn.CONCAT("Calendar!",ADDRESS(Counters!$C90,MATCH(DATE(YEAR(TODAY()),1,1),Calendar!$25:$25,)),":",ADDRESS(Counters!$C90,MATCH(TODAY(),Calendar!$25:$25,0)))),Counters!O$63),0)</f>
        <v>0</v>
      </c>
      <c r="P90">
        <f ca="1">IFERROR(COUNTIF(INDIRECT(_xlfn.CONCAT("Calendar!",ADDRESS(Counters!$C90,MATCH(DATE(YEAR(TODAY()),1,1),Calendar!$25:$25,)),":",ADDRESS(Counters!$C90,MATCH(TODAY(),Calendar!$25:$25,0)))),Counters!P$63),0)</f>
        <v>0</v>
      </c>
      <c r="Q90">
        <f ca="1">IFERROR(COUNTIF(INDIRECT(_xlfn.CONCAT("Calendar!",ADDRESS(Counters!$C90,MATCH(DATE(YEAR(TODAY()),1,1),Calendar!$25:$25,)),":",ADDRESS(Counters!$C90,MATCH(TODAY(),Calendar!$25:$25,0)))),Counters!Q$63),0)</f>
        <v>0</v>
      </c>
      <c r="R90">
        <f ca="1">IFERROR(COUNTIF(INDIRECT(_xlfn.CONCAT("Calendar!",ADDRESS(Counters!$C90,MATCH(DATE(YEAR(TODAY()),1,1),Calendar!$25:$25,)),":",ADDRESS(Counters!$C90,MATCH(TODAY(),Calendar!$25:$25,0)))),Counters!R$63),0)</f>
        <v>1</v>
      </c>
      <c r="S90">
        <f ca="1">IFERROR(COUNTIF(INDIRECT(_xlfn.CONCAT("Calendar!",ADDRESS(Counters!$C90,MATCH(DATE(YEAR(TODAY()),1,1),Calendar!$25:$25,)),":",ADDRESS(Counters!$C90,MATCH(TODAY(),Calendar!$25:$25,0)))),Counters!S$63),0)</f>
        <v>20</v>
      </c>
      <c r="T90">
        <f ca="1">IFERROR(COUNTIF(INDIRECT(_xlfn.CONCAT("Calendar!",ADDRESS(Counters!$C90,MATCH(DATE(YEAR(TODAY()),1,1),Calendar!$25:$25,)),":",ADDRESS(Counters!$C90,MATCH(TODAY(),Calendar!$25:$25,0)))),Counters!T$63),0)</f>
        <v>15</v>
      </c>
      <c r="U90">
        <f ca="1">IFERROR(COUNTIF(INDIRECT(_xlfn.CONCAT("Calendar!",ADDRESS(Counters!$C90,MATCH(DATE(YEAR(TODAY()),1,1),Calendar!$25:$25,)),":",ADDRESS(Counters!$C90,MATCH(TODAY(),Calendar!$25:$25,0)))),Counters!U$63),0)</f>
        <v>2</v>
      </c>
      <c r="V90">
        <f ca="1">IFERROR(COUNTIF(INDIRECT(_xlfn.CONCAT("Calendar!",ADDRESS(Counters!$C90,MATCH(DATE(YEAR(TODAY()),1,1),Calendar!$25:$25,)),":",ADDRESS(Counters!$C90,MATCH(TODAY(),Calendar!$25:$25,0)))),Counters!V$63),0)</f>
        <v>67</v>
      </c>
    </row>
    <row r="91" spans="2:22">
      <c r="B91" t="str">
        <f>Calendar!C44</f>
        <v>Sebastian Gomez</v>
      </c>
      <c r="C91">
        <f>MATCH(B30,Calendar!C:C,0)</f>
        <v>54</v>
      </c>
      <c r="D91">
        <f ca="1">IFERROR(COUNTIF(INDIRECT(_xlfn.CONCAT("Calendar!",ADDRESS(Counters!$C91,MATCH(DATE(YEAR(TODAY()),1,1),Calendar!$25:$25,)),":",ADDRESS(Counters!$C91,MATCH(TODAY(),Calendar!$25:$25,0)))),Counters!D$63),0)</f>
        <v>7</v>
      </c>
      <c r="E91">
        <f ca="1">IFERROR(COUNTIF(INDIRECT(_xlfn.CONCAT("Calendar!",ADDRESS(Counters!$C91,MATCH(DATE(YEAR(TODAY()),1,1),Calendar!$25:$25,)),":",ADDRESS(Counters!$C91,MATCH(TODAY(),Calendar!$25:$25,0)))),Counters!E$63),0)</f>
        <v>3</v>
      </c>
      <c r="F91">
        <f ca="1">IFERROR(COUNTIF(INDIRECT(_xlfn.CONCAT("Calendar!",ADDRESS(Counters!$C91,MATCH(DATE(YEAR(TODAY()),1,1),Calendar!$25:$25,)),":",ADDRESS(Counters!$C91,MATCH(TODAY(),Calendar!$25:$25,0)))),Counters!F$63),0)</f>
        <v>8</v>
      </c>
      <c r="G91">
        <f ca="1">IFERROR(COUNTIF(INDIRECT(_xlfn.CONCAT("Calendar!",ADDRESS(Counters!$C91,MATCH(DATE(YEAR(TODAY()),1,1),Calendar!$25:$25,)),":",ADDRESS(Counters!$C91,MATCH(TODAY(),Calendar!$25:$25,0)))),Counters!G$63),0)</f>
        <v>0</v>
      </c>
      <c r="H91">
        <f ca="1">IFERROR(COUNTIF(INDIRECT(_xlfn.CONCAT("Calendar!",ADDRESS(Counters!$C91,MATCH(DATE(YEAR(TODAY()),1,1),Calendar!$25:$25,)),":",ADDRESS(Counters!$C91,MATCH(TODAY(),Calendar!$25:$25,0)))),Counters!H$63),0)</f>
        <v>0</v>
      </c>
      <c r="I91">
        <f ca="1">IFERROR(COUNTIF(INDIRECT(_xlfn.CONCAT("Calendar!",ADDRESS(Counters!$C91,MATCH(DATE(YEAR(TODAY()),1,1),Calendar!$25:$25,)),":",ADDRESS(Counters!$C91,MATCH(TODAY(),Calendar!$25:$25,0)))),Counters!I$63),0)</f>
        <v>0</v>
      </c>
      <c r="J91">
        <f ca="1">IFERROR(COUNTIF(INDIRECT(_xlfn.CONCAT("Calendar!",ADDRESS(Counters!$C91,MATCH(DATE(YEAR(TODAY()),1,1),Calendar!$25:$25,)),":",ADDRESS(Counters!$C91,MATCH(TODAY(),Calendar!$25:$25,0)))),Counters!J$63),0)</f>
        <v>0</v>
      </c>
      <c r="K91">
        <f ca="1">IFERROR(COUNTIF(INDIRECT(_xlfn.CONCAT("Calendar!",ADDRESS(Counters!$C91,MATCH(DATE(YEAR(TODAY()),1,1),Calendar!$25:$25,)),":",ADDRESS(Counters!$C91,MATCH(TODAY(),Calendar!$25:$25,0)))),Counters!K$63),0)</f>
        <v>0</v>
      </c>
      <c r="L91">
        <f ca="1">IFERROR(COUNTIF(INDIRECT(_xlfn.CONCAT("Calendar!",ADDRESS(Counters!$C91,MATCH(DATE(YEAR(TODAY()),1,1),Calendar!$25:$25,)),":",ADDRESS(Counters!$C91,MATCH(TODAY(),Calendar!$25:$25,0)))),Counters!L$63),0)</f>
        <v>8</v>
      </c>
      <c r="M91">
        <f ca="1">IFERROR(COUNTIF(INDIRECT(_xlfn.CONCAT("Calendar!",ADDRESS(Counters!$C91,MATCH(DATE(YEAR(TODAY()),1,1),Calendar!$25:$25,)),":",ADDRESS(Counters!$C91,MATCH(TODAY(),Calendar!$25:$25,0)))),Counters!M$63),0)</f>
        <v>0</v>
      </c>
      <c r="N91">
        <f ca="1">IFERROR(COUNTIF(INDIRECT(_xlfn.CONCAT("Calendar!",ADDRESS(Counters!$C91,MATCH(DATE(YEAR(TODAY()),1,1),Calendar!$25:$25,)),":",ADDRESS(Counters!$C91,MATCH(TODAY(),Calendar!$25:$25,0)))),Counters!N$63),0)</f>
        <v>0</v>
      </c>
      <c r="O91">
        <f ca="1">IFERROR(COUNTIF(INDIRECT(_xlfn.CONCAT("Calendar!",ADDRESS(Counters!$C91,MATCH(DATE(YEAR(TODAY()),1,1),Calendar!$25:$25,)),":",ADDRESS(Counters!$C91,MATCH(TODAY(),Calendar!$25:$25,0)))),Counters!O$63),0)</f>
        <v>0</v>
      </c>
      <c r="P91">
        <f ca="1">IFERROR(COUNTIF(INDIRECT(_xlfn.CONCAT("Calendar!",ADDRESS(Counters!$C91,MATCH(DATE(YEAR(TODAY()),1,1),Calendar!$25:$25,)),":",ADDRESS(Counters!$C91,MATCH(TODAY(),Calendar!$25:$25,0)))),Counters!P$63),0)</f>
        <v>0</v>
      </c>
      <c r="Q91">
        <f ca="1">IFERROR(COUNTIF(INDIRECT(_xlfn.CONCAT("Calendar!",ADDRESS(Counters!$C91,MATCH(DATE(YEAR(TODAY()),1,1),Calendar!$25:$25,)),":",ADDRESS(Counters!$C91,MATCH(TODAY(),Calendar!$25:$25,0)))),Counters!Q$63),0)</f>
        <v>0</v>
      </c>
      <c r="R91">
        <f ca="1">IFERROR(COUNTIF(INDIRECT(_xlfn.CONCAT("Calendar!",ADDRESS(Counters!$C91,MATCH(DATE(YEAR(TODAY()),1,1),Calendar!$25:$25,)),":",ADDRESS(Counters!$C91,MATCH(TODAY(),Calendar!$25:$25,0)))),Counters!R$63),0)</f>
        <v>1</v>
      </c>
      <c r="S91">
        <f ca="1">IFERROR(COUNTIF(INDIRECT(_xlfn.CONCAT("Calendar!",ADDRESS(Counters!$C91,MATCH(DATE(YEAR(TODAY()),1,1),Calendar!$25:$25,)),":",ADDRESS(Counters!$C91,MATCH(TODAY(),Calendar!$25:$25,0)))),Counters!S$63),0)</f>
        <v>19</v>
      </c>
      <c r="T91">
        <f ca="1">IFERROR(COUNTIF(INDIRECT(_xlfn.CONCAT("Calendar!",ADDRESS(Counters!$C91,MATCH(DATE(YEAR(TODAY()),1,1),Calendar!$25:$25,)),":",ADDRESS(Counters!$C91,MATCH(TODAY(),Calendar!$25:$25,0)))),Counters!T$63),0)</f>
        <v>5</v>
      </c>
      <c r="U91">
        <f ca="1">IFERROR(COUNTIF(INDIRECT(_xlfn.CONCAT("Calendar!",ADDRESS(Counters!$C91,MATCH(DATE(YEAR(TODAY()),1,1),Calendar!$25:$25,)),":",ADDRESS(Counters!$C91,MATCH(TODAY(),Calendar!$25:$25,0)))),Counters!U$63),0)</f>
        <v>2</v>
      </c>
      <c r="V91">
        <f ca="1">IFERROR(COUNTIF(INDIRECT(_xlfn.CONCAT("Calendar!",ADDRESS(Counters!$C91,MATCH(DATE(YEAR(TODAY()),1,1),Calendar!$25:$25,)),":",ADDRESS(Counters!$C91,MATCH(TODAY(),Calendar!$25:$25,0)))),Counters!V$63),0)</f>
        <v>72</v>
      </c>
    </row>
    <row r="92" spans="2:22">
      <c r="B92" t="str">
        <f>Calendar!C45</f>
        <v>Rodrigo Perez</v>
      </c>
      <c r="C92">
        <f>MATCH(B31,Calendar!C:C,0)</f>
        <v>55</v>
      </c>
      <c r="D92">
        <f ca="1">IFERROR(COUNTIF(INDIRECT(_xlfn.CONCAT("Calendar!",ADDRESS(Counters!$C92,MATCH(DATE(YEAR(TODAY()),1,1),Calendar!$25:$25,)),":",ADDRESS(Counters!$C92,MATCH(TODAY(),Calendar!$25:$25,0)))),Counters!D$63),0)</f>
        <v>0</v>
      </c>
      <c r="E92">
        <f ca="1">IFERROR(COUNTIF(INDIRECT(_xlfn.CONCAT("Calendar!",ADDRESS(Counters!$C92,MATCH(DATE(YEAR(TODAY()),1,1),Calendar!$25:$25,)),":",ADDRESS(Counters!$C92,MATCH(TODAY(),Calendar!$25:$25,0)))),Counters!E$63),0)</f>
        <v>1</v>
      </c>
      <c r="F92">
        <f ca="1">IFERROR(COUNTIF(INDIRECT(_xlfn.CONCAT("Calendar!",ADDRESS(Counters!$C92,MATCH(DATE(YEAR(TODAY()),1,1),Calendar!$25:$25,)),":",ADDRESS(Counters!$C92,MATCH(TODAY(),Calendar!$25:$25,0)))),Counters!F$63),0)</f>
        <v>5</v>
      </c>
      <c r="G92">
        <f ca="1">IFERROR(COUNTIF(INDIRECT(_xlfn.CONCAT("Calendar!",ADDRESS(Counters!$C92,MATCH(DATE(YEAR(TODAY()),1,1),Calendar!$25:$25,)),":",ADDRESS(Counters!$C92,MATCH(TODAY(),Calendar!$25:$25,0)))),Counters!G$63),0)</f>
        <v>0</v>
      </c>
      <c r="H92">
        <f ca="1">IFERROR(COUNTIF(INDIRECT(_xlfn.CONCAT("Calendar!",ADDRESS(Counters!$C92,MATCH(DATE(YEAR(TODAY()),1,1),Calendar!$25:$25,)),":",ADDRESS(Counters!$C92,MATCH(TODAY(),Calendar!$25:$25,0)))),Counters!H$63),0)</f>
        <v>0</v>
      </c>
      <c r="I92">
        <f ca="1">IFERROR(COUNTIF(INDIRECT(_xlfn.CONCAT("Calendar!",ADDRESS(Counters!$C92,MATCH(DATE(YEAR(TODAY()),1,1),Calendar!$25:$25,)),":",ADDRESS(Counters!$C92,MATCH(TODAY(),Calendar!$25:$25,0)))),Counters!I$63),0)</f>
        <v>0</v>
      </c>
      <c r="J92">
        <f ca="1">IFERROR(COUNTIF(INDIRECT(_xlfn.CONCAT("Calendar!",ADDRESS(Counters!$C92,MATCH(DATE(YEAR(TODAY()),1,1),Calendar!$25:$25,)),":",ADDRESS(Counters!$C92,MATCH(TODAY(),Calendar!$25:$25,0)))),Counters!J$63),0)</f>
        <v>0</v>
      </c>
      <c r="K92">
        <f ca="1">IFERROR(COUNTIF(INDIRECT(_xlfn.CONCAT("Calendar!",ADDRESS(Counters!$C92,MATCH(DATE(YEAR(TODAY()),1,1),Calendar!$25:$25,)),":",ADDRESS(Counters!$C92,MATCH(TODAY(),Calendar!$25:$25,0)))),Counters!K$63),0)</f>
        <v>2</v>
      </c>
      <c r="L92">
        <f ca="1">IFERROR(COUNTIF(INDIRECT(_xlfn.CONCAT("Calendar!",ADDRESS(Counters!$C92,MATCH(DATE(YEAR(TODAY()),1,1),Calendar!$25:$25,)),":",ADDRESS(Counters!$C92,MATCH(TODAY(),Calendar!$25:$25,0)))),Counters!L$63),0)</f>
        <v>44</v>
      </c>
      <c r="M92">
        <f ca="1">IFERROR(COUNTIF(INDIRECT(_xlfn.CONCAT("Calendar!",ADDRESS(Counters!$C92,MATCH(DATE(YEAR(TODAY()),1,1),Calendar!$25:$25,)),":",ADDRESS(Counters!$C92,MATCH(TODAY(),Calendar!$25:$25,0)))),Counters!M$63),0)</f>
        <v>0</v>
      </c>
      <c r="N92">
        <f ca="1">IFERROR(COUNTIF(INDIRECT(_xlfn.CONCAT("Calendar!",ADDRESS(Counters!$C92,MATCH(DATE(YEAR(TODAY()),1,1),Calendar!$25:$25,)),":",ADDRESS(Counters!$C92,MATCH(TODAY(),Calendar!$25:$25,0)))),Counters!N$63),0)</f>
        <v>0</v>
      </c>
      <c r="O92">
        <f ca="1">IFERROR(COUNTIF(INDIRECT(_xlfn.CONCAT("Calendar!",ADDRESS(Counters!$C92,MATCH(DATE(YEAR(TODAY()),1,1),Calendar!$25:$25,)),":",ADDRESS(Counters!$C92,MATCH(TODAY(),Calendar!$25:$25,0)))),Counters!O$63),0)</f>
        <v>0</v>
      </c>
      <c r="P92">
        <f ca="1">IFERROR(COUNTIF(INDIRECT(_xlfn.CONCAT("Calendar!",ADDRESS(Counters!$C92,MATCH(DATE(YEAR(TODAY()),1,1),Calendar!$25:$25,)),":",ADDRESS(Counters!$C92,MATCH(TODAY(),Calendar!$25:$25,0)))),Counters!P$63),0)</f>
        <v>0</v>
      </c>
      <c r="Q92">
        <f ca="1">IFERROR(COUNTIF(INDIRECT(_xlfn.CONCAT("Calendar!",ADDRESS(Counters!$C92,MATCH(DATE(YEAR(TODAY()),1,1),Calendar!$25:$25,)),":",ADDRESS(Counters!$C92,MATCH(TODAY(),Calendar!$25:$25,0)))),Counters!Q$63),0)</f>
        <v>0</v>
      </c>
      <c r="R92">
        <f ca="1">IFERROR(COUNTIF(INDIRECT(_xlfn.CONCAT("Calendar!",ADDRESS(Counters!$C92,MATCH(DATE(YEAR(TODAY()),1,1),Calendar!$25:$25,)),":",ADDRESS(Counters!$C92,MATCH(TODAY(),Calendar!$25:$25,0)))),Counters!R$63),0)</f>
        <v>0</v>
      </c>
      <c r="S92">
        <f ca="1">IFERROR(COUNTIF(INDIRECT(_xlfn.CONCAT("Calendar!",ADDRESS(Counters!$C92,MATCH(DATE(YEAR(TODAY()),1,1),Calendar!$25:$25,)),":",ADDRESS(Counters!$C92,MATCH(TODAY(),Calendar!$25:$25,0)))),Counters!S$63),0)</f>
        <v>10</v>
      </c>
      <c r="T92">
        <f ca="1">IFERROR(COUNTIF(INDIRECT(_xlfn.CONCAT("Calendar!",ADDRESS(Counters!$C92,MATCH(DATE(YEAR(TODAY()),1,1),Calendar!$25:$25,)),":",ADDRESS(Counters!$C92,MATCH(TODAY(),Calendar!$25:$25,0)))),Counters!T$63),0)</f>
        <v>25</v>
      </c>
      <c r="U92">
        <f ca="1">IFERROR(COUNTIF(INDIRECT(_xlfn.CONCAT("Calendar!",ADDRESS(Counters!$C92,MATCH(DATE(YEAR(TODAY()),1,1),Calendar!$25:$25,)),":",ADDRESS(Counters!$C92,MATCH(TODAY(),Calendar!$25:$25,0)))),Counters!U$63),0)</f>
        <v>2</v>
      </c>
      <c r="V92">
        <f ca="1">IFERROR(COUNTIF(INDIRECT(_xlfn.CONCAT("Calendar!",ADDRESS(Counters!$C92,MATCH(DATE(YEAR(TODAY()),1,1),Calendar!$25:$25,)),":",ADDRESS(Counters!$C92,MATCH(TODAY(),Calendar!$25:$25,0)))),Counters!V$63),0)</f>
        <v>51</v>
      </c>
    </row>
    <row r="93" spans="2:22">
      <c r="B93" t="str">
        <f>Calendar!C46</f>
        <v>Jose Carlos Marin</v>
      </c>
      <c r="C93">
        <f>MATCH(B32,Calendar!C:C,0)</f>
        <v>56</v>
      </c>
      <c r="D93">
        <f ca="1">IFERROR(COUNTIF(INDIRECT(_xlfn.CONCAT("Calendar!",ADDRESS(Counters!$C93,MATCH(DATE(YEAR(TODAY()),1,1),Calendar!$25:$25,)),":",ADDRESS(Counters!$C93,MATCH(TODAY(),Calendar!$25:$25,0)))),Counters!D$63),0)</f>
        <v>36</v>
      </c>
      <c r="E93">
        <f ca="1">IFERROR(COUNTIF(INDIRECT(_xlfn.CONCAT("Calendar!",ADDRESS(Counters!$C93,MATCH(DATE(YEAR(TODAY()),1,1),Calendar!$25:$25,)),":",ADDRESS(Counters!$C93,MATCH(TODAY(),Calendar!$25:$25,0)))),Counters!E$63),0)</f>
        <v>0</v>
      </c>
      <c r="F93">
        <f ca="1">IFERROR(COUNTIF(INDIRECT(_xlfn.CONCAT("Calendar!",ADDRESS(Counters!$C93,MATCH(DATE(YEAR(TODAY()),1,1),Calendar!$25:$25,)),":",ADDRESS(Counters!$C93,MATCH(TODAY(),Calendar!$25:$25,0)))),Counters!F$63),0)</f>
        <v>3</v>
      </c>
      <c r="G93">
        <f ca="1">IFERROR(COUNTIF(INDIRECT(_xlfn.CONCAT("Calendar!",ADDRESS(Counters!$C93,MATCH(DATE(YEAR(TODAY()),1,1),Calendar!$25:$25,)),":",ADDRESS(Counters!$C93,MATCH(TODAY(),Calendar!$25:$25,0)))),Counters!G$63),0)</f>
        <v>0</v>
      </c>
      <c r="H93">
        <f ca="1">IFERROR(COUNTIF(INDIRECT(_xlfn.CONCAT("Calendar!",ADDRESS(Counters!$C93,MATCH(DATE(YEAR(TODAY()),1,1),Calendar!$25:$25,)),":",ADDRESS(Counters!$C93,MATCH(TODAY(),Calendar!$25:$25,0)))),Counters!H$63),0)</f>
        <v>0</v>
      </c>
      <c r="I93">
        <f ca="1">IFERROR(COUNTIF(INDIRECT(_xlfn.CONCAT("Calendar!",ADDRESS(Counters!$C93,MATCH(DATE(YEAR(TODAY()),1,1),Calendar!$25:$25,)),":",ADDRESS(Counters!$C93,MATCH(TODAY(),Calendar!$25:$25,0)))),Counters!I$63),0)</f>
        <v>0</v>
      </c>
      <c r="J93">
        <f ca="1">IFERROR(COUNTIF(INDIRECT(_xlfn.CONCAT("Calendar!",ADDRESS(Counters!$C93,MATCH(DATE(YEAR(TODAY()),1,1),Calendar!$25:$25,)),":",ADDRESS(Counters!$C93,MATCH(TODAY(),Calendar!$25:$25,0)))),Counters!J$63),0)</f>
        <v>0</v>
      </c>
      <c r="K93">
        <f ca="1">IFERROR(COUNTIF(INDIRECT(_xlfn.CONCAT("Calendar!",ADDRESS(Counters!$C93,MATCH(DATE(YEAR(TODAY()),1,1),Calendar!$25:$25,)),":",ADDRESS(Counters!$C93,MATCH(TODAY(),Calendar!$25:$25,0)))),Counters!K$63),0)</f>
        <v>0</v>
      </c>
      <c r="L93">
        <f ca="1">IFERROR(COUNTIF(INDIRECT(_xlfn.CONCAT("Calendar!",ADDRESS(Counters!$C93,MATCH(DATE(YEAR(TODAY()),1,1),Calendar!$25:$25,)),":",ADDRESS(Counters!$C93,MATCH(TODAY(),Calendar!$25:$25,0)))),Counters!L$63),0)</f>
        <v>45</v>
      </c>
      <c r="M93">
        <f ca="1">IFERROR(COUNTIF(INDIRECT(_xlfn.CONCAT("Calendar!",ADDRESS(Counters!$C93,MATCH(DATE(YEAR(TODAY()),1,1),Calendar!$25:$25,)),":",ADDRESS(Counters!$C93,MATCH(TODAY(),Calendar!$25:$25,0)))),Counters!M$63),0)</f>
        <v>0</v>
      </c>
      <c r="N93">
        <f ca="1">IFERROR(COUNTIF(INDIRECT(_xlfn.CONCAT("Calendar!",ADDRESS(Counters!$C93,MATCH(DATE(YEAR(TODAY()),1,1),Calendar!$25:$25,)),":",ADDRESS(Counters!$C93,MATCH(TODAY(),Calendar!$25:$25,0)))),Counters!N$63),0)</f>
        <v>0</v>
      </c>
      <c r="O93">
        <f ca="1">IFERROR(COUNTIF(INDIRECT(_xlfn.CONCAT("Calendar!",ADDRESS(Counters!$C93,MATCH(DATE(YEAR(TODAY()),1,1),Calendar!$25:$25,)),":",ADDRESS(Counters!$C93,MATCH(TODAY(),Calendar!$25:$25,0)))),Counters!O$63),0)</f>
        <v>0</v>
      </c>
      <c r="P93">
        <f ca="1">IFERROR(COUNTIF(INDIRECT(_xlfn.CONCAT("Calendar!",ADDRESS(Counters!$C93,MATCH(DATE(YEAR(TODAY()),1,1),Calendar!$25:$25,)),":",ADDRESS(Counters!$C93,MATCH(TODAY(),Calendar!$25:$25,0)))),Counters!P$63),0)</f>
        <v>0</v>
      </c>
      <c r="Q93">
        <f ca="1">IFERROR(COUNTIF(INDIRECT(_xlfn.CONCAT("Calendar!",ADDRESS(Counters!$C93,MATCH(DATE(YEAR(TODAY()),1,1),Calendar!$25:$25,)),":",ADDRESS(Counters!$C93,MATCH(TODAY(),Calendar!$25:$25,0)))),Counters!Q$63),0)</f>
        <v>0</v>
      </c>
      <c r="R93">
        <f ca="1">IFERROR(COUNTIF(INDIRECT(_xlfn.CONCAT("Calendar!",ADDRESS(Counters!$C93,MATCH(DATE(YEAR(TODAY()),1,1),Calendar!$25:$25,)),":",ADDRESS(Counters!$C93,MATCH(TODAY(),Calendar!$25:$25,0)))),Counters!R$63),0)</f>
        <v>2</v>
      </c>
      <c r="S93">
        <f ca="1">IFERROR(COUNTIF(INDIRECT(_xlfn.CONCAT("Calendar!",ADDRESS(Counters!$C93,MATCH(DATE(YEAR(TODAY()),1,1),Calendar!$25:$25,)),":",ADDRESS(Counters!$C93,MATCH(TODAY(),Calendar!$25:$25,0)))),Counters!S$63),0)</f>
        <v>15</v>
      </c>
      <c r="T93">
        <f ca="1">IFERROR(COUNTIF(INDIRECT(_xlfn.CONCAT("Calendar!",ADDRESS(Counters!$C93,MATCH(DATE(YEAR(TODAY()),1,1),Calendar!$25:$25,)),":",ADDRESS(Counters!$C93,MATCH(TODAY(),Calendar!$25:$25,0)))),Counters!T$63),0)</f>
        <v>10</v>
      </c>
      <c r="U93">
        <f ca="1">IFERROR(COUNTIF(INDIRECT(_xlfn.CONCAT("Calendar!",ADDRESS(Counters!$C93,MATCH(DATE(YEAR(TODAY()),1,1),Calendar!$25:$25,)),":",ADDRESS(Counters!$C93,MATCH(TODAY(),Calendar!$25:$25,0)))),Counters!U$63),0)</f>
        <v>2</v>
      </c>
      <c r="V93">
        <f ca="1">IFERROR(COUNTIF(INDIRECT(_xlfn.CONCAT("Calendar!",ADDRESS(Counters!$C93,MATCH(DATE(YEAR(TODAY()),1,1),Calendar!$25:$25,)),":",ADDRESS(Counters!$C93,MATCH(TODAY(),Calendar!$25:$25,0)))),Counters!V$63),0)</f>
        <v>36</v>
      </c>
    </row>
    <row r="94" spans="2:22">
      <c r="B94" t="str">
        <f>Calendar!C47</f>
        <v>Raul Brenes</v>
      </c>
      <c r="C94">
        <f>MATCH(B33,Calendar!C:C,0)</f>
        <v>57</v>
      </c>
      <c r="D94">
        <f ca="1">IFERROR(COUNTIF(INDIRECT(_xlfn.CONCAT("Calendar!",ADDRESS(Counters!$C94,MATCH(DATE(YEAR(TODAY()),1,1),Calendar!$25:$25,)),":",ADDRESS(Counters!$C94,MATCH(TODAY(),Calendar!$25:$25,0)))),Counters!D$63),0)</f>
        <v>3</v>
      </c>
      <c r="E94">
        <f ca="1">IFERROR(COUNTIF(INDIRECT(_xlfn.CONCAT("Calendar!",ADDRESS(Counters!$C94,MATCH(DATE(YEAR(TODAY()),1,1),Calendar!$25:$25,)),":",ADDRESS(Counters!$C94,MATCH(TODAY(),Calendar!$25:$25,0)))),Counters!E$63),0)</f>
        <v>0</v>
      </c>
      <c r="F94">
        <f ca="1">IFERROR(COUNTIF(INDIRECT(_xlfn.CONCAT("Calendar!",ADDRESS(Counters!$C94,MATCH(DATE(YEAR(TODAY()),1,1),Calendar!$25:$25,)),":",ADDRESS(Counters!$C94,MATCH(TODAY(),Calendar!$25:$25,0)))),Counters!F$63),0)</f>
        <v>2</v>
      </c>
      <c r="G94">
        <f ca="1">IFERROR(COUNTIF(INDIRECT(_xlfn.CONCAT("Calendar!",ADDRESS(Counters!$C94,MATCH(DATE(YEAR(TODAY()),1,1),Calendar!$25:$25,)),":",ADDRESS(Counters!$C94,MATCH(TODAY(),Calendar!$25:$25,0)))),Counters!G$63),0)</f>
        <v>0</v>
      </c>
      <c r="H94">
        <f ca="1">IFERROR(COUNTIF(INDIRECT(_xlfn.CONCAT("Calendar!",ADDRESS(Counters!$C94,MATCH(DATE(YEAR(TODAY()),1,1),Calendar!$25:$25,)),":",ADDRESS(Counters!$C94,MATCH(TODAY(),Calendar!$25:$25,0)))),Counters!H$63),0)</f>
        <v>0</v>
      </c>
      <c r="I94">
        <f ca="1">IFERROR(COUNTIF(INDIRECT(_xlfn.CONCAT("Calendar!",ADDRESS(Counters!$C94,MATCH(DATE(YEAR(TODAY()),1,1),Calendar!$25:$25,)),":",ADDRESS(Counters!$C94,MATCH(TODAY(),Calendar!$25:$25,0)))),Counters!I$63),0)</f>
        <v>0</v>
      </c>
      <c r="J94">
        <f ca="1">IFERROR(COUNTIF(INDIRECT(_xlfn.CONCAT("Calendar!",ADDRESS(Counters!$C94,MATCH(DATE(YEAR(TODAY()),1,1),Calendar!$25:$25,)),":",ADDRESS(Counters!$C94,MATCH(TODAY(),Calendar!$25:$25,0)))),Counters!J$63),0)</f>
        <v>0</v>
      </c>
      <c r="K94">
        <f ca="1">IFERROR(COUNTIF(INDIRECT(_xlfn.CONCAT("Calendar!",ADDRESS(Counters!$C94,MATCH(DATE(YEAR(TODAY()),1,1),Calendar!$25:$25,)),":",ADDRESS(Counters!$C94,MATCH(TODAY(),Calendar!$25:$25,0)))),Counters!K$63),0)</f>
        <v>2</v>
      </c>
      <c r="L94">
        <f ca="1">IFERROR(COUNTIF(INDIRECT(_xlfn.CONCAT("Calendar!",ADDRESS(Counters!$C94,MATCH(DATE(YEAR(TODAY()),1,1),Calendar!$25:$25,)),":",ADDRESS(Counters!$C94,MATCH(TODAY(),Calendar!$25:$25,0)))),Counters!L$63),0)</f>
        <v>50</v>
      </c>
      <c r="M94">
        <f ca="1">IFERROR(COUNTIF(INDIRECT(_xlfn.CONCAT("Calendar!",ADDRESS(Counters!$C94,MATCH(DATE(YEAR(TODAY()),1,1),Calendar!$25:$25,)),":",ADDRESS(Counters!$C94,MATCH(TODAY(),Calendar!$25:$25,0)))),Counters!M$63),0)</f>
        <v>0</v>
      </c>
      <c r="N94">
        <f ca="1">IFERROR(COUNTIF(INDIRECT(_xlfn.CONCAT("Calendar!",ADDRESS(Counters!$C94,MATCH(DATE(YEAR(TODAY()),1,1),Calendar!$25:$25,)),":",ADDRESS(Counters!$C94,MATCH(TODAY(),Calendar!$25:$25,0)))),Counters!N$63),0)</f>
        <v>0</v>
      </c>
      <c r="O94">
        <f ca="1">IFERROR(COUNTIF(INDIRECT(_xlfn.CONCAT("Calendar!",ADDRESS(Counters!$C94,MATCH(DATE(YEAR(TODAY()),1,1),Calendar!$25:$25,)),":",ADDRESS(Counters!$C94,MATCH(TODAY(),Calendar!$25:$25,0)))),Counters!O$63),0)</f>
        <v>0</v>
      </c>
      <c r="P94">
        <f ca="1">IFERROR(COUNTIF(INDIRECT(_xlfn.CONCAT("Calendar!",ADDRESS(Counters!$C94,MATCH(DATE(YEAR(TODAY()),1,1),Calendar!$25:$25,)),":",ADDRESS(Counters!$C94,MATCH(TODAY(),Calendar!$25:$25,0)))),Counters!P$63),0)</f>
        <v>0</v>
      </c>
      <c r="Q94">
        <f ca="1">IFERROR(COUNTIF(INDIRECT(_xlfn.CONCAT("Calendar!",ADDRESS(Counters!$C94,MATCH(DATE(YEAR(TODAY()),1,1),Calendar!$25:$25,)),":",ADDRESS(Counters!$C94,MATCH(TODAY(),Calendar!$25:$25,0)))),Counters!Q$63),0)</f>
        <v>0</v>
      </c>
      <c r="R94">
        <f ca="1">IFERROR(COUNTIF(INDIRECT(_xlfn.CONCAT("Calendar!",ADDRESS(Counters!$C94,MATCH(DATE(YEAR(TODAY()),1,1),Calendar!$25:$25,)),":",ADDRESS(Counters!$C94,MATCH(TODAY(),Calendar!$25:$25,0)))),Counters!R$63),0)</f>
        <v>4</v>
      </c>
      <c r="S94">
        <f ca="1">IFERROR(COUNTIF(INDIRECT(_xlfn.CONCAT("Calendar!",ADDRESS(Counters!$C94,MATCH(DATE(YEAR(TODAY()),1,1),Calendar!$25:$25,)),":",ADDRESS(Counters!$C94,MATCH(TODAY(),Calendar!$25:$25,0)))),Counters!S$63),0)</f>
        <v>20</v>
      </c>
      <c r="T94">
        <f ca="1">IFERROR(COUNTIF(INDIRECT(_xlfn.CONCAT("Calendar!",ADDRESS(Counters!$C94,MATCH(DATE(YEAR(TODAY()),1,1),Calendar!$25:$25,)),":",ADDRESS(Counters!$C94,MATCH(TODAY(),Calendar!$25:$25,0)))),Counters!T$63),0)</f>
        <v>10</v>
      </c>
      <c r="U94">
        <f ca="1">IFERROR(COUNTIF(INDIRECT(_xlfn.CONCAT("Calendar!",ADDRESS(Counters!$C94,MATCH(DATE(YEAR(TODAY()),1,1),Calendar!$25:$25,)),":",ADDRESS(Counters!$C94,MATCH(TODAY(),Calendar!$25:$25,0)))),Counters!U$63),0)</f>
        <v>2</v>
      </c>
      <c r="V94">
        <f ca="1">IFERROR(COUNTIF(INDIRECT(_xlfn.CONCAT("Calendar!",ADDRESS(Counters!$C94,MATCH(DATE(YEAR(TODAY()),1,1),Calendar!$25:$25,)),":",ADDRESS(Counters!$C94,MATCH(TODAY(),Calendar!$25:$25,0)))),Counters!V$63),0)</f>
        <v>54</v>
      </c>
    </row>
    <row r="95" spans="2:22">
      <c r="B95" t="str">
        <f>Calendar!C48</f>
        <v>Rosemberg Tirado</v>
      </c>
      <c r="C95">
        <f>MATCH(B34,Calendar!C:C,0)</f>
        <v>71</v>
      </c>
      <c r="D95">
        <f ca="1">IFERROR(COUNTIF(INDIRECT(_xlfn.CONCAT("Calendar!",ADDRESS(Counters!$C95,MATCH(DATE(YEAR(TODAY()),1,1),Calendar!$25:$25,)),":",ADDRESS(Counters!$C95,MATCH(TODAY(),Calendar!$25:$25,0)))),Counters!D$63),0)</f>
        <v>0</v>
      </c>
      <c r="E95">
        <f ca="1">IFERROR(COUNTIF(INDIRECT(_xlfn.CONCAT("Calendar!",ADDRESS(Counters!$C95,MATCH(DATE(YEAR(TODAY()),1,1),Calendar!$25:$25,)),":",ADDRESS(Counters!$C95,MATCH(TODAY(),Calendar!$25:$25,0)))),Counters!E$63),0)</f>
        <v>2</v>
      </c>
      <c r="F95">
        <f ca="1">IFERROR(COUNTIF(INDIRECT(_xlfn.CONCAT("Calendar!",ADDRESS(Counters!$C95,MATCH(DATE(YEAR(TODAY()),1,1),Calendar!$25:$25,)),":",ADDRESS(Counters!$C95,MATCH(TODAY(),Calendar!$25:$25,0)))),Counters!F$63),0)</f>
        <v>8</v>
      </c>
      <c r="G95">
        <f ca="1">IFERROR(COUNTIF(INDIRECT(_xlfn.CONCAT("Calendar!",ADDRESS(Counters!$C95,MATCH(DATE(YEAR(TODAY()),1,1),Calendar!$25:$25,)),":",ADDRESS(Counters!$C95,MATCH(TODAY(),Calendar!$25:$25,0)))),Counters!G$63),0)</f>
        <v>0</v>
      </c>
      <c r="H95">
        <f ca="1">IFERROR(COUNTIF(INDIRECT(_xlfn.CONCAT("Calendar!",ADDRESS(Counters!$C95,MATCH(DATE(YEAR(TODAY()),1,1),Calendar!$25:$25,)),":",ADDRESS(Counters!$C95,MATCH(TODAY(),Calendar!$25:$25,0)))),Counters!H$63),0)</f>
        <v>80</v>
      </c>
      <c r="I95">
        <f ca="1">IFERROR(COUNTIF(INDIRECT(_xlfn.CONCAT("Calendar!",ADDRESS(Counters!$C95,MATCH(DATE(YEAR(TODAY()),1,1),Calendar!$25:$25,)),":",ADDRESS(Counters!$C95,MATCH(TODAY(),Calendar!$25:$25,0)))),Counters!I$63),0)</f>
        <v>0</v>
      </c>
      <c r="J95">
        <f ca="1">IFERROR(COUNTIF(INDIRECT(_xlfn.CONCAT("Calendar!",ADDRESS(Counters!$C95,MATCH(DATE(YEAR(TODAY()),1,1),Calendar!$25:$25,)),":",ADDRESS(Counters!$C95,MATCH(TODAY(),Calendar!$25:$25,0)))),Counters!J$63),0)</f>
        <v>0</v>
      </c>
      <c r="K95">
        <f ca="1">IFERROR(COUNTIF(INDIRECT(_xlfn.CONCAT("Calendar!",ADDRESS(Counters!$C95,MATCH(DATE(YEAR(TODAY()),1,1),Calendar!$25:$25,)),":",ADDRESS(Counters!$C95,MATCH(TODAY(),Calendar!$25:$25,0)))),Counters!K$63),0)</f>
        <v>0</v>
      </c>
      <c r="L95">
        <f ca="1">IFERROR(COUNTIF(INDIRECT(_xlfn.CONCAT("Calendar!",ADDRESS(Counters!$C95,MATCH(DATE(YEAR(TODAY()),1,1),Calendar!$25:$25,)),":",ADDRESS(Counters!$C95,MATCH(TODAY(),Calendar!$25:$25,0)))),Counters!L$63),0)</f>
        <v>0</v>
      </c>
      <c r="M95">
        <f ca="1">IFERROR(COUNTIF(INDIRECT(_xlfn.CONCAT("Calendar!",ADDRESS(Counters!$C95,MATCH(DATE(YEAR(TODAY()),1,1),Calendar!$25:$25,)),":",ADDRESS(Counters!$C95,MATCH(TODAY(),Calendar!$25:$25,0)))),Counters!M$63),0)</f>
        <v>0</v>
      </c>
      <c r="N95">
        <f ca="1">IFERROR(COUNTIF(INDIRECT(_xlfn.CONCAT("Calendar!",ADDRESS(Counters!$C95,MATCH(DATE(YEAR(TODAY()),1,1),Calendar!$25:$25,)),":",ADDRESS(Counters!$C95,MATCH(TODAY(),Calendar!$25:$25,0)))),Counters!N$63),0)</f>
        <v>22</v>
      </c>
      <c r="O95">
        <f ca="1">IFERROR(COUNTIF(INDIRECT(_xlfn.CONCAT("Calendar!",ADDRESS(Counters!$C95,MATCH(DATE(YEAR(TODAY()),1,1),Calendar!$25:$25,)),":",ADDRESS(Counters!$C95,MATCH(TODAY(),Calendar!$25:$25,0)))),Counters!O$63),0)</f>
        <v>0</v>
      </c>
      <c r="P95">
        <f ca="1">IFERROR(COUNTIF(INDIRECT(_xlfn.CONCAT("Calendar!",ADDRESS(Counters!$C95,MATCH(DATE(YEAR(TODAY()),1,1),Calendar!$25:$25,)),":",ADDRESS(Counters!$C95,MATCH(TODAY(),Calendar!$25:$25,0)))),Counters!P$63),0)</f>
        <v>0</v>
      </c>
      <c r="Q95">
        <f ca="1">IFERROR(COUNTIF(INDIRECT(_xlfn.CONCAT("Calendar!",ADDRESS(Counters!$C95,MATCH(DATE(YEAR(TODAY()),1,1),Calendar!$25:$25,)),":",ADDRESS(Counters!$C95,MATCH(TODAY(),Calendar!$25:$25,0)))),Counters!Q$63),0)</f>
        <v>0</v>
      </c>
      <c r="R95">
        <f ca="1">IFERROR(COUNTIF(INDIRECT(_xlfn.CONCAT("Calendar!",ADDRESS(Counters!$C95,MATCH(DATE(YEAR(TODAY()),1,1),Calendar!$25:$25,)),":",ADDRESS(Counters!$C95,MATCH(TODAY(),Calendar!$25:$25,0)))),Counters!R$63),0)</f>
        <v>1</v>
      </c>
      <c r="S95">
        <f ca="1">IFERROR(COUNTIF(INDIRECT(_xlfn.CONCAT("Calendar!",ADDRESS(Counters!$C95,MATCH(DATE(YEAR(TODAY()),1,1),Calendar!$25:$25,)),":",ADDRESS(Counters!$C95,MATCH(TODAY(),Calendar!$25:$25,0)))),Counters!S$63),0)</f>
        <v>0</v>
      </c>
      <c r="T95">
        <f ca="1">IFERROR(COUNTIF(INDIRECT(_xlfn.CONCAT("Calendar!",ADDRESS(Counters!$C95,MATCH(DATE(YEAR(TODAY()),1,1),Calendar!$25:$25,)),":",ADDRESS(Counters!$C95,MATCH(TODAY(),Calendar!$25:$25,0)))),Counters!T$63),0)</f>
        <v>5</v>
      </c>
      <c r="U95">
        <f ca="1">IFERROR(COUNTIF(INDIRECT(_xlfn.CONCAT("Calendar!",ADDRESS(Counters!$C95,MATCH(DATE(YEAR(TODAY()),1,1),Calendar!$25:$25,)),":",ADDRESS(Counters!$C95,MATCH(TODAY(),Calendar!$25:$25,0)))),Counters!U$63),0)</f>
        <v>0</v>
      </c>
      <c r="V95">
        <f ca="1">IFERROR(COUNTIF(INDIRECT(_xlfn.CONCAT("Calendar!",ADDRESS(Counters!$C95,MATCH(DATE(YEAR(TODAY()),1,1),Calendar!$25:$25,)),":",ADDRESS(Counters!$C95,MATCH(TODAY(),Calendar!$25:$25,0)))),Counters!V$63),0)</f>
        <v>42</v>
      </c>
    </row>
    <row r="96" spans="2:22">
      <c r="B96" t="str">
        <f>Calendar!C49</f>
        <v>David Montero</v>
      </c>
      <c r="C96">
        <f>MATCH(B35,Calendar!C:C,0)</f>
        <v>72</v>
      </c>
      <c r="D96">
        <f ca="1">IFERROR(COUNTIF(INDIRECT(_xlfn.CONCAT("Calendar!",ADDRESS(Counters!$C96,MATCH(DATE(YEAR(TODAY()),1,1),Calendar!$25:$25,)),":",ADDRESS(Counters!$C96,MATCH(TODAY(),Calendar!$25:$25,0)))),Counters!D$63),0)</f>
        <v>4</v>
      </c>
      <c r="E96">
        <f ca="1">IFERROR(COUNTIF(INDIRECT(_xlfn.CONCAT("Calendar!",ADDRESS(Counters!$C96,MATCH(DATE(YEAR(TODAY()),1,1),Calendar!$25:$25,)),":",ADDRESS(Counters!$C96,MATCH(TODAY(),Calendar!$25:$25,0)))),Counters!E$63),0)</f>
        <v>0</v>
      </c>
      <c r="F96">
        <f ca="1">IFERROR(COUNTIF(INDIRECT(_xlfn.CONCAT("Calendar!",ADDRESS(Counters!$C96,MATCH(DATE(YEAR(TODAY()),1,1),Calendar!$25:$25,)),":",ADDRESS(Counters!$C96,MATCH(TODAY(),Calendar!$25:$25,0)))),Counters!F$63),0)</f>
        <v>19</v>
      </c>
      <c r="G96">
        <f ca="1">IFERROR(COUNTIF(INDIRECT(_xlfn.CONCAT("Calendar!",ADDRESS(Counters!$C96,MATCH(DATE(YEAR(TODAY()),1,1),Calendar!$25:$25,)),":",ADDRESS(Counters!$C96,MATCH(TODAY(),Calendar!$25:$25,0)))),Counters!G$63),0)</f>
        <v>0</v>
      </c>
      <c r="H96">
        <f ca="1">IFERROR(COUNTIF(INDIRECT(_xlfn.CONCAT("Calendar!",ADDRESS(Counters!$C96,MATCH(DATE(YEAR(TODAY()),1,1),Calendar!$25:$25,)),":",ADDRESS(Counters!$C96,MATCH(TODAY(),Calendar!$25:$25,0)))),Counters!H$63),0)</f>
        <v>63</v>
      </c>
      <c r="I96">
        <f ca="1">IFERROR(COUNTIF(INDIRECT(_xlfn.CONCAT("Calendar!",ADDRESS(Counters!$C96,MATCH(DATE(YEAR(TODAY()),1,1),Calendar!$25:$25,)),":",ADDRESS(Counters!$C96,MATCH(TODAY(),Calendar!$25:$25,0)))),Counters!I$63),0)</f>
        <v>5</v>
      </c>
      <c r="J96">
        <f ca="1">IFERROR(COUNTIF(INDIRECT(_xlfn.CONCAT("Calendar!",ADDRESS(Counters!$C96,MATCH(DATE(YEAR(TODAY()),1,1),Calendar!$25:$25,)),":",ADDRESS(Counters!$C96,MATCH(TODAY(),Calendar!$25:$25,0)))),Counters!J$63),0)</f>
        <v>2</v>
      </c>
      <c r="K96">
        <f ca="1">IFERROR(COUNTIF(INDIRECT(_xlfn.CONCAT("Calendar!",ADDRESS(Counters!$C96,MATCH(DATE(YEAR(TODAY()),1,1),Calendar!$25:$25,)),":",ADDRESS(Counters!$C96,MATCH(TODAY(),Calendar!$25:$25,0)))),Counters!K$63),0)</f>
        <v>0</v>
      </c>
      <c r="L96">
        <f ca="1">IFERROR(COUNTIF(INDIRECT(_xlfn.CONCAT("Calendar!",ADDRESS(Counters!$C96,MATCH(DATE(YEAR(TODAY()),1,1),Calendar!$25:$25,)),":",ADDRESS(Counters!$C96,MATCH(TODAY(),Calendar!$25:$25,0)))),Counters!L$63),0)</f>
        <v>5</v>
      </c>
      <c r="M96">
        <f ca="1">IFERROR(COUNTIF(INDIRECT(_xlfn.CONCAT("Calendar!",ADDRESS(Counters!$C96,MATCH(DATE(YEAR(TODAY()),1,1),Calendar!$25:$25,)),":",ADDRESS(Counters!$C96,MATCH(TODAY(),Calendar!$25:$25,0)))),Counters!M$63),0)</f>
        <v>0</v>
      </c>
      <c r="N96">
        <f ca="1">IFERROR(COUNTIF(INDIRECT(_xlfn.CONCAT("Calendar!",ADDRESS(Counters!$C96,MATCH(DATE(YEAR(TODAY()),1,1),Calendar!$25:$25,)),":",ADDRESS(Counters!$C96,MATCH(TODAY(),Calendar!$25:$25,0)))),Counters!N$63),0)</f>
        <v>0</v>
      </c>
      <c r="O96">
        <f ca="1">IFERROR(COUNTIF(INDIRECT(_xlfn.CONCAT("Calendar!",ADDRESS(Counters!$C96,MATCH(DATE(YEAR(TODAY()),1,1),Calendar!$25:$25,)),":",ADDRESS(Counters!$C96,MATCH(TODAY(),Calendar!$25:$25,0)))),Counters!O$63),0)</f>
        <v>0</v>
      </c>
      <c r="P96">
        <f ca="1">IFERROR(COUNTIF(INDIRECT(_xlfn.CONCAT("Calendar!",ADDRESS(Counters!$C96,MATCH(DATE(YEAR(TODAY()),1,1),Calendar!$25:$25,)),":",ADDRESS(Counters!$C96,MATCH(TODAY(),Calendar!$25:$25,0)))),Counters!P$63),0)</f>
        <v>0</v>
      </c>
      <c r="Q96">
        <f ca="1">IFERROR(COUNTIF(INDIRECT(_xlfn.CONCAT("Calendar!",ADDRESS(Counters!$C96,MATCH(DATE(YEAR(TODAY()),1,1),Calendar!$25:$25,)),":",ADDRESS(Counters!$C96,MATCH(TODAY(),Calendar!$25:$25,0)))),Counters!Q$63),0)</f>
        <v>0</v>
      </c>
      <c r="R96">
        <f ca="1">IFERROR(COUNTIF(INDIRECT(_xlfn.CONCAT("Calendar!",ADDRESS(Counters!$C96,MATCH(DATE(YEAR(TODAY()),1,1),Calendar!$25:$25,)),":",ADDRESS(Counters!$C96,MATCH(TODAY(),Calendar!$25:$25,0)))),Counters!R$63),0)</f>
        <v>6</v>
      </c>
      <c r="S96">
        <f ca="1">IFERROR(COUNTIF(INDIRECT(_xlfn.CONCAT("Calendar!",ADDRESS(Counters!$C96,MATCH(DATE(YEAR(TODAY()),1,1),Calendar!$25:$25,)),":",ADDRESS(Counters!$C96,MATCH(TODAY(),Calendar!$25:$25,0)))),Counters!S$63),0)</f>
        <v>10</v>
      </c>
      <c r="T96">
        <f ca="1">IFERROR(COUNTIF(INDIRECT(_xlfn.CONCAT("Calendar!",ADDRESS(Counters!$C96,MATCH(DATE(YEAR(TODAY()),1,1),Calendar!$25:$25,)),":",ADDRESS(Counters!$C96,MATCH(TODAY(),Calendar!$25:$25,0)))),Counters!T$63),0)</f>
        <v>5</v>
      </c>
      <c r="U96">
        <f ca="1">IFERROR(COUNTIF(INDIRECT(_xlfn.CONCAT("Calendar!",ADDRESS(Counters!$C96,MATCH(DATE(YEAR(TODAY()),1,1),Calendar!$25:$25,)),":",ADDRESS(Counters!$C96,MATCH(TODAY(),Calendar!$25:$25,0)))),Counters!U$63),0)</f>
        <v>2</v>
      </c>
      <c r="V96">
        <f ca="1">IFERROR(COUNTIF(INDIRECT(_xlfn.CONCAT("Calendar!",ADDRESS(Counters!$C96,MATCH(DATE(YEAR(TODAY()),1,1),Calendar!$25:$25,)),":",ADDRESS(Counters!$C96,MATCH(TODAY(),Calendar!$25:$25,0)))),Counters!V$63),0)</f>
        <v>40</v>
      </c>
    </row>
    <row r="97" spans="2:22">
      <c r="B97" t="str">
        <f>Calendar!C50</f>
        <v>Felix Soto</v>
      </c>
      <c r="C97">
        <f>MATCH(B36,Calendar!C:C,0)</f>
        <v>73</v>
      </c>
      <c r="D97">
        <f ca="1">IFERROR(COUNTIF(INDIRECT(_xlfn.CONCAT("Calendar!",ADDRESS(Counters!$C97,MATCH(DATE(YEAR(TODAY()),1,1),Calendar!$25:$25,)),":",ADDRESS(Counters!$C97,MATCH(TODAY(),Calendar!$25:$25,0)))),Counters!D$63),0)</f>
        <v>6</v>
      </c>
      <c r="E97">
        <f ca="1">IFERROR(COUNTIF(INDIRECT(_xlfn.CONCAT("Calendar!",ADDRESS(Counters!$C97,MATCH(DATE(YEAR(TODAY()),1,1),Calendar!$25:$25,)),":",ADDRESS(Counters!$C97,MATCH(TODAY(),Calendar!$25:$25,0)))),Counters!E$63),0)</f>
        <v>2</v>
      </c>
      <c r="F97">
        <f ca="1">IFERROR(COUNTIF(INDIRECT(_xlfn.CONCAT("Calendar!",ADDRESS(Counters!$C97,MATCH(DATE(YEAR(TODAY()),1,1),Calendar!$25:$25,)),":",ADDRESS(Counters!$C97,MATCH(TODAY(),Calendar!$25:$25,0)))),Counters!F$63),0)</f>
        <v>1</v>
      </c>
      <c r="G97">
        <f ca="1">IFERROR(COUNTIF(INDIRECT(_xlfn.CONCAT("Calendar!",ADDRESS(Counters!$C97,MATCH(DATE(YEAR(TODAY()),1,1),Calendar!$25:$25,)),":",ADDRESS(Counters!$C97,MATCH(TODAY(),Calendar!$25:$25,0)))),Counters!G$63),0)</f>
        <v>0</v>
      </c>
      <c r="H97">
        <f ca="1">IFERROR(COUNTIF(INDIRECT(_xlfn.CONCAT("Calendar!",ADDRESS(Counters!$C97,MATCH(DATE(YEAR(TODAY()),1,1),Calendar!$25:$25,)),":",ADDRESS(Counters!$C97,MATCH(TODAY(),Calendar!$25:$25,0)))),Counters!H$63),0)</f>
        <v>0</v>
      </c>
      <c r="I97">
        <f ca="1">IFERROR(COUNTIF(INDIRECT(_xlfn.CONCAT("Calendar!",ADDRESS(Counters!$C97,MATCH(DATE(YEAR(TODAY()),1,1),Calendar!$25:$25,)),":",ADDRESS(Counters!$C97,MATCH(TODAY(),Calendar!$25:$25,0)))),Counters!I$63),0)</f>
        <v>0</v>
      </c>
      <c r="J97">
        <f ca="1">IFERROR(COUNTIF(INDIRECT(_xlfn.CONCAT("Calendar!",ADDRESS(Counters!$C97,MATCH(DATE(YEAR(TODAY()),1,1),Calendar!$25:$25,)),":",ADDRESS(Counters!$C97,MATCH(TODAY(),Calendar!$25:$25,0)))),Counters!J$63),0)</f>
        <v>0</v>
      </c>
      <c r="K97">
        <f ca="1">IFERROR(COUNTIF(INDIRECT(_xlfn.CONCAT("Calendar!",ADDRESS(Counters!$C97,MATCH(DATE(YEAR(TODAY()),1,1),Calendar!$25:$25,)),":",ADDRESS(Counters!$C97,MATCH(TODAY(),Calendar!$25:$25,0)))),Counters!K$63),0)</f>
        <v>7</v>
      </c>
      <c r="L97">
        <f ca="1">IFERROR(COUNTIF(INDIRECT(_xlfn.CONCAT("Calendar!",ADDRESS(Counters!$C97,MATCH(DATE(YEAR(TODAY()),1,1),Calendar!$25:$25,)),":",ADDRESS(Counters!$C97,MATCH(TODAY(),Calendar!$25:$25,0)))),Counters!L$63),0)</f>
        <v>9</v>
      </c>
      <c r="M97">
        <f ca="1">IFERROR(COUNTIF(INDIRECT(_xlfn.CONCAT("Calendar!",ADDRESS(Counters!$C97,MATCH(DATE(YEAR(TODAY()),1,1),Calendar!$25:$25,)),":",ADDRESS(Counters!$C97,MATCH(TODAY(),Calendar!$25:$25,0)))),Counters!M$63),0)</f>
        <v>0</v>
      </c>
      <c r="N97">
        <f ca="1">IFERROR(COUNTIF(INDIRECT(_xlfn.CONCAT("Calendar!",ADDRESS(Counters!$C97,MATCH(DATE(YEAR(TODAY()),1,1),Calendar!$25:$25,)),":",ADDRESS(Counters!$C97,MATCH(TODAY(),Calendar!$25:$25,0)))),Counters!N$63),0)</f>
        <v>5</v>
      </c>
      <c r="O97">
        <f ca="1">IFERROR(COUNTIF(INDIRECT(_xlfn.CONCAT("Calendar!",ADDRESS(Counters!$C97,MATCH(DATE(YEAR(TODAY()),1,1),Calendar!$25:$25,)),":",ADDRESS(Counters!$C97,MATCH(TODAY(),Calendar!$25:$25,0)))),Counters!O$63),0)</f>
        <v>0</v>
      </c>
      <c r="P97">
        <f ca="1">IFERROR(COUNTIF(INDIRECT(_xlfn.CONCAT("Calendar!",ADDRESS(Counters!$C97,MATCH(DATE(YEAR(TODAY()),1,1),Calendar!$25:$25,)),":",ADDRESS(Counters!$C97,MATCH(TODAY(),Calendar!$25:$25,0)))),Counters!P$63),0)</f>
        <v>2</v>
      </c>
      <c r="Q97">
        <f ca="1">IFERROR(COUNTIF(INDIRECT(_xlfn.CONCAT("Calendar!",ADDRESS(Counters!$C97,MATCH(DATE(YEAR(TODAY()),1,1),Calendar!$25:$25,)),":",ADDRESS(Counters!$C97,MATCH(TODAY(),Calendar!$25:$25,0)))),Counters!Q$63),0)</f>
        <v>0</v>
      </c>
      <c r="R97">
        <f ca="1">IFERROR(COUNTIF(INDIRECT(_xlfn.CONCAT("Calendar!",ADDRESS(Counters!$C97,MATCH(DATE(YEAR(TODAY()),1,1),Calendar!$25:$25,)),":",ADDRESS(Counters!$C97,MATCH(TODAY(),Calendar!$25:$25,0)))),Counters!R$63),0)</f>
        <v>3</v>
      </c>
      <c r="S97">
        <f ca="1">IFERROR(COUNTIF(INDIRECT(_xlfn.CONCAT("Calendar!",ADDRESS(Counters!$C97,MATCH(DATE(YEAR(TODAY()),1,1),Calendar!$25:$25,)),":",ADDRESS(Counters!$C97,MATCH(TODAY(),Calendar!$25:$25,0)))),Counters!S$63),0)</f>
        <v>5</v>
      </c>
      <c r="T97">
        <f ca="1">IFERROR(COUNTIF(INDIRECT(_xlfn.CONCAT("Calendar!",ADDRESS(Counters!$C97,MATCH(DATE(YEAR(TODAY()),1,1),Calendar!$25:$25,)),":",ADDRESS(Counters!$C97,MATCH(TODAY(),Calendar!$25:$25,0)))),Counters!T$63),0)</f>
        <v>24</v>
      </c>
      <c r="U97">
        <f ca="1">IFERROR(COUNTIF(INDIRECT(_xlfn.CONCAT("Calendar!",ADDRESS(Counters!$C97,MATCH(DATE(YEAR(TODAY()),1,1),Calendar!$25:$25,)),":",ADDRESS(Counters!$C97,MATCH(TODAY(),Calendar!$25:$25,0)))),Counters!U$63),0)</f>
        <v>1</v>
      </c>
      <c r="V97">
        <f ca="1">IFERROR(COUNTIF(INDIRECT(_xlfn.CONCAT("Calendar!",ADDRESS(Counters!$C97,MATCH(DATE(YEAR(TODAY()),1,1),Calendar!$25:$25,)),":",ADDRESS(Counters!$C97,MATCH(TODAY(),Calendar!$25:$25,0)))),Counters!V$63),0)</f>
        <v>59</v>
      </c>
    </row>
    <row r="98" spans="2:22">
      <c r="B98" t="str">
        <f>Calendar!C51</f>
        <v>Emmanuel Villarreal</v>
      </c>
      <c r="C98">
        <f>MATCH(B37,Calendar!C:C,0)</f>
        <v>74</v>
      </c>
      <c r="D98">
        <f ca="1">IFERROR(COUNTIF(INDIRECT(_xlfn.CONCAT("Calendar!",ADDRESS(Counters!$C98,MATCH(DATE(YEAR(TODAY()),1,1),Calendar!$25:$25,)),":",ADDRESS(Counters!$C98,MATCH(TODAY(),Calendar!$25:$25,0)))),Counters!D$63),0)</f>
        <v>6</v>
      </c>
      <c r="E98">
        <f ca="1">IFERROR(COUNTIF(INDIRECT(_xlfn.CONCAT("Calendar!",ADDRESS(Counters!$C98,MATCH(DATE(YEAR(TODAY()),1,1),Calendar!$25:$25,)),":",ADDRESS(Counters!$C98,MATCH(TODAY(),Calendar!$25:$25,0)))),Counters!E$63),0)</f>
        <v>0</v>
      </c>
      <c r="F98">
        <f ca="1">IFERROR(COUNTIF(INDIRECT(_xlfn.CONCAT("Calendar!",ADDRESS(Counters!$C98,MATCH(DATE(YEAR(TODAY()),1,1),Calendar!$25:$25,)),":",ADDRESS(Counters!$C98,MATCH(TODAY(),Calendar!$25:$25,0)))),Counters!F$63),0)</f>
        <v>4</v>
      </c>
      <c r="G98">
        <f ca="1">IFERROR(COUNTIF(INDIRECT(_xlfn.CONCAT("Calendar!",ADDRESS(Counters!$C98,MATCH(DATE(YEAR(TODAY()),1,1),Calendar!$25:$25,)),":",ADDRESS(Counters!$C98,MATCH(TODAY(),Calendar!$25:$25,0)))),Counters!G$63),0)</f>
        <v>0</v>
      </c>
      <c r="H98">
        <f ca="1">IFERROR(COUNTIF(INDIRECT(_xlfn.CONCAT("Calendar!",ADDRESS(Counters!$C98,MATCH(DATE(YEAR(TODAY()),1,1),Calendar!$25:$25,)),":",ADDRESS(Counters!$C98,MATCH(TODAY(),Calendar!$25:$25,0)))),Counters!H$63),0)</f>
        <v>18</v>
      </c>
      <c r="I98">
        <f ca="1">IFERROR(COUNTIF(INDIRECT(_xlfn.CONCAT("Calendar!",ADDRESS(Counters!$C98,MATCH(DATE(YEAR(TODAY()),1,1),Calendar!$25:$25,)),":",ADDRESS(Counters!$C98,MATCH(TODAY(),Calendar!$25:$25,0)))),Counters!I$63),0)</f>
        <v>1</v>
      </c>
      <c r="J98">
        <f ca="1">IFERROR(COUNTIF(INDIRECT(_xlfn.CONCAT("Calendar!",ADDRESS(Counters!$C98,MATCH(DATE(YEAR(TODAY()),1,1),Calendar!$25:$25,)),":",ADDRESS(Counters!$C98,MATCH(TODAY(),Calendar!$25:$25,0)))),Counters!J$63),0)</f>
        <v>0</v>
      </c>
      <c r="K98">
        <f ca="1">IFERROR(COUNTIF(INDIRECT(_xlfn.CONCAT("Calendar!",ADDRESS(Counters!$C98,MATCH(DATE(YEAR(TODAY()),1,1),Calendar!$25:$25,)),":",ADDRESS(Counters!$C98,MATCH(TODAY(),Calendar!$25:$25,0)))),Counters!K$63),0)</f>
        <v>15</v>
      </c>
      <c r="L98">
        <f ca="1">IFERROR(COUNTIF(INDIRECT(_xlfn.CONCAT("Calendar!",ADDRESS(Counters!$C98,MATCH(DATE(YEAR(TODAY()),1,1),Calendar!$25:$25,)),":",ADDRESS(Counters!$C98,MATCH(TODAY(),Calendar!$25:$25,0)))),Counters!L$63),0)</f>
        <v>14</v>
      </c>
      <c r="M98">
        <f ca="1">IFERROR(COUNTIF(INDIRECT(_xlfn.CONCAT("Calendar!",ADDRESS(Counters!$C98,MATCH(DATE(YEAR(TODAY()),1,1),Calendar!$25:$25,)),":",ADDRESS(Counters!$C98,MATCH(TODAY(),Calendar!$25:$25,0)))),Counters!M$63),0)</f>
        <v>0</v>
      </c>
      <c r="N98">
        <f ca="1">IFERROR(COUNTIF(INDIRECT(_xlfn.CONCAT("Calendar!",ADDRESS(Counters!$C98,MATCH(DATE(YEAR(TODAY()),1,1),Calendar!$25:$25,)),":",ADDRESS(Counters!$C98,MATCH(TODAY(),Calendar!$25:$25,0)))),Counters!N$63),0)</f>
        <v>9</v>
      </c>
      <c r="O98">
        <f ca="1">IFERROR(COUNTIF(INDIRECT(_xlfn.CONCAT("Calendar!",ADDRESS(Counters!$C98,MATCH(DATE(YEAR(TODAY()),1,1),Calendar!$25:$25,)),":",ADDRESS(Counters!$C98,MATCH(TODAY(),Calendar!$25:$25,0)))),Counters!O$63),0)</f>
        <v>0</v>
      </c>
      <c r="P98">
        <f ca="1">IFERROR(COUNTIF(INDIRECT(_xlfn.CONCAT("Calendar!",ADDRESS(Counters!$C98,MATCH(DATE(YEAR(TODAY()),1,1),Calendar!$25:$25,)),":",ADDRESS(Counters!$C98,MATCH(TODAY(),Calendar!$25:$25,0)))),Counters!P$63),0)</f>
        <v>0</v>
      </c>
      <c r="Q98">
        <f ca="1">IFERROR(COUNTIF(INDIRECT(_xlfn.CONCAT("Calendar!",ADDRESS(Counters!$C98,MATCH(DATE(YEAR(TODAY()),1,1),Calendar!$25:$25,)),":",ADDRESS(Counters!$C98,MATCH(TODAY(),Calendar!$25:$25,0)))),Counters!Q$63),0)</f>
        <v>0</v>
      </c>
      <c r="R98">
        <f ca="1">IFERROR(COUNTIF(INDIRECT(_xlfn.CONCAT("Calendar!",ADDRESS(Counters!$C98,MATCH(DATE(YEAR(TODAY()),1,1),Calendar!$25:$25,)),":",ADDRESS(Counters!$C98,MATCH(TODAY(),Calendar!$25:$25,0)))),Counters!R$63),0)</f>
        <v>2</v>
      </c>
      <c r="S98">
        <f ca="1">IFERROR(COUNTIF(INDIRECT(_xlfn.CONCAT("Calendar!",ADDRESS(Counters!$C98,MATCH(DATE(YEAR(TODAY()),1,1),Calendar!$25:$25,)),":",ADDRESS(Counters!$C98,MATCH(TODAY(),Calendar!$25:$25,0)))),Counters!S$63),0)</f>
        <v>5</v>
      </c>
      <c r="T98">
        <f ca="1">IFERROR(COUNTIF(INDIRECT(_xlfn.CONCAT("Calendar!",ADDRESS(Counters!$C98,MATCH(DATE(YEAR(TODAY()),1,1),Calendar!$25:$25,)),":",ADDRESS(Counters!$C98,MATCH(TODAY(),Calendar!$25:$25,0)))),Counters!T$63),0)</f>
        <v>20</v>
      </c>
      <c r="U98">
        <f ca="1">IFERROR(COUNTIF(INDIRECT(_xlfn.CONCAT("Calendar!",ADDRESS(Counters!$C98,MATCH(DATE(YEAR(TODAY()),1,1),Calendar!$25:$25,)),":",ADDRESS(Counters!$C98,MATCH(TODAY(),Calendar!$25:$25,0)))),Counters!U$63),0)</f>
        <v>2</v>
      </c>
      <c r="V98">
        <f ca="1">IFERROR(COUNTIF(INDIRECT(_xlfn.CONCAT("Calendar!",ADDRESS(Counters!$C98,MATCH(DATE(YEAR(TODAY()),1,1),Calendar!$25:$25,)),":",ADDRESS(Counters!$C98,MATCH(TODAY(),Calendar!$25:$25,0)))),Counters!V$63),0)</f>
        <v>39</v>
      </c>
    </row>
    <row r="99" spans="2:22">
      <c r="B99" t="str">
        <f>Calendar!C52</f>
        <v>Cristian Giro</v>
      </c>
      <c r="C99">
        <f>MATCH(B38,Calendar!C:C,0)</f>
        <v>75</v>
      </c>
      <c r="D99">
        <f ca="1">IFERROR(COUNTIF(INDIRECT(_xlfn.CONCAT("Calendar!",ADDRESS(Counters!$C99,MATCH(DATE(YEAR(TODAY()),1,1),Calendar!$25:$25,)),":",ADDRESS(Counters!$C99,MATCH(TODAY(),Calendar!$25:$25,0)))),Counters!D$63),0)</f>
        <v>1</v>
      </c>
      <c r="E99">
        <f ca="1">IFERROR(COUNTIF(INDIRECT(_xlfn.CONCAT("Calendar!",ADDRESS(Counters!$C99,MATCH(DATE(YEAR(TODAY()),1,1),Calendar!$25:$25,)),":",ADDRESS(Counters!$C99,MATCH(TODAY(),Calendar!$25:$25,0)))),Counters!E$63),0)</f>
        <v>3</v>
      </c>
      <c r="F99">
        <f ca="1">IFERROR(COUNTIF(INDIRECT(_xlfn.CONCAT("Calendar!",ADDRESS(Counters!$C99,MATCH(DATE(YEAR(TODAY()),1,1),Calendar!$25:$25,)),":",ADDRESS(Counters!$C99,MATCH(TODAY(),Calendar!$25:$25,0)))),Counters!F$63),0)</f>
        <v>16</v>
      </c>
      <c r="G99">
        <f ca="1">IFERROR(COUNTIF(INDIRECT(_xlfn.CONCAT("Calendar!",ADDRESS(Counters!$C99,MATCH(DATE(YEAR(TODAY()),1,1),Calendar!$25:$25,)),":",ADDRESS(Counters!$C99,MATCH(TODAY(),Calendar!$25:$25,0)))),Counters!G$63),0)</f>
        <v>0</v>
      </c>
      <c r="H99">
        <f ca="1">IFERROR(COUNTIF(INDIRECT(_xlfn.CONCAT("Calendar!",ADDRESS(Counters!$C99,MATCH(DATE(YEAR(TODAY()),1,1),Calendar!$25:$25,)),":",ADDRESS(Counters!$C99,MATCH(TODAY(),Calendar!$25:$25,0)))),Counters!H$63),0)</f>
        <v>49</v>
      </c>
      <c r="I99">
        <f ca="1">IFERROR(COUNTIF(INDIRECT(_xlfn.CONCAT("Calendar!",ADDRESS(Counters!$C99,MATCH(DATE(YEAR(TODAY()),1,1),Calendar!$25:$25,)),":",ADDRESS(Counters!$C99,MATCH(TODAY(),Calendar!$25:$25,0)))),Counters!I$63),0)</f>
        <v>0</v>
      </c>
      <c r="J99">
        <f ca="1">IFERROR(COUNTIF(INDIRECT(_xlfn.CONCAT("Calendar!",ADDRESS(Counters!$C99,MATCH(DATE(YEAR(TODAY()),1,1),Calendar!$25:$25,)),":",ADDRESS(Counters!$C99,MATCH(TODAY(),Calendar!$25:$25,0)))),Counters!J$63),0)</f>
        <v>0</v>
      </c>
      <c r="K99">
        <f ca="1">IFERROR(COUNTIF(INDIRECT(_xlfn.CONCAT("Calendar!",ADDRESS(Counters!$C99,MATCH(DATE(YEAR(TODAY()),1,1),Calendar!$25:$25,)),":",ADDRESS(Counters!$C99,MATCH(TODAY(),Calendar!$25:$25,0)))),Counters!K$63),0)</f>
        <v>6</v>
      </c>
      <c r="L99">
        <f ca="1">IFERROR(COUNTIF(INDIRECT(_xlfn.CONCAT("Calendar!",ADDRESS(Counters!$C99,MATCH(DATE(YEAR(TODAY()),1,1),Calendar!$25:$25,)),":",ADDRESS(Counters!$C99,MATCH(TODAY(),Calendar!$25:$25,0)))),Counters!L$63),0)</f>
        <v>0</v>
      </c>
      <c r="M99">
        <f ca="1">IFERROR(COUNTIF(INDIRECT(_xlfn.CONCAT("Calendar!",ADDRESS(Counters!$C99,MATCH(DATE(YEAR(TODAY()),1,1),Calendar!$25:$25,)),":",ADDRESS(Counters!$C99,MATCH(TODAY(),Calendar!$25:$25,0)))),Counters!M$63),0)</f>
        <v>0</v>
      </c>
      <c r="N99">
        <f ca="1">IFERROR(COUNTIF(INDIRECT(_xlfn.CONCAT("Calendar!",ADDRESS(Counters!$C99,MATCH(DATE(YEAR(TODAY()),1,1),Calendar!$25:$25,)),":",ADDRESS(Counters!$C99,MATCH(TODAY(),Calendar!$25:$25,0)))),Counters!N$63),0)</f>
        <v>10</v>
      </c>
      <c r="O99">
        <f ca="1">IFERROR(COUNTIF(INDIRECT(_xlfn.CONCAT("Calendar!",ADDRESS(Counters!$C99,MATCH(DATE(YEAR(TODAY()),1,1),Calendar!$25:$25,)),":",ADDRESS(Counters!$C99,MATCH(TODAY(),Calendar!$25:$25,0)))),Counters!O$63),0)</f>
        <v>13</v>
      </c>
      <c r="P99">
        <f ca="1">IFERROR(COUNTIF(INDIRECT(_xlfn.CONCAT("Calendar!",ADDRESS(Counters!$C99,MATCH(DATE(YEAR(TODAY()),1,1),Calendar!$25:$25,)),":",ADDRESS(Counters!$C99,MATCH(TODAY(),Calendar!$25:$25,0)))),Counters!P$63),0)</f>
        <v>0</v>
      </c>
      <c r="Q99">
        <f ca="1">IFERROR(COUNTIF(INDIRECT(_xlfn.CONCAT("Calendar!",ADDRESS(Counters!$C99,MATCH(DATE(YEAR(TODAY()),1,1),Calendar!$25:$25,)),":",ADDRESS(Counters!$C99,MATCH(TODAY(),Calendar!$25:$25,0)))),Counters!Q$63),0)</f>
        <v>0</v>
      </c>
      <c r="R99">
        <f ca="1">IFERROR(COUNTIF(INDIRECT(_xlfn.CONCAT("Calendar!",ADDRESS(Counters!$C99,MATCH(DATE(YEAR(TODAY()),1,1),Calendar!$25:$25,)),":",ADDRESS(Counters!$C99,MATCH(TODAY(),Calendar!$25:$25,0)))),Counters!R$63),0)</f>
        <v>3</v>
      </c>
      <c r="S99">
        <f ca="1">IFERROR(COUNTIF(INDIRECT(_xlfn.CONCAT("Calendar!",ADDRESS(Counters!$C99,MATCH(DATE(YEAR(TODAY()),1,1),Calendar!$25:$25,)),":",ADDRESS(Counters!$C99,MATCH(TODAY(),Calendar!$25:$25,0)))),Counters!S$63),0)</f>
        <v>15</v>
      </c>
      <c r="T99">
        <f ca="1">IFERROR(COUNTIF(INDIRECT(_xlfn.CONCAT("Calendar!",ADDRESS(Counters!$C99,MATCH(DATE(YEAR(TODAY()),1,1),Calendar!$25:$25,)),":",ADDRESS(Counters!$C99,MATCH(TODAY(),Calendar!$25:$25,0)))),Counters!T$63),0)</f>
        <v>5</v>
      </c>
      <c r="U99">
        <f ca="1">IFERROR(COUNTIF(INDIRECT(_xlfn.CONCAT("Calendar!",ADDRESS(Counters!$C99,MATCH(DATE(YEAR(TODAY()),1,1),Calendar!$25:$25,)),":",ADDRESS(Counters!$C99,MATCH(TODAY(),Calendar!$25:$25,0)))),Counters!U$63),0)</f>
        <v>2</v>
      </c>
      <c r="V99">
        <f ca="1">IFERROR(COUNTIF(INDIRECT(_xlfn.CONCAT("Calendar!",ADDRESS(Counters!$C99,MATCH(DATE(YEAR(TODAY()),1,1),Calendar!$25:$25,)),":",ADDRESS(Counters!$C99,MATCH(TODAY(),Calendar!$25:$25,0)))),Counters!V$63),0)</f>
        <v>46</v>
      </c>
    </row>
    <row r="100" spans="2:22">
      <c r="B100" t="str">
        <f>Calendar!C53</f>
        <v>Jaime Brenes</v>
      </c>
      <c r="C100">
        <f>MATCH(B39,Calendar!C:C,0)</f>
        <v>76</v>
      </c>
      <c r="D100">
        <f ca="1">IFERROR(COUNTIF(INDIRECT(_xlfn.CONCAT("Calendar!",ADDRESS(Counters!$C100,MATCH(DATE(YEAR(TODAY()),1,1),Calendar!$25:$25,)),":",ADDRESS(Counters!$C100,MATCH(TODAY(),Calendar!$25:$25,0)))),Counters!D$63),0)</f>
        <v>0</v>
      </c>
      <c r="E100">
        <f ca="1">IFERROR(COUNTIF(INDIRECT(_xlfn.CONCAT("Calendar!",ADDRESS(Counters!$C100,MATCH(DATE(YEAR(TODAY()),1,1),Calendar!$25:$25,)),":",ADDRESS(Counters!$C100,MATCH(TODAY(),Calendar!$25:$25,0)))),Counters!E$63),0)</f>
        <v>0</v>
      </c>
      <c r="F100">
        <f ca="1">IFERROR(COUNTIF(INDIRECT(_xlfn.CONCAT("Calendar!",ADDRESS(Counters!$C100,MATCH(DATE(YEAR(TODAY()),1,1),Calendar!$25:$25,)),":",ADDRESS(Counters!$C100,MATCH(TODAY(),Calendar!$25:$25,0)))),Counters!F$63),0)</f>
        <v>5</v>
      </c>
      <c r="G100">
        <f ca="1">IFERROR(COUNTIF(INDIRECT(_xlfn.CONCAT("Calendar!",ADDRESS(Counters!$C100,MATCH(DATE(YEAR(TODAY()),1,1),Calendar!$25:$25,)),":",ADDRESS(Counters!$C100,MATCH(TODAY(),Calendar!$25:$25,0)))),Counters!G$63),0)</f>
        <v>0</v>
      </c>
      <c r="H100">
        <f ca="1">IFERROR(COUNTIF(INDIRECT(_xlfn.CONCAT("Calendar!",ADDRESS(Counters!$C100,MATCH(DATE(YEAR(TODAY()),1,1),Calendar!$25:$25,)),":",ADDRESS(Counters!$C100,MATCH(TODAY(),Calendar!$25:$25,0)))),Counters!H$63),0)</f>
        <v>0</v>
      </c>
      <c r="I100">
        <f ca="1">IFERROR(COUNTIF(INDIRECT(_xlfn.CONCAT("Calendar!",ADDRESS(Counters!$C100,MATCH(DATE(YEAR(TODAY()),1,1),Calendar!$25:$25,)),":",ADDRESS(Counters!$C100,MATCH(TODAY(),Calendar!$25:$25,0)))),Counters!I$63),0)</f>
        <v>0</v>
      </c>
      <c r="J100">
        <f ca="1">IFERROR(COUNTIF(INDIRECT(_xlfn.CONCAT("Calendar!",ADDRESS(Counters!$C100,MATCH(DATE(YEAR(TODAY()),1,1),Calendar!$25:$25,)),":",ADDRESS(Counters!$C100,MATCH(TODAY(),Calendar!$25:$25,0)))),Counters!J$63),0)</f>
        <v>3</v>
      </c>
      <c r="K100">
        <f ca="1">IFERROR(COUNTIF(INDIRECT(_xlfn.CONCAT("Calendar!",ADDRESS(Counters!$C100,MATCH(DATE(YEAR(TODAY()),1,1),Calendar!$25:$25,)),":",ADDRESS(Counters!$C100,MATCH(TODAY(),Calendar!$25:$25,0)))),Counters!K$63),0)</f>
        <v>15</v>
      </c>
      <c r="L100">
        <f ca="1">IFERROR(COUNTIF(INDIRECT(_xlfn.CONCAT("Calendar!",ADDRESS(Counters!$C100,MATCH(DATE(YEAR(TODAY()),1,1),Calendar!$25:$25,)),":",ADDRESS(Counters!$C100,MATCH(TODAY(),Calendar!$25:$25,0)))),Counters!L$63),0)</f>
        <v>5</v>
      </c>
      <c r="M100">
        <f ca="1">IFERROR(COUNTIF(INDIRECT(_xlfn.CONCAT("Calendar!",ADDRESS(Counters!$C100,MATCH(DATE(YEAR(TODAY()),1,1),Calendar!$25:$25,)),":",ADDRESS(Counters!$C100,MATCH(TODAY(),Calendar!$25:$25,0)))),Counters!M$63),0)</f>
        <v>0</v>
      </c>
      <c r="N100">
        <f ca="1">IFERROR(COUNTIF(INDIRECT(_xlfn.CONCAT("Calendar!",ADDRESS(Counters!$C100,MATCH(DATE(YEAR(TODAY()),1,1),Calendar!$25:$25,)),":",ADDRESS(Counters!$C100,MATCH(TODAY(),Calendar!$25:$25,0)))),Counters!N$63),0)</f>
        <v>0</v>
      </c>
      <c r="O100">
        <f ca="1">IFERROR(COUNTIF(INDIRECT(_xlfn.CONCAT("Calendar!",ADDRESS(Counters!$C100,MATCH(DATE(YEAR(TODAY()),1,1),Calendar!$25:$25,)),":",ADDRESS(Counters!$C100,MATCH(TODAY(),Calendar!$25:$25,0)))),Counters!O$63),0)</f>
        <v>0</v>
      </c>
      <c r="P100">
        <f ca="1">IFERROR(COUNTIF(INDIRECT(_xlfn.CONCAT("Calendar!",ADDRESS(Counters!$C100,MATCH(DATE(YEAR(TODAY()),1,1),Calendar!$25:$25,)),":",ADDRESS(Counters!$C100,MATCH(TODAY(),Calendar!$25:$25,0)))),Counters!P$63),0)</f>
        <v>0</v>
      </c>
      <c r="Q100">
        <f ca="1">IFERROR(COUNTIF(INDIRECT(_xlfn.CONCAT("Calendar!",ADDRESS(Counters!$C100,MATCH(DATE(YEAR(TODAY()),1,1),Calendar!$25:$25,)),":",ADDRESS(Counters!$C100,MATCH(TODAY(),Calendar!$25:$25,0)))),Counters!Q$63),0)</f>
        <v>0</v>
      </c>
      <c r="R100">
        <f ca="1">IFERROR(COUNTIF(INDIRECT(_xlfn.CONCAT("Calendar!",ADDRESS(Counters!$C100,MATCH(DATE(YEAR(TODAY()),1,1),Calendar!$25:$25,)),":",ADDRESS(Counters!$C100,MATCH(TODAY(),Calendar!$25:$25,0)))),Counters!R$63),0)</f>
        <v>2</v>
      </c>
      <c r="S100">
        <f ca="1">IFERROR(COUNTIF(INDIRECT(_xlfn.CONCAT("Calendar!",ADDRESS(Counters!$C100,MATCH(DATE(YEAR(TODAY()),1,1),Calendar!$25:$25,)),":",ADDRESS(Counters!$C100,MATCH(TODAY(),Calendar!$25:$25,0)))),Counters!S$63),0)</f>
        <v>5</v>
      </c>
      <c r="T100">
        <f ca="1">IFERROR(COUNTIF(INDIRECT(_xlfn.CONCAT("Calendar!",ADDRESS(Counters!$C100,MATCH(DATE(YEAR(TODAY()),1,1),Calendar!$25:$25,)),":",ADDRESS(Counters!$C100,MATCH(TODAY(),Calendar!$25:$25,0)))),Counters!T$63),0)</f>
        <v>0</v>
      </c>
      <c r="U100">
        <f ca="1">IFERROR(COUNTIF(INDIRECT(_xlfn.CONCAT("Calendar!",ADDRESS(Counters!$C100,MATCH(DATE(YEAR(TODAY()),1,1),Calendar!$25:$25,)),":",ADDRESS(Counters!$C100,MATCH(TODAY(),Calendar!$25:$25,0)))),Counters!U$63),0)</f>
        <v>1</v>
      </c>
      <c r="V100">
        <f ca="1">IFERROR(COUNTIF(INDIRECT(_xlfn.CONCAT("Calendar!",ADDRESS(Counters!$C100,MATCH(DATE(YEAR(TODAY()),1,1),Calendar!$25:$25,)),":",ADDRESS(Counters!$C100,MATCH(TODAY(),Calendar!$25:$25,0)))),Counters!V$63),0)</f>
        <v>79</v>
      </c>
    </row>
    <row r="101" spans="2:22">
      <c r="B101" t="str">
        <f>Calendar!C54</f>
        <v>Jonathan Hidalgo</v>
      </c>
      <c r="C101">
        <f>MATCH(B40,Calendar!C:C,0)</f>
        <v>77</v>
      </c>
      <c r="D101">
        <f ca="1">IFERROR(COUNTIF(INDIRECT(_xlfn.CONCAT("Calendar!",ADDRESS(Counters!$C101,MATCH(DATE(YEAR(TODAY()),1,1),Calendar!$25:$25,)),":",ADDRESS(Counters!$C101,MATCH(TODAY(),Calendar!$25:$25,0)))),Counters!D$63),0)</f>
        <v>9</v>
      </c>
      <c r="E101">
        <f ca="1">IFERROR(COUNTIF(INDIRECT(_xlfn.CONCAT("Calendar!",ADDRESS(Counters!$C101,MATCH(DATE(YEAR(TODAY()),1,1),Calendar!$25:$25,)),":",ADDRESS(Counters!$C101,MATCH(TODAY(),Calendar!$25:$25,0)))),Counters!E$63),0)</f>
        <v>0</v>
      </c>
      <c r="F101">
        <f ca="1">IFERROR(COUNTIF(INDIRECT(_xlfn.CONCAT("Calendar!",ADDRESS(Counters!$C101,MATCH(DATE(YEAR(TODAY()),1,1),Calendar!$25:$25,)),":",ADDRESS(Counters!$C101,MATCH(TODAY(),Calendar!$25:$25,0)))),Counters!F$63),0)</f>
        <v>5</v>
      </c>
      <c r="G101">
        <f ca="1">IFERROR(COUNTIF(INDIRECT(_xlfn.CONCAT("Calendar!",ADDRESS(Counters!$C101,MATCH(DATE(YEAR(TODAY()),1,1),Calendar!$25:$25,)),":",ADDRESS(Counters!$C101,MATCH(TODAY(),Calendar!$25:$25,0)))),Counters!G$63),0)</f>
        <v>0</v>
      </c>
      <c r="H101">
        <f ca="1">IFERROR(COUNTIF(INDIRECT(_xlfn.CONCAT("Calendar!",ADDRESS(Counters!$C101,MATCH(DATE(YEAR(TODAY()),1,1),Calendar!$25:$25,)),":",ADDRESS(Counters!$C101,MATCH(TODAY(),Calendar!$25:$25,0)))),Counters!H$63),0)</f>
        <v>0</v>
      </c>
      <c r="I101">
        <f ca="1">IFERROR(COUNTIF(INDIRECT(_xlfn.CONCAT("Calendar!",ADDRESS(Counters!$C101,MATCH(DATE(YEAR(TODAY()),1,1),Calendar!$25:$25,)),":",ADDRESS(Counters!$C101,MATCH(TODAY(),Calendar!$25:$25,0)))),Counters!I$63),0)</f>
        <v>0</v>
      </c>
      <c r="J101">
        <f ca="1">IFERROR(COUNTIF(INDIRECT(_xlfn.CONCAT("Calendar!",ADDRESS(Counters!$C101,MATCH(DATE(YEAR(TODAY()),1,1),Calendar!$25:$25,)),":",ADDRESS(Counters!$C101,MATCH(TODAY(),Calendar!$25:$25,0)))),Counters!J$63),0)</f>
        <v>5</v>
      </c>
      <c r="K101">
        <f ca="1">IFERROR(COUNTIF(INDIRECT(_xlfn.CONCAT("Calendar!",ADDRESS(Counters!$C101,MATCH(DATE(YEAR(TODAY()),1,1),Calendar!$25:$25,)),":",ADDRESS(Counters!$C101,MATCH(TODAY(),Calendar!$25:$25,0)))),Counters!K$63),0)</f>
        <v>2</v>
      </c>
      <c r="L101">
        <f ca="1">IFERROR(COUNTIF(INDIRECT(_xlfn.CONCAT("Calendar!",ADDRESS(Counters!$C101,MATCH(DATE(YEAR(TODAY()),1,1),Calendar!$25:$25,)),":",ADDRESS(Counters!$C101,MATCH(TODAY(),Calendar!$25:$25,0)))),Counters!L$63),0)</f>
        <v>2</v>
      </c>
      <c r="M101">
        <f ca="1">IFERROR(COUNTIF(INDIRECT(_xlfn.CONCAT("Calendar!",ADDRESS(Counters!$C101,MATCH(DATE(YEAR(TODAY()),1,1),Calendar!$25:$25,)),":",ADDRESS(Counters!$C101,MATCH(TODAY(),Calendar!$25:$25,0)))),Counters!M$63),0)</f>
        <v>0</v>
      </c>
      <c r="N101">
        <f ca="1">IFERROR(COUNTIF(INDIRECT(_xlfn.CONCAT("Calendar!",ADDRESS(Counters!$C101,MATCH(DATE(YEAR(TODAY()),1,1),Calendar!$25:$25,)),":",ADDRESS(Counters!$C101,MATCH(TODAY(),Calendar!$25:$25,0)))),Counters!N$63),0)</f>
        <v>0</v>
      </c>
      <c r="O101">
        <f ca="1">IFERROR(COUNTIF(INDIRECT(_xlfn.CONCAT("Calendar!",ADDRESS(Counters!$C101,MATCH(DATE(YEAR(TODAY()),1,1),Calendar!$25:$25,)),":",ADDRESS(Counters!$C101,MATCH(TODAY(),Calendar!$25:$25,0)))),Counters!O$63),0)</f>
        <v>0</v>
      </c>
      <c r="P101">
        <f ca="1">IFERROR(COUNTIF(INDIRECT(_xlfn.CONCAT("Calendar!",ADDRESS(Counters!$C101,MATCH(DATE(YEAR(TODAY()),1,1),Calendar!$25:$25,)),":",ADDRESS(Counters!$C101,MATCH(TODAY(),Calendar!$25:$25,0)))),Counters!P$63),0)</f>
        <v>0</v>
      </c>
      <c r="Q101">
        <f ca="1">IFERROR(COUNTIF(INDIRECT(_xlfn.CONCAT("Calendar!",ADDRESS(Counters!$C101,MATCH(DATE(YEAR(TODAY()),1,1),Calendar!$25:$25,)),":",ADDRESS(Counters!$C101,MATCH(TODAY(),Calendar!$25:$25,0)))),Counters!Q$63),0)</f>
        <v>0</v>
      </c>
      <c r="R101">
        <f ca="1">IFERROR(COUNTIF(INDIRECT(_xlfn.CONCAT("Calendar!",ADDRESS(Counters!$C101,MATCH(DATE(YEAR(TODAY()),1,1),Calendar!$25:$25,)),":",ADDRESS(Counters!$C101,MATCH(TODAY(),Calendar!$25:$25,0)))),Counters!R$63),0)</f>
        <v>0</v>
      </c>
      <c r="S101">
        <f ca="1">IFERROR(COUNTIF(INDIRECT(_xlfn.CONCAT("Calendar!",ADDRESS(Counters!$C101,MATCH(DATE(YEAR(TODAY()),1,1),Calendar!$25:$25,)),":",ADDRESS(Counters!$C101,MATCH(TODAY(),Calendar!$25:$25,0)))),Counters!S$63),0)</f>
        <v>0</v>
      </c>
      <c r="T101">
        <f ca="1">IFERROR(COUNTIF(INDIRECT(_xlfn.CONCAT("Calendar!",ADDRESS(Counters!$C101,MATCH(DATE(YEAR(TODAY()),1,1),Calendar!$25:$25,)),":",ADDRESS(Counters!$C101,MATCH(TODAY(),Calendar!$25:$25,0)))),Counters!T$63),0)</f>
        <v>15</v>
      </c>
      <c r="U101">
        <f ca="1">IFERROR(COUNTIF(INDIRECT(_xlfn.CONCAT("Calendar!",ADDRESS(Counters!$C101,MATCH(DATE(YEAR(TODAY()),1,1),Calendar!$25:$25,)),":",ADDRESS(Counters!$C101,MATCH(TODAY(),Calendar!$25:$25,0)))),Counters!U$63),0)</f>
        <v>2</v>
      </c>
      <c r="V101">
        <f ca="1">IFERROR(COUNTIF(INDIRECT(_xlfn.CONCAT("Calendar!",ADDRESS(Counters!$C101,MATCH(DATE(YEAR(TODAY()),1,1),Calendar!$25:$25,)),":",ADDRESS(Counters!$C101,MATCH(TODAY(),Calendar!$25:$25,0)))),Counters!V$63),0)</f>
        <v>74</v>
      </c>
    </row>
    <row r="102" spans="2:22">
      <c r="B102" t="str">
        <f>Calendar!C55</f>
        <v>Esteban Campos</v>
      </c>
      <c r="C102">
        <f>MATCH(B41,Calendar!C:C,0)</f>
        <v>78</v>
      </c>
      <c r="D102">
        <f ca="1">IFERROR(COUNTIF(INDIRECT(_xlfn.CONCAT("Calendar!",ADDRESS(Counters!$C102,MATCH(DATE(YEAR(TODAY()),1,1),Calendar!$25:$25,)),":",ADDRESS(Counters!$C102,MATCH(TODAY(),Calendar!$25:$25,0)))),Counters!D$63),0)</f>
        <v>6</v>
      </c>
      <c r="E102">
        <f ca="1">IFERROR(COUNTIF(INDIRECT(_xlfn.CONCAT("Calendar!",ADDRESS(Counters!$C102,MATCH(DATE(YEAR(TODAY()),1,1),Calendar!$25:$25,)),":",ADDRESS(Counters!$C102,MATCH(TODAY(),Calendar!$25:$25,0)))),Counters!E$63),0)</f>
        <v>1</v>
      </c>
      <c r="F102">
        <f ca="1">IFERROR(COUNTIF(INDIRECT(_xlfn.CONCAT("Calendar!",ADDRESS(Counters!$C102,MATCH(DATE(YEAR(TODAY()),1,1),Calendar!$25:$25,)),":",ADDRESS(Counters!$C102,MATCH(TODAY(),Calendar!$25:$25,0)))),Counters!F$63),0)</f>
        <v>5</v>
      </c>
      <c r="G102">
        <f ca="1">IFERROR(COUNTIF(INDIRECT(_xlfn.CONCAT("Calendar!",ADDRESS(Counters!$C102,MATCH(DATE(YEAR(TODAY()),1,1),Calendar!$25:$25,)),":",ADDRESS(Counters!$C102,MATCH(TODAY(),Calendar!$25:$25,0)))),Counters!G$63),0)</f>
        <v>0</v>
      </c>
      <c r="H102">
        <f ca="1">IFERROR(COUNTIF(INDIRECT(_xlfn.CONCAT("Calendar!",ADDRESS(Counters!$C102,MATCH(DATE(YEAR(TODAY()),1,1),Calendar!$25:$25,)),":",ADDRESS(Counters!$C102,MATCH(TODAY(),Calendar!$25:$25,0)))),Counters!H$63),0)</f>
        <v>0</v>
      </c>
      <c r="I102">
        <f ca="1">IFERROR(COUNTIF(INDIRECT(_xlfn.CONCAT("Calendar!",ADDRESS(Counters!$C102,MATCH(DATE(YEAR(TODAY()),1,1),Calendar!$25:$25,)),":",ADDRESS(Counters!$C102,MATCH(TODAY(),Calendar!$25:$25,0)))),Counters!I$63),0)</f>
        <v>0</v>
      </c>
      <c r="J102">
        <f ca="1">IFERROR(COUNTIF(INDIRECT(_xlfn.CONCAT("Calendar!",ADDRESS(Counters!$C102,MATCH(DATE(YEAR(TODAY()),1,1),Calendar!$25:$25,)),":",ADDRESS(Counters!$C102,MATCH(TODAY(),Calendar!$25:$25,0)))),Counters!J$63),0)</f>
        <v>1</v>
      </c>
      <c r="K102">
        <f ca="1">IFERROR(COUNTIF(INDIRECT(_xlfn.CONCAT("Calendar!",ADDRESS(Counters!$C102,MATCH(DATE(YEAR(TODAY()),1,1),Calendar!$25:$25,)),":",ADDRESS(Counters!$C102,MATCH(TODAY(),Calendar!$25:$25,0)))),Counters!K$63),0)</f>
        <v>2</v>
      </c>
      <c r="L102">
        <f ca="1">IFERROR(COUNTIF(INDIRECT(_xlfn.CONCAT("Calendar!",ADDRESS(Counters!$C102,MATCH(DATE(YEAR(TODAY()),1,1),Calendar!$25:$25,)),":",ADDRESS(Counters!$C102,MATCH(TODAY(),Calendar!$25:$25,0)))),Counters!L$63),0)</f>
        <v>14</v>
      </c>
      <c r="M102">
        <f ca="1">IFERROR(COUNTIF(INDIRECT(_xlfn.CONCAT("Calendar!",ADDRESS(Counters!$C102,MATCH(DATE(YEAR(TODAY()),1,1),Calendar!$25:$25,)),":",ADDRESS(Counters!$C102,MATCH(TODAY(),Calendar!$25:$25,0)))),Counters!M$63),0)</f>
        <v>0</v>
      </c>
      <c r="N102">
        <f ca="1">IFERROR(COUNTIF(INDIRECT(_xlfn.CONCAT("Calendar!",ADDRESS(Counters!$C102,MATCH(DATE(YEAR(TODAY()),1,1),Calendar!$25:$25,)),":",ADDRESS(Counters!$C102,MATCH(TODAY(),Calendar!$25:$25,0)))),Counters!N$63),0)</f>
        <v>0</v>
      </c>
      <c r="O102">
        <f ca="1">IFERROR(COUNTIF(INDIRECT(_xlfn.CONCAT("Calendar!",ADDRESS(Counters!$C102,MATCH(DATE(YEAR(TODAY()),1,1),Calendar!$25:$25,)),":",ADDRESS(Counters!$C102,MATCH(TODAY(),Calendar!$25:$25,0)))),Counters!O$63),0)</f>
        <v>0</v>
      </c>
      <c r="P102">
        <f ca="1">IFERROR(COUNTIF(INDIRECT(_xlfn.CONCAT("Calendar!",ADDRESS(Counters!$C102,MATCH(DATE(YEAR(TODAY()),1,1),Calendar!$25:$25,)),":",ADDRESS(Counters!$C102,MATCH(TODAY(),Calendar!$25:$25,0)))),Counters!P$63),0)</f>
        <v>0</v>
      </c>
      <c r="Q102">
        <f ca="1">IFERROR(COUNTIF(INDIRECT(_xlfn.CONCAT("Calendar!",ADDRESS(Counters!$C102,MATCH(DATE(YEAR(TODAY()),1,1),Calendar!$25:$25,)),":",ADDRESS(Counters!$C102,MATCH(TODAY(),Calendar!$25:$25,0)))),Counters!Q$63),0)</f>
        <v>0</v>
      </c>
      <c r="R102">
        <f ca="1">IFERROR(COUNTIF(INDIRECT(_xlfn.CONCAT("Calendar!",ADDRESS(Counters!$C102,MATCH(DATE(YEAR(TODAY()),1,1),Calendar!$25:$25,)),":",ADDRESS(Counters!$C102,MATCH(TODAY(),Calendar!$25:$25,0)))),Counters!R$63),0)</f>
        <v>5</v>
      </c>
      <c r="S102">
        <f ca="1">IFERROR(COUNTIF(INDIRECT(_xlfn.CONCAT("Calendar!",ADDRESS(Counters!$C102,MATCH(DATE(YEAR(TODAY()),1,1),Calendar!$25:$25,)),":",ADDRESS(Counters!$C102,MATCH(TODAY(),Calendar!$25:$25,0)))),Counters!S$63),0)</f>
        <v>5</v>
      </c>
      <c r="T102">
        <f ca="1">IFERROR(COUNTIF(INDIRECT(_xlfn.CONCAT("Calendar!",ADDRESS(Counters!$C102,MATCH(DATE(YEAR(TODAY()),1,1),Calendar!$25:$25,)),":",ADDRESS(Counters!$C102,MATCH(TODAY(),Calendar!$25:$25,0)))),Counters!T$63),0)</f>
        <v>10</v>
      </c>
      <c r="U102">
        <f ca="1">IFERROR(COUNTIF(INDIRECT(_xlfn.CONCAT("Calendar!",ADDRESS(Counters!$C102,MATCH(DATE(YEAR(TODAY()),1,1),Calendar!$25:$25,)),":",ADDRESS(Counters!$C102,MATCH(TODAY(),Calendar!$25:$25,0)))),Counters!U$63),0)</f>
        <v>2</v>
      </c>
      <c r="V102">
        <f ca="1">IFERROR(COUNTIF(INDIRECT(_xlfn.CONCAT("Calendar!",ADDRESS(Counters!$C102,MATCH(DATE(YEAR(TODAY()),1,1),Calendar!$25:$25,)),":",ADDRESS(Counters!$C102,MATCH(TODAY(),Calendar!$25:$25,0)))),Counters!V$63),0)</f>
        <v>71</v>
      </c>
    </row>
    <row r="103" spans="2:22">
      <c r="B103" t="str">
        <f>Calendar!C29</f>
        <v>Edgar Mora</v>
      </c>
      <c r="C103">
        <f>MATCH(B42,Calendar!C:C,0)</f>
        <v>79</v>
      </c>
      <c r="D103">
        <f ca="1">IFERROR(COUNTIF(INDIRECT(_xlfn.CONCAT("Calendar!",ADDRESS(Counters!$C103,MATCH(DATE(YEAR(TODAY()),1,1),Calendar!$25:$25,)),":",ADDRESS(Counters!$C103,MATCH(TODAY(),Calendar!$25:$25,0)))),Counters!D$63),0)</f>
        <v>0</v>
      </c>
      <c r="E103">
        <f ca="1">IFERROR(COUNTIF(INDIRECT(_xlfn.CONCAT("Calendar!",ADDRESS(Counters!$C103,MATCH(DATE(YEAR(TODAY()),1,1),Calendar!$25:$25,)),":",ADDRESS(Counters!$C103,MATCH(TODAY(),Calendar!$25:$25,0)))),Counters!E$63),0)</f>
        <v>0</v>
      </c>
      <c r="F103">
        <f ca="1">IFERROR(COUNTIF(INDIRECT(_xlfn.CONCAT("Calendar!",ADDRESS(Counters!$C103,MATCH(DATE(YEAR(TODAY()),1,1),Calendar!$25:$25,)),":",ADDRESS(Counters!$C103,MATCH(TODAY(),Calendar!$25:$25,0)))),Counters!F$63),0)</f>
        <v>0</v>
      </c>
      <c r="G103">
        <f ca="1">IFERROR(COUNTIF(INDIRECT(_xlfn.CONCAT("Calendar!",ADDRESS(Counters!$C103,MATCH(DATE(YEAR(TODAY()),1,1),Calendar!$25:$25,)),":",ADDRESS(Counters!$C103,MATCH(TODAY(),Calendar!$25:$25,0)))),Counters!G$63),0)</f>
        <v>0</v>
      </c>
      <c r="H103">
        <f ca="1">IFERROR(COUNTIF(INDIRECT(_xlfn.CONCAT("Calendar!",ADDRESS(Counters!$C103,MATCH(DATE(YEAR(TODAY()),1,1),Calendar!$25:$25,)),":",ADDRESS(Counters!$C103,MATCH(TODAY(),Calendar!$25:$25,0)))),Counters!H$63),0)</f>
        <v>0</v>
      </c>
      <c r="I103">
        <f ca="1">IFERROR(COUNTIF(INDIRECT(_xlfn.CONCAT("Calendar!",ADDRESS(Counters!$C103,MATCH(DATE(YEAR(TODAY()),1,1),Calendar!$25:$25,)),":",ADDRESS(Counters!$C103,MATCH(TODAY(),Calendar!$25:$25,0)))),Counters!I$63),0)</f>
        <v>0</v>
      </c>
      <c r="J103">
        <f ca="1">IFERROR(COUNTIF(INDIRECT(_xlfn.CONCAT("Calendar!",ADDRESS(Counters!$C103,MATCH(DATE(YEAR(TODAY()),1,1),Calendar!$25:$25,)),":",ADDRESS(Counters!$C103,MATCH(TODAY(),Calendar!$25:$25,0)))),Counters!J$63),0)</f>
        <v>0</v>
      </c>
      <c r="K103">
        <f ca="1">IFERROR(COUNTIF(INDIRECT(_xlfn.CONCAT("Calendar!",ADDRESS(Counters!$C103,MATCH(DATE(YEAR(TODAY()),1,1),Calendar!$25:$25,)),":",ADDRESS(Counters!$C103,MATCH(TODAY(),Calendar!$25:$25,0)))),Counters!K$63),0)</f>
        <v>22</v>
      </c>
      <c r="L103">
        <f ca="1">IFERROR(COUNTIF(INDIRECT(_xlfn.CONCAT("Calendar!",ADDRESS(Counters!$C103,MATCH(DATE(YEAR(TODAY()),1,1),Calendar!$25:$25,)),":",ADDRESS(Counters!$C103,MATCH(TODAY(),Calendar!$25:$25,0)))),Counters!L$63),0)</f>
        <v>60</v>
      </c>
      <c r="M103">
        <f ca="1">IFERROR(COUNTIF(INDIRECT(_xlfn.CONCAT("Calendar!",ADDRESS(Counters!$C103,MATCH(DATE(YEAR(TODAY()),1,1),Calendar!$25:$25,)),":",ADDRESS(Counters!$C103,MATCH(TODAY(),Calendar!$25:$25,0)))),Counters!M$63),0)</f>
        <v>0</v>
      </c>
      <c r="N103">
        <f ca="1">IFERROR(COUNTIF(INDIRECT(_xlfn.CONCAT("Calendar!",ADDRESS(Counters!$C103,MATCH(DATE(YEAR(TODAY()),1,1),Calendar!$25:$25,)),":",ADDRESS(Counters!$C103,MATCH(TODAY(),Calendar!$25:$25,0)))),Counters!N$63),0)</f>
        <v>0</v>
      </c>
      <c r="O103">
        <f ca="1">IFERROR(COUNTIF(INDIRECT(_xlfn.CONCAT("Calendar!",ADDRESS(Counters!$C103,MATCH(DATE(YEAR(TODAY()),1,1),Calendar!$25:$25,)),":",ADDRESS(Counters!$C103,MATCH(TODAY(),Calendar!$25:$25,0)))),Counters!O$63),0)</f>
        <v>42</v>
      </c>
      <c r="P103">
        <f ca="1">IFERROR(COUNTIF(INDIRECT(_xlfn.CONCAT("Calendar!",ADDRESS(Counters!$C103,MATCH(DATE(YEAR(TODAY()),1,1),Calendar!$25:$25,)),":",ADDRESS(Counters!$C103,MATCH(TODAY(),Calendar!$25:$25,0)))),Counters!P$63),0)</f>
        <v>0</v>
      </c>
      <c r="Q103">
        <f ca="1">IFERROR(COUNTIF(INDIRECT(_xlfn.CONCAT("Calendar!",ADDRESS(Counters!$C103,MATCH(DATE(YEAR(TODAY()),1,1),Calendar!$25:$25,)),":",ADDRESS(Counters!$C103,MATCH(TODAY(),Calendar!$25:$25,0)))),Counters!Q$63),0)</f>
        <v>0</v>
      </c>
      <c r="R103">
        <f ca="1">IFERROR(COUNTIF(INDIRECT(_xlfn.CONCAT("Calendar!",ADDRESS(Counters!$C103,MATCH(DATE(YEAR(TODAY()),1,1),Calendar!$25:$25,)),":",ADDRESS(Counters!$C103,MATCH(TODAY(),Calendar!$25:$25,0)))),Counters!R$63),0)</f>
        <v>8</v>
      </c>
      <c r="S103">
        <f ca="1">IFERROR(COUNTIF(INDIRECT(_xlfn.CONCAT("Calendar!",ADDRESS(Counters!$C103,MATCH(DATE(YEAR(TODAY()),1,1),Calendar!$25:$25,)),":",ADDRESS(Counters!$C103,MATCH(TODAY(),Calendar!$25:$25,0)))),Counters!S$63),0)</f>
        <v>0</v>
      </c>
      <c r="T103">
        <f ca="1">IFERROR(COUNTIF(INDIRECT(_xlfn.CONCAT("Calendar!",ADDRESS(Counters!$C103,MATCH(DATE(YEAR(TODAY()),1,1),Calendar!$25:$25,)),":",ADDRESS(Counters!$C103,MATCH(TODAY(),Calendar!$25:$25,0)))),Counters!T$63),0)</f>
        <v>4</v>
      </c>
      <c r="U103">
        <f ca="1">IFERROR(COUNTIF(INDIRECT(_xlfn.CONCAT("Calendar!",ADDRESS(Counters!$C103,MATCH(DATE(YEAR(TODAY()),1,1),Calendar!$25:$25,)),":",ADDRESS(Counters!$C103,MATCH(TODAY(),Calendar!$25:$25,0)))),Counters!U$63),0)</f>
        <v>1</v>
      </c>
      <c r="V103">
        <f ca="1">IFERROR(COUNTIF(INDIRECT(_xlfn.CONCAT("Calendar!",ADDRESS(Counters!$C103,MATCH(DATE(YEAR(TODAY()),1,1),Calendar!$25:$25,)),":",ADDRESS(Counters!$C103,MATCH(TODAY(),Calendar!$25:$25,0)))),Counters!V$63),0)</f>
        <v>35</v>
      </c>
    </row>
    <row r="104" spans="2:22">
      <c r="B104" t="str">
        <f>Calendar!C71</f>
        <v>Rolando Vega</v>
      </c>
      <c r="C104">
        <f>MATCH(B43,Calendar!C:C,0)</f>
        <v>81</v>
      </c>
      <c r="D104">
        <f ca="1">IFERROR(COUNTIF(INDIRECT(_xlfn.CONCAT("Calendar!",ADDRESS(Counters!$C104,MATCH(DATE(YEAR(TODAY()),1,1),Calendar!$25:$25,)),":",ADDRESS(Counters!$C104,MATCH(TODAY(),Calendar!$25:$25,0)))),Counters!D$63),0)</f>
        <v>0</v>
      </c>
      <c r="E104">
        <f ca="1">IFERROR(COUNTIF(INDIRECT(_xlfn.CONCAT("Calendar!",ADDRESS(Counters!$C104,MATCH(DATE(YEAR(TODAY()),1,1),Calendar!$25:$25,)),":",ADDRESS(Counters!$C104,MATCH(TODAY(),Calendar!$25:$25,0)))),Counters!E$63),0)</f>
        <v>0</v>
      </c>
      <c r="F104">
        <f ca="1">IFERROR(COUNTIF(INDIRECT(_xlfn.CONCAT("Calendar!",ADDRESS(Counters!$C104,MATCH(DATE(YEAR(TODAY()),1,1),Calendar!$25:$25,)),":",ADDRESS(Counters!$C104,MATCH(TODAY(),Calendar!$25:$25,0)))),Counters!F$63),0)</f>
        <v>3</v>
      </c>
      <c r="G104">
        <f ca="1">IFERROR(COUNTIF(INDIRECT(_xlfn.CONCAT("Calendar!",ADDRESS(Counters!$C104,MATCH(DATE(YEAR(TODAY()),1,1),Calendar!$25:$25,)),":",ADDRESS(Counters!$C104,MATCH(TODAY(),Calendar!$25:$25,0)))),Counters!G$63),0)</f>
        <v>0</v>
      </c>
      <c r="H104">
        <f ca="1">IFERROR(COUNTIF(INDIRECT(_xlfn.CONCAT("Calendar!",ADDRESS(Counters!$C104,MATCH(DATE(YEAR(TODAY()),1,1),Calendar!$25:$25,)),":",ADDRESS(Counters!$C104,MATCH(TODAY(),Calendar!$25:$25,0)))),Counters!H$63),0)</f>
        <v>0</v>
      </c>
      <c r="I104">
        <f ca="1">IFERROR(COUNTIF(INDIRECT(_xlfn.CONCAT("Calendar!",ADDRESS(Counters!$C104,MATCH(DATE(YEAR(TODAY()),1,1),Calendar!$25:$25,)),":",ADDRESS(Counters!$C104,MATCH(TODAY(),Calendar!$25:$25,0)))),Counters!I$63),0)</f>
        <v>0</v>
      </c>
      <c r="J104">
        <f ca="1">IFERROR(COUNTIF(INDIRECT(_xlfn.CONCAT("Calendar!",ADDRESS(Counters!$C104,MATCH(DATE(YEAR(TODAY()),1,1),Calendar!$25:$25,)),":",ADDRESS(Counters!$C104,MATCH(TODAY(),Calendar!$25:$25,0)))),Counters!J$63),0)</f>
        <v>5</v>
      </c>
      <c r="K104">
        <f ca="1">IFERROR(COUNTIF(INDIRECT(_xlfn.CONCAT("Calendar!",ADDRESS(Counters!$C104,MATCH(DATE(YEAR(TODAY()),1,1),Calendar!$25:$25,)),":",ADDRESS(Counters!$C104,MATCH(TODAY(),Calendar!$25:$25,0)))),Counters!K$63),0)</f>
        <v>0</v>
      </c>
      <c r="L104">
        <f ca="1">IFERROR(COUNTIF(INDIRECT(_xlfn.CONCAT("Calendar!",ADDRESS(Counters!$C104,MATCH(DATE(YEAR(TODAY()),1,1),Calendar!$25:$25,)),":",ADDRESS(Counters!$C104,MATCH(TODAY(),Calendar!$25:$25,0)))),Counters!L$63),0)</f>
        <v>0</v>
      </c>
      <c r="M104">
        <f ca="1">IFERROR(COUNTIF(INDIRECT(_xlfn.CONCAT("Calendar!",ADDRESS(Counters!$C104,MATCH(DATE(YEAR(TODAY()),1,1),Calendar!$25:$25,)),":",ADDRESS(Counters!$C104,MATCH(TODAY(),Calendar!$25:$25,0)))),Counters!M$63),0)</f>
        <v>0</v>
      </c>
      <c r="N104">
        <f ca="1">IFERROR(COUNTIF(INDIRECT(_xlfn.CONCAT("Calendar!",ADDRESS(Counters!$C104,MATCH(DATE(YEAR(TODAY()),1,1),Calendar!$25:$25,)),":",ADDRESS(Counters!$C104,MATCH(TODAY(),Calendar!$25:$25,0)))),Counters!N$63),0)</f>
        <v>0</v>
      </c>
      <c r="O104">
        <f ca="1">IFERROR(COUNTIF(INDIRECT(_xlfn.CONCAT("Calendar!",ADDRESS(Counters!$C104,MATCH(DATE(YEAR(TODAY()),1,1),Calendar!$25:$25,)),":",ADDRESS(Counters!$C104,MATCH(TODAY(),Calendar!$25:$25,0)))),Counters!O$63),0)</f>
        <v>0</v>
      </c>
      <c r="P104">
        <f ca="1">IFERROR(COUNTIF(INDIRECT(_xlfn.CONCAT("Calendar!",ADDRESS(Counters!$C104,MATCH(DATE(YEAR(TODAY()),1,1),Calendar!$25:$25,)),":",ADDRESS(Counters!$C104,MATCH(TODAY(),Calendar!$25:$25,0)))),Counters!P$63),0)</f>
        <v>0</v>
      </c>
      <c r="Q104">
        <f ca="1">IFERROR(COUNTIF(INDIRECT(_xlfn.CONCAT("Calendar!",ADDRESS(Counters!$C104,MATCH(DATE(YEAR(TODAY()),1,1),Calendar!$25:$25,)),":",ADDRESS(Counters!$C104,MATCH(TODAY(),Calendar!$25:$25,0)))),Counters!Q$63),0)</f>
        <v>0</v>
      </c>
      <c r="R104">
        <f ca="1">IFERROR(COUNTIF(INDIRECT(_xlfn.CONCAT("Calendar!",ADDRESS(Counters!$C104,MATCH(DATE(YEAR(TODAY()),1,1),Calendar!$25:$25,)),":",ADDRESS(Counters!$C104,MATCH(TODAY(),Calendar!$25:$25,0)))),Counters!R$63),0)</f>
        <v>4</v>
      </c>
      <c r="S104">
        <f ca="1">IFERROR(COUNTIF(INDIRECT(_xlfn.CONCAT("Calendar!",ADDRESS(Counters!$C104,MATCH(DATE(YEAR(TODAY()),1,1),Calendar!$25:$25,)),":",ADDRESS(Counters!$C104,MATCH(TODAY(),Calendar!$25:$25,0)))),Counters!S$63),0)</f>
        <v>0</v>
      </c>
      <c r="T104">
        <f ca="1">IFERROR(COUNTIF(INDIRECT(_xlfn.CONCAT("Calendar!",ADDRESS(Counters!$C104,MATCH(DATE(YEAR(TODAY()),1,1),Calendar!$25:$25,)),":",ADDRESS(Counters!$C104,MATCH(TODAY(),Calendar!$25:$25,0)))),Counters!T$63),0)</f>
        <v>0</v>
      </c>
      <c r="U104">
        <f ca="1">IFERROR(COUNTIF(INDIRECT(_xlfn.CONCAT("Calendar!",ADDRESS(Counters!$C104,MATCH(DATE(YEAR(TODAY()),1,1),Calendar!$25:$25,)),":",ADDRESS(Counters!$C104,MATCH(TODAY(),Calendar!$25:$25,0)))),Counters!U$63),0)</f>
        <v>2</v>
      </c>
      <c r="V104">
        <f ca="1">IFERROR(COUNTIF(INDIRECT(_xlfn.CONCAT("Calendar!",ADDRESS(Counters!$C104,MATCH(DATE(YEAR(TODAY()),1,1),Calendar!$25:$25,)),":",ADDRESS(Counters!$C104,MATCH(TODAY(),Calendar!$25:$25,0)))),Counters!V$63),0)</f>
        <v>111</v>
      </c>
    </row>
    <row r="105" spans="2:22">
      <c r="B105" t="e">
        <f>Calendar!#REF!</f>
        <v>#REF!</v>
      </c>
      <c r="C105">
        <f>MATCH(B44,Calendar!C:C,0)</f>
        <v>82</v>
      </c>
      <c r="D105">
        <f ca="1">IFERROR(COUNTIF(INDIRECT(_xlfn.CONCAT("Calendar!",ADDRESS(Counters!$C105,MATCH(DATE(YEAR(TODAY()),1,1),Calendar!$25:$25,)),":",ADDRESS(Counters!$C105,MATCH(TODAY(),Calendar!$25:$25,0)))),Counters!D$63),0)</f>
        <v>0</v>
      </c>
      <c r="E105">
        <f ca="1">IFERROR(COUNTIF(INDIRECT(_xlfn.CONCAT("Calendar!",ADDRESS(Counters!$C105,MATCH(DATE(YEAR(TODAY()),1,1),Calendar!$25:$25,)),":",ADDRESS(Counters!$C105,MATCH(TODAY(),Calendar!$25:$25,0)))),Counters!E$63),0)</f>
        <v>0</v>
      </c>
      <c r="F105">
        <f ca="1">IFERROR(COUNTIF(INDIRECT(_xlfn.CONCAT("Calendar!",ADDRESS(Counters!$C105,MATCH(DATE(YEAR(TODAY()),1,1),Calendar!$25:$25,)),":",ADDRESS(Counters!$C105,MATCH(TODAY(),Calendar!$25:$25,0)))),Counters!F$63),0)</f>
        <v>8</v>
      </c>
      <c r="G105">
        <f ca="1">IFERROR(COUNTIF(INDIRECT(_xlfn.CONCAT("Calendar!",ADDRESS(Counters!$C105,MATCH(DATE(YEAR(TODAY()),1,1),Calendar!$25:$25,)),":",ADDRESS(Counters!$C105,MATCH(TODAY(),Calendar!$25:$25,0)))),Counters!G$63),0)</f>
        <v>0</v>
      </c>
      <c r="H105">
        <f ca="1">IFERROR(COUNTIF(INDIRECT(_xlfn.CONCAT("Calendar!",ADDRESS(Counters!$C105,MATCH(DATE(YEAR(TODAY()),1,1),Calendar!$25:$25,)),":",ADDRESS(Counters!$C105,MATCH(TODAY(),Calendar!$25:$25,0)))),Counters!H$63),0)</f>
        <v>0</v>
      </c>
      <c r="I105">
        <f ca="1">IFERROR(COUNTIF(INDIRECT(_xlfn.CONCAT("Calendar!",ADDRESS(Counters!$C105,MATCH(DATE(YEAR(TODAY()),1,1),Calendar!$25:$25,)),":",ADDRESS(Counters!$C105,MATCH(TODAY(),Calendar!$25:$25,0)))),Counters!I$63),0)</f>
        <v>0</v>
      </c>
      <c r="J105">
        <f ca="1">IFERROR(COUNTIF(INDIRECT(_xlfn.CONCAT("Calendar!",ADDRESS(Counters!$C105,MATCH(DATE(YEAR(TODAY()),1,1),Calendar!$25:$25,)),":",ADDRESS(Counters!$C105,MATCH(TODAY(),Calendar!$25:$25,0)))),Counters!J$63),0)</f>
        <v>0</v>
      </c>
      <c r="K105">
        <f ca="1">IFERROR(COUNTIF(INDIRECT(_xlfn.CONCAT("Calendar!",ADDRESS(Counters!$C105,MATCH(DATE(YEAR(TODAY()),1,1),Calendar!$25:$25,)),":",ADDRESS(Counters!$C105,MATCH(TODAY(),Calendar!$25:$25,0)))),Counters!K$63),0)</f>
        <v>0</v>
      </c>
      <c r="L105">
        <f ca="1">IFERROR(COUNTIF(INDIRECT(_xlfn.CONCAT("Calendar!",ADDRESS(Counters!$C105,MATCH(DATE(YEAR(TODAY()),1,1),Calendar!$25:$25,)),":",ADDRESS(Counters!$C105,MATCH(TODAY(),Calendar!$25:$25,0)))),Counters!L$63),0)</f>
        <v>0</v>
      </c>
      <c r="M105">
        <f ca="1">IFERROR(COUNTIF(INDIRECT(_xlfn.CONCAT("Calendar!",ADDRESS(Counters!$C105,MATCH(DATE(YEAR(TODAY()),1,1),Calendar!$25:$25,)),":",ADDRESS(Counters!$C105,MATCH(TODAY(),Calendar!$25:$25,0)))),Counters!M$63),0)</f>
        <v>0</v>
      </c>
      <c r="N105">
        <f ca="1">IFERROR(COUNTIF(INDIRECT(_xlfn.CONCAT("Calendar!",ADDRESS(Counters!$C105,MATCH(DATE(YEAR(TODAY()),1,1),Calendar!$25:$25,)),":",ADDRESS(Counters!$C105,MATCH(TODAY(),Calendar!$25:$25,0)))),Counters!N$63),0)</f>
        <v>0</v>
      </c>
      <c r="O105">
        <f ca="1">IFERROR(COUNTIF(INDIRECT(_xlfn.CONCAT("Calendar!",ADDRESS(Counters!$C105,MATCH(DATE(YEAR(TODAY()),1,1),Calendar!$25:$25,)),":",ADDRESS(Counters!$C105,MATCH(TODAY(),Calendar!$25:$25,0)))),Counters!O$63),0)</f>
        <v>0</v>
      </c>
      <c r="P105">
        <f ca="1">IFERROR(COUNTIF(INDIRECT(_xlfn.CONCAT("Calendar!",ADDRESS(Counters!$C105,MATCH(DATE(YEAR(TODAY()),1,1),Calendar!$25:$25,)),":",ADDRESS(Counters!$C105,MATCH(TODAY(),Calendar!$25:$25,0)))),Counters!P$63),0)</f>
        <v>0</v>
      </c>
      <c r="Q105">
        <f ca="1">IFERROR(COUNTIF(INDIRECT(_xlfn.CONCAT("Calendar!",ADDRESS(Counters!$C105,MATCH(DATE(YEAR(TODAY()),1,1),Calendar!$25:$25,)),":",ADDRESS(Counters!$C105,MATCH(TODAY(),Calendar!$25:$25,0)))),Counters!Q$63),0)</f>
        <v>0</v>
      </c>
      <c r="R105">
        <f ca="1">IFERROR(COUNTIF(INDIRECT(_xlfn.CONCAT("Calendar!",ADDRESS(Counters!$C105,MATCH(DATE(YEAR(TODAY()),1,1),Calendar!$25:$25,)),":",ADDRESS(Counters!$C105,MATCH(TODAY(),Calendar!$25:$25,0)))),Counters!R$63),0)</f>
        <v>3</v>
      </c>
      <c r="S105">
        <f ca="1">IFERROR(COUNTIF(INDIRECT(_xlfn.CONCAT("Calendar!",ADDRESS(Counters!$C105,MATCH(DATE(YEAR(TODAY()),1,1),Calendar!$25:$25,)),":",ADDRESS(Counters!$C105,MATCH(TODAY(),Calendar!$25:$25,0)))),Counters!S$63),0)</f>
        <v>0</v>
      </c>
      <c r="T105">
        <f ca="1">IFERROR(COUNTIF(INDIRECT(_xlfn.CONCAT("Calendar!",ADDRESS(Counters!$C105,MATCH(DATE(YEAR(TODAY()),1,1),Calendar!$25:$25,)),":",ADDRESS(Counters!$C105,MATCH(TODAY(),Calendar!$25:$25,0)))),Counters!T$63),0)</f>
        <v>0</v>
      </c>
      <c r="U105">
        <f ca="1">IFERROR(COUNTIF(INDIRECT(_xlfn.CONCAT("Calendar!",ADDRESS(Counters!$C105,MATCH(DATE(YEAR(TODAY()),1,1),Calendar!$25:$25,)),":",ADDRESS(Counters!$C105,MATCH(TODAY(),Calendar!$25:$25,0)))),Counters!U$63),0)</f>
        <v>2</v>
      </c>
      <c r="V105">
        <f ca="1">IFERROR(COUNTIF(INDIRECT(_xlfn.CONCAT("Calendar!",ADDRESS(Counters!$C105,MATCH(DATE(YEAR(TODAY()),1,1),Calendar!$25:$25,)),":",ADDRESS(Counters!$C105,MATCH(TODAY(),Calendar!$25:$25,0)))),Counters!V$63),0)</f>
        <v>110</v>
      </c>
    </row>
    <row r="106" spans="2:22">
      <c r="B106" t="str">
        <f>Calendar!C72</f>
        <v>Nicolai Vogler</v>
      </c>
      <c r="C106" t="e">
        <f>MATCH(B45,Calendar!C:C,0)</f>
        <v>#N/A</v>
      </c>
      <c r="D106">
        <f ca="1">IFERROR(COUNTIF(INDIRECT(_xlfn.CONCAT("Calendar!",ADDRESS(Counters!$C106,MATCH(DATE(YEAR(TODAY()),1,1),Calendar!$25:$25,)),":",ADDRESS(Counters!$C106,MATCH(TODAY(),Calendar!$25:$25,0)))),Counters!D$63),0)</f>
        <v>0</v>
      </c>
      <c r="E106">
        <f ca="1">IFERROR(COUNTIF(INDIRECT(_xlfn.CONCAT("Calendar!",ADDRESS(Counters!$C106,MATCH(DATE(YEAR(TODAY()),1,1),Calendar!$25:$25,)),":",ADDRESS(Counters!$C106,MATCH(TODAY(),Calendar!$25:$25,0)))),Counters!E$63),0)</f>
        <v>0</v>
      </c>
      <c r="F106">
        <f ca="1">IFERROR(COUNTIF(INDIRECT(_xlfn.CONCAT("Calendar!",ADDRESS(Counters!$C106,MATCH(DATE(YEAR(TODAY()),1,1),Calendar!$25:$25,)),":",ADDRESS(Counters!$C106,MATCH(TODAY(),Calendar!$25:$25,0)))),Counters!F$63),0)</f>
        <v>0</v>
      </c>
      <c r="G106">
        <f ca="1">IFERROR(COUNTIF(INDIRECT(_xlfn.CONCAT("Calendar!",ADDRESS(Counters!$C106,MATCH(DATE(YEAR(TODAY()),1,1),Calendar!$25:$25,)),":",ADDRESS(Counters!$C106,MATCH(TODAY(),Calendar!$25:$25,0)))),Counters!G$63),0)</f>
        <v>0</v>
      </c>
      <c r="H106">
        <f ca="1">IFERROR(COUNTIF(INDIRECT(_xlfn.CONCAT("Calendar!",ADDRESS(Counters!$C106,MATCH(DATE(YEAR(TODAY()),1,1),Calendar!$25:$25,)),":",ADDRESS(Counters!$C106,MATCH(TODAY(),Calendar!$25:$25,0)))),Counters!H$63),0)</f>
        <v>0</v>
      </c>
      <c r="I106">
        <f ca="1">IFERROR(COUNTIF(INDIRECT(_xlfn.CONCAT("Calendar!",ADDRESS(Counters!$C106,MATCH(DATE(YEAR(TODAY()),1,1),Calendar!$25:$25,)),":",ADDRESS(Counters!$C106,MATCH(TODAY(),Calendar!$25:$25,0)))),Counters!I$63),0)</f>
        <v>0</v>
      </c>
      <c r="J106">
        <f ca="1">IFERROR(COUNTIF(INDIRECT(_xlfn.CONCAT("Calendar!",ADDRESS(Counters!$C106,MATCH(DATE(YEAR(TODAY()),1,1),Calendar!$25:$25,)),":",ADDRESS(Counters!$C106,MATCH(TODAY(),Calendar!$25:$25,0)))),Counters!J$63),0)</f>
        <v>0</v>
      </c>
      <c r="K106">
        <f ca="1">IFERROR(COUNTIF(INDIRECT(_xlfn.CONCAT("Calendar!",ADDRESS(Counters!$C106,MATCH(DATE(YEAR(TODAY()),1,1),Calendar!$25:$25,)),":",ADDRESS(Counters!$C106,MATCH(TODAY(),Calendar!$25:$25,0)))),Counters!K$63),0)</f>
        <v>0</v>
      </c>
      <c r="L106">
        <f ca="1">IFERROR(COUNTIF(INDIRECT(_xlfn.CONCAT("Calendar!",ADDRESS(Counters!$C106,MATCH(DATE(YEAR(TODAY()),1,1),Calendar!$25:$25,)),":",ADDRESS(Counters!$C106,MATCH(TODAY(),Calendar!$25:$25,0)))),Counters!L$63),0)</f>
        <v>0</v>
      </c>
      <c r="M106">
        <f ca="1">IFERROR(COUNTIF(INDIRECT(_xlfn.CONCAT("Calendar!",ADDRESS(Counters!$C106,MATCH(DATE(YEAR(TODAY()),1,1),Calendar!$25:$25,)),":",ADDRESS(Counters!$C106,MATCH(TODAY(),Calendar!$25:$25,0)))),Counters!M$63),0)</f>
        <v>0</v>
      </c>
      <c r="N106">
        <f ca="1">IFERROR(COUNTIF(INDIRECT(_xlfn.CONCAT("Calendar!",ADDRESS(Counters!$C106,MATCH(DATE(YEAR(TODAY()),1,1),Calendar!$25:$25,)),":",ADDRESS(Counters!$C106,MATCH(TODAY(),Calendar!$25:$25,0)))),Counters!N$63),0)</f>
        <v>0</v>
      </c>
      <c r="O106">
        <f ca="1">IFERROR(COUNTIF(INDIRECT(_xlfn.CONCAT("Calendar!",ADDRESS(Counters!$C106,MATCH(DATE(YEAR(TODAY()),1,1),Calendar!$25:$25,)),":",ADDRESS(Counters!$C106,MATCH(TODAY(),Calendar!$25:$25,0)))),Counters!O$63),0)</f>
        <v>0</v>
      </c>
      <c r="P106">
        <f ca="1">IFERROR(COUNTIF(INDIRECT(_xlfn.CONCAT("Calendar!",ADDRESS(Counters!$C106,MATCH(DATE(YEAR(TODAY()),1,1),Calendar!$25:$25,)),":",ADDRESS(Counters!$C106,MATCH(TODAY(),Calendar!$25:$25,0)))),Counters!P$63),0)</f>
        <v>0</v>
      </c>
      <c r="Q106">
        <f ca="1">IFERROR(COUNTIF(INDIRECT(_xlfn.CONCAT("Calendar!",ADDRESS(Counters!$C106,MATCH(DATE(YEAR(TODAY()),1,1),Calendar!$25:$25,)),":",ADDRESS(Counters!$C106,MATCH(TODAY(),Calendar!$25:$25,0)))),Counters!Q$63),0)</f>
        <v>0</v>
      </c>
      <c r="R106">
        <f ca="1">IFERROR(COUNTIF(INDIRECT(_xlfn.CONCAT("Calendar!",ADDRESS(Counters!$C106,MATCH(DATE(YEAR(TODAY()),1,1),Calendar!$25:$25,)),":",ADDRESS(Counters!$C106,MATCH(TODAY(),Calendar!$25:$25,0)))),Counters!R$63),0)</f>
        <v>0</v>
      </c>
      <c r="S106">
        <f ca="1">IFERROR(COUNTIF(INDIRECT(_xlfn.CONCAT("Calendar!",ADDRESS(Counters!$C106,MATCH(DATE(YEAR(TODAY()),1,1),Calendar!$25:$25,)),":",ADDRESS(Counters!$C106,MATCH(TODAY(),Calendar!$25:$25,0)))),Counters!S$63),0)</f>
        <v>0</v>
      </c>
      <c r="T106">
        <f ca="1">IFERROR(COUNTIF(INDIRECT(_xlfn.CONCAT("Calendar!",ADDRESS(Counters!$C106,MATCH(DATE(YEAR(TODAY()),1,1),Calendar!$25:$25,)),":",ADDRESS(Counters!$C106,MATCH(TODAY(),Calendar!$25:$25,0)))),Counters!T$63),0)</f>
        <v>0</v>
      </c>
      <c r="U106">
        <f ca="1">IFERROR(COUNTIF(INDIRECT(_xlfn.CONCAT("Calendar!",ADDRESS(Counters!$C106,MATCH(DATE(YEAR(TODAY()),1,1),Calendar!$25:$25,)),":",ADDRESS(Counters!$C106,MATCH(TODAY(),Calendar!$25:$25,0)))),Counters!U$63),0)</f>
        <v>0</v>
      </c>
      <c r="V106">
        <f ca="1">IFERROR(COUNTIF(INDIRECT(_xlfn.CONCAT("Calendar!",ADDRESS(Counters!$C106,MATCH(DATE(YEAR(TODAY()),1,1),Calendar!$25:$25,)),":",ADDRESS(Counters!$C106,MATCH(TODAY(),Calendar!$25:$25,0)))),Counters!V$63),0)</f>
        <v>0</v>
      </c>
    </row>
    <row r="107" spans="2:22">
      <c r="B107" t="e">
        <f>Calendar!#REF!</f>
        <v>#REF!</v>
      </c>
      <c r="C107" t="e">
        <f>MATCH(B46,Calendar!C:C,0)</f>
        <v>#N/A</v>
      </c>
      <c r="D107">
        <f ca="1">IFERROR(COUNTIF(INDIRECT(_xlfn.CONCAT("Calendar!",ADDRESS(Counters!$C107,MATCH(DATE(YEAR(TODAY()),1,1),Calendar!$25:$25,)),":",ADDRESS(Counters!$C107,MATCH(TODAY(),Calendar!$25:$25,0)))),Counters!D$63),0)</f>
        <v>0</v>
      </c>
      <c r="E107">
        <f ca="1">IFERROR(COUNTIF(INDIRECT(_xlfn.CONCAT("Calendar!",ADDRESS(Counters!$C107,MATCH(DATE(YEAR(TODAY()),1,1),Calendar!$25:$25,)),":",ADDRESS(Counters!$C107,MATCH(TODAY(),Calendar!$25:$25,0)))),Counters!E$63),0)</f>
        <v>0</v>
      </c>
    </row>
    <row r="108" spans="2:22">
      <c r="B108" t="e">
        <f>Calendar!#REF!</f>
        <v>#REF!</v>
      </c>
      <c r="C108" t="e">
        <f>MATCH(B47,Calendar!C:C,0)</f>
        <v>#N/A</v>
      </c>
      <c r="D108">
        <f ca="1">IFERROR(COUNTIF(INDIRECT(_xlfn.CONCAT("Calendar!",ADDRESS(Counters!$C108,MATCH(DATE(YEAR(TODAY()),1,1),Calendar!$25:$25,)),":",ADDRESS(Counters!$C108,MATCH(TODAY(),Calendar!$25:$25,0)))),Counters!D$63),0)</f>
        <v>0</v>
      </c>
      <c r="E108">
        <f ca="1">IFERROR(COUNTIF(INDIRECT(_xlfn.CONCAT("Calendar!",ADDRESS(Counters!$C108,MATCH(DATE(YEAR(TODAY()),1,1),Calendar!$25:$25,)),":",ADDRESS(Counters!$C108,MATCH(TODAY(),Calendar!$25:$25,0)))),Counters!E$63),0)</f>
        <v>0</v>
      </c>
    </row>
    <row r="109" spans="2:22">
      <c r="B109" t="e">
        <f>Calendar!#REF!</f>
        <v>#REF!</v>
      </c>
      <c r="C109" t="e">
        <f>MATCH(B48,Calendar!C:C,0)</f>
        <v>#N/A</v>
      </c>
      <c r="D109">
        <f ca="1">IFERROR(COUNTIF(INDIRECT(_xlfn.CONCAT("Calendar!",ADDRESS(Counters!$C109,MATCH(DATE(YEAR(TODAY()),1,1),Calendar!$25:$25,)),":",ADDRESS(Counters!$C109,MATCH(TODAY(),Calendar!$25:$25,0)))),Counters!D$63),0)</f>
        <v>0</v>
      </c>
      <c r="E109">
        <f ca="1">IFERROR(COUNTIF(INDIRECT(_xlfn.CONCAT("Calendar!",ADDRESS(Counters!$C109,MATCH(DATE(YEAR(TODAY()),1,1),Calendar!$25:$25,)),":",ADDRESS(Counters!$C109,MATCH(TODAY(),Calendar!$25:$25,0)))),Counters!E$63),0)</f>
        <v>0</v>
      </c>
    </row>
    <row r="110" spans="2:22">
      <c r="B110" t="e">
        <f>Calendar!#REF!</f>
        <v>#REF!</v>
      </c>
      <c r="C110" t="e">
        <f>MATCH(B49,Calendar!C:C,0)</f>
        <v>#N/A</v>
      </c>
      <c r="D110">
        <f ca="1">IFERROR(COUNTIF(INDIRECT(_xlfn.CONCAT("Calendar!",ADDRESS(Counters!$C110,MATCH(DATE(YEAR(TODAY()),1,1),Calendar!$25:$25,)),":",ADDRESS(Counters!$C110,MATCH(TODAY(),Calendar!$25:$25,0)))),Counters!D$63),0)</f>
        <v>0</v>
      </c>
      <c r="E110">
        <f ca="1">IFERROR(COUNTIF(INDIRECT(_xlfn.CONCAT("Calendar!",ADDRESS(Counters!$C110,MATCH(DATE(YEAR(TODAY()),1,1),Calendar!$25:$25,)),":",ADDRESS(Counters!$C110,MATCH(TODAY(),Calendar!$25:$25,0)))),Counters!E$63),0)</f>
        <v>0</v>
      </c>
    </row>
    <row r="111" spans="2:22">
      <c r="B111" t="str">
        <f>Calendar!C73</f>
        <v>Andrés Sánchez</v>
      </c>
      <c r="C111" t="e">
        <f>MATCH(B50,Calendar!C:C,0)</f>
        <v>#N/A</v>
      </c>
      <c r="D111">
        <f ca="1">IFERROR(COUNTIF(INDIRECT(_xlfn.CONCAT("Calendar!",ADDRESS(Counters!$C111,MATCH(DATE(YEAR(TODAY()),1,1),Calendar!$25:$25,)),":",ADDRESS(Counters!$C111,MATCH(TODAY(),Calendar!$25:$25,0)))),Counters!D$63),0)</f>
        <v>0</v>
      </c>
      <c r="E111">
        <f ca="1">IFERROR(COUNTIF(INDIRECT(_xlfn.CONCAT("Calendar!",ADDRESS(Counters!$C111,MATCH(DATE(YEAR(TODAY()),1,1),Calendar!$25:$25,)),":",ADDRESS(Counters!$C111,MATCH(TODAY(),Calendar!$25:$25,0)))),Counters!E$63),0)</f>
        <v>0</v>
      </c>
    </row>
    <row r="112" spans="2:22">
      <c r="B112" t="str">
        <f>Calendar!C74</f>
        <v>Andrés Mora</v>
      </c>
      <c r="C112" t="e">
        <f>MATCH(B51,Calendar!C:C,0)</f>
        <v>#N/A</v>
      </c>
      <c r="D112">
        <f ca="1">IFERROR(COUNTIF(INDIRECT(_xlfn.CONCAT("Calendar!",ADDRESS(Counters!$C112,MATCH(DATE(YEAR(TODAY()),1,1),Calendar!$25:$25,)),":",ADDRESS(Counters!$C112,MATCH(TODAY(),Calendar!$25:$25,0)))),Counters!D$63),0)</f>
        <v>0</v>
      </c>
      <c r="E112">
        <f ca="1">IFERROR(COUNTIF(INDIRECT(_xlfn.CONCAT("Calendar!",ADDRESS(Counters!$C112,MATCH(DATE(YEAR(TODAY()),1,1),Calendar!$25:$25,)),":",ADDRESS(Counters!$C112,MATCH(TODAY(),Calendar!$25:$25,0)))),Counters!E$63),0)</f>
        <v>0</v>
      </c>
    </row>
    <row r="113" spans="2:5">
      <c r="B113" t="str">
        <f>Calendar!C75</f>
        <v>Daniel Arias</v>
      </c>
      <c r="C113" t="e">
        <f>MATCH(B52,Calendar!C:C,0)</f>
        <v>#N/A</v>
      </c>
      <c r="D113">
        <f ca="1">IFERROR(COUNTIF(INDIRECT(_xlfn.CONCAT("Calendar!",ADDRESS(Counters!$C113,MATCH(DATE(YEAR(TODAY()),1,1),Calendar!$25:$25,)),":",ADDRESS(Counters!$C113,MATCH(TODAY(),Calendar!$25:$25,0)))),Counters!D$63),0)</f>
        <v>0</v>
      </c>
      <c r="E113">
        <f ca="1">IFERROR(COUNTIF(INDIRECT(_xlfn.CONCAT("Calendar!",ADDRESS(Counters!$C113,MATCH(DATE(YEAR(TODAY()),1,1),Calendar!$25:$25,)),":",ADDRESS(Counters!$C113,MATCH(TODAY(),Calendar!$25:$25,0)))),Counters!E$63),0)</f>
        <v>0</v>
      </c>
    </row>
    <row r="114" spans="2:5">
      <c r="B114" t="e">
        <f>Calendar!#REF!</f>
        <v>#REF!</v>
      </c>
      <c r="C114" t="e">
        <f>MATCH(B53,Calendar!C:C,0)</f>
        <v>#N/A</v>
      </c>
      <c r="D114">
        <f ca="1">IFERROR(COUNTIF(INDIRECT(_xlfn.CONCAT("Calendar!",ADDRESS(Counters!$C114,MATCH(DATE(YEAR(TODAY()),1,1),Calendar!$25:$25,)),":",ADDRESS(Counters!$C114,MATCH(TODAY(),Calendar!$25:$25,0)))),Counters!D$63),0)</f>
        <v>0</v>
      </c>
      <c r="E114">
        <f ca="1">IFERROR(COUNTIF(INDIRECT(_xlfn.CONCAT("Calendar!",ADDRESS(Counters!$C114,MATCH(DATE(YEAR(TODAY()),1,1),Calendar!$25:$25,)),":",ADDRESS(Counters!$C114,MATCH(TODAY(),Calendar!$25:$25,0)))),Counters!E$63),0)</f>
        <v>0</v>
      </c>
    </row>
    <row r="115" spans="2:5">
      <c r="B115" t="e">
        <f>Calendar!#REF!</f>
        <v>#REF!</v>
      </c>
      <c r="C115" t="e">
        <f>MATCH(B54,Calendar!C:C,0)</f>
        <v>#N/A</v>
      </c>
      <c r="D115">
        <f ca="1">IFERROR(COUNTIF(INDIRECT(_xlfn.CONCAT("Calendar!",ADDRESS(Counters!$C115,MATCH(DATE(YEAR(TODAY()),1,1),Calendar!$25:$25,)),":",ADDRESS(Counters!$C115,MATCH(TODAY(),Calendar!$25:$25,0)))),Counters!D$63),0)</f>
        <v>0</v>
      </c>
      <c r="E115">
        <f ca="1">IFERROR(COUNTIF(INDIRECT(_xlfn.CONCAT("Calendar!",ADDRESS(Counters!$C115,MATCH(DATE(YEAR(TODAY()),1,1),Calendar!$25:$25,)),":",ADDRESS(Counters!$C115,MATCH(TODAY(),Calendar!$25:$25,0)))),Counters!E$63),0)</f>
        <v>0</v>
      </c>
    </row>
    <row r="116" spans="2:5">
      <c r="B116" t="e">
        <f>Calendar!#REF!</f>
        <v>#REF!</v>
      </c>
      <c r="C116" t="e">
        <f>MATCH(B55,Calendar!C:C,0)</f>
        <v>#N/A</v>
      </c>
      <c r="D116">
        <f ca="1">IFERROR(COUNTIF(INDIRECT(_xlfn.CONCAT("Calendar!",ADDRESS(Counters!$C116,MATCH(DATE(YEAR(TODAY()),1,1),Calendar!$25:$25,)),":",ADDRESS(Counters!$C116,MATCH(TODAY(),Calendar!$25:$25,0)))),Counters!D$63),0)</f>
        <v>0</v>
      </c>
      <c r="E116">
        <f ca="1">IFERROR(COUNTIF(INDIRECT(_xlfn.CONCAT("Calendar!",ADDRESS(Counters!$C116,MATCH(DATE(YEAR(TODAY()),1,1),Calendar!$25:$25,)),":",ADDRESS(Counters!$C116,MATCH(TODAY(),Calendar!$25:$25,0)))),Counters!E$63),0)</f>
        <v>0</v>
      </c>
    </row>
    <row r="117" spans="2:5">
      <c r="B117" t="e">
        <f>Calendar!#REF!</f>
        <v>#REF!</v>
      </c>
      <c r="C117" t="e">
        <f>MATCH(B56,Calendar!C:C,0)</f>
        <v>#N/A</v>
      </c>
      <c r="D117">
        <f ca="1">IFERROR(COUNTIF(INDIRECT(_xlfn.CONCAT("Calendar!",ADDRESS(Counters!$C117,MATCH(DATE(YEAR(TODAY()),1,1),Calendar!$25:$25,)),":",ADDRESS(Counters!$C117,MATCH(TODAY(),Calendar!$25:$25,0)))),Counters!D$63),0)</f>
        <v>0</v>
      </c>
      <c r="E117">
        <f ca="1">IFERROR(COUNTIF(INDIRECT(_xlfn.CONCAT("Calendar!",ADDRESS(Counters!$C117,MATCH(DATE(YEAR(TODAY()),1,1),Calendar!$25:$25,)),":",ADDRESS(Counters!$C117,MATCH(TODAY(),Calendar!$25:$25,0)))),Counters!E$63),0)</f>
        <v>0</v>
      </c>
    </row>
    <row r="118" spans="2:5">
      <c r="B118" t="e">
        <f>Calendar!#REF!</f>
        <v>#REF!</v>
      </c>
      <c r="C118" t="e">
        <f>MATCH(B57,Calendar!C:C,0)</f>
        <v>#N/A</v>
      </c>
      <c r="D118">
        <f ca="1">IFERROR(COUNTIF(INDIRECT(_xlfn.CONCAT("Calendar!",ADDRESS(Counters!$C118,MATCH(DATE(YEAR(TODAY()),1,1),Calendar!$25:$25,)),":",ADDRESS(Counters!$C118,MATCH(TODAY(),Calendar!$25:$25,0)))),Counters!D$63),0)</f>
        <v>0</v>
      </c>
      <c r="E118">
        <f ca="1">IFERROR(COUNTIF(INDIRECT(_xlfn.CONCAT("Calendar!",ADDRESS(Counters!$C118,MATCH(DATE(YEAR(TODAY()),1,1),Calendar!$25:$25,)),":",ADDRESS(Counters!$C118,MATCH(TODAY(),Calendar!$25:$25,0)))),Counters!E$63),0)</f>
        <v>0</v>
      </c>
    </row>
    <row r="119" spans="2:5">
      <c r="B119" t="e">
        <f>Calendar!#REF!</f>
        <v>#REF!</v>
      </c>
      <c r="C119" t="e">
        <f>MATCH(B58,Calendar!C:C,0)</f>
        <v>#N/A</v>
      </c>
      <c r="D119">
        <f ca="1">IFERROR(COUNTIF(INDIRECT(_xlfn.CONCAT("Calendar!",ADDRESS(Counters!$C119,MATCH(DATE(YEAR(TODAY()),1,1),Calendar!$25:$25,)),":",ADDRESS(Counters!$C119,MATCH(TODAY(),Calendar!$25:$25,0)))),Counters!D$63),0)</f>
        <v>0</v>
      </c>
      <c r="E119">
        <f ca="1">IFERROR(COUNTIF(INDIRECT(_xlfn.CONCAT("Calendar!",ADDRESS(Counters!$C119,MATCH(DATE(YEAR(TODAY()),1,1),Calendar!$25:$25,)),":",ADDRESS(Counters!$C119,MATCH(TODAY(),Calendar!$25:$25,0)))),Counters!E$63),0)</f>
        <v>0</v>
      </c>
    </row>
    <row r="120" spans="2:5">
      <c r="B120" t="e">
        <f>Calendar!#REF!</f>
        <v>#REF!</v>
      </c>
      <c r="C120" t="e">
        <f>MATCH(B59,Calendar!C:C,0)</f>
        <v>#N/A</v>
      </c>
      <c r="D120">
        <f ca="1">IFERROR(COUNTIF(INDIRECT(_xlfn.CONCAT("Calendar!",ADDRESS(Counters!$C120,MATCH(DATE(YEAR(TODAY()),1,1),Calendar!$25:$25,)),":",ADDRESS(Counters!$C120,MATCH(TODAY(),Calendar!$25:$25,0)))),Counters!D$63),0)</f>
        <v>0</v>
      </c>
      <c r="E120">
        <f ca="1">IFERROR(COUNTIF(INDIRECT(_xlfn.CONCAT("Calendar!",ADDRESS(Counters!$C120,MATCH(DATE(YEAR(TODAY()),1,1),Calendar!$25:$25,)),":",ADDRESS(Counters!$C120,MATCH(TODAY(),Calendar!$25:$25,0)))),Counters!E$63),0)</f>
        <v>0</v>
      </c>
    </row>
  </sheetData>
  <autoFilter ref="B2:U45" xr:uid="{A9363A32-D68F-4FE9-B181-222DC05A10E5}">
    <sortState xmlns:xlrd2="http://schemas.microsoft.com/office/spreadsheetml/2017/richdata2" ref="B3:U45">
      <sortCondition descending="1" ref="R2:R45"/>
    </sortState>
  </autoFilter>
  <pageMargins left="0.7" right="0.7" top="0.75" bottom="0.75" header="0.3" footer="0.3"/>
  <pageSetup orientation="portrait" r:id="rId1"/>
  <headerFooter>
    <oddFooter>&amp;L&amp;"Calibri"&amp;11&amp;K000000_x000D_&amp;1#&amp;"Calibri"&amp;10&amp;K008000Emerson Classification: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00718-DF0C-4060-8623-54FCF11B69BA}">
  <dimension ref="A1"/>
  <sheetViews>
    <sheetView workbookViewId="0"/>
  </sheetViews>
  <sheetFormatPr defaultRowHeight="14.4"/>
  <sheetData/>
  <pageMargins left="0.7" right="0.7" top="0.75" bottom="0.75" header="0.3" footer="0.3"/>
  <pageSetup orientation="portrait" r:id="rId1"/>
  <headerFooter>
    <oddFooter>&amp;L&amp;1#&amp;"Calibri"&amp;10&amp;K008000Emerson Classification: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932AE-64AF-4ED5-8B12-6D3A72860B82}">
  <dimension ref="A1:OG106"/>
  <sheetViews>
    <sheetView tabSelected="1" zoomScale="80" zoomScaleNormal="100" workbookViewId="0">
      <pane xSplit="4" ySplit="26" topLeftCell="IZ38" activePane="bottomRight" state="frozen"/>
      <selection pane="topRight"/>
      <selection pane="bottomLeft"/>
      <selection pane="bottomRight" activeCell="JO43" sqref="JO43"/>
    </sheetView>
  </sheetViews>
  <sheetFormatPr defaultColWidth="9.109375" defaultRowHeight="21.75" customHeight="1"/>
  <cols>
    <col min="1" max="1" width="5.44140625" style="8" bestFit="1" customWidth="1"/>
    <col min="2" max="2" width="6.5546875" style="8" bestFit="1" customWidth="1"/>
    <col min="3" max="3" width="25.5546875" style="8" customWidth="1"/>
    <col min="4" max="4" width="5.5546875" style="1" hidden="1" customWidth="1"/>
    <col min="5" max="9" width="5.44140625" style="1" bestFit="1" customWidth="1"/>
    <col min="10" max="11" width="5.5546875" style="1" bestFit="1" customWidth="1"/>
    <col min="12" max="16" width="5.44140625" style="1" bestFit="1" customWidth="1"/>
    <col min="17" max="18" width="5.5546875" style="1" bestFit="1" customWidth="1"/>
    <col min="19" max="19" width="4.6640625" style="1" bestFit="1" customWidth="1"/>
    <col min="20" max="23" width="6.5546875" style="1" bestFit="1" customWidth="1"/>
    <col min="24" max="25" width="5.5546875" style="1" bestFit="1" customWidth="1"/>
    <col min="26" max="30" width="6.5546875" style="1" bestFit="1" customWidth="1"/>
    <col min="31" max="32" width="5.5546875" style="1" bestFit="1" customWidth="1"/>
    <col min="33" max="36" width="6.5546875" style="1" bestFit="1" customWidth="1"/>
    <col min="37" max="37" width="5.44140625" style="1" bestFit="1" customWidth="1"/>
    <col min="38" max="39" width="5.5546875" style="1" bestFit="1" customWidth="1"/>
    <col min="40" max="43" width="6.5546875" style="1" bestFit="1" customWidth="1"/>
    <col min="44" max="44" width="4.5546875" style="1" bestFit="1" customWidth="1"/>
    <col min="45" max="46" width="5.5546875" style="1" bestFit="1" customWidth="1"/>
    <col min="47" max="51" width="6.44140625" style="1" bestFit="1" customWidth="1"/>
    <col min="52" max="53" width="5.5546875" style="1" bestFit="1" customWidth="1"/>
    <col min="54" max="54" width="5.44140625" style="1" bestFit="1" customWidth="1"/>
    <col min="55" max="55" width="4.5546875" style="1" bestFit="1" customWidth="1"/>
    <col min="56" max="56" width="4.6640625" style="1" bestFit="1" customWidth="1"/>
    <col min="57" max="58" width="5.44140625" style="1" bestFit="1" customWidth="1"/>
    <col min="59" max="60" width="5.5546875" style="1" bestFit="1" customWidth="1"/>
    <col min="61" max="61" width="5.44140625" style="1" bestFit="1" customWidth="1"/>
    <col min="62" max="63" width="5" style="1" bestFit="1" customWidth="1"/>
    <col min="64" max="65" width="5.44140625" style="1" bestFit="1" customWidth="1"/>
    <col min="66" max="67" width="5.5546875" style="1" bestFit="1" customWidth="1"/>
    <col min="68" max="70" width="5" style="1" bestFit="1" customWidth="1"/>
    <col min="71" max="72" width="5.44140625" style="1" bestFit="1" customWidth="1"/>
    <col min="73" max="74" width="5.5546875" style="1" bestFit="1" customWidth="1"/>
    <col min="75" max="75" width="5.44140625" style="1" bestFit="1" customWidth="1"/>
    <col min="76" max="76" width="5" style="1" bestFit="1" customWidth="1"/>
    <col min="77" max="77" width="5.44140625" style="1" bestFit="1" customWidth="1"/>
    <col min="78" max="78" width="5" style="1" bestFit="1" customWidth="1"/>
    <col min="79" max="79" width="5.44140625" style="1" bestFit="1" customWidth="1"/>
    <col min="80" max="81" width="5.5546875" style="1" bestFit="1" customWidth="1"/>
    <col min="82" max="82" width="4.6640625" style="1" bestFit="1" customWidth="1"/>
    <col min="83" max="83" width="4.5546875" style="1" bestFit="1" customWidth="1"/>
    <col min="84" max="86" width="5.44140625" style="1" bestFit="1" customWidth="1"/>
    <col min="87" max="88" width="5.5546875" style="1" bestFit="1" customWidth="1"/>
    <col min="89" max="90" width="5.44140625" style="1" bestFit="1" customWidth="1"/>
    <col min="91" max="91" width="4.6640625" style="1" bestFit="1" customWidth="1"/>
    <col min="92" max="93" width="5.44140625" style="1" bestFit="1" customWidth="1"/>
    <col min="94" max="95" width="5.5546875" style="1" bestFit="1" customWidth="1"/>
    <col min="96" max="96" width="5.44140625" style="1" bestFit="1" customWidth="1"/>
    <col min="97" max="97" width="4.5546875" style="1" bestFit="1" customWidth="1"/>
    <col min="98" max="100" width="5.44140625" style="1" bestFit="1" customWidth="1"/>
    <col min="101" max="102" width="5.5546875" style="1" bestFit="1" customWidth="1"/>
    <col min="103" max="103" width="5.44140625" style="1" bestFit="1" customWidth="1"/>
    <col min="104" max="104" width="4.5546875" style="1" bestFit="1" customWidth="1"/>
    <col min="105" max="107" width="5.44140625" style="1" bestFit="1" customWidth="1"/>
    <col min="108" max="109" width="5.5546875" style="1" bestFit="1" customWidth="1"/>
    <col min="110" max="111" width="5.44140625" style="1" bestFit="1" customWidth="1"/>
    <col min="112" max="112" width="4.6640625" style="1" bestFit="1" customWidth="1"/>
    <col min="113" max="114" width="5.44140625" style="1" bestFit="1" customWidth="1"/>
    <col min="115" max="116" width="5.5546875" style="1" bestFit="1" customWidth="1"/>
    <col min="117" max="118" width="5.44140625" style="1" bestFit="1" customWidth="1"/>
    <col min="119" max="119" width="4.6640625" style="1" bestFit="1" customWidth="1"/>
    <col min="120" max="120" width="5.44140625" style="1" bestFit="1" customWidth="1"/>
    <col min="121" max="121" width="5" style="1" bestFit="1" customWidth="1"/>
    <col min="122" max="123" width="5.5546875" style="1" bestFit="1" customWidth="1"/>
    <col min="124" max="124" width="4.6640625" style="1" bestFit="1" customWidth="1"/>
    <col min="125" max="125" width="4.88671875" style="1" bestFit="1" customWidth="1"/>
    <col min="126" max="128" width="5.44140625" style="1" bestFit="1" customWidth="1"/>
    <col min="129" max="130" width="5.5546875" style="1" bestFit="1" customWidth="1"/>
    <col min="131" max="131" width="4.6640625" style="1" bestFit="1" customWidth="1"/>
    <col min="132" max="135" width="5.44140625" style="1" bestFit="1" customWidth="1"/>
    <col min="136" max="137" width="5.5546875" style="1" bestFit="1" customWidth="1"/>
    <col min="138" max="142" width="5.44140625" style="1" bestFit="1" customWidth="1"/>
    <col min="143" max="144" width="5.5546875" style="1" bestFit="1" customWidth="1"/>
    <col min="145" max="147" width="5.44140625" style="1" bestFit="1" customWidth="1"/>
    <col min="148" max="148" width="4.5546875" style="1" bestFit="1" customWidth="1"/>
    <col min="149" max="149" width="5.44140625" style="1" bestFit="1" customWidth="1"/>
    <col min="150" max="151" width="5.5546875" style="1" bestFit="1" customWidth="1"/>
    <col min="152" max="153" width="5.44140625" style="1" bestFit="1" customWidth="1"/>
    <col min="154" max="154" width="4.6640625" style="1" bestFit="1" customWidth="1"/>
    <col min="155" max="156" width="5.44140625" style="1" bestFit="1" customWidth="1"/>
    <col min="157" max="158" width="5.5546875" style="1" bestFit="1" customWidth="1"/>
    <col min="159" max="163" width="5.44140625" style="1" bestFit="1" customWidth="1"/>
    <col min="164" max="165" width="5.5546875" style="1" bestFit="1" customWidth="1"/>
    <col min="166" max="166" width="5.33203125" style="1" bestFit="1" customWidth="1"/>
    <col min="167" max="170" width="5.44140625" style="1" bestFit="1" customWidth="1"/>
    <col min="171" max="172" width="5.5546875" style="1" bestFit="1" customWidth="1"/>
    <col min="173" max="177" width="5.44140625" style="1" bestFit="1" customWidth="1"/>
    <col min="178" max="179" width="5.5546875" style="1" bestFit="1" customWidth="1"/>
    <col min="180" max="180" width="5.44140625" style="1" bestFit="1" customWidth="1"/>
    <col min="181" max="182" width="5" style="1" bestFit="1" customWidth="1"/>
    <col min="183" max="184" width="5.44140625" style="1" bestFit="1" customWidth="1"/>
    <col min="185" max="186" width="5.5546875" style="1" bestFit="1" customWidth="1"/>
    <col min="187" max="188" width="5" style="1" bestFit="1" customWidth="1"/>
    <col min="189" max="191" width="5.44140625" style="1" bestFit="1" customWidth="1"/>
    <col min="192" max="193" width="5.5546875" style="1" bestFit="1" customWidth="1"/>
    <col min="194" max="194" width="5.44140625" style="1" bestFit="1" customWidth="1"/>
    <col min="195" max="195" width="4.5546875" style="1" bestFit="1" customWidth="1"/>
    <col min="196" max="198" width="5.44140625" style="1" bestFit="1" customWidth="1"/>
    <col min="199" max="200" width="5.5546875" style="1" bestFit="1" customWidth="1"/>
    <col min="201" max="201" width="5.44140625" style="1" bestFit="1" customWidth="1"/>
    <col min="202" max="202" width="5.33203125" style="1" bestFit="1" customWidth="1"/>
    <col min="203" max="203" width="5" style="1" bestFit="1" customWidth="1"/>
    <col min="204" max="205" width="5.44140625" style="1" bestFit="1" customWidth="1"/>
    <col min="206" max="207" width="5.5546875" style="1" bestFit="1" customWidth="1"/>
    <col min="208" max="208" width="5.6640625" style="1" customWidth="1"/>
    <col min="209" max="212" width="5.44140625" style="1" bestFit="1" customWidth="1"/>
    <col min="213" max="214" width="5.5546875" style="1" bestFit="1" customWidth="1"/>
    <col min="215" max="219" width="5.44140625" style="1" bestFit="1" customWidth="1"/>
    <col min="220" max="221" width="5.5546875" style="1" bestFit="1" customWidth="1"/>
    <col min="222" max="226" width="5.44140625" style="1" bestFit="1" customWidth="1"/>
    <col min="227" max="228" width="5.5546875" style="1" bestFit="1" customWidth="1"/>
    <col min="229" max="229" width="5" style="1" bestFit="1" customWidth="1"/>
    <col min="230" max="233" width="5.44140625" style="1" bestFit="1" customWidth="1"/>
    <col min="234" max="235" width="5.5546875" style="1" bestFit="1" customWidth="1"/>
    <col min="236" max="236" width="4.6640625" style="1" bestFit="1" customWidth="1"/>
    <col min="237" max="240" width="5.44140625" style="1" bestFit="1" customWidth="1"/>
    <col min="241" max="242" width="5.5546875" style="1" bestFit="1" customWidth="1"/>
    <col min="243" max="243" width="5.44140625" style="1" bestFit="1" customWidth="1"/>
    <col min="244" max="244" width="5.109375" style="1" bestFit="1" customWidth="1"/>
    <col min="245" max="247" width="6.5546875" style="1" bestFit="1" customWidth="1"/>
    <col min="248" max="249" width="5.5546875" style="1" bestFit="1" customWidth="1"/>
    <col min="250" max="250" width="6.44140625" style="1" bestFit="1" customWidth="1"/>
    <col min="251" max="251" width="5" style="1" bestFit="1" customWidth="1"/>
    <col min="252" max="254" width="6.5546875" style="1" bestFit="1" customWidth="1"/>
    <col min="255" max="256" width="5.5546875" style="1" bestFit="1" customWidth="1"/>
    <col min="257" max="261" width="6.5546875" style="1" bestFit="1" customWidth="1"/>
    <col min="262" max="263" width="5.5546875" style="1" bestFit="1" customWidth="1"/>
    <col min="264" max="268" width="5.44140625" style="1" bestFit="1" customWidth="1"/>
    <col min="269" max="270" width="5.5546875" style="1" bestFit="1" customWidth="1"/>
    <col min="271" max="271" width="4.6640625" style="1" bestFit="1" customWidth="1"/>
    <col min="272" max="275" width="5.44140625" style="1" bestFit="1" customWidth="1"/>
    <col min="276" max="277" width="5.5546875" style="1" bestFit="1" customWidth="1"/>
    <col min="278" max="282" width="6.44140625" style="1" bestFit="1" customWidth="1"/>
    <col min="283" max="284" width="5.5546875" style="1" bestFit="1" customWidth="1"/>
    <col min="285" max="287" width="6.44140625" style="1" bestFit="1" customWidth="1"/>
    <col min="288" max="288" width="6.5546875" style="1" bestFit="1" customWidth="1"/>
    <col min="289" max="289" width="6.44140625" style="1" bestFit="1" customWidth="1"/>
    <col min="290" max="291" width="5.5546875" style="1" bestFit="1" customWidth="1"/>
    <col min="292" max="296" width="5" style="1" bestFit="1" customWidth="1"/>
    <col min="297" max="298" width="5.5546875" style="1" bestFit="1" customWidth="1"/>
    <col min="299" max="299" width="5" style="1" bestFit="1" customWidth="1"/>
    <col min="300" max="303" width="5.44140625" style="1" bestFit="1" customWidth="1"/>
    <col min="304" max="305" width="5.5546875" style="1" bestFit="1" customWidth="1"/>
    <col min="306" max="310" width="5.44140625" style="1" bestFit="1" customWidth="1"/>
    <col min="311" max="312" width="5.5546875" style="1" bestFit="1" customWidth="1"/>
    <col min="313" max="317" width="5.44140625" style="1" bestFit="1" customWidth="1"/>
    <col min="318" max="319" width="5.5546875" style="1" bestFit="1" customWidth="1"/>
    <col min="320" max="321" width="5.44140625" style="1" bestFit="1" customWidth="1"/>
    <col min="322" max="322" width="4.6640625" style="1" bestFit="1" customWidth="1"/>
    <col min="323" max="324" width="4.5546875" style="1" bestFit="1" customWidth="1"/>
    <col min="325" max="326" width="5.5546875" style="1" bestFit="1" customWidth="1"/>
    <col min="327" max="327" width="4.6640625" style="1" bestFit="1" customWidth="1"/>
    <col min="328" max="328" width="4.5546875" style="1" bestFit="1" customWidth="1"/>
    <col min="329" max="329" width="4.6640625" style="1" bestFit="1" customWidth="1"/>
    <col min="330" max="330" width="4.5546875" style="1" bestFit="1" customWidth="1"/>
    <col min="331" max="331" width="5.44140625" style="1" bestFit="1" customWidth="1"/>
    <col min="332" max="333" width="5.5546875" style="1" bestFit="1" customWidth="1"/>
    <col min="334" max="338" width="5.44140625" style="1" bestFit="1" customWidth="1"/>
    <col min="339" max="340" width="5.5546875" style="1" bestFit="1" customWidth="1"/>
    <col min="341" max="345" width="5.44140625" style="1" bestFit="1" customWidth="1"/>
    <col min="346" max="347" width="5.5546875" style="1" bestFit="1" customWidth="1"/>
    <col min="348" max="351" width="5.44140625" style="1" bestFit="1" customWidth="1"/>
    <col min="352" max="352" width="4.6640625" style="1" bestFit="1" customWidth="1"/>
    <col min="353" max="354" width="5.5546875" style="1" bestFit="1" customWidth="1"/>
    <col min="355" max="355" width="4.6640625" style="1" bestFit="1" customWidth="1"/>
    <col min="356" max="356" width="4.5546875" style="1" bestFit="1" customWidth="1"/>
    <col min="357" max="357" width="4.6640625" style="1" bestFit="1" customWidth="1"/>
    <col min="358" max="359" width="4.5546875" style="1" bestFit="1" customWidth="1"/>
    <col min="360" max="361" width="5.5546875" style="1" bestFit="1" customWidth="1"/>
    <col min="362" max="366" width="5.44140625" style="1" bestFit="1" customWidth="1"/>
    <col min="367" max="368" width="5.5546875" style="1" bestFit="1" customWidth="1"/>
    <col min="369" max="373" width="5.44140625" style="1" bestFit="1" customWidth="1"/>
    <col min="374" max="375" width="5.5546875" style="1" bestFit="1" customWidth="1"/>
    <col min="376" max="380" width="5.44140625" style="1" bestFit="1" customWidth="1"/>
    <col min="381" max="382" width="5.5546875" style="1" bestFit="1" customWidth="1"/>
    <col min="383" max="383" width="4.6640625" style="1" bestFit="1" customWidth="1"/>
    <col min="384" max="384" width="4.44140625" style="1" bestFit="1" customWidth="1"/>
    <col min="385" max="385" width="4.6640625" style="1" bestFit="1" customWidth="1"/>
    <col min="386" max="387" width="4.44140625" style="1" bestFit="1" customWidth="1"/>
    <col min="388" max="389" width="5.5546875" style="1" bestFit="1" customWidth="1"/>
    <col min="390" max="390" width="4.6640625" style="1" bestFit="1" customWidth="1"/>
    <col min="391" max="391" width="4" style="1" bestFit="1" customWidth="1"/>
    <col min="392" max="392" width="4.6640625" style="1" bestFit="1" customWidth="1"/>
    <col min="393" max="394" width="4.5546875" style="1" bestFit="1" customWidth="1"/>
    <col min="395" max="396" width="5.5546875" style="1" bestFit="1" customWidth="1"/>
    <col min="397" max="16384" width="9.109375" style="1"/>
  </cols>
  <sheetData>
    <row r="1" spans="2:383" s="8" customFormat="1" ht="28.5" customHeight="1"/>
    <row r="2" spans="2:383" s="8" customFormat="1" ht="21.75" hidden="1" customHeight="1">
      <c r="AV2" s="66"/>
      <c r="DC2" s="66"/>
      <c r="DD2" s="67"/>
      <c r="EG2" s="66"/>
      <c r="FJ2" s="64" t="s">
        <v>6</v>
      </c>
      <c r="FL2" s="65"/>
      <c r="GP2" s="66"/>
      <c r="GQ2" s="67"/>
      <c r="GS2" s="64" t="s">
        <v>6</v>
      </c>
      <c r="GT2" s="64" t="s">
        <v>6</v>
      </c>
      <c r="GZ2" s="8" t="s">
        <v>7</v>
      </c>
      <c r="HU2" s="66"/>
      <c r="IZ2" s="66"/>
      <c r="JD2" s="64" t="s">
        <v>6</v>
      </c>
      <c r="KD2" s="66"/>
      <c r="KE2" s="67"/>
      <c r="LI2" s="66"/>
      <c r="MF2" s="64" t="s">
        <v>6</v>
      </c>
      <c r="MG2" s="64" t="s">
        <v>6</v>
      </c>
      <c r="MM2" s="66"/>
      <c r="NL2" s="64" t="s">
        <v>6</v>
      </c>
      <c r="NM2" s="64" t="s">
        <v>6</v>
      </c>
      <c r="NR2" s="66"/>
      <c r="NS2" s="67"/>
    </row>
    <row r="3" spans="2:383" ht="12" hidden="1" customHeight="1">
      <c r="B3" s="2" t="s">
        <v>8</v>
      </c>
      <c r="C3" s="19" t="s">
        <v>9</v>
      </c>
    </row>
    <row r="4" spans="2:383" ht="12" hidden="1" customHeight="1">
      <c r="B4" s="54" t="s">
        <v>10</v>
      </c>
      <c r="C4" s="19" t="s">
        <v>11</v>
      </c>
    </row>
    <row r="5" spans="2:383" ht="12" hidden="1" customHeight="1">
      <c r="B5" s="53"/>
      <c r="C5" s="19" t="s">
        <v>12</v>
      </c>
    </row>
    <row r="6" spans="2:383" ht="12" hidden="1" customHeight="1">
      <c r="B6" s="2" t="s">
        <v>13</v>
      </c>
      <c r="C6" s="19" t="s">
        <v>14</v>
      </c>
    </row>
    <row r="7" spans="2:383" ht="12" hidden="1" customHeight="1">
      <c r="B7" s="55" t="s">
        <v>15</v>
      </c>
      <c r="C7" s="19" t="s">
        <v>16</v>
      </c>
    </row>
    <row r="8" spans="2:383" ht="12" hidden="1" customHeight="1">
      <c r="B8" s="2" t="s">
        <v>17</v>
      </c>
      <c r="C8" s="19" t="s">
        <v>18</v>
      </c>
    </row>
    <row r="9" spans="2:383" ht="12" hidden="1" customHeight="1">
      <c r="B9" s="2" t="s">
        <v>19</v>
      </c>
      <c r="C9" s="19" t="s">
        <v>20</v>
      </c>
    </row>
    <row r="10" spans="2:383" ht="12" hidden="1" customHeight="1">
      <c r="B10" s="2" t="s">
        <v>21</v>
      </c>
      <c r="C10" s="19" t="s">
        <v>22</v>
      </c>
    </row>
    <row r="11" spans="2:383" ht="12" hidden="1" customHeight="1">
      <c r="B11" s="2" t="s">
        <v>23</v>
      </c>
      <c r="C11" s="19" t="s">
        <v>24</v>
      </c>
    </row>
    <row r="12" spans="2:383" ht="12" hidden="1" customHeight="1">
      <c r="B12" s="2" t="s">
        <v>25</v>
      </c>
      <c r="C12" s="19" t="s">
        <v>26</v>
      </c>
    </row>
    <row r="13" spans="2:383" ht="12" hidden="1" customHeight="1">
      <c r="B13" s="2" t="s">
        <v>27</v>
      </c>
      <c r="C13" s="19" t="s">
        <v>28</v>
      </c>
    </row>
    <row r="14" spans="2:383" ht="12" hidden="1" customHeight="1">
      <c r="B14" s="2" t="s">
        <v>29</v>
      </c>
      <c r="C14" s="19" t="s">
        <v>30</v>
      </c>
    </row>
    <row r="15" spans="2:383" ht="12" hidden="1" customHeight="1">
      <c r="B15" s="56" t="s">
        <v>31</v>
      </c>
      <c r="C15" s="19" t="s">
        <v>32</v>
      </c>
    </row>
    <row r="16" spans="2:383" ht="12" hidden="1" customHeight="1">
      <c r="B16" s="57" t="s">
        <v>33</v>
      </c>
      <c r="C16" s="19" t="s">
        <v>34</v>
      </c>
    </row>
    <row r="17" spans="1:396" ht="12" hidden="1" customHeight="1">
      <c r="B17" s="2" t="s">
        <v>35</v>
      </c>
      <c r="C17" s="19" t="s">
        <v>36</v>
      </c>
    </row>
    <row r="18" spans="1:396" ht="12" hidden="1" customHeight="1">
      <c r="B18" s="2" t="s">
        <v>37</v>
      </c>
      <c r="C18" s="19" t="s">
        <v>38</v>
      </c>
    </row>
    <row r="19" spans="1:396" ht="12" hidden="1" customHeight="1">
      <c r="B19" s="2" t="s">
        <v>39</v>
      </c>
      <c r="C19" s="19" t="s">
        <v>40</v>
      </c>
    </row>
    <row r="20" spans="1:396" ht="12" hidden="1" customHeight="1">
      <c r="B20" s="46" t="s">
        <v>6</v>
      </c>
      <c r="C20" s="19" t="s">
        <v>41</v>
      </c>
    </row>
    <row r="21" spans="1:396" ht="12" hidden="1" customHeight="1">
      <c r="B21" s="2" t="s">
        <v>42</v>
      </c>
      <c r="C21" s="19" t="s">
        <v>43</v>
      </c>
    </row>
    <row r="22" spans="1:396" ht="12" hidden="1" customHeight="1">
      <c r="B22" s="2" t="s">
        <v>44</v>
      </c>
      <c r="C22" s="19" t="s">
        <v>45</v>
      </c>
    </row>
    <row r="23" spans="1:396" ht="12" hidden="1" customHeight="1">
      <c r="B23" s="2" t="s">
        <v>46</v>
      </c>
      <c r="C23" s="19" t="s">
        <v>47</v>
      </c>
    </row>
    <row r="24" spans="1:396" s="9" customFormat="1" ht="12" customHeight="1">
      <c r="B24" s="2" t="s">
        <v>48</v>
      </c>
      <c r="C24" s="19" t="s">
        <v>49</v>
      </c>
      <c r="D24" s="10">
        <f t="shared" ref="D24" si="0">D25</f>
        <v>44549</v>
      </c>
      <c r="E24" s="10">
        <f t="shared" ref="E24:W24" si="1">E25</f>
        <v>44914</v>
      </c>
      <c r="F24" s="10">
        <f t="shared" si="1"/>
        <v>44915</v>
      </c>
      <c r="G24" s="10">
        <f t="shared" si="1"/>
        <v>44916</v>
      </c>
      <c r="H24" s="10">
        <f t="shared" si="1"/>
        <v>44917</v>
      </c>
      <c r="I24" s="10">
        <f t="shared" si="1"/>
        <v>44918</v>
      </c>
      <c r="J24" s="10">
        <f t="shared" si="1"/>
        <v>44919</v>
      </c>
      <c r="K24" s="10">
        <f t="shared" si="1"/>
        <v>44920</v>
      </c>
      <c r="L24" s="10">
        <f t="shared" si="1"/>
        <v>44921</v>
      </c>
      <c r="M24" s="10">
        <f t="shared" si="1"/>
        <v>44922</v>
      </c>
      <c r="N24" s="10">
        <f t="shared" si="1"/>
        <v>44923</v>
      </c>
      <c r="O24" s="10">
        <f t="shared" si="1"/>
        <v>44924</v>
      </c>
      <c r="P24" s="10">
        <f t="shared" si="1"/>
        <v>44925</v>
      </c>
      <c r="Q24" s="10">
        <f t="shared" si="1"/>
        <v>44926</v>
      </c>
      <c r="R24" s="10">
        <f t="shared" si="1"/>
        <v>44927</v>
      </c>
      <c r="S24" s="10">
        <f t="shared" si="1"/>
        <v>44928</v>
      </c>
      <c r="T24" s="10">
        <f t="shared" si="1"/>
        <v>44929</v>
      </c>
      <c r="U24" s="10">
        <f t="shared" si="1"/>
        <v>44930</v>
      </c>
      <c r="V24" s="10">
        <f t="shared" si="1"/>
        <v>44931</v>
      </c>
      <c r="W24" s="10">
        <f t="shared" si="1"/>
        <v>44932</v>
      </c>
      <c r="X24" s="10" t="s">
        <v>50</v>
      </c>
      <c r="Y24" s="10" t="s">
        <v>51</v>
      </c>
      <c r="Z24" s="10" t="s">
        <v>52</v>
      </c>
      <c r="AA24" s="10" t="s">
        <v>53</v>
      </c>
      <c r="AB24" s="10" t="s">
        <v>54</v>
      </c>
      <c r="AC24" s="10" t="s">
        <v>55</v>
      </c>
      <c r="AD24" s="10" t="s">
        <v>56</v>
      </c>
      <c r="AE24" s="10" t="s">
        <v>50</v>
      </c>
      <c r="AF24" s="10" t="s">
        <v>51</v>
      </c>
      <c r="AG24" s="10" t="s">
        <v>52</v>
      </c>
      <c r="AH24" s="10" t="s">
        <v>53</v>
      </c>
      <c r="AI24" s="10" t="s">
        <v>54</v>
      </c>
      <c r="AJ24" s="10" t="s">
        <v>55</v>
      </c>
      <c r="AK24" s="10" t="s">
        <v>56</v>
      </c>
      <c r="AL24" s="10" t="s">
        <v>50</v>
      </c>
      <c r="AM24" s="10" t="s">
        <v>51</v>
      </c>
      <c r="AN24" s="10" t="s">
        <v>52</v>
      </c>
      <c r="AO24" s="10" t="s">
        <v>53</v>
      </c>
      <c r="AP24" s="10" t="s">
        <v>54</v>
      </c>
      <c r="AQ24" s="10" t="s">
        <v>55</v>
      </c>
      <c r="AR24" s="10" t="s">
        <v>56</v>
      </c>
      <c r="AS24" s="10" t="s">
        <v>50</v>
      </c>
      <c r="AT24" s="10" t="s">
        <v>51</v>
      </c>
      <c r="AU24" s="10" t="s">
        <v>52</v>
      </c>
      <c r="AV24" s="10" t="s">
        <v>53</v>
      </c>
      <c r="AW24" s="10" t="s">
        <v>54</v>
      </c>
      <c r="AX24" s="10" t="s">
        <v>55</v>
      </c>
      <c r="AY24" s="10" t="s">
        <v>56</v>
      </c>
      <c r="AZ24" s="10" t="s">
        <v>50</v>
      </c>
      <c r="BA24" s="10" t="s">
        <v>51</v>
      </c>
      <c r="BB24" s="10" t="s">
        <v>52</v>
      </c>
      <c r="BC24" s="10" t="s">
        <v>53</v>
      </c>
      <c r="BD24" s="10" t="s">
        <v>54</v>
      </c>
      <c r="BE24" s="10" t="s">
        <v>55</v>
      </c>
      <c r="BF24" s="10" t="s">
        <v>56</v>
      </c>
      <c r="BG24" s="10" t="s">
        <v>50</v>
      </c>
      <c r="BH24" s="10" t="s">
        <v>51</v>
      </c>
      <c r="BI24" s="10" t="s">
        <v>52</v>
      </c>
      <c r="BJ24" s="10" t="s">
        <v>53</v>
      </c>
      <c r="BK24" s="10" t="s">
        <v>54</v>
      </c>
      <c r="BL24" s="10" t="s">
        <v>55</v>
      </c>
      <c r="BM24" s="10" t="s">
        <v>56</v>
      </c>
      <c r="BN24" s="10" t="s">
        <v>50</v>
      </c>
      <c r="BO24" s="10" t="s">
        <v>51</v>
      </c>
      <c r="BP24" s="10" t="s">
        <v>52</v>
      </c>
      <c r="BQ24" s="10" t="s">
        <v>53</v>
      </c>
      <c r="BR24" s="10" t="s">
        <v>54</v>
      </c>
      <c r="BS24" s="10" t="s">
        <v>55</v>
      </c>
      <c r="BT24" s="10" t="s">
        <v>56</v>
      </c>
      <c r="BU24" s="10" t="s">
        <v>50</v>
      </c>
      <c r="BV24" s="10" t="s">
        <v>51</v>
      </c>
      <c r="BW24" s="10" t="s">
        <v>52</v>
      </c>
      <c r="BX24" s="10" t="s">
        <v>53</v>
      </c>
      <c r="BY24" s="10" t="s">
        <v>54</v>
      </c>
      <c r="BZ24" s="10" t="s">
        <v>55</v>
      </c>
      <c r="CA24" s="10" t="s">
        <v>56</v>
      </c>
      <c r="CB24" s="10" t="s">
        <v>50</v>
      </c>
      <c r="CC24" s="10" t="s">
        <v>51</v>
      </c>
      <c r="CD24" s="10" t="s">
        <v>52</v>
      </c>
      <c r="CE24" s="10" t="s">
        <v>53</v>
      </c>
      <c r="CF24" s="10" t="s">
        <v>54</v>
      </c>
      <c r="CG24" s="10" t="s">
        <v>55</v>
      </c>
      <c r="CH24" s="10" t="s">
        <v>56</v>
      </c>
      <c r="CI24" s="10" t="s">
        <v>50</v>
      </c>
      <c r="CJ24" s="10" t="s">
        <v>51</v>
      </c>
      <c r="CK24" s="10" t="s">
        <v>52</v>
      </c>
      <c r="CL24" s="10" t="s">
        <v>53</v>
      </c>
      <c r="CM24" s="10" t="s">
        <v>54</v>
      </c>
      <c r="CN24" s="10" t="s">
        <v>55</v>
      </c>
      <c r="CO24" s="10" t="s">
        <v>56</v>
      </c>
      <c r="CP24" s="10" t="s">
        <v>50</v>
      </c>
      <c r="CQ24" s="10" t="s">
        <v>51</v>
      </c>
      <c r="CR24" s="10" t="s">
        <v>52</v>
      </c>
      <c r="CS24" s="10" t="s">
        <v>53</v>
      </c>
      <c r="CT24" s="10" t="s">
        <v>54</v>
      </c>
      <c r="CU24" s="10" t="s">
        <v>55</v>
      </c>
      <c r="CV24" s="10" t="s">
        <v>56</v>
      </c>
      <c r="CW24" s="10" t="s">
        <v>50</v>
      </c>
      <c r="CX24" s="10" t="s">
        <v>51</v>
      </c>
      <c r="CY24" s="10" t="s">
        <v>52</v>
      </c>
      <c r="CZ24" s="10" t="s">
        <v>53</v>
      </c>
      <c r="DA24" s="10" t="s">
        <v>54</v>
      </c>
      <c r="DB24" s="10" t="s">
        <v>55</v>
      </c>
      <c r="DC24" s="10" t="s">
        <v>56</v>
      </c>
      <c r="DD24" s="10" t="s">
        <v>50</v>
      </c>
      <c r="DE24" s="10" t="s">
        <v>51</v>
      </c>
      <c r="DF24" s="10" t="s">
        <v>52</v>
      </c>
      <c r="DG24" s="10" t="s">
        <v>53</v>
      </c>
      <c r="DH24" s="10" t="s">
        <v>54</v>
      </c>
      <c r="DI24" s="10" t="s">
        <v>55</v>
      </c>
      <c r="DJ24" s="10" t="s">
        <v>56</v>
      </c>
      <c r="DK24" s="10" t="s">
        <v>50</v>
      </c>
      <c r="DL24" s="10" t="s">
        <v>51</v>
      </c>
      <c r="DM24" s="10" t="s">
        <v>52</v>
      </c>
      <c r="DN24" s="10" t="s">
        <v>53</v>
      </c>
      <c r="DO24" s="10" t="s">
        <v>54</v>
      </c>
      <c r="DP24" s="10" t="s">
        <v>55</v>
      </c>
      <c r="DQ24" s="10" t="s">
        <v>56</v>
      </c>
      <c r="DR24" s="10" t="s">
        <v>50</v>
      </c>
      <c r="DS24" s="10" t="s">
        <v>51</v>
      </c>
      <c r="DT24" s="10" t="s">
        <v>52</v>
      </c>
      <c r="DU24" s="10" t="s">
        <v>53</v>
      </c>
      <c r="DV24" s="10" t="s">
        <v>54</v>
      </c>
      <c r="DW24" s="10" t="s">
        <v>55</v>
      </c>
      <c r="DX24" s="10" t="s">
        <v>56</v>
      </c>
      <c r="DY24" s="10" t="s">
        <v>50</v>
      </c>
      <c r="DZ24" s="10" t="s">
        <v>51</v>
      </c>
      <c r="EA24" s="10" t="s">
        <v>52</v>
      </c>
      <c r="EB24" s="10" t="s">
        <v>53</v>
      </c>
      <c r="EC24" s="10" t="s">
        <v>54</v>
      </c>
      <c r="ED24" s="10" t="s">
        <v>55</v>
      </c>
      <c r="EE24" s="10" t="s">
        <v>56</v>
      </c>
      <c r="EF24" s="10" t="s">
        <v>50</v>
      </c>
      <c r="EG24" s="10" t="s">
        <v>51</v>
      </c>
      <c r="EH24" s="10" t="s">
        <v>52</v>
      </c>
      <c r="EI24" s="10" t="s">
        <v>53</v>
      </c>
      <c r="EJ24" s="10" t="s">
        <v>54</v>
      </c>
      <c r="EK24" s="10" t="s">
        <v>55</v>
      </c>
      <c r="EL24" s="10" t="s">
        <v>56</v>
      </c>
      <c r="EM24" s="10" t="s">
        <v>50</v>
      </c>
      <c r="EN24" s="10" t="s">
        <v>51</v>
      </c>
      <c r="EO24" s="10" t="s">
        <v>52</v>
      </c>
      <c r="EP24" s="10" t="s">
        <v>53</v>
      </c>
      <c r="EQ24" s="10" t="s">
        <v>54</v>
      </c>
      <c r="ER24" s="10" t="s">
        <v>55</v>
      </c>
      <c r="ES24" s="10" t="s">
        <v>56</v>
      </c>
      <c r="ET24" s="10" t="s">
        <v>50</v>
      </c>
      <c r="EU24" s="10" t="s">
        <v>51</v>
      </c>
      <c r="EV24" s="10" t="s">
        <v>52</v>
      </c>
      <c r="EW24" s="10" t="s">
        <v>53</v>
      </c>
      <c r="EX24" s="10" t="s">
        <v>54</v>
      </c>
      <c r="EY24" s="10" t="s">
        <v>55</v>
      </c>
      <c r="EZ24" s="10" t="s">
        <v>56</v>
      </c>
      <c r="FA24" s="10" t="s">
        <v>50</v>
      </c>
      <c r="FB24" s="10" t="s">
        <v>51</v>
      </c>
      <c r="FC24" s="10" t="s">
        <v>52</v>
      </c>
      <c r="FD24" s="10" t="s">
        <v>53</v>
      </c>
      <c r="FE24" s="10" t="s">
        <v>54</v>
      </c>
      <c r="FF24" s="10" t="s">
        <v>55</v>
      </c>
      <c r="FG24" s="10" t="s">
        <v>56</v>
      </c>
      <c r="FH24" s="10" t="s">
        <v>50</v>
      </c>
      <c r="FI24" s="10" t="s">
        <v>51</v>
      </c>
      <c r="FJ24" s="10" t="s">
        <v>52</v>
      </c>
      <c r="FK24" s="10" t="s">
        <v>53</v>
      </c>
      <c r="FL24" s="10" t="s">
        <v>54</v>
      </c>
      <c r="FM24" s="10" t="s">
        <v>55</v>
      </c>
      <c r="FN24" s="10" t="s">
        <v>56</v>
      </c>
      <c r="FO24" s="10" t="s">
        <v>50</v>
      </c>
      <c r="FP24" s="10" t="s">
        <v>51</v>
      </c>
      <c r="FQ24" s="10" t="s">
        <v>52</v>
      </c>
      <c r="FR24" s="10" t="s">
        <v>53</v>
      </c>
      <c r="FS24" s="10" t="s">
        <v>54</v>
      </c>
      <c r="FT24" s="10" t="s">
        <v>55</v>
      </c>
      <c r="FU24" s="10" t="s">
        <v>56</v>
      </c>
      <c r="FV24" s="10" t="s">
        <v>50</v>
      </c>
      <c r="FW24" s="10" t="s">
        <v>51</v>
      </c>
      <c r="FX24" s="10" t="s">
        <v>52</v>
      </c>
      <c r="FY24" s="10" t="s">
        <v>53</v>
      </c>
      <c r="FZ24" s="10" t="s">
        <v>54</v>
      </c>
      <c r="GA24" s="10" t="s">
        <v>55</v>
      </c>
      <c r="GB24" s="10" t="s">
        <v>56</v>
      </c>
      <c r="GC24" s="10" t="s">
        <v>50</v>
      </c>
      <c r="GD24" s="10" t="s">
        <v>51</v>
      </c>
      <c r="GE24" s="10" t="s">
        <v>52</v>
      </c>
      <c r="GF24" s="10" t="s">
        <v>53</v>
      </c>
      <c r="GG24" s="10" t="s">
        <v>54</v>
      </c>
      <c r="GH24" s="10" t="s">
        <v>55</v>
      </c>
      <c r="GI24" s="10" t="s">
        <v>56</v>
      </c>
      <c r="GJ24" s="10" t="s">
        <v>50</v>
      </c>
      <c r="GK24" s="10" t="s">
        <v>51</v>
      </c>
      <c r="GL24" s="10" t="s">
        <v>52</v>
      </c>
      <c r="GM24" s="10" t="s">
        <v>53</v>
      </c>
      <c r="GN24" s="10" t="s">
        <v>54</v>
      </c>
      <c r="GO24" s="10" t="s">
        <v>55</v>
      </c>
      <c r="GP24" s="10" t="s">
        <v>56</v>
      </c>
      <c r="GQ24" s="10" t="s">
        <v>50</v>
      </c>
      <c r="GR24" s="10" t="s">
        <v>51</v>
      </c>
      <c r="GS24" s="10" t="s">
        <v>52</v>
      </c>
      <c r="GT24" s="10" t="s">
        <v>53</v>
      </c>
      <c r="GU24" s="10" t="s">
        <v>54</v>
      </c>
      <c r="GV24" s="10" t="s">
        <v>55</v>
      </c>
      <c r="GW24" s="10" t="s">
        <v>56</v>
      </c>
      <c r="GX24" s="10" t="s">
        <v>50</v>
      </c>
      <c r="GY24" s="10" t="s">
        <v>51</v>
      </c>
      <c r="GZ24" s="10" t="s">
        <v>52</v>
      </c>
      <c r="HA24" s="10" t="s">
        <v>53</v>
      </c>
      <c r="HB24" s="10" t="s">
        <v>54</v>
      </c>
      <c r="HC24" s="10" t="s">
        <v>55</v>
      </c>
      <c r="HD24" s="10" t="s">
        <v>56</v>
      </c>
      <c r="HE24" s="10" t="s">
        <v>50</v>
      </c>
      <c r="HF24" s="10" t="s">
        <v>51</v>
      </c>
      <c r="HG24" s="10" t="s">
        <v>52</v>
      </c>
      <c r="HH24" s="10" t="s">
        <v>53</v>
      </c>
      <c r="HI24" s="10" t="s">
        <v>54</v>
      </c>
      <c r="HJ24" s="10" t="s">
        <v>55</v>
      </c>
      <c r="HK24" s="10" t="s">
        <v>56</v>
      </c>
      <c r="HL24" s="10" t="s">
        <v>50</v>
      </c>
      <c r="HM24" s="10" t="s">
        <v>51</v>
      </c>
      <c r="HN24" s="10" t="s">
        <v>52</v>
      </c>
      <c r="HO24" s="10" t="s">
        <v>53</v>
      </c>
      <c r="HP24" s="10" t="s">
        <v>54</v>
      </c>
      <c r="HQ24" s="10" t="s">
        <v>55</v>
      </c>
      <c r="HR24" s="10" t="s">
        <v>56</v>
      </c>
      <c r="HS24" s="10" t="s">
        <v>50</v>
      </c>
      <c r="HT24" s="10" t="s">
        <v>51</v>
      </c>
      <c r="HU24" s="10" t="s">
        <v>52</v>
      </c>
      <c r="HV24" s="10" t="s">
        <v>53</v>
      </c>
      <c r="HW24" s="10" t="s">
        <v>54</v>
      </c>
      <c r="HX24" s="10" t="s">
        <v>55</v>
      </c>
      <c r="HY24" s="10" t="s">
        <v>56</v>
      </c>
      <c r="HZ24" s="10" t="s">
        <v>50</v>
      </c>
      <c r="IA24" s="10" t="s">
        <v>51</v>
      </c>
      <c r="IB24" s="10" t="s">
        <v>52</v>
      </c>
      <c r="IC24" s="10" t="s">
        <v>53</v>
      </c>
      <c r="ID24" s="10" t="s">
        <v>54</v>
      </c>
      <c r="IE24" s="10" t="s">
        <v>55</v>
      </c>
      <c r="IF24" s="10" t="s">
        <v>56</v>
      </c>
      <c r="IG24" s="10" t="s">
        <v>50</v>
      </c>
      <c r="IH24" s="10" t="s">
        <v>51</v>
      </c>
      <c r="II24" s="10" t="s">
        <v>52</v>
      </c>
      <c r="IJ24" s="10" t="s">
        <v>53</v>
      </c>
      <c r="IK24" s="10" t="s">
        <v>54</v>
      </c>
      <c r="IL24" s="10" t="s">
        <v>55</v>
      </c>
      <c r="IM24" s="10" t="s">
        <v>56</v>
      </c>
      <c r="IN24" s="10" t="s">
        <v>50</v>
      </c>
      <c r="IO24" s="10" t="s">
        <v>51</v>
      </c>
      <c r="IP24" s="10" t="s">
        <v>52</v>
      </c>
      <c r="IQ24" s="10" t="s">
        <v>53</v>
      </c>
      <c r="IR24" s="10" t="s">
        <v>54</v>
      </c>
      <c r="IS24" s="10" t="s">
        <v>55</v>
      </c>
      <c r="IT24" s="10" t="s">
        <v>56</v>
      </c>
      <c r="IU24" s="10" t="s">
        <v>50</v>
      </c>
      <c r="IV24" s="10" t="s">
        <v>51</v>
      </c>
      <c r="IW24" s="10" t="s">
        <v>52</v>
      </c>
      <c r="IX24" s="10" t="s">
        <v>53</v>
      </c>
      <c r="IY24" s="10" t="s">
        <v>54</v>
      </c>
      <c r="IZ24" s="10" t="s">
        <v>55</v>
      </c>
      <c r="JA24" s="10" t="s">
        <v>56</v>
      </c>
      <c r="JB24" s="10" t="s">
        <v>50</v>
      </c>
      <c r="JC24" s="10" t="s">
        <v>51</v>
      </c>
      <c r="JD24" s="10" t="s">
        <v>52</v>
      </c>
      <c r="JE24" s="10" t="s">
        <v>53</v>
      </c>
      <c r="JF24" s="10" t="s">
        <v>54</v>
      </c>
      <c r="JG24" s="10" t="s">
        <v>55</v>
      </c>
      <c r="JH24" s="10" t="s">
        <v>56</v>
      </c>
      <c r="JI24" s="10" t="s">
        <v>50</v>
      </c>
      <c r="JJ24" s="10" t="s">
        <v>51</v>
      </c>
      <c r="JK24" s="10" t="s">
        <v>52</v>
      </c>
      <c r="JL24" s="10" t="s">
        <v>53</v>
      </c>
      <c r="JM24" s="10" t="s">
        <v>54</v>
      </c>
      <c r="JN24" s="10" t="s">
        <v>55</v>
      </c>
      <c r="JO24" s="10" t="s">
        <v>56</v>
      </c>
      <c r="JP24" s="10" t="s">
        <v>50</v>
      </c>
      <c r="JQ24" s="10" t="s">
        <v>51</v>
      </c>
      <c r="JR24" s="10" t="s">
        <v>52</v>
      </c>
      <c r="JS24" s="10" t="s">
        <v>53</v>
      </c>
      <c r="JT24" s="10" t="s">
        <v>54</v>
      </c>
      <c r="JU24" s="10" t="s">
        <v>55</v>
      </c>
      <c r="JV24" s="10" t="s">
        <v>56</v>
      </c>
      <c r="JW24" s="10" t="s">
        <v>50</v>
      </c>
      <c r="JX24" s="10" t="s">
        <v>51</v>
      </c>
      <c r="JY24" s="10" t="s">
        <v>52</v>
      </c>
      <c r="JZ24" s="10" t="s">
        <v>53</v>
      </c>
      <c r="KA24" s="10" t="s">
        <v>54</v>
      </c>
      <c r="KB24" s="10" t="s">
        <v>55</v>
      </c>
      <c r="KC24" s="10" t="s">
        <v>56</v>
      </c>
      <c r="KD24" s="10" t="s">
        <v>50</v>
      </c>
      <c r="KE24" s="10" t="s">
        <v>51</v>
      </c>
      <c r="KF24" s="10" t="s">
        <v>52</v>
      </c>
      <c r="KG24" s="10" t="s">
        <v>53</v>
      </c>
      <c r="KH24" s="10" t="s">
        <v>54</v>
      </c>
      <c r="KI24" s="10" t="s">
        <v>55</v>
      </c>
      <c r="KJ24" s="10" t="s">
        <v>56</v>
      </c>
      <c r="KK24" s="10" t="s">
        <v>50</v>
      </c>
      <c r="KL24" s="10" t="s">
        <v>51</v>
      </c>
      <c r="KM24" s="10" t="s">
        <v>52</v>
      </c>
      <c r="KN24" s="10" t="s">
        <v>53</v>
      </c>
      <c r="KO24" s="10" t="s">
        <v>54</v>
      </c>
      <c r="KP24" s="10" t="s">
        <v>55</v>
      </c>
      <c r="KQ24" s="10" t="s">
        <v>56</v>
      </c>
      <c r="KR24" s="10" t="s">
        <v>50</v>
      </c>
      <c r="KS24" s="10" t="s">
        <v>51</v>
      </c>
      <c r="KT24" s="10" t="s">
        <v>52</v>
      </c>
      <c r="KU24" s="10" t="s">
        <v>53</v>
      </c>
      <c r="KV24" s="10" t="s">
        <v>54</v>
      </c>
      <c r="KW24" s="10" t="s">
        <v>55</v>
      </c>
      <c r="KX24" s="10" t="s">
        <v>56</v>
      </c>
      <c r="KY24" s="10" t="s">
        <v>50</v>
      </c>
      <c r="KZ24" s="10" t="s">
        <v>51</v>
      </c>
      <c r="LA24" s="10" t="s">
        <v>52</v>
      </c>
      <c r="LB24" s="10" t="s">
        <v>53</v>
      </c>
      <c r="LC24" s="10" t="s">
        <v>54</v>
      </c>
      <c r="LD24" s="10" t="s">
        <v>55</v>
      </c>
      <c r="LE24" s="10" t="s">
        <v>56</v>
      </c>
      <c r="LF24" s="10" t="s">
        <v>50</v>
      </c>
      <c r="LG24" s="10" t="s">
        <v>51</v>
      </c>
      <c r="LH24" s="10" t="s">
        <v>52</v>
      </c>
      <c r="LI24" s="10" t="s">
        <v>53</v>
      </c>
      <c r="LJ24" s="10" t="s">
        <v>54</v>
      </c>
      <c r="LK24" s="10" t="s">
        <v>55</v>
      </c>
      <c r="LL24" s="10" t="s">
        <v>56</v>
      </c>
      <c r="LM24" s="10" t="s">
        <v>50</v>
      </c>
      <c r="LN24" s="10" t="s">
        <v>51</v>
      </c>
      <c r="LO24" s="10" t="s">
        <v>52</v>
      </c>
      <c r="LP24" s="10" t="s">
        <v>53</v>
      </c>
      <c r="LQ24" s="10" t="s">
        <v>54</v>
      </c>
      <c r="LR24" s="10" t="s">
        <v>55</v>
      </c>
      <c r="LS24" s="10" t="s">
        <v>56</v>
      </c>
      <c r="LT24" s="10" t="s">
        <v>50</v>
      </c>
      <c r="LU24" s="10" t="s">
        <v>51</v>
      </c>
      <c r="LV24" s="10" t="s">
        <v>52</v>
      </c>
      <c r="LW24" s="10" t="s">
        <v>53</v>
      </c>
      <c r="LX24" s="10" t="s">
        <v>54</v>
      </c>
      <c r="LY24" s="10" t="s">
        <v>55</v>
      </c>
      <c r="LZ24" s="10" t="s">
        <v>56</v>
      </c>
      <c r="MA24" s="10" t="s">
        <v>50</v>
      </c>
      <c r="MB24" s="10" t="s">
        <v>51</v>
      </c>
      <c r="MC24" s="10" t="s">
        <v>52</v>
      </c>
      <c r="MD24" s="10" t="s">
        <v>53</v>
      </c>
      <c r="ME24" s="10" t="s">
        <v>54</v>
      </c>
      <c r="MF24" s="10" t="s">
        <v>55</v>
      </c>
      <c r="MG24" s="10" t="s">
        <v>56</v>
      </c>
      <c r="MH24" s="10" t="s">
        <v>50</v>
      </c>
      <c r="MI24" s="10" t="s">
        <v>51</v>
      </c>
      <c r="MJ24" s="10" t="s">
        <v>52</v>
      </c>
      <c r="MK24" s="10" t="s">
        <v>53</v>
      </c>
      <c r="ML24" s="10" t="s">
        <v>54</v>
      </c>
      <c r="MM24" s="10" t="s">
        <v>55</v>
      </c>
      <c r="MN24" s="10" t="s">
        <v>56</v>
      </c>
      <c r="MO24" s="10" t="s">
        <v>50</v>
      </c>
      <c r="MP24" s="10" t="s">
        <v>51</v>
      </c>
      <c r="MQ24" s="10" t="s">
        <v>52</v>
      </c>
      <c r="MR24" s="10" t="s">
        <v>53</v>
      </c>
      <c r="MS24" s="10" t="s">
        <v>54</v>
      </c>
      <c r="MT24" s="10" t="s">
        <v>55</v>
      </c>
      <c r="MU24" s="10" t="s">
        <v>56</v>
      </c>
      <c r="MV24" s="10" t="s">
        <v>50</v>
      </c>
      <c r="MW24" s="10" t="s">
        <v>51</v>
      </c>
      <c r="MX24" s="10" t="s">
        <v>52</v>
      </c>
      <c r="MY24" s="10" t="s">
        <v>53</v>
      </c>
      <c r="MZ24" s="10" t="s">
        <v>54</v>
      </c>
      <c r="NA24" s="10" t="s">
        <v>55</v>
      </c>
      <c r="NB24" s="10" t="s">
        <v>56</v>
      </c>
      <c r="NC24" s="10" t="s">
        <v>50</v>
      </c>
      <c r="ND24" s="10" t="s">
        <v>51</v>
      </c>
      <c r="NE24" s="10" t="s">
        <v>52</v>
      </c>
      <c r="NF24" s="10" t="s">
        <v>53</v>
      </c>
      <c r="NG24" s="10" t="s">
        <v>54</v>
      </c>
      <c r="NH24" s="10" t="s">
        <v>55</v>
      </c>
      <c r="NI24" s="10" t="s">
        <v>56</v>
      </c>
      <c r="NJ24" s="10" t="s">
        <v>50</v>
      </c>
      <c r="NK24" s="10" t="s">
        <v>51</v>
      </c>
      <c r="NL24" s="10" t="s">
        <v>52</v>
      </c>
      <c r="NM24" s="10" t="s">
        <v>53</v>
      </c>
      <c r="NN24" s="10" t="s">
        <v>54</v>
      </c>
      <c r="NO24" s="10" t="s">
        <v>55</v>
      </c>
      <c r="NP24" s="10" t="s">
        <v>56</v>
      </c>
      <c r="NQ24" s="10" t="s">
        <v>50</v>
      </c>
      <c r="NR24" s="10" t="s">
        <v>51</v>
      </c>
      <c r="NS24" s="10" t="s">
        <v>52</v>
      </c>
      <c r="NT24" s="10" t="s">
        <v>53</v>
      </c>
      <c r="NU24" s="10" t="s">
        <v>54</v>
      </c>
      <c r="NV24" s="10" t="s">
        <v>55</v>
      </c>
      <c r="NW24" s="10" t="s">
        <v>56</v>
      </c>
      <c r="NX24" s="10" t="s">
        <v>50</v>
      </c>
      <c r="NY24" s="10" t="s">
        <v>51</v>
      </c>
      <c r="NZ24" s="10" t="s">
        <v>52</v>
      </c>
      <c r="OA24" s="10" t="s">
        <v>53</v>
      </c>
      <c r="OB24" s="10" t="s">
        <v>54</v>
      </c>
      <c r="OC24" s="10" t="s">
        <v>55</v>
      </c>
      <c r="OD24" s="10" t="s">
        <v>56</v>
      </c>
      <c r="OE24" s="10" t="s">
        <v>50</v>
      </c>
      <c r="OF24" s="10" t="s">
        <v>51</v>
      </c>
    </row>
    <row r="25" spans="1:396" s="13" customFormat="1" ht="21.75" customHeight="1">
      <c r="A25" s="11"/>
      <c r="B25" s="11"/>
      <c r="C25" s="11"/>
      <c r="D25" s="12">
        <v>44549</v>
      </c>
      <c r="E25" s="12">
        <v>44914</v>
      </c>
      <c r="F25" s="12">
        <v>44915</v>
      </c>
      <c r="G25" s="12">
        <v>44916</v>
      </c>
      <c r="H25" s="12">
        <v>44917</v>
      </c>
      <c r="I25" s="12">
        <v>44918</v>
      </c>
      <c r="J25" s="12">
        <v>44919</v>
      </c>
      <c r="K25" s="12">
        <v>44920</v>
      </c>
      <c r="L25" s="12">
        <v>44921</v>
      </c>
      <c r="M25" s="12">
        <v>44922</v>
      </c>
      <c r="N25" s="12">
        <v>44923</v>
      </c>
      <c r="O25" s="12">
        <v>44924</v>
      </c>
      <c r="P25" s="12">
        <v>44925</v>
      </c>
      <c r="Q25" s="12">
        <v>44926</v>
      </c>
      <c r="R25" s="12">
        <v>44927</v>
      </c>
      <c r="S25" s="12">
        <v>44928</v>
      </c>
      <c r="T25" s="12">
        <v>44929</v>
      </c>
      <c r="U25" s="12">
        <v>44930</v>
      </c>
      <c r="V25" s="12">
        <v>44931</v>
      </c>
      <c r="W25" s="12">
        <v>44932</v>
      </c>
      <c r="X25" s="12">
        <v>44933</v>
      </c>
      <c r="Y25" s="12">
        <v>44934</v>
      </c>
      <c r="Z25" s="12">
        <v>44935</v>
      </c>
      <c r="AA25" s="12">
        <v>44936</v>
      </c>
      <c r="AB25" s="12">
        <v>44937</v>
      </c>
      <c r="AC25" s="12">
        <v>44938</v>
      </c>
      <c r="AD25" s="12">
        <v>44939</v>
      </c>
      <c r="AE25" s="12">
        <v>44940</v>
      </c>
      <c r="AF25" s="12">
        <v>44941</v>
      </c>
      <c r="AG25" s="12">
        <v>44942</v>
      </c>
      <c r="AH25" s="12">
        <v>44943</v>
      </c>
      <c r="AI25" s="12">
        <v>44944</v>
      </c>
      <c r="AJ25" s="12">
        <v>44945</v>
      </c>
      <c r="AK25" s="12">
        <v>44946</v>
      </c>
      <c r="AL25" s="12">
        <v>44947</v>
      </c>
      <c r="AM25" s="12">
        <v>44948</v>
      </c>
      <c r="AN25" s="12">
        <v>44949</v>
      </c>
      <c r="AO25" s="12">
        <v>44950</v>
      </c>
      <c r="AP25" s="12">
        <v>44951</v>
      </c>
      <c r="AQ25" s="12">
        <v>44952</v>
      </c>
      <c r="AR25" s="12">
        <v>44953</v>
      </c>
      <c r="AS25" s="12">
        <v>44954</v>
      </c>
      <c r="AT25" s="12">
        <v>44955</v>
      </c>
      <c r="AU25" s="12">
        <v>44956</v>
      </c>
      <c r="AV25" s="12">
        <v>44957</v>
      </c>
      <c r="AW25" s="12">
        <v>44958</v>
      </c>
      <c r="AX25" s="12">
        <v>44959</v>
      </c>
      <c r="AY25" s="12">
        <v>44960</v>
      </c>
      <c r="AZ25" s="12">
        <v>44961</v>
      </c>
      <c r="BA25" s="12">
        <v>44962</v>
      </c>
      <c r="BB25" s="12">
        <v>44963</v>
      </c>
      <c r="BC25" s="12">
        <v>44964</v>
      </c>
      <c r="BD25" s="12">
        <v>44965</v>
      </c>
      <c r="BE25" s="12">
        <v>44966</v>
      </c>
      <c r="BF25" s="12">
        <v>44967</v>
      </c>
      <c r="BG25" s="12">
        <v>44968</v>
      </c>
      <c r="BH25" s="12">
        <v>44969</v>
      </c>
      <c r="BI25" s="12">
        <v>44970</v>
      </c>
      <c r="BJ25" s="12">
        <v>44971</v>
      </c>
      <c r="BK25" s="12">
        <v>44972</v>
      </c>
      <c r="BL25" s="12">
        <v>44973</v>
      </c>
      <c r="BM25" s="12">
        <v>44974</v>
      </c>
      <c r="BN25" s="12">
        <v>44975</v>
      </c>
      <c r="BO25" s="12">
        <v>44976</v>
      </c>
      <c r="BP25" s="12">
        <v>44977</v>
      </c>
      <c r="BQ25" s="12">
        <v>44978</v>
      </c>
      <c r="BR25" s="12">
        <v>44979</v>
      </c>
      <c r="BS25" s="12">
        <v>44980</v>
      </c>
      <c r="BT25" s="12">
        <v>44981</v>
      </c>
      <c r="BU25" s="12">
        <v>44982</v>
      </c>
      <c r="BV25" s="12">
        <v>44983</v>
      </c>
      <c r="BW25" s="12">
        <v>44984</v>
      </c>
      <c r="BX25" s="12">
        <v>44985</v>
      </c>
      <c r="BY25" s="12">
        <v>44986</v>
      </c>
      <c r="BZ25" s="12">
        <v>44987</v>
      </c>
      <c r="CA25" s="12">
        <v>44988</v>
      </c>
      <c r="CB25" s="12">
        <v>44989</v>
      </c>
      <c r="CC25" s="12">
        <v>44990</v>
      </c>
      <c r="CD25" s="12">
        <v>44991</v>
      </c>
      <c r="CE25" s="12">
        <v>44992</v>
      </c>
      <c r="CF25" s="12">
        <v>44993</v>
      </c>
      <c r="CG25" s="12">
        <v>44994</v>
      </c>
      <c r="CH25" s="12">
        <v>44995</v>
      </c>
      <c r="CI25" s="12">
        <v>44996</v>
      </c>
      <c r="CJ25" s="12">
        <v>44997</v>
      </c>
      <c r="CK25" s="12">
        <v>44998</v>
      </c>
      <c r="CL25" s="12">
        <v>44999</v>
      </c>
      <c r="CM25" s="12">
        <v>45000</v>
      </c>
      <c r="CN25" s="12">
        <v>45001</v>
      </c>
      <c r="CO25" s="12">
        <v>45002</v>
      </c>
      <c r="CP25" s="12">
        <v>45003</v>
      </c>
      <c r="CQ25" s="12">
        <v>45004</v>
      </c>
      <c r="CR25" s="12">
        <v>45005</v>
      </c>
      <c r="CS25" s="12">
        <v>45006</v>
      </c>
      <c r="CT25" s="12">
        <v>45007</v>
      </c>
      <c r="CU25" s="12">
        <v>45008</v>
      </c>
      <c r="CV25" s="12">
        <v>45009</v>
      </c>
      <c r="CW25" s="12">
        <v>45010</v>
      </c>
      <c r="CX25" s="12">
        <v>45011</v>
      </c>
      <c r="CY25" s="12">
        <v>45012</v>
      </c>
      <c r="CZ25" s="12">
        <v>45013</v>
      </c>
      <c r="DA25" s="12">
        <v>45014</v>
      </c>
      <c r="DB25" s="12">
        <v>45015</v>
      </c>
      <c r="DC25" s="12">
        <v>45016</v>
      </c>
      <c r="DD25" s="12">
        <v>45017</v>
      </c>
      <c r="DE25" s="12">
        <v>45018</v>
      </c>
      <c r="DF25" s="12">
        <v>45019</v>
      </c>
      <c r="DG25" s="12">
        <v>45020</v>
      </c>
      <c r="DH25" s="12">
        <v>45021</v>
      </c>
      <c r="DI25" s="12">
        <v>45022</v>
      </c>
      <c r="DJ25" s="12">
        <v>45023</v>
      </c>
      <c r="DK25" s="12">
        <v>45024</v>
      </c>
      <c r="DL25" s="12">
        <v>45025</v>
      </c>
      <c r="DM25" s="12">
        <v>45026</v>
      </c>
      <c r="DN25" s="12">
        <v>45027</v>
      </c>
      <c r="DO25" s="12">
        <v>45028</v>
      </c>
      <c r="DP25" s="12">
        <v>45029</v>
      </c>
      <c r="DQ25" s="12">
        <v>45030</v>
      </c>
      <c r="DR25" s="12">
        <v>45031</v>
      </c>
      <c r="DS25" s="12">
        <v>45032</v>
      </c>
      <c r="DT25" s="12">
        <v>45033</v>
      </c>
      <c r="DU25" s="12">
        <v>45034</v>
      </c>
      <c r="DV25" s="12">
        <v>45035</v>
      </c>
      <c r="DW25" s="12">
        <v>45036</v>
      </c>
      <c r="DX25" s="12">
        <v>45037</v>
      </c>
      <c r="DY25" s="12">
        <v>45038</v>
      </c>
      <c r="DZ25" s="12">
        <v>45039</v>
      </c>
      <c r="EA25" s="12">
        <v>45040</v>
      </c>
      <c r="EB25" s="12">
        <v>45041</v>
      </c>
      <c r="EC25" s="12">
        <v>45042</v>
      </c>
      <c r="ED25" s="12">
        <v>45043</v>
      </c>
      <c r="EE25" s="12">
        <v>45044</v>
      </c>
      <c r="EF25" s="12">
        <v>45045</v>
      </c>
      <c r="EG25" s="12">
        <v>45046</v>
      </c>
      <c r="EH25" s="12">
        <v>45047</v>
      </c>
      <c r="EI25" s="12">
        <v>45048</v>
      </c>
      <c r="EJ25" s="12">
        <v>45049</v>
      </c>
      <c r="EK25" s="12">
        <v>45050</v>
      </c>
      <c r="EL25" s="12">
        <v>45051</v>
      </c>
      <c r="EM25" s="12">
        <v>45052</v>
      </c>
      <c r="EN25" s="12">
        <v>45053</v>
      </c>
      <c r="EO25" s="12">
        <v>45054</v>
      </c>
      <c r="EP25" s="12">
        <v>45055</v>
      </c>
      <c r="EQ25" s="12">
        <v>45056</v>
      </c>
      <c r="ER25" s="12">
        <v>45057</v>
      </c>
      <c r="ES25" s="12">
        <v>45058</v>
      </c>
      <c r="ET25" s="12">
        <v>45059</v>
      </c>
      <c r="EU25" s="12">
        <v>45060</v>
      </c>
      <c r="EV25" s="12">
        <v>45061</v>
      </c>
      <c r="EW25" s="12">
        <v>45062</v>
      </c>
      <c r="EX25" s="12">
        <v>45063</v>
      </c>
      <c r="EY25" s="12">
        <v>45064</v>
      </c>
      <c r="EZ25" s="12">
        <v>45065</v>
      </c>
      <c r="FA25" s="12">
        <v>45066</v>
      </c>
      <c r="FB25" s="12">
        <v>45067</v>
      </c>
      <c r="FC25" s="12">
        <v>45068</v>
      </c>
      <c r="FD25" s="12">
        <v>45069</v>
      </c>
      <c r="FE25" s="12">
        <v>45070</v>
      </c>
      <c r="FF25" s="12">
        <v>45071</v>
      </c>
      <c r="FG25" s="12">
        <v>45072</v>
      </c>
      <c r="FH25" s="12">
        <v>45073</v>
      </c>
      <c r="FI25" s="12">
        <v>45074</v>
      </c>
      <c r="FJ25" s="12">
        <v>45075</v>
      </c>
      <c r="FK25" s="12">
        <v>45076</v>
      </c>
      <c r="FL25" s="12">
        <v>45077</v>
      </c>
      <c r="FM25" s="12">
        <v>45078</v>
      </c>
      <c r="FN25" s="12">
        <v>45079</v>
      </c>
      <c r="FO25" s="12">
        <v>45080</v>
      </c>
      <c r="FP25" s="12">
        <v>45081</v>
      </c>
      <c r="FQ25" s="12">
        <v>45082</v>
      </c>
      <c r="FR25" s="12">
        <v>45083</v>
      </c>
      <c r="FS25" s="12">
        <v>45084</v>
      </c>
      <c r="FT25" s="12">
        <v>45085</v>
      </c>
      <c r="FU25" s="12">
        <v>45086</v>
      </c>
      <c r="FV25" s="12">
        <v>45087</v>
      </c>
      <c r="FW25" s="12">
        <v>45088</v>
      </c>
      <c r="FX25" s="12">
        <v>45089</v>
      </c>
      <c r="FY25" s="12">
        <v>45090</v>
      </c>
      <c r="FZ25" s="12">
        <v>45091</v>
      </c>
      <c r="GA25" s="12">
        <v>45092</v>
      </c>
      <c r="GB25" s="12">
        <v>45093</v>
      </c>
      <c r="GC25" s="12">
        <v>45094</v>
      </c>
      <c r="GD25" s="12">
        <v>45095</v>
      </c>
      <c r="GE25" s="12">
        <v>45096</v>
      </c>
      <c r="GF25" s="12">
        <v>45097</v>
      </c>
      <c r="GG25" s="12">
        <v>45098</v>
      </c>
      <c r="GH25" s="12">
        <v>45099</v>
      </c>
      <c r="GI25" s="12">
        <v>45100</v>
      </c>
      <c r="GJ25" s="12">
        <v>45101</v>
      </c>
      <c r="GK25" s="12">
        <v>45102</v>
      </c>
      <c r="GL25" s="12">
        <v>45103</v>
      </c>
      <c r="GM25" s="12">
        <v>45104</v>
      </c>
      <c r="GN25" s="12">
        <v>45105</v>
      </c>
      <c r="GO25" s="12">
        <v>45106</v>
      </c>
      <c r="GP25" s="12">
        <v>45107</v>
      </c>
      <c r="GQ25" s="12">
        <v>45108</v>
      </c>
      <c r="GR25" s="12">
        <v>45109</v>
      </c>
      <c r="GS25" s="12">
        <v>45110</v>
      </c>
      <c r="GT25" s="12">
        <v>45111</v>
      </c>
      <c r="GU25" s="12">
        <v>45112</v>
      </c>
      <c r="GV25" s="12">
        <v>45113</v>
      </c>
      <c r="GW25" s="12">
        <v>45114</v>
      </c>
      <c r="GX25" s="12">
        <v>45115</v>
      </c>
      <c r="GY25" s="12">
        <v>45116</v>
      </c>
      <c r="GZ25" s="12">
        <v>45117</v>
      </c>
      <c r="HA25" s="12">
        <v>45118</v>
      </c>
      <c r="HB25" s="12">
        <v>45119</v>
      </c>
      <c r="HC25" s="12">
        <v>45120</v>
      </c>
      <c r="HD25" s="12">
        <v>45121</v>
      </c>
      <c r="HE25" s="12">
        <v>45122</v>
      </c>
      <c r="HF25" s="12">
        <v>45123</v>
      </c>
      <c r="HG25" s="12">
        <v>45124</v>
      </c>
      <c r="HH25" s="12">
        <v>45125</v>
      </c>
      <c r="HI25" s="12">
        <v>45126</v>
      </c>
      <c r="HJ25" s="12">
        <v>45127</v>
      </c>
      <c r="HK25" s="12">
        <v>45128</v>
      </c>
      <c r="HL25" s="12">
        <v>45129</v>
      </c>
      <c r="HM25" s="12">
        <v>45130</v>
      </c>
      <c r="HN25" s="12">
        <v>45131</v>
      </c>
      <c r="HO25" s="12">
        <v>45132</v>
      </c>
      <c r="HP25" s="12">
        <v>45133</v>
      </c>
      <c r="HQ25" s="12">
        <v>45134</v>
      </c>
      <c r="HR25" s="12">
        <v>45135</v>
      </c>
      <c r="HS25" s="12">
        <v>45136</v>
      </c>
      <c r="HT25" s="12">
        <v>45137</v>
      </c>
      <c r="HU25" s="12">
        <v>45138</v>
      </c>
      <c r="HV25" s="12">
        <v>45139</v>
      </c>
      <c r="HW25" s="12">
        <v>45140</v>
      </c>
      <c r="HX25" s="12">
        <v>45141</v>
      </c>
      <c r="HY25" s="12">
        <v>45142</v>
      </c>
      <c r="HZ25" s="12">
        <v>45143</v>
      </c>
      <c r="IA25" s="12">
        <v>45144</v>
      </c>
      <c r="IB25" s="12">
        <v>45145</v>
      </c>
      <c r="IC25" s="12">
        <v>45146</v>
      </c>
      <c r="ID25" s="12">
        <v>45147</v>
      </c>
      <c r="IE25" s="12">
        <v>45148</v>
      </c>
      <c r="IF25" s="12">
        <v>45149</v>
      </c>
      <c r="IG25" s="12">
        <v>45150</v>
      </c>
      <c r="IH25" s="12">
        <v>45151</v>
      </c>
      <c r="II25" s="12">
        <v>45152</v>
      </c>
      <c r="IJ25" s="12">
        <v>45153</v>
      </c>
      <c r="IK25" s="12">
        <v>45154</v>
      </c>
      <c r="IL25" s="12">
        <v>45155</v>
      </c>
      <c r="IM25" s="12">
        <v>45156</v>
      </c>
      <c r="IN25" s="12">
        <v>45157</v>
      </c>
      <c r="IO25" s="12">
        <v>45158</v>
      </c>
      <c r="IP25" s="12">
        <v>45159</v>
      </c>
      <c r="IQ25" s="12">
        <v>45160</v>
      </c>
      <c r="IR25" s="12">
        <v>45161</v>
      </c>
      <c r="IS25" s="12">
        <v>45162</v>
      </c>
      <c r="IT25" s="12">
        <v>45163</v>
      </c>
      <c r="IU25" s="12">
        <v>45164</v>
      </c>
      <c r="IV25" s="12">
        <v>45165</v>
      </c>
      <c r="IW25" s="12">
        <v>45166</v>
      </c>
      <c r="IX25" s="12">
        <v>45167</v>
      </c>
      <c r="IY25" s="12">
        <v>45168</v>
      </c>
      <c r="IZ25" s="12">
        <v>45169</v>
      </c>
      <c r="JA25" s="12">
        <v>45170</v>
      </c>
      <c r="JB25" s="12">
        <v>45171</v>
      </c>
      <c r="JC25" s="12">
        <v>45172</v>
      </c>
      <c r="JD25" s="12">
        <v>45173</v>
      </c>
      <c r="JE25" s="12">
        <v>45174</v>
      </c>
      <c r="JF25" s="12">
        <v>45175</v>
      </c>
      <c r="JG25" s="12">
        <v>45176</v>
      </c>
      <c r="JH25" s="12">
        <v>45177</v>
      </c>
      <c r="JI25" s="12">
        <v>45178</v>
      </c>
      <c r="JJ25" s="12">
        <v>45179</v>
      </c>
      <c r="JK25" s="12">
        <v>45180</v>
      </c>
      <c r="JL25" s="12">
        <v>45181</v>
      </c>
      <c r="JM25" s="12">
        <v>45182</v>
      </c>
      <c r="JN25" s="12">
        <v>45183</v>
      </c>
      <c r="JO25" s="12">
        <v>45184</v>
      </c>
      <c r="JP25" s="12">
        <v>45185</v>
      </c>
      <c r="JQ25" s="12">
        <v>45186</v>
      </c>
      <c r="JR25" s="12">
        <v>45187</v>
      </c>
      <c r="JS25" s="12">
        <v>45188</v>
      </c>
      <c r="JT25" s="12">
        <v>45189</v>
      </c>
      <c r="JU25" s="12">
        <v>45190</v>
      </c>
      <c r="JV25" s="12">
        <v>45191</v>
      </c>
      <c r="JW25" s="12">
        <v>45192</v>
      </c>
      <c r="JX25" s="12">
        <v>45193</v>
      </c>
      <c r="JY25" s="12">
        <v>45194</v>
      </c>
      <c r="JZ25" s="12">
        <v>45195</v>
      </c>
      <c r="KA25" s="12">
        <v>45196</v>
      </c>
      <c r="KB25" s="12">
        <v>45197</v>
      </c>
      <c r="KC25" s="12">
        <v>45198</v>
      </c>
      <c r="KD25" s="12">
        <v>45199</v>
      </c>
      <c r="KE25" s="12">
        <v>45200</v>
      </c>
      <c r="KF25" s="12">
        <v>45201</v>
      </c>
      <c r="KG25" s="12">
        <v>45202</v>
      </c>
      <c r="KH25" s="12">
        <v>45203</v>
      </c>
      <c r="KI25" s="12">
        <v>45204</v>
      </c>
      <c r="KJ25" s="12">
        <v>45205</v>
      </c>
      <c r="KK25" s="12">
        <v>45206</v>
      </c>
      <c r="KL25" s="12">
        <v>45207</v>
      </c>
      <c r="KM25" s="12">
        <v>45208</v>
      </c>
      <c r="KN25" s="12">
        <v>45209</v>
      </c>
      <c r="KO25" s="12">
        <v>45210</v>
      </c>
      <c r="KP25" s="12">
        <v>45211</v>
      </c>
      <c r="KQ25" s="12">
        <v>45212</v>
      </c>
      <c r="KR25" s="12">
        <v>45213</v>
      </c>
      <c r="KS25" s="12">
        <v>45214</v>
      </c>
      <c r="KT25" s="12">
        <v>45215</v>
      </c>
      <c r="KU25" s="12">
        <v>45216</v>
      </c>
      <c r="KV25" s="12">
        <v>45217</v>
      </c>
      <c r="KW25" s="12">
        <v>45218</v>
      </c>
      <c r="KX25" s="12">
        <v>45219</v>
      </c>
      <c r="KY25" s="12">
        <v>45220</v>
      </c>
      <c r="KZ25" s="12">
        <v>45221</v>
      </c>
      <c r="LA25" s="12">
        <v>45222</v>
      </c>
      <c r="LB25" s="12">
        <v>45223</v>
      </c>
      <c r="LC25" s="12">
        <v>45224</v>
      </c>
      <c r="LD25" s="12">
        <v>45225</v>
      </c>
      <c r="LE25" s="12">
        <v>45226</v>
      </c>
      <c r="LF25" s="12">
        <v>45227</v>
      </c>
      <c r="LG25" s="12">
        <v>45228</v>
      </c>
      <c r="LH25" s="12">
        <v>45229</v>
      </c>
      <c r="LI25" s="12">
        <v>45230</v>
      </c>
      <c r="LJ25" s="12">
        <v>45231</v>
      </c>
      <c r="LK25" s="12">
        <v>45232</v>
      </c>
      <c r="LL25" s="12">
        <v>45233</v>
      </c>
      <c r="LM25" s="12">
        <v>45234</v>
      </c>
      <c r="LN25" s="12">
        <v>45235</v>
      </c>
      <c r="LO25" s="12">
        <v>45236</v>
      </c>
      <c r="LP25" s="12">
        <v>45237</v>
      </c>
      <c r="LQ25" s="12">
        <v>45238</v>
      </c>
      <c r="LR25" s="12">
        <v>45239</v>
      </c>
      <c r="LS25" s="12">
        <v>45240</v>
      </c>
      <c r="LT25" s="12">
        <v>45241</v>
      </c>
      <c r="LU25" s="12">
        <v>45242</v>
      </c>
      <c r="LV25" s="12">
        <v>45243</v>
      </c>
      <c r="LW25" s="12">
        <v>45244</v>
      </c>
      <c r="LX25" s="12">
        <v>45245</v>
      </c>
      <c r="LY25" s="12">
        <v>45246</v>
      </c>
      <c r="LZ25" s="12">
        <v>45247</v>
      </c>
      <c r="MA25" s="12">
        <v>45248</v>
      </c>
      <c r="MB25" s="12">
        <v>45249</v>
      </c>
      <c r="MC25" s="12">
        <v>45250</v>
      </c>
      <c r="MD25" s="12">
        <v>45251</v>
      </c>
      <c r="ME25" s="12">
        <v>45252</v>
      </c>
      <c r="MF25" s="12">
        <v>45253</v>
      </c>
      <c r="MG25" s="12">
        <v>45254</v>
      </c>
      <c r="MH25" s="12">
        <v>45255</v>
      </c>
      <c r="MI25" s="12">
        <v>45256</v>
      </c>
      <c r="MJ25" s="12">
        <v>45257</v>
      </c>
      <c r="MK25" s="12">
        <v>45258</v>
      </c>
      <c r="ML25" s="12">
        <v>45259</v>
      </c>
      <c r="MM25" s="12">
        <v>45260</v>
      </c>
      <c r="MN25" s="12">
        <v>45261</v>
      </c>
      <c r="MO25" s="12">
        <v>45262</v>
      </c>
      <c r="MP25" s="12">
        <v>45263</v>
      </c>
      <c r="MQ25" s="12">
        <v>45264</v>
      </c>
      <c r="MR25" s="12">
        <v>45265</v>
      </c>
      <c r="MS25" s="12">
        <v>45266</v>
      </c>
      <c r="MT25" s="12">
        <v>45267</v>
      </c>
      <c r="MU25" s="12">
        <v>45268</v>
      </c>
      <c r="MV25" s="12">
        <v>45269</v>
      </c>
      <c r="MW25" s="12">
        <v>45270</v>
      </c>
      <c r="MX25" s="12">
        <v>45271</v>
      </c>
      <c r="MY25" s="12">
        <v>45272</v>
      </c>
      <c r="MZ25" s="12">
        <v>45273</v>
      </c>
      <c r="NA25" s="12">
        <v>45274</v>
      </c>
      <c r="NB25" s="12">
        <v>45275</v>
      </c>
      <c r="NC25" s="12">
        <v>45276</v>
      </c>
      <c r="ND25" s="12">
        <v>45277</v>
      </c>
      <c r="NE25" s="12">
        <v>45278</v>
      </c>
      <c r="NF25" s="12">
        <v>45279</v>
      </c>
      <c r="NG25" s="12">
        <v>45280</v>
      </c>
      <c r="NH25" s="12">
        <v>45281</v>
      </c>
      <c r="NI25" s="12">
        <v>45282</v>
      </c>
      <c r="NJ25" s="12">
        <v>45283</v>
      </c>
      <c r="NK25" s="12">
        <v>45284</v>
      </c>
      <c r="NL25" s="12">
        <v>45285</v>
      </c>
      <c r="NM25" s="12">
        <v>45286</v>
      </c>
      <c r="NN25" s="12">
        <v>45287</v>
      </c>
      <c r="NO25" s="12">
        <v>45288</v>
      </c>
      <c r="NP25" s="12">
        <v>45289</v>
      </c>
      <c r="NQ25" s="12">
        <v>45290</v>
      </c>
      <c r="NR25" s="12">
        <v>45291</v>
      </c>
      <c r="NS25" s="12">
        <v>45292</v>
      </c>
      <c r="NT25" s="12">
        <v>45293</v>
      </c>
      <c r="NU25" s="12">
        <v>45294</v>
      </c>
      <c r="NV25" s="12">
        <v>45295</v>
      </c>
      <c r="NW25" s="12">
        <v>45296</v>
      </c>
      <c r="NX25" s="12">
        <v>45297</v>
      </c>
      <c r="NY25" s="12">
        <v>45298</v>
      </c>
      <c r="NZ25" s="12">
        <v>45299</v>
      </c>
      <c r="OA25" s="12">
        <v>45300</v>
      </c>
      <c r="OB25" s="12">
        <v>45301</v>
      </c>
      <c r="OC25" s="12">
        <v>45302</v>
      </c>
      <c r="OD25" s="12">
        <v>45303</v>
      </c>
      <c r="OE25" s="12">
        <v>45304</v>
      </c>
      <c r="OF25" s="12">
        <v>45305</v>
      </c>
    </row>
    <row r="26" spans="1:396" s="15" customFormat="1" ht="21.75" customHeight="1">
      <c r="A26" s="72" t="s">
        <v>57</v>
      </c>
      <c r="B26" s="72" t="s">
        <v>58</v>
      </c>
      <c r="D26" s="16"/>
      <c r="FY26" s="72"/>
      <c r="KM26" s="15" t="s">
        <v>46</v>
      </c>
      <c r="KN26" s="15" t="s">
        <v>46</v>
      </c>
      <c r="KO26" s="15" t="s">
        <v>46</v>
      </c>
      <c r="KP26" s="15" t="s">
        <v>46</v>
      </c>
      <c r="KQ26" s="15" t="s">
        <v>46</v>
      </c>
    </row>
    <row r="27" spans="1:396" ht="21.75" customHeight="1">
      <c r="A27" s="17">
        <v>3152</v>
      </c>
      <c r="B27" s="17" t="s">
        <v>59</v>
      </c>
      <c r="C27" s="62" t="s">
        <v>60</v>
      </c>
      <c r="D27" s="2" t="s">
        <v>61</v>
      </c>
      <c r="E27" s="2"/>
      <c r="F27" s="2"/>
      <c r="G27" s="2" t="s">
        <v>17</v>
      </c>
      <c r="H27" s="2" t="s">
        <v>17</v>
      </c>
      <c r="I27" s="2" t="s">
        <v>42</v>
      </c>
      <c r="J27" s="2" t="s">
        <v>61</v>
      </c>
      <c r="K27" s="2" t="s">
        <v>61</v>
      </c>
      <c r="L27" s="2" t="s">
        <v>19</v>
      </c>
      <c r="M27" s="2" t="s">
        <v>19</v>
      </c>
      <c r="N27" s="2" t="s">
        <v>19</v>
      </c>
      <c r="O27" s="2" t="s">
        <v>19</v>
      </c>
      <c r="P27" s="2" t="s">
        <v>42</v>
      </c>
      <c r="Q27" s="2" t="s">
        <v>61</v>
      </c>
      <c r="R27" s="2" t="s">
        <v>61</v>
      </c>
      <c r="S27" s="2"/>
      <c r="T27" s="2"/>
      <c r="U27" s="2" t="s">
        <v>17</v>
      </c>
      <c r="V27" s="2" t="s">
        <v>17</v>
      </c>
      <c r="W27" s="2" t="s">
        <v>17</v>
      </c>
      <c r="X27" s="2" t="s">
        <v>61</v>
      </c>
      <c r="Y27" s="2" t="s">
        <v>61</v>
      </c>
      <c r="Z27" s="2"/>
      <c r="AA27" s="2"/>
      <c r="AB27" s="2" t="s">
        <v>17</v>
      </c>
      <c r="AC27" s="2" t="s">
        <v>17</v>
      </c>
      <c r="AD27" s="2" t="s">
        <v>17</v>
      </c>
      <c r="AE27" s="2" t="s">
        <v>61</v>
      </c>
      <c r="AF27" s="2" t="s">
        <v>61</v>
      </c>
      <c r="AG27" s="2"/>
      <c r="AH27" s="2"/>
      <c r="AI27" s="2" t="s">
        <v>17</v>
      </c>
      <c r="AJ27" s="2" t="s">
        <v>17</v>
      </c>
      <c r="AK27" s="2" t="s">
        <v>17</v>
      </c>
      <c r="AL27" s="2" t="s">
        <v>61</v>
      </c>
      <c r="AM27" s="2" t="s">
        <v>61</v>
      </c>
      <c r="AN27" s="2" t="s">
        <v>17</v>
      </c>
      <c r="AO27" s="2" t="s">
        <v>17</v>
      </c>
      <c r="AP27" s="2" t="s">
        <v>17</v>
      </c>
      <c r="AQ27" s="2" t="s">
        <v>17</v>
      </c>
      <c r="AR27" s="2" t="s">
        <v>17</v>
      </c>
      <c r="AS27" s="2" t="s">
        <v>61</v>
      </c>
      <c r="AT27" s="2" t="s">
        <v>61</v>
      </c>
      <c r="AU27" s="2" t="s">
        <v>27</v>
      </c>
      <c r="AV27" s="2" t="s">
        <v>27</v>
      </c>
      <c r="AW27" s="2" t="s">
        <v>27</v>
      </c>
      <c r="AX27" s="2" t="s">
        <v>27</v>
      </c>
      <c r="AY27" s="2" t="s">
        <v>27</v>
      </c>
      <c r="AZ27" s="2" t="s">
        <v>61</v>
      </c>
      <c r="BA27" s="2" t="s">
        <v>61</v>
      </c>
      <c r="BB27" s="2" t="s">
        <v>27</v>
      </c>
      <c r="BC27" s="2" t="s">
        <v>27</v>
      </c>
      <c r="BD27" s="2" t="s">
        <v>27</v>
      </c>
      <c r="BE27" s="2" t="s">
        <v>27</v>
      </c>
      <c r="BF27" s="2" t="s">
        <v>27</v>
      </c>
      <c r="BG27" s="2" t="s">
        <v>61</v>
      </c>
      <c r="BH27" s="2" t="s">
        <v>61</v>
      </c>
      <c r="BI27" s="2" t="s">
        <v>27</v>
      </c>
      <c r="BJ27" s="2" t="s">
        <v>27</v>
      </c>
      <c r="BK27" s="2" t="s">
        <v>27</v>
      </c>
      <c r="BL27" s="2"/>
      <c r="BM27" s="2" t="s">
        <v>27</v>
      </c>
      <c r="BN27" s="2" t="s">
        <v>61</v>
      </c>
      <c r="BO27" s="2" t="s">
        <v>61</v>
      </c>
      <c r="BP27" s="2" t="s">
        <v>27</v>
      </c>
      <c r="BQ27" s="2"/>
      <c r="BR27" s="2" t="s">
        <v>27</v>
      </c>
      <c r="BS27" s="2" t="s">
        <v>17</v>
      </c>
      <c r="BT27" s="2" t="s">
        <v>27</v>
      </c>
      <c r="BU27" s="2" t="s">
        <v>61</v>
      </c>
      <c r="BV27" s="2" t="s">
        <v>61</v>
      </c>
      <c r="BW27" s="2"/>
      <c r="BX27" s="2"/>
      <c r="BY27" s="2" t="s">
        <v>17</v>
      </c>
      <c r="BZ27" s="2" t="s">
        <v>17</v>
      </c>
      <c r="CA27" s="2" t="s">
        <v>17</v>
      </c>
      <c r="CB27" s="2" t="s">
        <v>61</v>
      </c>
      <c r="CC27" s="2" t="s">
        <v>61</v>
      </c>
      <c r="CD27" s="2"/>
      <c r="CE27" s="2"/>
      <c r="CF27" s="2" t="s">
        <v>17</v>
      </c>
      <c r="CG27" s="2" t="s">
        <v>17</v>
      </c>
      <c r="CH27" s="2" t="s">
        <v>17</v>
      </c>
      <c r="CI27" s="2" t="s">
        <v>61</v>
      </c>
      <c r="CJ27" s="2" t="s">
        <v>61</v>
      </c>
      <c r="CK27" s="2"/>
      <c r="CL27" s="2"/>
      <c r="CM27" s="2" t="s">
        <v>17</v>
      </c>
      <c r="CN27" s="2" t="s">
        <v>17</v>
      </c>
      <c r="CO27" s="2" t="s">
        <v>17</v>
      </c>
      <c r="CP27" s="2" t="s">
        <v>61</v>
      </c>
      <c r="CQ27" s="2" t="s">
        <v>61</v>
      </c>
      <c r="CR27" s="2"/>
      <c r="CS27" s="2"/>
      <c r="CT27" s="2" t="s">
        <v>17</v>
      </c>
      <c r="CU27" s="2" t="s">
        <v>17</v>
      </c>
      <c r="CV27" s="2" t="s">
        <v>17</v>
      </c>
      <c r="CW27" s="2" t="s">
        <v>61</v>
      </c>
      <c r="CX27" s="2" t="s">
        <v>61</v>
      </c>
      <c r="CY27" s="2"/>
      <c r="CZ27" s="2"/>
      <c r="DA27" s="2" t="s">
        <v>17</v>
      </c>
      <c r="DB27" s="2" t="s">
        <v>17</v>
      </c>
      <c r="DC27" s="2" t="s">
        <v>17</v>
      </c>
      <c r="DD27" s="2" t="s">
        <v>61</v>
      </c>
      <c r="DE27" s="2" t="s">
        <v>61</v>
      </c>
      <c r="DF27" s="2" t="s">
        <v>19</v>
      </c>
      <c r="DG27" s="2" t="s">
        <v>19</v>
      </c>
      <c r="DH27" s="2" t="s">
        <v>19</v>
      </c>
      <c r="DI27" s="2" t="s">
        <v>42</v>
      </c>
      <c r="DJ27" s="2" t="s">
        <v>42</v>
      </c>
      <c r="DK27" s="2" t="s">
        <v>61</v>
      </c>
      <c r="DL27" s="2" t="s">
        <v>61</v>
      </c>
      <c r="DM27" s="2" t="s">
        <v>42</v>
      </c>
      <c r="DN27" s="2"/>
      <c r="DO27" s="2" t="s">
        <v>17</v>
      </c>
      <c r="DP27" s="2" t="s">
        <v>17</v>
      </c>
      <c r="DQ27" s="2" t="s">
        <v>17</v>
      </c>
      <c r="DR27" s="2" t="s">
        <v>61</v>
      </c>
      <c r="DS27" s="2" t="s">
        <v>61</v>
      </c>
      <c r="DT27" s="2"/>
      <c r="DU27" s="2"/>
      <c r="DV27" s="2" t="s">
        <v>17</v>
      </c>
      <c r="DW27" s="2" t="s">
        <v>17</v>
      </c>
      <c r="DX27" s="2" t="s">
        <v>17</v>
      </c>
      <c r="DY27" s="2" t="s">
        <v>61</v>
      </c>
      <c r="DZ27" s="2" t="s">
        <v>61</v>
      </c>
      <c r="EA27" s="2"/>
      <c r="EB27" s="2"/>
      <c r="EC27" s="2" t="s">
        <v>17</v>
      </c>
      <c r="ED27" s="2" t="s">
        <v>17</v>
      </c>
      <c r="EE27" s="2" t="s">
        <v>17</v>
      </c>
      <c r="EF27" s="2" t="s">
        <v>61</v>
      </c>
      <c r="EG27" s="2" t="s">
        <v>61</v>
      </c>
      <c r="EH27" s="2" t="s">
        <v>42</v>
      </c>
      <c r="EI27" s="2"/>
      <c r="EJ27" s="2" t="s">
        <v>17</v>
      </c>
      <c r="EK27" s="2" t="s">
        <v>17</v>
      </c>
      <c r="EL27" s="2" t="s">
        <v>17</v>
      </c>
      <c r="EM27" s="2" t="s">
        <v>61</v>
      </c>
      <c r="EN27" s="2" t="s">
        <v>61</v>
      </c>
      <c r="EO27" s="2"/>
      <c r="EP27" s="2"/>
      <c r="EQ27" s="2" t="s">
        <v>17</v>
      </c>
      <c r="ER27" s="2" t="s">
        <v>17</v>
      </c>
      <c r="ES27" s="2" t="s">
        <v>17</v>
      </c>
      <c r="ET27" s="2" t="s">
        <v>61</v>
      </c>
      <c r="EU27" s="2" t="s">
        <v>61</v>
      </c>
      <c r="EV27" s="2"/>
      <c r="EW27" s="2"/>
      <c r="EX27" s="2" t="s">
        <v>17</v>
      </c>
      <c r="EY27" s="2" t="s">
        <v>17</v>
      </c>
      <c r="EZ27" s="2" t="s">
        <v>17</v>
      </c>
      <c r="FA27" s="2" t="s">
        <v>61</v>
      </c>
      <c r="FB27" s="2" t="s">
        <v>61</v>
      </c>
      <c r="FC27" s="2"/>
      <c r="FD27" s="2"/>
      <c r="FE27" s="2" t="s">
        <v>17</v>
      </c>
      <c r="FF27" s="2" t="s">
        <v>17</v>
      </c>
      <c r="FG27" s="2" t="s">
        <v>17</v>
      </c>
      <c r="FH27" s="2" t="s">
        <v>61</v>
      </c>
      <c r="FI27" s="2" t="s">
        <v>61</v>
      </c>
      <c r="FJ27" s="2"/>
      <c r="FK27" s="2"/>
      <c r="FL27" s="2" t="s">
        <v>17</v>
      </c>
      <c r="FM27" s="2" t="s">
        <v>17</v>
      </c>
      <c r="FN27" s="2" t="s">
        <v>17</v>
      </c>
      <c r="FO27" s="2" t="s">
        <v>61</v>
      </c>
      <c r="FP27" s="2" t="s">
        <v>61</v>
      </c>
      <c r="FQ27" s="2"/>
      <c r="FR27" s="2"/>
      <c r="FS27" s="2" t="s">
        <v>17</v>
      </c>
      <c r="FT27" s="2" t="s">
        <v>17</v>
      </c>
      <c r="FU27" s="2" t="s">
        <v>17</v>
      </c>
      <c r="FV27" s="2" t="s">
        <v>61</v>
      </c>
      <c r="FW27" s="2" t="s">
        <v>61</v>
      </c>
      <c r="FX27" s="2"/>
      <c r="FY27" s="2"/>
      <c r="FZ27" s="2"/>
      <c r="GA27" s="2"/>
      <c r="GB27" s="2"/>
      <c r="GC27" s="2" t="s">
        <v>61</v>
      </c>
      <c r="GD27" s="2" t="s">
        <v>61</v>
      </c>
      <c r="GE27" s="2"/>
      <c r="GF27" s="2"/>
      <c r="GG27" s="2" t="s">
        <v>17</v>
      </c>
      <c r="GH27" s="2" t="s">
        <v>17</v>
      </c>
      <c r="GI27" s="2" t="s">
        <v>17</v>
      </c>
      <c r="GJ27" s="2" t="s">
        <v>61</v>
      </c>
      <c r="GK27" s="2" t="s">
        <v>61</v>
      </c>
      <c r="GL27" s="2"/>
      <c r="GM27" s="2"/>
      <c r="GN27" s="2" t="s">
        <v>17</v>
      </c>
      <c r="GO27" s="2" t="s">
        <v>17</v>
      </c>
      <c r="GP27" s="2" t="s">
        <v>17</v>
      </c>
      <c r="GQ27" s="2" t="s">
        <v>61</v>
      </c>
      <c r="GR27" s="2" t="s">
        <v>61</v>
      </c>
      <c r="GS27" s="2"/>
      <c r="GT27" s="2"/>
      <c r="GU27" s="2" t="s">
        <v>17</v>
      </c>
      <c r="GV27" s="2" t="s">
        <v>17</v>
      </c>
      <c r="GW27" s="2" t="s">
        <v>17</v>
      </c>
      <c r="GX27" s="2" t="s">
        <v>61</v>
      </c>
      <c r="GY27" s="2" t="s">
        <v>61</v>
      </c>
      <c r="GZ27" s="2"/>
      <c r="HA27" s="2"/>
      <c r="HB27" s="2"/>
      <c r="HC27" s="2" t="s">
        <v>17</v>
      </c>
      <c r="HD27" s="2" t="s">
        <v>17</v>
      </c>
      <c r="HE27" s="2" t="s">
        <v>61</v>
      </c>
      <c r="HF27" s="2" t="s">
        <v>61</v>
      </c>
      <c r="HG27" s="2"/>
      <c r="HH27" s="2"/>
      <c r="HI27" s="2" t="s">
        <v>17</v>
      </c>
      <c r="HJ27" s="2" t="s">
        <v>17</v>
      </c>
      <c r="HK27" s="2" t="s">
        <v>17</v>
      </c>
      <c r="HL27" s="2" t="s">
        <v>61</v>
      </c>
      <c r="HM27" s="2" t="s">
        <v>61</v>
      </c>
      <c r="HN27" s="2" t="s">
        <v>33</v>
      </c>
      <c r="HO27" s="2" t="s">
        <v>33</v>
      </c>
      <c r="HP27" s="2" t="s">
        <v>33</v>
      </c>
      <c r="HQ27" s="2" t="s">
        <v>33</v>
      </c>
      <c r="HR27" s="2" t="s">
        <v>33</v>
      </c>
      <c r="HS27" s="2" t="s">
        <v>61</v>
      </c>
      <c r="HT27" s="2" t="s">
        <v>61</v>
      </c>
      <c r="HU27" s="2"/>
      <c r="HV27" s="2"/>
      <c r="HW27" s="2" t="s">
        <v>42</v>
      </c>
      <c r="HX27" s="2" t="s">
        <v>17</v>
      </c>
      <c r="HY27" s="2" t="s">
        <v>17</v>
      </c>
      <c r="HZ27" s="2" t="s">
        <v>61</v>
      </c>
      <c r="IA27" s="2" t="s">
        <v>61</v>
      </c>
      <c r="IB27" s="2"/>
      <c r="IC27" s="2"/>
      <c r="ID27" s="2" t="s">
        <v>17</v>
      </c>
      <c r="IE27" s="2" t="s">
        <v>17</v>
      </c>
      <c r="IF27" s="2" t="s">
        <v>17</v>
      </c>
      <c r="IG27" s="2" t="s">
        <v>61</v>
      </c>
      <c r="IH27" s="2" t="s">
        <v>61</v>
      </c>
      <c r="II27" s="2" t="s">
        <v>42</v>
      </c>
      <c r="IJ27" s="2"/>
      <c r="IK27" s="2" t="s">
        <v>17</v>
      </c>
      <c r="IL27" s="2" t="s">
        <v>17</v>
      </c>
      <c r="IM27" s="2" t="s">
        <v>17</v>
      </c>
      <c r="IN27" s="2" t="s">
        <v>61</v>
      </c>
      <c r="IO27" s="2" t="s">
        <v>61</v>
      </c>
      <c r="IP27" s="2"/>
      <c r="IQ27" s="2"/>
      <c r="IR27" s="2" t="s">
        <v>17</v>
      </c>
      <c r="IS27" s="2" t="s">
        <v>17</v>
      </c>
      <c r="IT27" s="2" t="s">
        <v>17</v>
      </c>
      <c r="IU27" s="2" t="s">
        <v>61</v>
      </c>
      <c r="IV27" s="2" t="s">
        <v>61</v>
      </c>
      <c r="IW27" s="2" t="s">
        <v>17</v>
      </c>
      <c r="IX27" s="2"/>
      <c r="IY27" s="2" t="s">
        <v>17</v>
      </c>
      <c r="IZ27" s="2"/>
      <c r="JA27" s="2" t="s">
        <v>17</v>
      </c>
      <c r="JB27" s="2" t="s">
        <v>61</v>
      </c>
      <c r="JC27" s="2" t="s">
        <v>61</v>
      </c>
      <c r="JD27" s="2" t="s">
        <v>17</v>
      </c>
      <c r="JE27" s="2"/>
      <c r="JF27" s="2" t="s">
        <v>17</v>
      </c>
      <c r="JG27" s="2"/>
      <c r="JH27" s="2" t="s">
        <v>19</v>
      </c>
      <c r="JI27" s="2" t="s">
        <v>61</v>
      </c>
      <c r="JJ27" s="2" t="s">
        <v>61</v>
      </c>
      <c r="JK27" s="2" t="s">
        <v>17</v>
      </c>
      <c r="JL27" s="2"/>
      <c r="JM27" s="2"/>
      <c r="JN27" s="2"/>
      <c r="JO27" s="2" t="s">
        <v>42</v>
      </c>
      <c r="JP27" s="2" t="s">
        <v>61</v>
      </c>
      <c r="JQ27" s="2" t="s">
        <v>61</v>
      </c>
      <c r="JR27" s="2" t="s">
        <v>17</v>
      </c>
      <c r="JS27" s="2"/>
      <c r="JT27" s="2"/>
      <c r="JU27" s="2" t="s">
        <v>17</v>
      </c>
      <c r="JV27" s="2" t="s">
        <v>17</v>
      </c>
      <c r="JW27" s="2" t="s">
        <v>61</v>
      </c>
      <c r="JX27" s="2" t="s">
        <v>61</v>
      </c>
      <c r="JY27" s="2" t="s">
        <v>17</v>
      </c>
      <c r="JZ27" s="2"/>
      <c r="KA27" s="2" t="s">
        <v>17</v>
      </c>
      <c r="KB27" s="2"/>
      <c r="KC27" s="2" t="s">
        <v>17</v>
      </c>
      <c r="KD27" s="2" t="s">
        <v>61</v>
      </c>
      <c r="KE27" s="2" t="s">
        <v>61</v>
      </c>
      <c r="KF27" s="2" t="s">
        <v>23</v>
      </c>
      <c r="KG27" s="2" t="s">
        <v>23</v>
      </c>
      <c r="KH27" s="2" t="s">
        <v>23</v>
      </c>
      <c r="KI27" s="2" t="s">
        <v>23</v>
      </c>
      <c r="KJ27" s="2" t="s">
        <v>23</v>
      </c>
      <c r="KK27" s="2" t="s">
        <v>61</v>
      </c>
      <c r="KL27" s="2" t="s">
        <v>61</v>
      </c>
      <c r="KM27" s="2" t="s">
        <v>17</v>
      </c>
      <c r="KN27" s="2"/>
      <c r="KO27" s="2" t="s">
        <v>17</v>
      </c>
      <c r="KP27" s="2"/>
      <c r="KQ27" s="2" t="s">
        <v>17</v>
      </c>
      <c r="KR27" s="2" t="s">
        <v>61</v>
      </c>
      <c r="KS27" s="2" t="s">
        <v>61</v>
      </c>
      <c r="KT27" s="2" t="s">
        <v>17</v>
      </c>
      <c r="KU27" s="2"/>
      <c r="KV27" s="2" t="s">
        <v>17</v>
      </c>
      <c r="KW27" s="2"/>
      <c r="KX27" s="2" t="s">
        <v>17</v>
      </c>
      <c r="KY27" s="2" t="s">
        <v>61</v>
      </c>
      <c r="KZ27" s="2" t="s">
        <v>61</v>
      </c>
      <c r="LA27" s="2" t="s">
        <v>17</v>
      </c>
      <c r="LB27" s="2"/>
      <c r="LC27" s="2" t="s">
        <v>17</v>
      </c>
      <c r="LD27" s="2"/>
      <c r="LE27" s="2" t="s">
        <v>17</v>
      </c>
      <c r="LF27" s="2" t="s">
        <v>61</v>
      </c>
      <c r="LG27" s="2" t="s">
        <v>61</v>
      </c>
      <c r="LH27" s="2" t="s">
        <v>17</v>
      </c>
      <c r="LI27" s="2"/>
      <c r="LJ27" s="2" t="s">
        <v>17</v>
      </c>
      <c r="LK27" s="2"/>
      <c r="LL27" s="2" t="s">
        <v>17</v>
      </c>
      <c r="LM27" s="2" t="s">
        <v>61</v>
      </c>
      <c r="LN27" s="2" t="s">
        <v>61</v>
      </c>
      <c r="LO27" s="2" t="s">
        <v>17</v>
      </c>
      <c r="LP27" s="2"/>
      <c r="LQ27" s="2" t="s">
        <v>17</v>
      </c>
      <c r="LR27" s="2"/>
      <c r="LS27" s="2" t="s">
        <v>17</v>
      </c>
      <c r="LT27" s="2" t="s">
        <v>61</v>
      </c>
      <c r="LU27" s="2" t="s">
        <v>61</v>
      </c>
      <c r="LV27" s="2" t="s">
        <v>17</v>
      </c>
      <c r="LW27" s="2"/>
      <c r="LX27" s="2" t="s">
        <v>17</v>
      </c>
      <c r="LY27" s="2"/>
      <c r="LZ27" s="2" t="s">
        <v>17</v>
      </c>
      <c r="MA27" s="2" t="s">
        <v>61</v>
      </c>
      <c r="MB27" s="2" t="s">
        <v>61</v>
      </c>
      <c r="MC27" s="2" t="s">
        <v>17</v>
      </c>
      <c r="MD27" s="2"/>
      <c r="ME27" s="2" t="s">
        <v>17</v>
      </c>
      <c r="MF27" s="2"/>
      <c r="MG27" s="2" t="s">
        <v>17</v>
      </c>
      <c r="MH27" s="2" t="s">
        <v>61</v>
      </c>
      <c r="MI27" s="2" t="s">
        <v>61</v>
      </c>
      <c r="MJ27" s="2" t="s">
        <v>17</v>
      </c>
      <c r="MK27" s="2"/>
      <c r="ML27" s="2" t="s">
        <v>17</v>
      </c>
      <c r="MM27" s="2"/>
      <c r="MN27" s="2" t="s">
        <v>42</v>
      </c>
      <c r="MO27" s="2" t="s">
        <v>61</v>
      </c>
      <c r="MP27" s="2" t="s">
        <v>61</v>
      </c>
      <c r="MQ27" s="2" t="s">
        <v>17</v>
      </c>
      <c r="MR27" s="2"/>
      <c r="MS27" s="2" t="s">
        <v>17</v>
      </c>
      <c r="MT27" s="2"/>
      <c r="MU27" s="2" t="s">
        <v>17</v>
      </c>
      <c r="MV27" s="2" t="s">
        <v>61</v>
      </c>
      <c r="MW27" s="2" t="s">
        <v>61</v>
      </c>
      <c r="MX27" s="2" t="s">
        <v>17</v>
      </c>
      <c r="MY27" s="2"/>
      <c r="MZ27" s="2" t="s">
        <v>17</v>
      </c>
      <c r="NA27" s="2"/>
      <c r="NB27" s="2" t="s">
        <v>17</v>
      </c>
      <c r="NC27" s="2" t="s">
        <v>61</v>
      </c>
      <c r="ND27" s="2" t="s">
        <v>61</v>
      </c>
      <c r="NE27" s="2" t="s">
        <v>17</v>
      </c>
      <c r="NF27" s="2"/>
      <c r="NG27" s="2" t="s">
        <v>17</v>
      </c>
      <c r="NH27" s="2"/>
      <c r="NI27" s="2" t="s">
        <v>42</v>
      </c>
      <c r="NJ27" s="2" t="s">
        <v>61</v>
      </c>
      <c r="NK27" s="2" t="s">
        <v>61</v>
      </c>
      <c r="NL27" s="2" t="s">
        <v>42</v>
      </c>
      <c r="NM27" s="2"/>
      <c r="NN27" s="2" t="s">
        <v>17</v>
      </c>
      <c r="NO27" s="2"/>
      <c r="NP27" s="2" t="s">
        <v>42</v>
      </c>
      <c r="NQ27" s="2" t="s">
        <v>61</v>
      </c>
      <c r="NR27" s="2" t="s">
        <v>61</v>
      </c>
      <c r="NS27" s="2" t="s">
        <v>42</v>
      </c>
      <c r="NT27" s="2"/>
      <c r="NU27" s="2" t="s">
        <v>17</v>
      </c>
      <c r="NV27" s="2"/>
      <c r="NW27" s="2" t="s">
        <v>17</v>
      </c>
      <c r="NX27" s="2" t="s">
        <v>61</v>
      </c>
      <c r="NY27" s="2" t="s">
        <v>61</v>
      </c>
      <c r="NZ27" s="2" t="s">
        <v>17</v>
      </c>
      <c r="OA27" s="2"/>
      <c r="OB27" s="2" t="s">
        <v>17</v>
      </c>
      <c r="OC27" s="2"/>
      <c r="OD27" s="2" t="s">
        <v>17</v>
      </c>
      <c r="OE27" s="2" t="s">
        <v>61</v>
      </c>
      <c r="OF27" s="2" t="s">
        <v>61</v>
      </c>
    </row>
    <row r="28" spans="1:396" ht="21.75" customHeight="1">
      <c r="A28" s="17">
        <v>3152</v>
      </c>
      <c r="B28" s="17"/>
      <c r="C28" s="62" t="s">
        <v>62</v>
      </c>
      <c r="D28" s="2" t="s">
        <v>61</v>
      </c>
      <c r="E28" s="2" t="s">
        <v>17</v>
      </c>
      <c r="F28" s="2" t="s">
        <v>17</v>
      </c>
      <c r="G28" s="2"/>
      <c r="H28" s="2" t="s">
        <v>17</v>
      </c>
      <c r="I28" s="2"/>
      <c r="J28" s="2" t="s">
        <v>61</v>
      </c>
      <c r="K28" s="2" t="s">
        <v>61</v>
      </c>
      <c r="L28" s="2" t="s">
        <v>17</v>
      </c>
      <c r="M28" s="2" t="s">
        <v>17</v>
      </c>
      <c r="N28" s="2" t="s">
        <v>17</v>
      </c>
      <c r="O28" s="2" t="s">
        <v>17</v>
      </c>
      <c r="P28" s="2" t="s">
        <v>42</v>
      </c>
      <c r="Q28" s="2" t="s">
        <v>61</v>
      </c>
      <c r="R28" s="2" t="s">
        <v>61</v>
      </c>
      <c r="S28" s="2" t="s">
        <v>48</v>
      </c>
      <c r="T28" s="2" t="s">
        <v>48</v>
      </c>
      <c r="U28" s="2"/>
      <c r="V28" s="2"/>
      <c r="W28" s="2" t="s">
        <v>17</v>
      </c>
      <c r="X28" s="2" t="s">
        <v>61</v>
      </c>
      <c r="Y28" s="2" t="s">
        <v>61</v>
      </c>
      <c r="Z28" s="2" t="s">
        <v>17</v>
      </c>
      <c r="AA28" s="2" t="s">
        <v>17</v>
      </c>
      <c r="AB28" s="2"/>
      <c r="AC28" s="2"/>
      <c r="AD28" s="2" t="s">
        <v>17</v>
      </c>
      <c r="AE28" s="2" t="s">
        <v>61</v>
      </c>
      <c r="AF28" s="2" t="s">
        <v>61</v>
      </c>
      <c r="AG28" s="2" t="s">
        <v>17</v>
      </c>
      <c r="AH28" s="2" t="s">
        <v>17</v>
      </c>
      <c r="AI28" s="2"/>
      <c r="AJ28" s="2"/>
      <c r="AK28" s="2" t="s">
        <v>17</v>
      </c>
      <c r="AL28" s="2" t="s">
        <v>61</v>
      </c>
      <c r="AM28" s="2" t="s">
        <v>61</v>
      </c>
      <c r="AN28" s="2" t="s">
        <v>17</v>
      </c>
      <c r="AO28" s="2"/>
      <c r="AP28" s="2"/>
      <c r="AQ28" s="2" t="s">
        <v>17</v>
      </c>
      <c r="AR28" s="2" t="s">
        <v>17</v>
      </c>
      <c r="AS28" s="2" t="s">
        <v>61</v>
      </c>
      <c r="AT28" s="2" t="s">
        <v>61</v>
      </c>
      <c r="AU28" s="2" t="s">
        <v>17</v>
      </c>
      <c r="AV28" s="2"/>
      <c r="AW28" s="2"/>
      <c r="AX28" s="2" t="s">
        <v>17</v>
      </c>
      <c r="AY28" s="2" t="s">
        <v>17</v>
      </c>
      <c r="AZ28" s="2" t="s">
        <v>61</v>
      </c>
      <c r="BA28" s="2" t="s">
        <v>61</v>
      </c>
      <c r="BB28" s="2"/>
      <c r="BC28" s="2" t="s">
        <v>17</v>
      </c>
      <c r="BD28" s="2"/>
      <c r="BE28" s="2" t="s">
        <v>17</v>
      </c>
      <c r="BF28" s="2" t="s">
        <v>17</v>
      </c>
      <c r="BG28" s="2" t="s">
        <v>61</v>
      </c>
      <c r="BH28" s="2" t="s">
        <v>61</v>
      </c>
      <c r="BI28" s="2" t="s">
        <v>17</v>
      </c>
      <c r="BJ28" s="2" t="s">
        <v>17</v>
      </c>
      <c r="BK28" s="2"/>
      <c r="BL28" s="2"/>
      <c r="BM28" s="2" t="s">
        <v>17</v>
      </c>
      <c r="BN28" s="2" t="s">
        <v>61</v>
      </c>
      <c r="BO28" s="2" t="s">
        <v>61</v>
      </c>
      <c r="BP28" s="2" t="s">
        <v>17</v>
      </c>
      <c r="BQ28" s="2" t="s">
        <v>17</v>
      </c>
      <c r="BR28" s="2"/>
      <c r="BS28" s="2"/>
      <c r="BT28" s="2" t="s">
        <v>17</v>
      </c>
      <c r="BU28" s="2" t="s">
        <v>61</v>
      </c>
      <c r="BV28" s="2" t="s">
        <v>61</v>
      </c>
      <c r="BW28" s="2" t="s">
        <v>17</v>
      </c>
      <c r="BX28" s="2" t="s">
        <v>17</v>
      </c>
      <c r="BY28" s="2"/>
      <c r="BZ28" s="2"/>
      <c r="CA28" s="2" t="s">
        <v>17</v>
      </c>
      <c r="CB28" s="2" t="s">
        <v>61</v>
      </c>
      <c r="CC28" s="2" t="s">
        <v>61</v>
      </c>
      <c r="CD28" s="2" t="s">
        <v>17</v>
      </c>
      <c r="CE28" s="2" t="s">
        <v>17</v>
      </c>
      <c r="CF28" s="2"/>
      <c r="CG28" s="2" t="s">
        <v>19</v>
      </c>
      <c r="CH28" s="2" t="s">
        <v>19</v>
      </c>
      <c r="CI28" s="2" t="s">
        <v>61</v>
      </c>
      <c r="CJ28" s="2" t="s">
        <v>61</v>
      </c>
      <c r="CK28" s="2" t="s">
        <v>19</v>
      </c>
      <c r="CL28" s="2"/>
      <c r="CM28" s="2"/>
      <c r="CN28" s="2"/>
      <c r="CO28" s="2" t="s">
        <v>17</v>
      </c>
      <c r="CP28" s="2" t="s">
        <v>61</v>
      </c>
      <c r="CQ28" s="2" t="s">
        <v>61</v>
      </c>
      <c r="CR28" s="2" t="s">
        <v>17</v>
      </c>
      <c r="CS28" s="2" t="s">
        <v>17</v>
      </c>
      <c r="CT28" s="2"/>
      <c r="CU28" s="2"/>
      <c r="CV28" s="2" t="s">
        <v>17</v>
      </c>
      <c r="CW28" s="2" t="s">
        <v>61</v>
      </c>
      <c r="CX28" s="2" t="s">
        <v>61</v>
      </c>
      <c r="CY28" s="2" t="s">
        <v>17</v>
      </c>
      <c r="CZ28" s="2" t="s">
        <v>17</v>
      </c>
      <c r="DA28" s="2"/>
      <c r="DB28" s="2" t="s">
        <v>19</v>
      </c>
      <c r="DC28" s="2" t="s">
        <v>19</v>
      </c>
      <c r="DD28" s="2" t="s">
        <v>61</v>
      </c>
      <c r="DE28" s="2" t="s">
        <v>61</v>
      </c>
      <c r="DF28" s="2" t="s">
        <v>19</v>
      </c>
      <c r="DG28" s="2" t="s">
        <v>17</v>
      </c>
      <c r="DH28" s="2" t="s">
        <v>17</v>
      </c>
      <c r="DI28" s="2" t="s">
        <v>17</v>
      </c>
      <c r="DJ28" s="2" t="s">
        <v>17</v>
      </c>
      <c r="DK28" s="2" t="s">
        <v>61</v>
      </c>
      <c r="DL28" s="2" t="s">
        <v>61</v>
      </c>
      <c r="DM28" s="2" t="s">
        <v>17</v>
      </c>
      <c r="DN28" s="2" t="s">
        <v>17</v>
      </c>
      <c r="DO28" s="2"/>
      <c r="DP28" s="2"/>
      <c r="DQ28" s="2" t="s">
        <v>17</v>
      </c>
      <c r="DR28" s="2" t="s">
        <v>61</v>
      </c>
      <c r="DS28" s="2" t="s">
        <v>61</v>
      </c>
      <c r="DT28" s="2" t="s">
        <v>17</v>
      </c>
      <c r="DU28" s="2" t="s">
        <v>17</v>
      </c>
      <c r="DV28" s="2"/>
      <c r="DW28" s="2"/>
      <c r="DX28" s="2" t="s">
        <v>17</v>
      </c>
      <c r="DY28" s="2" t="s">
        <v>61</v>
      </c>
      <c r="DZ28" s="2" t="s">
        <v>61</v>
      </c>
      <c r="EA28" s="2" t="s">
        <v>17</v>
      </c>
      <c r="EB28" s="2" t="s">
        <v>17</v>
      </c>
      <c r="EC28" s="2"/>
      <c r="ED28" s="2"/>
      <c r="EE28" s="2" t="s">
        <v>17</v>
      </c>
      <c r="EF28" s="2" t="s">
        <v>61</v>
      </c>
      <c r="EG28" s="2" t="s">
        <v>61</v>
      </c>
      <c r="EH28" s="2" t="s">
        <v>17</v>
      </c>
      <c r="EI28" s="2" t="s">
        <v>17</v>
      </c>
      <c r="EJ28" s="2"/>
      <c r="EK28" s="2"/>
      <c r="EL28" s="2" t="s">
        <v>17</v>
      </c>
      <c r="EM28" s="2" t="s">
        <v>61</v>
      </c>
      <c r="EN28" s="2" t="s">
        <v>61</v>
      </c>
      <c r="EO28" s="2" t="s">
        <v>17</v>
      </c>
      <c r="EP28" s="2"/>
      <c r="EQ28" s="2"/>
      <c r="ER28" s="2" t="s">
        <v>17</v>
      </c>
      <c r="ES28" s="2" t="s">
        <v>17</v>
      </c>
      <c r="ET28" s="2" t="s">
        <v>61</v>
      </c>
      <c r="EU28" s="2" t="s">
        <v>61</v>
      </c>
      <c r="EV28" s="2" t="s">
        <v>17</v>
      </c>
      <c r="EW28" s="2" t="s">
        <v>17</v>
      </c>
      <c r="EX28" s="2" t="s">
        <v>17</v>
      </c>
      <c r="EY28" s="2"/>
      <c r="EZ28" s="2" t="s">
        <v>17</v>
      </c>
      <c r="FA28" s="2" t="s">
        <v>61</v>
      </c>
      <c r="FB28" s="2" t="s">
        <v>61</v>
      </c>
      <c r="FC28" s="2" t="s">
        <v>17</v>
      </c>
      <c r="FD28" s="2" t="s">
        <v>17</v>
      </c>
      <c r="FE28" s="2"/>
      <c r="FF28" s="2" t="s">
        <v>17</v>
      </c>
      <c r="FG28" s="2" t="s">
        <v>19</v>
      </c>
      <c r="FH28" s="2" t="s">
        <v>61</v>
      </c>
      <c r="FI28" s="2" t="s">
        <v>61</v>
      </c>
      <c r="FJ28" s="2" t="s">
        <v>17</v>
      </c>
      <c r="FK28" s="2" t="s">
        <v>17</v>
      </c>
      <c r="FL28" s="2" t="s">
        <v>17</v>
      </c>
      <c r="FM28" s="2" t="s">
        <v>17</v>
      </c>
      <c r="FN28" s="2" t="s">
        <v>17</v>
      </c>
      <c r="FO28" s="2" t="s">
        <v>61</v>
      </c>
      <c r="FP28" s="2" t="s">
        <v>61</v>
      </c>
      <c r="FQ28" s="2" t="s">
        <v>17</v>
      </c>
      <c r="FR28" s="2" t="s">
        <v>17</v>
      </c>
      <c r="FS28" s="2" t="s">
        <v>17</v>
      </c>
      <c r="FT28" s="2" t="s">
        <v>17</v>
      </c>
      <c r="FU28" s="2" t="s">
        <v>17</v>
      </c>
      <c r="FV28" s="2" t="s">
        <v>61</v>
      </c>
      <c r="FW28" s="2" t="s">
        <v>61</v>
      </c>
      <c r="FX28" s="2"/>
      <c r="FY28" s="2"/>
      <c r="FZ28" s="2"/>
      <c r="GA28" s="2"/>
      <c r="GB28" s="2"/>
      <c r="GC28" s="2" t="s">
        <v>61</v>
      </c>
      <c r="GD28" s="2" t="s">
        <v>61</v>
      </c>
      <c r="GE28" s="2" t="s">
        <v>17</v>
      </c>
      <c r="GF28" s="2" t="s">
        <v>17</v>
      </c>
      <c r="GG28" s="2"/>
      <c r="GH28" s="2"/>
      <c r="GI28" s="2" t="s">
        <v>17</v>
      </c>
      <c r="GJ28" s="2" t="s">
        <v>61</v>
      </c>
      <c r="GK28" s="2" t="s">
        <v>61</v>
      </c>
      <c r="GL28" s="2" t="s">
        <v>17</v>
      </c>
      <c r="GM28" s="2" t="s">
        <v>17</v>
      </c>
      <c r="GN28" s="2"/>
      <c r="GO28" s="2"/>
      <c r="GP28" s="2" t="s">
        <v>17</v>
      </c>
      <c r="GQ28" s="2" t="s">
        <v>61</v>
      </c>
      <c r="GR28" s="2" t="s">
        <v>61</v>
      </c>
      <c r="GS28" s="2" t="s">
        <v>17</v>
      </c>
      <c r="GT28" s="2"/>
      <c r="GU28" s="2"/>
      <c r="GV28" s="2" t="s">
        <v>17</v>
      </c>
      <c r="GW28" s="2" t="s">
        <v>17</v>
      </c>
      <c r="GX28" s="2" t="s">
        <v>61</v>
      </c>
      <c r="GY28" s="2" t="s">
        <v>61</v>
      </c>
      <c r="GZ28" s="2"/>
      <c r="HA28" s="2"/>
      <c r="HB28" s="2"/>
      <c r="HC28" s="2" t="s">
        <v>17</v>
      </c>
      <c r="HD28" s="2" t="s">
        <v>19</v>
      </c>
      <c r="HE28" s="2" t="s">
        <v>61</v>
      </c>
      <c r="HF28" s="2" t="s">
        <v>61</v>
      </c>
      <c r="HG28" s="2" t="s">
        <v>17</v>
      </c>
      <c r="HH28" s="2" t="s">
        <v>17</v>
      </c>
      <c r="HI28" s="2"/>
      <c r="HJ28" s="2"/>
      <c r="HK28" s="2" t="s">
        <v>17</v>
      </c>
      <c r="HL28" s="2" t="s">
        <v>61</v>
      </c>
      <c r="HM28" s="2" t="s">
        <v>61</v>
      </c>
      <c r="HN28" s="2" t="s">
        <v>42</v>
      </c>
      <c r="HO28" s="2" t="s">
        <v>17</v>
      </c>
      <c r="HP28" s="2"/>
      <c r="HQ28" s="74"/>
      <c r="HR28" s="2" t="s">
        <v>17</v>
      </c>
      <c r="HS28" s="2" t="s">
        <v>61</v>
      </c>
      <c r="HT28" s="2" t="s">
        <v>61</v>
      </c>
      <c r="HU28" s="2" t="s">
        <v>17</v>
      </c>
      <c r="HV28" s="2"/>
      <c r="HW28" s="2" t="s">
        <v>42</v>
      </c>
      <c r="HX28" s="2" t="s">
        <v>17</v>
      </c>
      <c r="HY28" s="2" t="s">
        <v>17</v>
      </c>
      <c r="HZ28" s="2" t="s">
        <v>61</v>
      </c>
      <c r="IA28" s="2" t="s">
        <v>61</v>
      </c>
      <c r="IB28" s="2" t="s">
        <v>17</v>
      </c>
      <c r="IC28" s="2"/>
      <c r="ID28" s="2" t="s">
        <v>17</v>
      </c>
      <c r="IE28" s="2"/>
      <c r="IF28" s="2" t="s">
        <v>19</v>
      </c>
      <c r="IG28" s="2" t="s">
        <v>61</v>
      </c>
      <c r="IH28" s="2" t="s">
        <v>61</v>
      </c>
      <c r="II28" s="2" t="s">
        <v>42</v>
      </c>
      <c r="IJ28" s="2" t="s">
        <v>17</v>
      </c>
      <c r="IK28" s="2"/>
      <c r="IL28" s="2"/>
      <c r="IM28" s="2" t="s">
        <v>17</v>
      </c>
      <c r="IN28" s="2" t="s">
        <v>61</v>
      </c>
      <c r="IO28" s="2" t="s">
        <v>61</v>
      </c>
      <c r="IP28" s="2" t="s">
        <v>17</v>
      </c>
      <c r="IQ28" s="2" t="s">
        <v>17</v>
      </c>
      <c r="IR28" s="2"/>
      <c r="IS28" s="2"/>
      <c r="IT28" s="2" t="s">
        <v>17</v>
      </c>
      <c r="IU28" s="2" t="s">
        <v>61</v>
      </c>
      <c r="IV28" s="2" t="s">
        <v>61</v>
      </c>
      <c r="IW28" s="2" t="s">
        <v>17</v>
      </c>
      <c r="IX28" s="2" t="s">
        <v>17</v>
      </c>
      <c r="IY28" s="2"/>
      <c r="IZ28" s="2"/>
      <c r="JA28" s="2" t="s">
        <v>17</v>
      </c>
      <c r="JB28" s="2" t="s">
        <v>61</v>
      </c>
      <c r="JC28" s="2" t="s">
        <v>61</v>
      </c>
      <c r="JD28" s="2" t="s">
        <v>17</v>
      </c>
      <c r="JE28" s="2"/>
      <c r="JF28" s="2"/>
      <c r="JG28" s="2" t="s">
        <v>17</v>
      </c>
      <c r="JH28" s="2" t="s">
        <v>19</v>
      </c>
      <c r="JI28" s="2" t="s">
        <v>61</v>
      </c>
      <c r="JJ28" s="2" t="s">
        <v>61</v>
      </c>
      <c r="JK28" s="2" t="s">
        <v>17</v>
      </c>
      <c r="JL28" s="2" t="s">
        <v>17</v>
      </c>
      <c r="JM28" s="2"/>
      <c r="JN28" s="2"/>
      <c r="JO28" s="2" t="s">
        <v>42</v>
      </c>
      <c r="JP28" s="2" t="s">
        <v>61</v>
      </c>
      <c r="JQ28" s="2" t="s">
        <v>61</v>
      </c>
      <c r="JR28" s="2" t="s">
        <v>17</v>
      </c>
      <c r="JS28" s="2" t="s">
        <v>17</v>
      </c>
      <c r="JT28" s="2"/>
      <c r="JU28" s="2" t="s">
        <v>17</v>
      </c>
      <c r="JV28" s="2"/>
      <c r="JW28" s="2" t="s">
        <v>61</v>
      </c>
      <c r="JX28" s="2" t="s">
        <v>61</v>
      </c>
      <c r="JY28" s="2" t="s">
        <v>17</v>
      </c>
      <c r="JZ28" s="2"/>
      <c r="KA28" s="2" t="s">
        <v>17</v>
      </c>
      <c r="KB28" s="2"/>
      <c r="KC28" s="2" t="s">
        <v>17</v>
      </c>
      <c r="KD28" s="2" t="s">
        <v>61</v>
      </c>
      <c r="KE28" s="2" t="s">
        <v>61</v>
      </c>
      <c r="KF28" s="2" t="s">
        <v>17</v>
      </c>
      <c r="KG28" s="2" t="s">
        <v>19</v>
      </c>
      <c r="KH28" s="2" t="s">
        <v>19</v>
      </c>
      <c r="KI28" s="2" t="s">
        <v>19</v>
      </c>
      <c r="KJ28" s="2" t="s">
        <v>19</v>
      </c>
      <c r="KK28" s="2" t="s">
        <v>61</v>
      </c>
      <c r="KL28" s="2" t="s">
        <v>61</v>
      </c>
      <c r="KM28" s="2" t="s">
        <v>17</v>
      </c>
      <c r="KN28" s="2" t="s">
        <v>17</v>
      </c>
      <c r="KO28" s="2"/>
      <c r="KP28" s="2"/>
      <c r="KQ28" s="2" t="s">
        <v>17</v>
      </c>
      <c r="KR28" s="2" t="s">
        <v>61</v>
      </c>
      <c r="KS28" s="2" t="s">
        <v>61</v>
      </c>
      <c r="KT28" s="2" t="s">
        <v>17</v>
      </c>
      <c r="KU28" s="2" t="s">
        <v>17</v>
      </c>
      <c r="KV28" s="2"/>
      <c r="KW28" s="2"/>
      <c r="KX28" s="2" t="s">
        <v>17</v>
      </c>
      <c r="KY28" s="2" t="s">
        <v>61</v>
      </c>
      <c r="KZ28" s="2" t="s">
        <v>61</v>
      </c>
      <c r="LA28" s="2" t="s">
        <v>17</v>
      </c>
      <c r="LB28" s="2" t="s">
        <v>17</v>
      </c>
      <c r="LC28" s="2"/>
      <c r="LD28" s="2"/>
      <c r="LE28" s="2" t="s">
        <v>17</v>
      </c>
      <c r="LF28" s="2" t="s">
        <v>61</v>
      </c>
      <c r="LG28" s="2" t="s">
        <v>61</v>
      </c>
      <c r="LH28" s="2" t="s">
        <v>17</v>
      </c>
      <c r="LI28" s="2" t="s">
        <v>17</v>
      </c>
      <c r="LJ28" s="2"/>
      <c r="LK28" s="2"/>
      <c r="LL28" s="2" t="s">
        <v>17</v>
      </c>
      <c r="LM28" s="2" t="s">
        <v>61</v>
      </c>
      <c r="LN28" s="2" t="s">
        <v>61</v>
      </c>
      <c r="LO28" s="2" t="s">
        <v>17</v>
      </c>
      <c r="LP28" s="2" t="s">
        <v>17</v>
      </c>
      <c r="LQ28" s="2"/>
      <c r="LR28" s="2"/>
      <c r="LS28" s="2" t="s">
        <v>17</v>
      </c>
      <c r="LT28" s="2" t="s">
        <v>61</v>
      </c>
      <c r="LU28" s="2" t="s">
        <v>61</v>
      </c>
      <c r="LV28" s="2" t="s">
        <v>17</v>
      </c>
      <c r="LW28" s="2" t="s">
        <v>17</v>
      </c>
      <c r="LX28" s="2"/>
      <c r="LY28" s="2"/>
      <c r="LZ28" s="2" t="s">
        <v>17</v>
      </c>
      <c r="MA28" s="2" t="s">
        <v>61</v>
      </c>
      <c r="MB28" s="2" t="s">
        <v>61</v>
      </c>
      <c r="MC28" s="2" t="s">
        <v>17</v>
      </c>
      <c r="MD28" s="2" t="s">
        <v>17</v>
      </c>
      <c r="ME28" s="2"/>
      <c r="MF28" s="2"/>
      <c r="MG28" s="2" t="s">
        <v>17</v>
      </c>
      <c r="MH28" s="2" t="s">
        <v>61</v>
      </c>
      <c r="MI28" s="2" t="s">
        <v>61</v>
      </c>
      <c r="MJ28" s="2" t="s">
        <v>17</v>
      </c>
      <c r="MK28" s="2" t="s">
        <v>17</v>
      </c>
      <c r="ML28" s="2"/>
      <c r="MM28" s="2"/>
      <c r="MN28" s="2" t="s">
        <v>42</v>
      </c>
      <c r="MO28" s="2" t="s">
        <v>61</v>
      </c>
      <c r="MP28" s="2" t="s">
        <v>61</v>
      </c>
      <c r="MQ28" s="2" t="s">
        <v>17</v>
      </c>
      <c r="MR28" s="2" t="s">
        <v>17</v>
      </c>
      <c r="MS28" s="2"/>
      <c r="MT28" s="2"/>
      <c r="MU28" s="2" t="s">
        <v>17</v>
      </c>
      <c r="MV28" s="2" t="s">
        <v>61</v>
      </c>
      <c r="MW28" s="2" t="s">
        <v>61</v>
      </c>
      <c r="MX28" s="2" t="s">
        <v>17</v>
      </c>
      <c r="MY28" s="2" t="s">
        <v>17</v>
      </c>
      <c r="MZ28" s="2"/>
      <c r="NA28" s="2"/>
      <c r="NB28" s="2" t="s">
        <v>17</v>
      </c>
      <c r="NC28" s="2" t="s">
        <v>61</v>
      </c>
      <c r="ND28" s="2" t="s">
        <v>61</v>
      </c>
      <c r="NE28" s="2" t="s">
        <v>17</v>
      </c>
      <c r="NF28" s="2" t="s">
        <v>17</v>
      </c>
      <c r="NG28" s="2"/>
      <c r="NH28" s="2"/>
      <c r="NI28" s="2" t="s">
        <v>42</v>
      </c>
      <c r="NJ28" s="2" t="s">
        <v>61</v>
      </c>
      <c r="NK28" s="2" t="s">
        <v>61</v>
      </c>
      <c r="NL28" s="2" t="s">
        <v>42</v>
      </c>
      <c r="NM28" s="2" t="s">
        <v>17</v>
      </c>
      <c r="NN28" s="2"/>
      <c r="NO28" s="2"/>
      <c r="NP28" s="2" t="s">
        <v>42</v>
      </c>
      <c r="NQ28" s="2" t="s">
        <v>61</v>
      </c>
      <c r="NR28" s="2" t="s">
        <v>61</v>
      </c>
      <c r="NS28" s="2" t="s">
        <v>42</v>
      </c>
      <c r="NT28" s="2" t="s">
        <v>17</v>
      </c>
      <c r="NU28" s="2"/>
      <c r="NV28" s="2"/>
      <c r="NW28" s="2" t="s">
        <v>17</v>
      </c>
      <c r="NX28" s="2" t="s">
        <v>61</v>
      </c>
      <c r="NY28" s="2" t="s">
        <v>61</v>
      </c>
      <c r="NZ28" s="2" t="s">
        <v>17</v>
      </c>
      <c r="OA28" s="2" t="s">
        <v>17</v>
      </c>
      <c r="OB28" s="2"/>
      <c r="OC28" s="2"/>
      <c r="OD28" s="2" t="s">
        <v>17</v>
      </c>
      <c r="OE28" s="2" t="s">
        <v>61</v>
      </c>
      <c r="OF28" s="2" t="s">
        <v>61</v>
      </c>
    </row>
    <row r="29" spans="1:396" ht="21.75" customHeight="1">
      <c r="A29" s="17">
        <v>3218</v>
      </c>
      <c r="B29" s="17" t="s">
        <v>59</v>
      </c>
      <c r="C29" s="62" t="s">
        <v>63</v>
      </c>
      <c r="D29" s="2" t="s">
        <v>61</v>
      </c>
      <c r="E29" s="2" t="s">
        <v>17</v>
      </c>
      <c r="F29" s="2" t="s">
        <v>17</v>
      </c>
      <c r="G29" s="2" t="s">
        <v>17</v>
      </c>
      <c r="H29" s="2"/>
      <c r="I29" s="2" t="s">
        <v>42</v>
      </c>
      <c r="J29" s="2" t="s">
        <v>61</v>
      </c>
      <c r="K29" s="2" t="s">
        <v>61</v>
      </c>
      <c r="L29" s="2" t="s">
        <v>17</v>
      </c>
      <c r="M29" s="2" t="s">
        <v>17</v>
      </c>
      <c r="N29" s="2" t="s">
        <v>17</v>
      </c>
      <c r="O29" s="2" t="s">
        <v>17</v>
      </c>
      <c r="P29" s="2" t="s">
        <v>42</v>
      </c>
      <c r="Q29" s="2" t="s">
        <v>61</v>
      </c>
      <c r="R29" s="2" t="s">
        <v>61</v>
      </c>
      <c r="S29" s="2" t="s">
        <v>19</v>
      </c>
      <c r="T29" s="2" t="s">
        <v>17</v>
      </c>
      <c r="U29" s="2" t="s">
        <v>17</v>
      </c>
      <c r="V29" s="2"/>
      <c r="W29" s="2"/>
      <c r="X29" s="2" t="s">
        <v>61</v>
      </c>
      <c r="Y29" s="2" t="s">
        <v>61</v>
      </c>
      <c r="Z29" s="2" t="s">
        <v>17</v>
      </c>
      <c r="AA29" s="2" t="s">
        <v>17</v>
      </c>
      <c r="AB29" s="2" t="s">
        <v>17</v>
      </c>
      <c r="AC29" s="2"/>
      <c r="AD29" s="2"/>
      <c r="AE29" s="2" t="s">
        <v>61</v>
      </c>
      <c r="AF29" s="2" t="s">
        <v>61</v>
      </c>
      <c r="AG29" s="2" t="s">
        <v>17</v>
      </c>
      <c r="AH29" s="2" t="s">
        <v>17</v>
      </c>
      <c r="AI29" s="2" t="s">
        <v>17</v>
      </c>
      <c r="AJ29" s="2"/>
      <c r="AK29" s="2"/>
      <c r="AL29" s="2" t="s">
        <v>61</v>
      </c>
      <c r="AM29" s="2" t="s">
        <v>61</v>
      </c>
      <c r="AN29" s="2" t="s">
        <v>17</v>
      </c>
      <c r="AO29" s="2"/>
      <c r="AP29" s="2" t="s">
        <v>17</v>
      </c>
      <c r="AQ29" s="2"/>
      <c r="AR29" s="2" t="s">
        <v>27</v>
      </c>
      <c r="AS29" s="2" t="s">
        <v>61</v>
      </c>
      <c r="AT29" s="2" t="s">
        <v>61</v>
      </c>
      <c r="AU29" s="2" t="s">
        <v>27</v>
      </c>
      <c r="AV29" s="2" t="s">
        <v>17</v>
      </c>
      <c r="AW29" s="2" t="s">
        <v>17</v>
      </c>
      <c r="AX29" s="2"/>
      <c r="AY29" s="2"/>
      <c r="AZ29" s="2" t="s">
        <v>61</v>
      </c>
      <c r="BA29" s="2" t="s">
        <v>61</v>
      </c>
      <c r="BB29" s="2" t="s">
        <v>17</v>
      </c>
      <c r="BC29" s="2" t="s">
        <v>17</v>
      </c>
      <c r="BD29" s="2" t="s">
        <v>17</v>
      </c>
      <c r="BE29" s="2"/>
      <c r="BF29" s="2"/>
      <c r="BG29" s="2" t="s">
        <v>61</v>
      </c>
      <c r="BH29" s="2" t="s">
        <v>61</v>
      </c>
      <c r="BI29" s="2" t="s">
        <v>17</v>
      </c>
      <c r="BJ29" s="2" t="s">
        <v>17</v>
      </c>
      <c r="BK29" s="2"/>
      <c r="BL29" s="2"/>
      <c r="BM29" s="2"/>
      <c r="BN29" s="2" t="s">
        <v>61</v>
      </c>
      <c r="BO29" s="2" t="s">
        <v>61</v>
      </c>
      <c r="BP29" s="2" t="s">
        <v>17</v>
      </c>
      <c r="BQ29" s="2" t="s">
        <v>17</v>
      </c>
      <c r="BR29" s="2" t="s">
        <v>17</v>
      </c>
      <c r="BS29" s="2"/>
      <c r="BT29" s="2"/>
      <c r="BU29" s="2" t="s">
        <v>61</v>
      </c>
      <c r="BV29" s="2" t="s">
        <v>61</v>
      </c>
      <c r="BW29" s="2" t="s">
        <v>17</v>
      </c>
      <c r="BX29" s="2" t="s">
        <v>17</v>
      </c>
      <c r="BY29" s="2" t="s">
        <v>17</v>
      </c>
      <c r="BZ29" s="2"/>
      <c r="CA29" s="2"/>
      <c r="CB29" s="2" t="s">
        <v>61</v>
      </c>
      <c r="CC29" s="2" t="s">
        <v>61</v>
      </c>
      <c r="CD29" s="2" t="s">
        <v>17</v>
      </c>
      <c r="CE29" s="2" t="s">
        <v>17</v>
      </c>
      <c r="CF29" s="2" t="s">
        <v>17</v>
      </c>
      <c r="CG29" s="2"/>
      <c r="CH29" s="2"/>
      <c r="CI29" s="2" t="s">
        <v>61</v>
      </c>
      <c r="CJ29" s="2" t="s">
        <v>61</v>
      </c>
      <c r="CK29" s="2" t="s">
        <v>17</v>
      </c>
      <c r="CL29" s="2" t="s">
        <v>17</v>
      </c>
      <c r="CM29" s="2"/>
      <c r="CN29" s="2"/>
      <c r="CO29" s="2"/>
      <c r="CP29" s="2" t="s">
        <v>61</v>
      </c>
      <c r="CQ29" s="2" t="s">
        <v>61</v>
      </c>
      <c r="CR29" s="2" t="s">
        <v>17</v>
      </c>
      <c r="CS29" s="2" t="s">
        <v>17</v>
      </c>
      <c r="CT29" s="2" t="s">
        <v>17</v>
      </c>
      <c r="CU29" s="2"/>
      <c r="CV29" s="2"/>
      <c r="CW29" s="2" t="s">
        <v>61</v>
      </c>
      <c r="CX29" s="2" t="s">
        <v>61</v>
      </c>
      <c r="CY29" s="2" t="s">
        <v>17</v>
      </c>
      <c r="CZ29" s="2" t="s">
        <v>17</v>
      </c>
      <c r="DA29" s="2" t="s">
        <v>17</v>
      </c>
      <c r="DB29" s="2"/>
      <c r="DC29" s="2"/>
      <c r="DD29" s="2" t="s">
        <v>61</v>
      </c>
      <c r="DE29" s="2" t="s">
        <v>61</v>
      </c>
      <c r="DF29" s="2" t="s">
        <v>19</v>
      </c>
      <c r="DG29" s="2" t="s">
        <v>19</v>
      </c>
      <c r="DH29" s="2" t="s">
        <v>19</v>
      </c>
      <c r="DI29" s="2" t="s">
        <v>42</v>
      </c>
      <c r="DJ29" s="2" t="s">
        <v>42</v>
      </c>
      <c r="DK29" s="2" t="s">
        <v>61</v>
      </c>
      <c r="DL29" s="2" t="s">
        <v>61</v>
      </c>
      <c r="DM29" s="2" t="s">
        <v>42</v>
      </c>
      <c r="DN29" s="2" t="s">
        <v>19</v>
      </c>
      <c r="DO29" s="2" t="s">
        <v>19</v>
      </c>
      <c r="DP29" s="2" t="s">
        <v>19</v>
      </c>
      <c r="DQ29" s="2" t="s">
        <v>19</v>
      </c>
      <c r="DR29" s="2" t="s">
        <v>61</v>
      </c>
      <c r="DS29" s="2" t="s">
        <v>61</v>
      </c>
      <c r="DT29" s="2" t="s">
        <v>19</v>
      </c>
      <c r="DU29" s="2" t="s">
        <v>19</v>
      </c>
      <c r="DV29" s="2" t="s">
        <v>19</v>
      </c>
      <c r="DW29" s="2" t="s">
        <v>19</v>
      </c>
      <c r="DX29" s="2" t="s">
        <v>19</v>
      </c>
      <c r="DY29" s="2" t="s">
        <v>61</v>
      </c>
      <c r="DZ29" s="2" t="s">
        <v>61</v>
      </c>
      <c r="EA29" s="2" t="s">
        <v>19</v>
      </c>
      <c r="EB29" s="2" t="s">
        <v>19</v>
      </c>
      <c r="EC29" s="2" t="s">
        <v>19</v>
      </c>
      <c r="ED29" s="2"/>
      <c r="EE29" s="2"/>
      <c r="EF29" s="2" t="s">
        <v>61</v>
      </c>
      <c r="EG29" s="2" t="s">
        <v>61</v>
      </c>
      <c r="EH29" s="2" t="s">
        <v>17</v>
      </c>
      <c r="EI29" s="2" t="s">
        <v>17</v>
      </c>
      <c r="EJ29" s="2" t="s">
        <v>17</v>
      </c>
      <c r="EK29" s="2"/>
      <c r="EL29" s="2"/>
      <c r="EM29" s="2" t="s">
        <v>61</v>
      </c>
      <c r="EN29" s="2" t="s">
        <v>61</v>
      </c>
      <c r="EO29" s="2" t="s">
        <v>17</v>
      </c>
      <c r="EP29" s="2" t="s">
        <v>17</v>
      </c>
      <c r="EQ29" s="2" t="s">
        <v>17</v>
      </c>
      <c r="ER29" s="2"/>
      <c r="ES29" s="2"/>
      <c r="ET29" s="2" t="s">
        <v>61</v>
      </c>
      <c r="EU29" s="2" t="s">
        <v>61</v>
      </c>
      <c r="EV29" s="2" t="s">
        <v>17</v>
      </c>
      <c r="EW29" s="2" t="s">
        <v>17</v>
      </c>
      <c r="EX29" s="2" t="s">
        <v>17</v>
      </c>
      <c r="EY29" s="2"/>
      <c r="EZ29" s="2"/>
      <c r="FA29" s="2" t="s">
        <v>61</v>
      </c>
      <c r="FB29" s="2" t="s">
        <v>61</v>
      </c>
      <c r="FC29" s="2" t="s">
        <v>17</v>
      </c>
      <c r="FD29" s="2" t="s">
        <v>17</v>
      </c>
      <c r="FE29" s="2"/>
      <c r="FF29" s="2" t="s">
        <v>17</v>
      </c>
      <c r="FG29" s="2"/>
      <c r="FH29" s="2" t="s">
        <v>61</v>
      </c>
      <c r="FI29" s="2" t="s">
        <v>61</v>
      </c>
      <c r="FJ29" s="2" t="s">
        <v>17</v>
      </c>
      <c r="FK29" s="2" t="s">
        <v>17</v>
      </c>
      <c r="FL29" s="2" t="s">
        <v>17</v>
      </c>
      <c r="FM29" s="2"/>
      <c r="FN29" s="2"/>
      <c r="FO29" s="2" t="s">
        <v>61</v>
      </c>
      <c r="FP29" s="2" t="s">
        <v>61</v>
      </c>
      <c r="FQ29" s="2" t="s">
        <v>17</v>
      </c>
      <c r="FR29" s="2" t="s">
        <v>17</v>
      </c>
      <c r="FS29" s="2" t="s">
        <v>17</v>
      </c>
      <c r="FT29" s="2"/>
      <c r="FU29" s="2"/>
      <c r="FV29" s="2" t="s">
        <v>61</v>
      </c>
      <c r="FW29" s="2" t="s">
        <v>61</v>
      </c>
      <c r="FX29" s="2"/>
      <c r="FY29" s="2"/>
      <c r="FZ29" s="2"/>
      <c r="GA29" s="2"/>
      <c r="GB29" s="2"/>
      <c r="GC29" s="2" t="s">
        <v>61</v>
      </c>
      <c r="GD29" s="2" t="s">
        <v>61</v>
      </c>
      <c r="GE29" s="2" t="s">
        <v>17</v>
      </c>
      <c r="GF29" s="2" t="s">
        <v>17</v>
      </c>
      <c r="GG29" s="2" t="s">
        <v>17</v>
      </c>
      <c r="GH29" s="2"/>
      <c r="GI29" s="2"/>
      <c r="GJ29" s="2" t="s">
        <v>61</v>
      </c>
      <c r="GK29" s="2" t="s">
        <v>61</v>
      </c>
      <c r="GL29" s="2" t="s">
        <v>19</v>
      </c>
      <c r="GM29" s="2" t="s">
        <v>17</v>
      </c>
      <c r="GN29" s="2" t="s">
        <v>17</v>
      </c>
      <c r="GO29" s="2"/>
      <c r="GP29" s="2"/>
      <c r="GQ29" s="2" t="s">
        <v>61</v>
      </c>
      <c r="GR29" s="2" t="s">
        <v>61</v>
      </c>
      <c r="GS29" s="2" t="s">
        <v>17</v>
      </c>
      <c r="GT29" s="2"/>
      <c r="GU29" s="2" t="s">
        <v>17</v>
      </c>
      <c r="GV29" s="2"/>
      <c r="GW29" s="2"/>
      <c r="GX29" s="2" t="s">
        <v>61</v>
      </c>
      <c r="GY29" s="2" t="s">
        <v>61</v>
      </c>
      <c r="GZ29" s="2" t="s">
        <v>17</v>
      </c>
      <c r="HA29" s="2" t="s">
        <v>17</v>
      </c>
      <c r="HB29" s="2"/>
      <c r="HC29" s="2"/>
      <c r="HD29" s="2"/>
      <c r="HE29" s="2" t="s">
        <v>61</v>
      </c>
      <c r="HF29" s="2" t="s">
        <v>61</v>
      </c>
      <c r="HG29" s="2" t="s">
        <v>17</v>
      </c>
      <c r="HH29" s="2" t="s">
        <v>17</v>
      </c>
      <c r="HI29" s="2" t="s">
        <v>17</v>
      </c>
      <c r="HJ29" s="2"/>
      <c r="HK29" s="2"/>
      <c r="HL29" s="2" t="s">
        <v>61</v>
      </c>
      <c r="HM29" s="2" t="s">
        <v>61</v>
      </c>
      <c r="HN29" s="2" t="s">
        <v>33</v>
      </c>
      <c r="HO29" s="2" t="s">
        <v>33</v>
      </c>
      <c r="HP29" s="2" t="s">
        <v>33</v>
      </c>
      <c r="HQ29" s="2" t="s">
        <v>33</v>
      </c>
      <c r="HR29" s="2" t="s">
        <v>33</v>
      </c>
      <c r="HS29" s="2" t="s">
        <v>61</v>
      </c>
      <c r="HT29" s="2" t="s">
        <v>61</v>
      </c>
      <c r="HU29" s="2" t="s">
        <v>19</v>
      </c>
      <c r="HV29" s="2" t="s">
        <v>19</v>
      </c>
      <c r="HW29" s="2" t="s">
        <v>42</v>
      </c>
      <c r="HX29" s="2"/>
      <c r="HY29" s="2"/>
      <c r="HZ29" s="2" t="s">
        <v>61</v>
      </c>
      <c r="IA29" s="2" t="s">
        <v>61</v>
      </c>
      <c r="IB29" s="2" t="s">
        <v>17</v>
      </c>
      <c r="IC29" s="2" t="s">
        <v>17</v>
      </c>
      <c r="ID29" s="2" t="s">
        <v>17</v>
      </c>
      <c r="IE29" s="2"/>
      <c r="IF29" s="2"/>
      <c r="IG29" s="2" t="s">
        <v>61</v>
      </c>
      <c r="IH29" s="2" t="s">
        <v>61</v>
      </c>
      <c r="II29" s="2" t="s">
        <v>42</v>
      </c>
      <c r="IJ29" s="2" t="s">
        <v>17</v>
      </c>
      <c r="IK29" s="2" t="s">
        <v>17</v>
      </c>
      <c r="IL29" s="2"/>
      <c r="IM29" s="2"/>
      <c r="IN29" s="2" t="s">
        <v>61</v>
      </c>
      <c r="IO29" s="2" t="s">
        <v>61</v>
      </c>
      <c r="IP29" s="2" t="s">
        <v>17</v>
      </c>
      <c r="IQ29" s="2" t="s">
        <v>17</v>
      </c>
      <c r="IR29" s="2" t="s">
        <v>17</v>
      </c>
      <c r="IS29" s="2"/>
      <c r="IT29" s="2"/>
      <c r="IU29" s="2" t="s">
        <v>61</v>
      </c>
      <c r="IV29" s="2" t="s">
        <v>61</v>
      </c>
      <c r="IW29" s="2" t="s">
        <v>17</v>
      </c>
      <c r="IX29" s="2" t="s">
        <v>17</v>
      </c>
      <c r="IY29" s="2" t="s">
        <v>17</v>
      </c>
      <c r="IZ29" s="2"/>
      <c r="JA29" s="2"/>
      <c r="JB29" s="2" t="s">
        <v>61</v>
      </c>
      <c r="JC29" s="2" t="s">
        <v>61</v>
      </c>
      <c r="JD29" s="2" t="s">
        <v>17</v>
      </c>
      <c r="JE29" s="2"/>
      <c r="JF29" s="2" t="s">
        <v>17</v>
      </c>
      <c r="JG29" s="2"/>
      <c r="JH29" s="2"/>
      <c r="JI29" s="2" t="s">
        <v>61</v>
      </c>
      <c r="JJ29" s="2" t="s">
        <v>61</v>
      </c>
      <c r="JK29" s="2" t="s">
        <v>17</v>
      </c>
      <c r="JL29" s="2" t="s">
        <v>17</v>
      </c>
      <c r="JM29" s="2"/>
      <c r="JN29" s="2"/>
      <c r="JO29" s="2" t="s">
        <v>17</v>
      </c>
      <c r="JP29" s="2" t="s">
        <v>61</v>
      </c>
      <c r="JQ29" s="2" t="s">
        <v>61</v>
      </c>
      <c r="JR29" s="2" t="s">
        <v>17</v>
      </c>
      <c r="JS29" s="2" t="s">
        <v>17</v>
      </c>
      <c r="JT29" s="2" t="s">
        <v>17</v>
      </c>
      <c r="JU29" s="2"/>
      <c r="JV29" s="2"/>
      <c r="JW29" s="2" t="s">
        <v>61</v>
      </c>
      <c r="JX29" s="2" t="s">
        <v>61</v>
      </c>
      <c r="JY29" s="2" t="s">
        <v>17</v>
      </c>
      <c r="JZ29" s="2" t="s">
        <v>17</v>
      </c>
      <c r="KA29" s="2" t="s">
        <v>17</v>
      </c>
      <c r="KB29" s="2"/>
      <c r="KC29" s="2" t="s">
        <v>19</v>
      </c>
      <c r="KD29" s="2" t="s">
        <v>61</v>
      </c>
      <c r="KE29" s="2" t="s">
        <v>61</v>
      </c>
      <c r="KF29" s="2" t="s">
        <v>23</v>
      </c>
      <c r="KG29" s="2" t="s">
        <v>23</v>
      </c>
      <c r="KH29" s="2" t="s">
        <v>23</v>
      </c>
      <c r="KI29" s="2" t="s">
        <v>23</v>
      </c>
      <c r="KJ29" s="2" t="s">
        <v>23</v>
      </c>
      <c r="KK29" s="2" t="s">
        <v>61</v>
      </c>
      <c r="KL29" s="2" t="s">
        <v>61</v>
      </c>
      <c r="KM29" s="2" t="s">
        <v>17</v>
      </c>
      <c r="KN29" s="2" t="s">
        <v>17</v>
      </c>
      <c r="KO29" s="2" t="s">
        <v>17</v>
      </c>
      <c r="KP29" s="2"/>
      <c r="KQ29" s="2"/>
      <c r="KR29" s="2" t="s">
        <v>61</v>
      </c>
      <c r="KS29" s="2" t="s">
        <v>61</v>
      </c>
      <c r="KT29" s="2" t="s">
        <v>17</v>
      </c>
      <c r="KU29" s="2" t="s">
        <v>17</v>
      </c>
      <c r="KV29" s="2" t="s">
        <v>17</v>
      </c>
      <c r="KW29" s="2"/>
      <c r="KX29" s="2"/>
      <c r="KY29" s="2" t="s">
        <v>61</v>
      </c>
      <c r="KZ29" s="2" t="s">
        <v>61</v>
      </c>
      <c r="LA29" s="2" t="s">
        <v>17</v>
      </c>
      <c r="LB29" s="2" t="s">
        <v>17</v>
      </c>
      <c r="LC29" s="2" t="s">
        <v>17</v>
      </c>
      <c r="LD29" s="2"/>
      <c r="LE29" s="2"/>
      <c r="LF29" s="2" t="s">
        <v>61</v>
      </c>
      <c r="LG29" s="2" t="s">
        <v>61</v>
      </c>
      <c r="LH29" s="2" t="s">
        <v>17</v>
      </c>
      <c r="LI29" s="2" t="s">
        <v>17</v>
      </c>
      <c r="LJ29" s="2" t="s">
        <v>17</v>
      </c>
      <c r="LK29" s="2"/>
      <c r="LL29" s="2"/>
      <c r="LM29" s="2" t="s">
        <v>61</v>
      </c>
      <c r="LN29" s="2" t="s">
        <v>61</v>
      </c>
      <c r="LO29" s="2" t="s">
        <v>17</v>
      </c>
      <c r="LP29" s="2" t="s">
        <v>17</v>
      </c>
      <c r="LQ29" s="2" t="s">
        <v>17</v>
      </c>
      <c r="LR29" s="2"/>
      <c r="LS29" s="2"/>
      <c r="LT29" s="2" t="s">
        <v>61</v>
      </c>
      <c r="LU29" s="2" t="s">
        <v>61</v>
      </c>
      <c r="LV29" s="2" t="s">
        <v>17</v>
      </c>
      <c r="LW29" s="2" t="s">
        <v>17</v>
      </c>
      <c r="LX29" s="2" t="s">
        <v>17</v>
      </c>
      <c r="LY29" s="2"/>
      <c r="LZ29" s="2"/>
      <c r="MA29" s="2" t="s">
        <v>61</v>
      </c>
      <c r="MB29" s="2" t="s">
        <v>61</v>
      </c>
      <c r="MC29" s="2" t="s">
        <v>17</v>
      </c>
      <c r="MD29" s="2" t="s">
        <v>17</v>
      </c>
      <c r="ME29" s="2" t="s">
        <v>17</v>
      </c>
      <c r="MF29" s="2"/>
      <c r="MG29" s="2"/>
      <c r="MH29" s="2" t="s">
        <v>61</v>
      </c>
      <c r="MI29" s="2" t="s">
        <v>61</v>
      </c>
      <c r="MJ29" s="2" t="s">
        <v>17</v>
      </c>
      <c r="MK29" s="2" t="s">
        <v>17</v>
      </c>
      <c r="ML29" s="2" t="s">
        <v>17</v>
      </c>
      <c r="MM29" s="2"/>
      <c r="MN29" s="2" t="s">
        <v>17</v>
      </c>
      <c r="MO29" s="2" t="s">
        <v>61</v>
      </c>
      <c r="MP29" s="2" t="s">
        <v>61</v>
      </c>
      <c r="MQ29" s="2" t="s">
        <v>17</v>
      </c>
      <c r="MR29" s="2" t="s">
        <v>17</v>
      </c>
      <c r="MS29" s="2" t="s">
        <v>17</v>
      </c>
      <c r="MT29" s="2"/>
      <c r="MU29" s="2"/>
      <c r="MV29" s="2" t="s">
        <v>61</v>
      </c>
      <c r="MW29" s="2" t="s">
        <v>61</v>
      </c>
      <c r="MX29" s="2" t="s">
        <v>17</v>
      </c>
      <c r="MY29" s="2" t="s">
        <v>17</v>
      </c>
      <c r="MZ29" s="2" t="s">
        <v>17</v>
      </c>
      <c r="NA29" s="2"/>
      <c r="NB29" s="2"/>
      <c r="NC29" s="2" t="s">
        <v>61</v>
      </c>
      <c r="ND29" s="2" t="s">
        <v>61</v>
      </c>
      <c r="NE29" s="2" t="s">
        <v>17</v>
      </c>
      <c r="NF29" s="2" t="s">
        <v>17</v>
      </c>
      <c r="NG29" s="2" t="s">
        <v>17</v>
      </c>
      <c r="NH29" s="2"/>
      <c r="NI29" s="2" t="s">
        <v>42</v>
      </c>
      <c r="NJ29" s="2" t="s">
        <v>61</v>
      </c>
      <c r="NK29" s="2" t="s">
        <v>61</v>
      </c>
      <c r="NL29" s="2" t="s">
        <v>42</v>
      </c>
      <c r="NM29" s="2" t="s">
        <v>17</v>
      </c>
      <c r="NN29" s="2" t="s">
        <v>17</v>
      </c>
      <c r="NO29" s="2"/>
      <c r="NP29" s="2" t="s">
        <v>42</v>
      </c>
      <c r="NQ29" s="2" t="s">
        <v>61</v>
      </c>
      <c r="NR29" s="2" t="s">
        <v>61</v>
      </c>
      <c r="NS29" s="2" t="s">
        <v>17</v>
      </c>
      <c r="NT29" s="2" t="s">
        <v>17</v>
      </c>
      <c r="NU29" s="2" t="s">
        <v>17</v>
      </c>
      <c r="NV29" s="2"/>
      <c r="NW29" s="2"/>
      <c r="NX29" s="2" t="s">
        <v>61</v>
      </c>
      <c r="NY29" s="2" t="s">
        <v>61</v>
      </c>
      <c r="NZ29" s="2" t="s">
        <v>17</v>
      </c>
      <c r="OA29" s="2" t="s">
        <v>17</v>
      </c>
      <c r="OB29" s="2" t="s">
        <v>17</v>
      </c>
      <c r="OC29" s="2"/>
      <c r="OD29" s="2"/>
      <c r="OE29" s="2" t="s">
        <v>61</v>
      </c>
      <c r="OF29" s="2" t="s">
        <v>61</v>
      </c>
    </row>
    <row r="30" spans="1:396" ht="21.75" customHeight="1">
      <c r="A30" s="17">
        <v>3152</v>
      </c>
      <c r="B30" s="17"/>
      <c r="C30" s="62" t="s">
        <v>64</v>
      </c>
      <c r="D30" s="2" t="s">
        <v>61</v>
      </c>
      <c r="E30" s="2" t="s">
        <v>19</v>
      </c>
      <c r="F30" s="2" t="s">
        <v>19</v>
      </c>
      <c r="G30" s="2" t="s">
        <v>19</v>
      </c>
      <c r="H30" s="2" t="s">
        <v>19</v>
      </c>
      <c r="I30" s="2" t="s">
        <v>42</v>
      </c>
      <c r="J30" s="2" t="s">
        <v>61</v>
      </c>
      <c r="K30" s="2" t="s">
        <v>61</v>
      </c>
      <c r="L30" s="2" t="s">
        <v>19</v>
      </c>
      <c r="M30" s="2" t="s">
        <v>19</v>
      </c>
      <c r="N30" s="2" t="s">
        <v>17</v>
      </c>
      <c r="O30" s="2" t="s">
        <v>17</v>
      </c>
      <c r="P30" s="2" t="s">
        <v>17</v>
      </c>
      <c r="Q30" s="2" t="s">
        <v>61</v>
      </c>
      <c r="R30" s="2" t="s">
        <v>61</v>
      </c>
      <c r="S30" s="2" t="s">
        <v>48</v>
      </c>
      <c r="T30" s="2" t="s">
        <v>48</v>
      </c>
      <c r="U30" s="2" t="s">
        <v>17</v>
      </c>
      <c r="V30" s="2" t="s">
        <v>17</v>
      </c>
      <c r="W30" s="2" t="s">
        <v>17</v>
      </c>
      <c r="X30" s="2" t="s">
        <v>61</v>
      </c>
      <c r="Y30" s="2" t="s">
        <v>61</v>
      </c>
      <c r="Z30" s="2" t="s">
        <v>17</v>
      </c>
      <c r="AA30" s="2" t="s">
        <v>17</v>
      </c>
      <c r="AB30" s="2" t="s">
        <v>17</v>
      </c>
      <c r="AC30" s="2" t="s">
        <v>17</v>
      </c>
      <c r="AD30" s="2" t="s">
        <v>17</v>
      </c>
      <c r="AE30" s="2" t="s">
        <v>61</v>
      </c>
      <c r="AF30" s="2" t="s">
        <v>61</v>
      </c>
      <c r="AG30" s="2"/>
      <c r="AH30" s="2"/>
      <c r="AI30" s="2" t="s">
        <v>17</v>
      </c>
      <c r="AJ30" s="2" t="s">
        <v>17</v>
      </c>
      <c r="AK30" s="2" t="s">
        <v>17</v>
      </c>
      <c r="AL30" s="2" t="s">
        <v>61</v>
      </c>
      <c r="AM30" s="2" t="s">
        <v>61</v>
      </c>
      <c r="AN30" s="2"/>
      <c r="AO30" s="2"/>
      <c r="AP30" s="2" t="s">
        <v>17</v>
      </c>
      <c r="AQ30" s="2" t="s">
        <v>17</v>
      </c>
      <c r="AR30" s="2" t="s">
        <v>17</v>
      </c>
      <c r="AS30" s="2" t="s">
        <v>61</v>
      </c>
      <c r="AT30" s="2" t="s">
        <v>61</v>
      </c>
      <c r="AU30" s="2" t="s">
        <v>19</v>
      </c>
      <c r="AV30" s="2"/>
      <c r="AW30" s="2" t="s">
        <v>17</v>
      </c>
      <c r="AX30" s="2" t="s">
        <v>17</v>
      </c>
      <c r="AY30" s="2" t="s">
        <v>17</v>
      </c>
      <c r="AZ30" s="2" t="s">
        <v>61</v>
      </c>
      <c r="BA30" s="2" t="s">
        <v>61</v>
      </c>
      <c r="BB30" s="2" t="s">
        <v>17</v>
      </c>
      <c r="BC30" s="2"/>
      <c r="BD30" s="2" t="s">
        <v>17</v>
      </c>
      <c r="BE30" s="2" t="s">
        <v>17</v>
      </c>
      <c r="BF30" s="2"/>
      <c r="BG30" s="2" t="s">
        <v>61</v>
      </c>
      <c r="BH30" s="2" t="s">
        <v>61</v>
      </c>
      <c r="BI30" s="2" t="s">
        <v>17</v>
      </c>
      <c r="BJ30" s="2"/>
      <c r="BK30" s="2"/>
      <c r="BL30" s="2" t="s">
        <v>17</v>
      </c>
      <c r="BM30" s="2" t="s">
        <v>17</v>
      </c>
      <c r="BN30" s="2" t="s">
        <v>61</v>
      </c>
      <c r="BO30" s="2" t="s">
        <v>61</v>
      </c>
      <c r="BP30" s="2"/>
      <c r="BQ30" s="2"/>
      <c r="BR30" s="2" t="s">
        <v>17</v>
      </c>
      <c r="BS30" s="2" t="s">
        <v>17</v>
      </c>
      <c r="BT30" s="2" t="s">
        <v>17</v>
      </c>
      <c r="BU30" s="2" t="s">
        <v>61</v>
      </c>
      <c r="BV30" s="2" t="s">
        <v>61</v>
      </c>
      <c r="BW30" s="2" t="s">
        <v>17</v>
      </c>
      <c r="BX30" s="2"/>
      <c r="BY30" s="2" t="s">
        <v>17</v>
      </c>
      <c r="BZ30" s="2" t="s">
        <v>17</v>
      </c>
      <c r="CA30" s="2"/>
      <c r="CB30" s="2" t="s">
        <v>61</v>
      </c>
      <c r="CC30" s="2" t="s">
        <v>61</v>
      </c>
      <c r="CD30" s="2" t="s">
        <v>17</v>
      </c>
      <c r="CE30" s="2"/>
      <c r="CF30" s="2" t="s">
        <v>17</v>
      </c>
      <c r="CG30" s="2" t="s">
        <v>17</v>
      </c>
      <c r="CH30" s="2"/>
      <c r="CI30" s="2" t="s">
        <v>61</v>
      </c>
      <c r="CJ30" s="2" t="s">
        <v>61</v>
      </c>
      <c r="CK30" s="2"/>
      <c r="CL30" s="2"/>
      <c r="CM30" s="2"/>
      <c r="CN30" s="2"/>
      <c r="CO30" s="2" t="s">
        <v>17</v>
      </c>
      <c r="CP30" s="2" t="s">
        <v>61</v>
      </c>
      <c r="CQ30" s="2" t="s">
        <v>61</v>
      </c>
      <c r="CR30" s="2"/>
      <c r="CS30" s="2"/>
      <c r="CT30" s="2" t="s">
        <v>17</v>
      </c>
      <c r="CU30" s="2" t="s">
        <v>17</v>
      </c>
      <c r="CV30" s="2" t="s">
        <v>17</v>
      </c>
      <c r="CW30" s="2" t="s">
        <v>61</v>
      </c>
      <c r="CX30" s="2" t="s">
        <v>61</v>
      </c>
      <c r="CY30" s="2"/>
      <c r="CZ30" s="2"/>
      <c r="DA30" s="2" t="s">
        <v>17</v>
      </c>
      <c r="DB30" s="2" t="s">
        <v>17</v>
      </c>
      <c r="DC30" s="2" t="s">
        <v>17</v>
      </c>
      <c r="DD30" s="2" t="s">
        <v>61</v>
      </c>
      <c r="DE30" s="2" t="s">
        <v>61</v>
      </c>
      <c r="DF30" s="2" t="s">
        <v>17</v>
      </c>
      <c r="DG30" s="2" t="s">
        <v>17</v>
      </c>
      <c r="DH30" s="2" t="s">
        <v>17</v>
      </c>
      <c r="DI30" s="2" t="s">
        <v>42</v>
      </c>
      <c r="DJ30" s="2" t="s">
        <v>42</v>
      </c>
      <c r="DK30" s="2" t="s">
        <v>61</v>
      </c>
      <c r="DL30" s="2" t="s">
        <v>61</v>
      </c>
      <c r="DM30" s="2" t="s">
        <v>17</v>
      </c>
      <c r="DN30" s="2"/>
      <c r="DO30" s="2" t="s">
        <v>17</v>
      </c>
      <c r="DP30" s="2"/>
      <c r="DQ30" s="2" t="s">
        <v>17</v>
      </c>
      <c r="DR30" s="2" t="s">
        <v>61</v>
      </c>
      <c r="DS30" s="2" t="s">
        <v>61</v>
      </c>
      <c r="DT30" s="2"/>
      <c r="DU30" s="2" t="s">
        <v>19</v>
      </c>
      <c r="DV30" s="2" t="s">
        <v>17</v>
      </c>
      <c r="DW30" s="2" t="s">
        <v>17</v>
      </c>
      <c r="DX30" s="2" t="s">
        <v>17</v>
      </c>
      <c r="DY30" s="2" t="s">
        <v>61</v>
      </c>
      <c r="DZ30" s="2" t="s">
        <v>61</v>
      </c>
      <c r="EA30" s="2"/>
      <c r="EB30" s="2"/>
      <c r="EC30" s="2" t="s">
        <v>17</v>
      </c>
      <c r="ED30" s="2" t="s">
        <v>17</v>
      </c>
      <c r="EE30" s="2" t="s">
        <v>17</v>
      </c>
      <c r="EF30" s="2" t="s">
        <v>61</v>
      </c>
      <c r="EG30" s="2" t="s">
        <v>61</v>
      </c>
      <c r="EH30" s="2" t="s">
        <v>17</v>
      </c>
      <c r="EI30" s="2"/>
      <c r="EJ30" s="2" t="s">
        <v>17</v>
      </c>
      <c r="EK30" s="2" t="s">
        <v>17</v>
      </c>
      <c r="EL30" s="2"/>
      <c r="EM30" s="2" t="s">
        <v>61</v>
      </c>
      <c r="EN30" s="2" t="s">
        <v>61</v>
      </c>
      <c r="EO30" s="2"/>
      <c r="EP30" s="2"/>
      <c r="EQ30" s="2" t="s">
        <v>17</v>
      </c>
      <c r="ER30" s="2" t="s">
        <v>17</v>
      </c>
      <c r="ES30" s="2" t="s">
        <v>17</v>
      </c>
      <c r="ET30" s="2" t="s">
        <v>61</v>
      </c>
      <c r="EU30" s="2" t="s">
        <v>61</v>
      </c>
      <c r="EV30" s="2"/>
      <c r="EW30" s="2"/>
      <c r="EX30" s="2" t="s">
        <v>17</v>
      </c>
      <c r="EY30" s="2" t="s">
        <v>17</v>
      </c>
      <c r="EZ30" s="2" t="s">
        <v>17</v>
      </c>
      <c r="FA30" s="2" t="s">
        <v>61</v>
      </c>
      <c r="FB30" s="2" t="s">
        <v>61</v>
      </c>
      <c r="FC30" s="2" t="s">
        <v>19</v>
      </c>
      <c r="FD30" s="2"/>
      <c r="FE30" s="2" t="s">
        <v>17</v>
      </c>
      <c r="FF30" s="2" t="s">
        <v>17</v>
      </c>
      <c r="FG30" s="2" t="s">
        <v>17</v>
      </c>
      <c r="FH30" s="2" t="s">
        <v>61</v>
      </c>
      <c r="FI30" s="2" t="s">
        <v>61</v>
      </c>
      <c r="FJ30" s="2"/>
      <c r="FK30" s="2"/>
      <c r="FL30" s="2" t="s">
        <v>17</v>
      </c>
      <c r="FM30" s="2" t="s">
        <v>17</v>
      </c>
      <c r="FN30" s="2" t="s">
        <v>17</v>
      </c>
      <c r="FO30" s="2" t="s">
        <v>61</v>
      </c>
      <c r="FP30" s="2" t="s">
        <v>61</v>
      </c>
      <c r="FQ30" s="2"/>
      <c r="FR30" s="2"/>
      <c r="FS30" s="2" t="s">
        <v>17</v>
      </c>
      <c r="FT30" s="2" t="s">
        <v>17</v>
      </c>
      <c r="FU30" s="2" t="s">
        <v>17</v>
      </c>
      <c r="FV30" s="2" t="s">
        <v>61</v>
      </c>
      <c r="FW30" s="2" t="s">
        <v>61</v>
      </c>
      <c r="FX30" s="2"/>
      <c r="FY30" s="2"/>
      <c r="FZ30" s="2"/>
      <c r="GA30" s="2"/>
      <c r="GB30" s="2"/>
      <c r="GC30" s="2" t="s">
        <v>61</v>
      </c>
      <c r="GD30" s="2" t="s">
        <v>61</v>
      </c>
      <c r="GE30" s="2"/>
      <c r="GF30" s="2"/>
      <c r="GG30" s="2" t="s">
        <v>17</v>
      </c>
      <c r="GH30" s="2" t="s">
        <v>17</v>
      </c>
      <c r="GI30" s="2" t="s">
        <v>17</v>
      </c>
      <c r="GJ30" s="2" t="s">
        <v>61</v>
      </c>
      <c r="GK30" s="2" t="s">
        <v>61</v>
      </c>
      <c r="GL30" s="2"/>
      <c r="GM30" s="2"/>
      <c r="GN30" s="2" t="s">
        <v>17</v>
      </c>
      <c r="GO30" s="2" t="s">
        <v>17</v>
      </c>
      <c r="GP30" s="2" t="s">
        <v>17</v>
      </c>
      <c r="GQ30" s="2" t="s">
        <v>61</v>
      </c>
      <c r="GR30" s="2" t="s">
        <v>61</v>
      </c>
      <c r="GS30" s="2"/>
      <c r="GT30" s="2"/>
      <c r="GU30" s="2" t="s">
        <v>19</v>
      </c>
      <c r="GV30" s="2" t="s">
        <v>19</v>
      </c>
      <c r="GW30" s="2" t="s">
        <v>19</v>
      </c>
      <c r="GX30" s="2" t="s">
        <v>61</v>
      </c>
      <c r="GY30" s="2" t="s">
        <v>61</v>
      </c>
      <c r="GZ30" s="2"/>
      <c r="HA30" s="2"/>
      <c r="HB30" s="2"/>
      <c r="HC30" s="2" t="s">
        <v>17</v>
      </c>
      <c r="HD30" s="2" t="s">
        <v>17</v>
      </c>
      <c r="HE30" s="2" t="s">
        <v>61</v>
      </c>
      <c r="HF30" s="2" t="s">
        <v>61</v>
      </c>
      <c r="HG30" s="2"/>
      <c r="HH30" s="2"/>
      <c r="HI30" s="2" t="s">
        <v>17</v>
      </c>
      <c r="HJ30" s="2" t="s">
        <v>17</v>
      </c>
      <c r="HK30" s="2" t="s">
        <v>17</v>
      </c>
      <c r="HL30" s="2" t="s">
        <v>61</v>
      </c>
      <c r="HM30" s="2" t="s">
        <v>61</v>
      </c>
      <c r="HN30" s="2" t="s">
        <v>17</v>
      </c>
      <c r="HO30" s="2"/>
      <c r="HP30" s="2" t="s">
        <v>17</v>
      </c>
      <c r="HQ30" s="2" t="s">
        <v>17</v>
      </c>
      <c r="HR30" s="2" t="s">
        <v>17</v>
      </c>
      <c r="HS30" s="2" t="s">
        <v>61</v>
      </c>
      <c r="HT30" s="2" t="s">
        <v>61</v>
      </c>
      <c r="HU30" s="2"/>
      <c r="HV30" s="2"/>
      <c r="HW30" s="2" t="s">
        <v>42</v>
      </c>
      <c r="HX30" s="2" t="s">
        <v>17</v>
      </c>
      <c r="HY30" s="2" t="s">
        <v>17</v>
      </c>
      <c r="HZ30" s="2" t="s">
        <v>61</v>
      </c>
      <c r="IA30" s="2" t="s">
        <v>61</v>
      </c>
      <c r="IB30" s="2"/>
      <c r="IC30" s="2"/>
      <c r="ID30" s="2" t="s">
        <v>17</v>
      </c>
      <c r="IE30" s="2" t="s">
        <v>17</v>
      </c>
      <c r="IF30" s="2" t="s">
        <v>17</v>
      </c>
      <c r="IG30" s="2" t="s">
        <v>61</v>
      </c>
      <c r="IH30" s="2" t="s">
        <v>61</v>
      </c>
      <c r="II30" s="2" t="s">
        <v>42</v>
      </c>
      <c r="IJ30" s="2"/>
      <c r="IK30" s="2" t="s">
        <v>17</v>
      </c>
      <c r="IL30" s="2" t="s">
        <v>17</v>
      </c>
      <c r="IM30" s="2" t="s">
        <v>17</v>
      </c>
      <c r="IN30" s="2" t="s">
        <v>61</v>
      </c>
      <c r="IO30" s="2" t="s">
        <v>61</v>
      </c>
      <c r="IP30" s="2"/>
      <c r="IQ30" s="2"/>
      <c r="IR30" s="2" t="s">
        <v>17</v>
      </c>
      <c r="IS30" s="2" t="s">
        <v>17</v>
      </c>
      <c r="IT30" s="2" t="s">
        <v>17</v>
      </c>
      <c r="IU30" s="2" t="s">
        <v>61</v>
      </c>
      <c r="IV30" s="2" t="s">
        <v>61</v>
      </c>
      <c r="IW30" s="2"/>
      <c r="IX30" s="2"/>
      <c r="IY30" s="2" t="s">
        <v>17</v>
      </c>
      <c r="IZ30" s="2" t="s">
        <v>17</v>
      </c>
      <c r="JA30" s="2" t="s">
        <v>17</v>
      </c>
      <c r="JB30" s="2" t="s">
        <v>61</v>
      </c>
      <c r="JC30" s="2" t="s">
        <v>61</v>
      </c>
      <c r="JD30" s="2"/>
      <c r="JE30" s="2"/>
      <c r="JF30" s="2" t="s">
        <v>17</v>
      </c>
      <c r="JG30" s="2" t="s">
        <v>17</v>
      </c>
      <c r="JH30" s="2" t="s">
        <v>17</v>
      </c>
      <c r="JI30" s="2" t="s">
        <v>61</v>
      </c>
      <c r="JJ30" s="2" t="s">
        <v>61</v>
      </c>
      <c r="JK30" s="2" t="s">
        <v>17</v>
      </c>
      <c r="JL30" s="2"/>
      <c r="JM30" s="2"/>
      <c r="JN30" s="2" t="s">
        <v>17</v>
      </c>
      <c r="JO30" s="2" t="s">
        <v>17</v>
      </c>
      <c r="JP30" s="2" t="s">
        <v>61</v>
      </c>
      <c r="JQ30" s="2" t="s">
        <v>61</v>
      </c>
      <c r="JR30" s="2"/>
      <c r="JS30" s="2"/>
      <c r="JT30" s="2" t="s">
        <v>17</v>
      </c>
      <c r="JU30" s="2" t="s">
        <v>17</v>
      </c>
      <c r="JV30" s="2" t="s">
        <v>17</v>
      </c>
      <c r="JW30" s="2" t="s">
        <v>61</v>
      </c>
      <c r="JX30" s="2" t="s">
        <v>61</v>
      </c>
      <c r="JY30" s="2"/>
      <c r="JZ30" s="2"/>
      <c r="KA30" s="2" t="s">
        <v>17</v>
      </c>
      <c r="KB30" s="2" t="s">
        <v>17</v>
      </c>
      <c r="KC30" s="2" t="s">
        <v>17</v>
      </c>
      <c r="KD30" s="2" t="s">
        <v>61</v>
      </c>
      <c r="KE30" s="2" t="s">
        <v>61</v>
      </c>
      <c r="KF30" s="2" t="s">
        <v>19</v>
      </c>
      <c r="KG30" s="2"/>
      <c r="KH30" s="2" t="s">
        <v>17</v>
      </c>
      <c r="KI30" s="2" t="s">
        <v>17</v>
      </c>
      <c r="KJ30" s="2" t="s">
        <v>17</v>
      </c>
      <c r="KK30" s="2" t="s">
        <v>61</v>
      </c>
      <c r="KL30" s="2" t="s">
        <v>61</v>
      </c>
      <c r="KM30" s="2"/>
      <c r="KN30" s="2"/>
      <c r="KO30" s="2" t="s">
        <v>17</v>
      </c>
      <c r="KP30" s="2" t="s">
        <v>17</v>
      </c>
      <c r="KQ30" s="2" t="s">
        <v>17</v>
      </c>
      <c r="KR30" s="2" t="s">
        <v>61</v>
      </c>
      <c r="KS30" s="2" t="s">
        <v>61</v>
      </c>
      <c r="KT30" s="2"/>
      <c r="KU30" s="2"/>
      <c r="KV30" s="2" t="s">
        <v>17</v>
      </c>
      <c r="KW30" s="2" t="s">
        <v>17</v>
      </c>
      <c r="KX30" s="2" t="s">
        <v>17</v>
      </c>
      <c r="KY30" s="2" t="s">
        <v>61</v>
      </c>
      <c r="KZ30" s="2" t="s">
        <v>61</v>
      </c>
      <c r="LA30" s="2"/>
      <c r="LB30" s="2"/>
      <c r="LC30" s="2" t="s">
        <v>17</v>
      </c>
      <c r="LD30" s="2" t="s">
        <v>17</v>
      </c>
      <c r="LE30" s="2" t="s">
        <v>17</v>
      </c>
      <c r="LF30" s="2" t="s">
        <v>61</v>
      </c>
      <c r="LG30" s="2" t="s">
        <v>61</v>
      </c>
      <c r="LH30" s="2"/>
      <c r="LI30" s="2"/>
      <c r="LJ30" s="2" t="s">
        <v>17</v>
      </c>
      <c r="LK30" s="2" t="s">
        <v>17</v>
      </c>
      <c r="LL30" s="2" t="s">
        <v>17</v>
      </c>
      <c r="LM30" s="2" t="s">
        <v>61</v>
      </c>
      <c r="LN30" s="2" t="s">
        <v>61</v>
      </c>
      <c r="LO30" s="2"/>
      <c r="LP30" s="2"/>
      <c r="LQ30" s="2" t="s">
        <v>17</v>
      </c>
      <c r="LR30" s="2" t="s">
        <v>17</v>
      </c>
      <c r="LS30" s="2" t="s">
        <v>17</v>
      </c>
      <c r="LT30" s="2" t="s">
        <v>61</v>
      </c>
      <c r="LU30" s="2" t="s">
        <v>61</v>
      </c>
      <c r="LV30" s="2"/>
      <c r="LW30" s="2"/>
      <c r="LX30" s="2" t="s">
        <v>17</v>
      </c>
      <c r="LY30" s="2" t="s">
        <v>17</v>
      </c>
      <c r="LZ30" s="2" t="s">
        <v>17</v>
      </c>
      <c r="MA30" s="2" t="s">
        <v>61</v>
      </c>
      <c r="MB30" s="2" t="s">
        <v>61</v>
      </c>
      <c r="MC30" s="2"/>
      <c r="MD30" s="2"/>
      <c r="ME30" s="2" t="s">
        <v>17</v>
      </c>
      <c r="MF30" s="2" t="s">
        <v>17</v>
      </c>
      <c r="MG30" s="2" t="s">
        <v>17</v>
      </c>
      <c r="MH30" s="2" t="s">
        <v>61</v>
      </c>
      <c r="MI30" s="2" t="s">
        <v>61</v>
      </c>
      <c r="MJ30" s="2"/>
      <c r="MK30" s="2"/>
      <c r="ML30" s="2" t="s">
        <v>17</v>
      </c>
      <c r="MM30" s="2" t="s">
        <v>17</v>
      </c>
      <c r="MN30" s="2" t="s">
        <v>17</v>
      </c>
      <c r="MO30" s="2" t="s">
        <v>61</v>
      </c>
      <c r="MP30" s="2" t="s">
        <v>61</v>
      </c>
      <c r="MQ30" s="2"/>
      <c r="MR30" s="2"/>
      <c r="MS30" s="2" t="s">
        <v>17</v>
      </c>
      <c r="MT30" s="2" t="s">
        <v>17</v>
      </c>
      <c r="MU30" s="2" t="s">
        <v>17</v>
      </c>
      <c r="MV30" s="2" t="s">
        <v>61</v>
      </c>
      <c r="MW30" s="2" t="s">
        <v>61</v>
      </c>
      <c r="MX30" s="2"/>
      <c r="MY30" s="2"/>
      <c r="MZ30" s="2" t="s">
        <v>17</v>
      </c>
      <c r="NA30" s="2" t="s">
        <v>17</v>
      </c>
      <c r="NB30" s="2" t="s">
        <v>17</v>
      </c>
      <c r="NC30" s="2" t="s">
        <v>61</v>
      </c>
      <c r="ND30" s="2" t="s">
        <v>61</v>
      </c>
      <c r="NE30" s="2"/>
      <c r="NF30" s="2"/>
      <c r="NG30" s="2" t="s">
        <v>17</v>
      </c>
      <c r="NH30" s="2" t="s">
        <v>17</v>
      </c>
      <c r="NI30" s="2" t="s">
        <v>42</v>
      </c>
      <c r="NJ30" s="2" t="s">
        <v>61</v>
      </c>
      <c r="NK30" s="2" t="s">
        <v>61</v>
      </c>
      <c r="NL30" s="2" t="s">
        <v>42</v>
      </c>
      <c r="NM30" s="2"/>
      <c r="NN30" s="2" t="s">
        <v>17</v>
      </c>
      <c r="NO30" s="2" t="s">
        <v>17</v>
      </c>
      <c r="NP30" s="2" t="s">
        <v>17</v>
      </c>
      <c r="NQ30" s="2" t="s">
        <v>61</v>
      </c>
      <c r="NR30" s="2" t="s">
        <v>61</v>
      </c>
      <c r="NS30" s="2" t="s">
        <v>17</v>
      </c>
      <c r="NT30" s="2"/>
      <c r="NU30" s="2" t="s">
        <v>17</v>
      </c>
      <c r="NV30" s="2" t="s">
        <v>17</v>
      </c>
      <c r="NW30" s="2" t="s">
        <v>17</v>
      </c>
      <c r="NX30" s="2" t="s">
        <v>61</v>
      </c>
      <c r="NY30" s="2" t="s">
        <v>61</v>
      </c>
      <c r="NZ30" s="2"/>
      <c r="OA30" s="2"/>
      <c r="OB30" s="2" t="s">
        <v>17</v>
      </c>
      <c r="OC30" s="2" t="s">
        <v>17</v>
      </c>
      <c r="OD30" s="2" t="s">
        <v>17</v>
      </c>
      <c r="OE30" s="2" t="s">
        <v>61</v>
      </c>
      <c r="OF30" s="2" t="s">
        <v>61</v>
      </c>
    </row>
    <row r="31" spans="1:396" ht="21.75" customHeight="1">
      <c r="A31" s="17">
        <v>3152</v>
      </c>
      <c r="B31" s="17"/>
      <c r="C31" s="62" t="s">
        <v>65</v>
      </c>
      <c r="D31" s="2" t="s">
        <v>61</v>
      </c>
      <c r="E31" s="2" t="s">
        <v>17</v>
      </c>
      <c r="F31" s="2" t="s">
        <v>17</v>
      </c>
      <c r="G31" s="2" t="s">
        <v>17</v>
      </c>
      <c r="H31" s="2"/>
      <c r="I31" s="2"/>
      <c r="J31" s="2" t="s">
        <v>61</v>
      </c>
      <c r="K31" s="2" t="s">
        <v>61</v>
      </c>
      <c r="L31" s="2" t="s">
        <v>17</v>
      </c>
      <c r="M31" s="2" t="s">
        <v>17</v>
      </c>
      <c r="N31" s="2" t="s">
        <v>17</v>
      </c>
      <c r="O31" s="2" t="s">
        <v>17</v>
      </c>
      <c r="P31" s="2" t="s">
        <v>17</v>
      </c>
      <c r="Q31" s="2" t="s">
        <v>61</v>
      </c>
      <c r="R31" s="2" t="s">
        <v>61</v>
      </c>
      <c r="S31" s="2" t="s">
        <v>19</v>
      </c>
      <c r="T31" s="2" t="s">
        <v>19</v>
      </c>
      <c r="U31" s="2" t="s">
        <v>19</v>
      </c>
      <c r="V31" s="2" t="s">
        <v>48</v>
      </c>
      <c r="W31" s="2" t="s">
        <v>48</v>
      </c>
      <c r="X31" s="2" t="s">
        <v>61</v>
      </c>
      <c r="Y31" s="2" t="s">
        <v>61</v>
      </c>
      <c r="Z31" s="2" t="s">
        <v>17</v>
      </c>
      <c r="AA31" s="2" t="s">
        <v>17</v>
      </c>
      <c r="AB31" s="2" t="s">
        <v>17</v>
      </c>
      <c r="AC31" s="2"/>
      <c r="AD31" s="2"/>
      <c r="AE31" s="2" t="s">
        <v>61</v>
      </c>
      <c r="AF31" s="2" t="s">
        <v>61</v>
      </c>
      <c r="AG31" s="2" t="s">
        <v>17</v>
      </c>
      <c r="AH31" s="2"/>
      <c r="AI31" s="2" t="s">
        <v>17</v>
      </c>
      <c r="AJ31" s="2"/>
      <c r="AK31" s="2" t="s">
        <v>17</v>
      </c>
      <c r="AL31" s="2" t="s">
        <v>61</v>
      </c>
      <c r="AM31" s="2" t="s">
        <v>61</v>
      </c>
      <c r="AN31" s="2" t="s">
        <v>17</v>
      </c>
      <c r="AO31" s="2"/>
      <c r="AP31" s="2" t="s">
        <v>17</v>
      </c>
      <c r="AQ31" s="2"/>
      <c r="AR31" s="2"/>
      <c r="AS31" s="2" t="s">
        <v>61</v>
      </c>
      <c r="AT31" s="2" t="s">
        <v>61</v>
      </c>
      <c r="AU31" s="2" t="s">
        <v>17</v>
      </c>
      <c r="AV31" s="2" t="s">
        <v>17</v>
      </c>
      <c r="AW31" s="2" t="s">
        <v>17</v>
      </c>
      <c r="AX31" s="2"/>
      <c r="AY31" s="2"/>
      <c r="AZ31" s="2" t="s">
        <v>61</v>
      </c>
      <c r="BA31" s="2" t="s">
        <v>61</v>
      </c>
      <c r="BB31" s="2" t="s">
        <v>17</v>
      </c>
      <c r="BC31" s="2" t="s">
        <v>17</v>
      </c>
      <c r="BD31" s="2" t="s">
        <v>17</v>
      </c>
      <c r="BE31" s="2"/>
      <c r="BF31" s="2"/>
      <c r="BG31" s="2" t="s">
        <v>61</v>
      </c>
      <c r="BH31" s="2" t="s">
        <v>61</v>
      </c>
      <c r="BI31" s="2" t="s">
        <v>17</v>
      </c>
      <c r="BJ31" s="2" t="s">
        <v>17</v>
      </c>
      <c r="BK31" s="2" t="s">
        <v>17</v>
      </c>
      <c r="BL31" s="2"/>
      <c r="BM31" s="2"/>
      <c r="BN31" s="2" t="s">
        <v>61</v>
      </c>
      <c r="BO31" s="2" t="s">
        <v>61</v>
      </c>
      <c r="BP31" s="2" t="s">
        <v>17</v>
      </c>
      <c r="BQ31" s="2" t="s">
        <v>17</v>
      </c>
      <c r="BR31" s="2" t="s">
        <v>17</v>
      </c>
      <c r="BS31" s="2"/>
      <c r="BT31" s="2"/>
      <c r="BU31" s="2" t="s">
        <v>61</v>
      </c>
      <c r="BV31" s="2" t="s">
        <v>61</v>
      </c>
      <c r="BW31" s="2" t="s">
        <v>17</v>
      </c>
      <c r="BX31" s="2" t="s">
        <v>17</v>
      </c>
      <c r="BY31" s="2" t="s">
        <v>17</v>
      </c>
      <c r="BZ31" s="2"/>
      <c r="CA31" s="2"/>
      <c r="CB31" s="2" t="s">
        <v>61</v>
      </c>
      <c r="CC31" s="2" t="s">
        <v>61</v>
      </c>
      <c r="CD31" s="2" t="s">
        <v>17</v>
      </c>
      <c r="CE31" s="2" t="s">
        <v>17</v>
      </c>
      <c r="CF31" s="2" t="s">
        <v>17</v>
      </c>
      <c r="CG31" s="2"/>
      <c r="CH31" s="2"/>
      <c r="CI31" s="2" t="s">
        <v>61</v>
      </c>
      <c r="CJ31" s="2" t="s">
        <v>61</v>
      </c>
      <c r="CK31" s="2" t="s">
        <v>17</v>
      </c>
      <c r="CL31" s="2" t="s">
        <v>17</v>
      </c>
      <c r="CM31" s="2"/>
      <c r="CN31" s="2"/>
      <c r="CO31" s="2" t="s">
        <v>17</v>
      </c>
      <c r="CP31" s="2" t="s">
        <v>61</v>
      </c>
      <c r="CQ31" s="2" t="s">
        <v>61</v>
      </c>
      <c r="CR31" s="2" t="s">
        <v>17</v>
      </c>
      <c r="CS31" s="2" t="s">
        <v>17</v>
      </c>
      <c r="CT31" s="2" t="s">
        <v>17</v>
      </c>
      <c r="CU31" s="2"/>
      <c r="CV31" s="2"/>
      <c r="CW31" s="2" t="s">
        <v>61</v>
      </c>
      <c r="CX31" s="2" t="s">
        <v>61</v>
      </c>
      <c r="CY31" s="2" t="s">
        <v>19</v>
      </c>
      <c r="CZ31" s="2" t="s">
        <v>17</v>
      </c>
      <c r="DA31" s="2" t="s">
        <v>17</v>
      </c>
      <c r="DB31" s="2"/>
      <c r="DC31" s="2"/>
      <c r="DD31" s="2" t="s">
        <v>61</v>
      </c>
      <c r="DE31" s="2" t="s">
        <v>61</v>
      </c>
      <c r="DF31" s="2" t="s">
        <v>17</v>
      </c>
      <c r="DG31" s="2" t="s">
        <v>17</v>
      </c>
      <c r="DH31" s="2" t="s">
        <v>17</v>
      </c>
      <c r="DI31" s="2" t="s">
        <v>17</v>
      </c>
      <c r="DJ31" s="2" t="s">
        <v>17</v>
      </c>
      <c r="DK31" s="2" t="s">
        <v>61</v>
      </c>
      <c r="DL31" s="2" t="s">
        <v>61</v>
      </c>
      <c r="DM31" s="2" t="s">
        <v>17</v>
      </c>
      <c r="DN31" s="2" t="s">
        <v>17</v>
      </c>
      <c r="DO31" s="2" t="s">
        <v>17</v>
      </c>
      <c r="DP31" s="2"/>
      <c r="DQ31" s="2"/>
      <c r="DR31" s="2" t="s">
        <v>61</v>
      </c>
      <c r="DS31" s="2" t="s">
        <v>61</v>
      </c>
      <c r="DT31" s="2" t="s">
        <v>17</v>
      </c>
      <c r="DU31" s="2" t="s">
        <v>17</v>
      </c>
      <c r="DV31" s="2" t="s">
        <v>17</v>
      </c>
      <c r="DW31" s="2"/>
      <c r="DX31" s="2"/>
      <c r="DY31" s="2" t="s">
        <v>61</v>
      </c>
      <c r="DZ31" s="2" t="s">
        <v>61</v>
      </c>
      <c r="EA31" s="2" t="s">
        <v>17</v>
      </c>
      <c r="EB31" s="2" t="s">
        <v>17</v>
      </c>
      <c r="EC31" s="2" t="s">
        <v>17</v>
      </c>
      <c r="ED31" s="2"/>
      <c r="EE31" s="2" t="s">
        <v>19</v>
      </c>
      <c r="EF31" s="2" t="s">
        <v>61</v>
      </c>
      <c r="EG31" s="2" t="s">
        <v>61</v>
      </c>
      <c r="EH31" s="2" t="s">
        <v>17</v>
      </c>
      <c r="EI31" s="2" t="s">
        <v>17</v>
      </c>
      <c r="EJ31" s="2" t="s">
        <v>17</v>
      </c>
      <c r="EK31" s="2"/>
      <c r="EL31" s="2"/>
      <c r="EM31" s="2" t="s">
        <v>61</v>
      </c>
      <c r="EN31" s="2" t="s">
        <v>61</v>
      </c>
      <c r="EO31" s="2" t="s">
        <v>17</v>
      </c>
      <c r="EP31" s="2" t="s">
        <v>17</v>
      </c>
      <c r="EQ31" s="2" t="s">
        <v>17</v>
      </c>
      <c r="ER31" s="2"/>
      <c r="ES31" s="2"/>
      <c r="ET31" s="2" t="s">
        <v>61</v>
      </c>
      <c r="EU31" s="2" t="s">
        <v>61</v>
      </c>
      <c r="EV31" s="2" t="s">
        <v>19</v>
      </c>
      <c r="EW31" s="2" t="s">
        <v>17</v>
      </c>
      <c r="EX31" s="2" t="s">
        <v>17</v>
      </c>
      <c r="EY31" s="2" t="s">
        <v>19</v>
      </c>
      <c r="EZ31" s="2"/>
      <c r="FA31" s="2" t="s">
        <v>61</v>
      </c>
      <c r="FB31" s="2" t="s">
        <v>61</v>
      </c>
      <c r="FC31" s="2" t="s">
        <v>17</v>
      </c>
      <c r="FD31" s="2" t="s">
        <v>17</v>
      </c>
      <c r="FE31" s="2"/>
      <c r="FF31" s="2"/>
      <c r="FG31" s="2"/>
      <c r="FH31" s="2" t="s">
        <v>61</v>
      </c>
      <c r="FI31" s="2" t="s">
        <v>61</v>
      </c>
      <c r="FJ31" s="2" t="s">
        <v>17</v>
      </c>
      <c r="FK31" s="2" t="s">
        <v>17</v>
      </c>
      <c r="FL31" s="2" t="s">
        <v>17</v>
      </c>
      <c r="FM31" s="2"/>
      <c r="FN31" s="2"/>
      <c r="FO31" s="2" t="s">
        <v>61</v>
      </c>
      <c r="FP31" s="2" t="s">
        <v>61</v>
      </c>
      <c r="FQ31" s="2" t="s">
        <v>17</v>
      </c>
      <c r="FR31" s="2" t="s">
        <v>17</v>
      </c>
      <c r="FS31" s="2" t="s">
        <v>17</v>
      </c>
      <c r="FT31" s="2"/>
      <c r="FU31" s="2"/>
      <c r="FV31" s="2" t="s">
        <v>61</v>
      </c>
      <c r="FW31" s="2" t="s">
        <v>61</v>
      </c>
      <c r="FX31" s="2"/>
      <c r="FY31" s="2"/>
      <c r="FZ31" s="2"/>
      <c r="GA31" s="2"/>
      <c r="GB31" s="2"/>
      <c r="GC31" s="2" t="s">
        <v>61</v>
      </c>
      <c r="GD31" s="2" t="s">
        <v>61</v>
      </c>
      <c r="GE31" s="2" t="s">
        <v>19</v>
      </c>
      <c r="GF31" s="2" t="s">
        <v>17</v>
      </c>
      <c r="GG31" s="2" t="s">
        <v>17</v>
      </c>
      <c r="GH31" s="2"/>
      <c r="GI31" s="2"/>
      <c r="GJ31" s="2" t="s">
        <v>61</v>
      </c>
      <c r="GK31" s="2" t="s">
        <v>61</v>
      </c>
      <c r="GL31" s="2" t="s">
        <v>19</v>
      </c>
      <c r="GM31" s="2" t="s">
        <v>17</v>
      </c>
      <c r="GN31" s="2" t="s">
        <v>17</v>
      </c>
      <c r="GO31" s="2"/>
      <c r="GP31" s="2"/>
      <c r="GQ31" s="2" t="s">
        <v>61</v>
      </c>
      <c r="GR31" s="2" t="s">
        <v>61</v>
      </c>
      <c r="GS31" s="2" t="s">
        <v>17</v>
      </c>
      <c r="GT31" s="2" t="s">
        <v>17</v>
      </c>
      <c r="GU31" s="2" t="s">
        <v>17</v>
      </c>
      <c r="GV31" s="2"/>
      <c r="GW31" s="2"/>
      <c r="GX31" s="2" t="s">
        <v>61</v>
      </c>
      <c r="GY31" s="2" t="s">
        <v>61</v>
      </c>
      <c r="GZ31" s="2" t="s">
        <v>19</v>
      </c>
      <c r="HA31" s="2" t="s">
        <v>17</v>
      </c>
      <c r="HB31" s="2"/>
      <c r="HC31" s="2"/>
      <c r="HD31" s="2"/>
      <c r="HE31" s="2" t="s">
        <v>61</v>
      </c>
      <c r="HF31" s="2" t="s">
        <v>61</v>
      </c>
      <c r="HG31" s="2" t="s">
        <v>17</v>
      </c>
      <c r="HH31" s="2" t="s">
        <v>17</v>
      </c>
      <c r="HI31" s="2" t="s">
        <v>17</v>
      </c>
      <c r="HJ31" s="2"/>
      <c r="HK31" s="2"/>
      <c r="HL31" s="2" t="s">
        <v>61</v>
      </c>
      <c r="HM31" s="2" t="s">
        <v>61</v>
      </c>
      <c r="HN31" s="2" t="s">
        <v>17</v>
      </c>
      <c r="HO31" s="2" t="s">
        <v>17</v>
      </c>
      <c r="HP31" s="2" t="s">
        <v>17</v>
      </c>
      <c r="HQ31" s="2"/>
      <c r="HR31" s="2"/>
      <c r="HS31" s="2" t="s">
        <v>61</v>
      </c>
      <c r="HT31" s="2" t="s">
        <v>61</v>
      </c>
      <c r="HU31" s="2" t="s">
        <v>17</v>
      </c>
      <c r="HV31" s="2"/>
      <c r="HW31" s="2" t="s">
        <v>17</v>
      </c>
      <c r="HX31" s="2" t="s">
        <v>17</v>
      </c>
      <c r="HY31" s="2"/>
      <c r="HZ31" s="2" t="s">
        <v>61</v>
      </c>
      <c r="IA31" s="2" t="s">
        <v>61</v>
      </c>
      <c r="IB31" s="2" t="s">
        <v>19</v>
      </c>
      <c r="IC31" s="2" t="s">
        <v>17</v>
      </c>
      <c r="ID31" s="2" t="s">
        <v>17</v>
      </c>
      <c r="IE31" s="2"/>
      <c r="IF31" s="2"/>
      <c r="IG31" s="2" t="s">
        <v>61</v>
      </c>
      <c r="IH31" s="2" t="s">
        <v>61</v>
      </c>
      <c r="II31" s="2" t="s">
        <v>17</v>
      </c>
      <c r="IJ31" s="2" t="s">
        <v>19</v>
      </c>
      <c r="IK31" s="2" t="s">
        <v>17</v>
      </c>
      <c r="IL31" s="2"/>
      <c r="IM31" s="2"/>
      <c r="IN31" s="2" t="s">
        <v>61</v>
      </c>
      <c r="IO31" s="2" t="s">
        <v>61</v>
      </c>
      <c r="IP31" s="2" t="s">
        <v>17</v>
      </c>
      <c r="IQ31" s="2" t="s">
        <v>17</v>
      </c>
      <c r="IR31" s="2" t="s">
        <v>17</v>
      </c>
      <c r="IS31" s="2"/>
      <c r="IT31" s="2"/>
      <c r="IU31" s="2" t="s">
        <v>61</v>
      </c>
      <c r="IV31" s="2" t="s">
        <v>61</v>
      </c>
      <c r="IW31" s="2" t="s">
        <v>17</v>
      </c>
      <c r="IX31" s="2" t="s">
        <v>17</v>
      </c>
      <c r="IY31" s="2" t="s">
        <v>17</v>
      </c>
      <c r="IZ31" s="2"/>
      <c r="JA31" s="2"/>
      <c r="JB31" s="2" t="s">
        <v>61</v>
      </c>
      <c r="JC31" s="2" t="s">
        <v>61</v>
      </c>
      <c r="JD31" s="2" t="s">
        <v>17</v>
      </c>
      <c r="JE31" s="2"/>
      <c r="JF31" s="2" t="s">
        <v>17</v>
      </c>
      <c r="JG31" s="2"/>
      <c r="JH31" s="2" t="s">
        <v>19</v>
      </c>
      <c r="JI31" s="2" t="s">
        <v>61</v>
      </c>
      <c r="JJ31" s="2" t="s">
        <v>61</v>
      </c>
      <c r="JK31" s="2" t="s">
        <v>17</v>
      </c>
      <c r="JL31" s="2" t="s">
        <v>17</v>
      </c>
      <c r="JM31" s="2"/>
      <c r="JN31" s="2" t="s">
        <v>17</v>
      </c>
      <c r="JO31" s="2" t="s">
        <v>17</v>
      </c>
      <c r="JP31" s="2" t="s">
        <v>61</v>
      </c>
      <c r="JQ31" s="2" t="s">
        <v>61</v>
      </c>
      <c r="JR31" s="2" t="s">
        <v>17</v>
      </c>
      <c r="JS31" s="2" t="s">
        <v>17</v>
      </c>
      <c r="JT31" s="2" t="s">
        <v>17</v>
      </c>
      <c r="JU31" s="2"/>
      <c r="JV31" s="2"/>
      <c r="JW31" s="2" t="s">
        <v>61</v>
      </c>
      <c r="JX31" s="2" t="s">
        <v>61</v>
      </c>
      <c r="JY31" s="2" t="s">
        <v>17</v>
      </c>
      <c r="JZ31" s="2" t="s">
        <v>17</v>
      </c>
      <c r="KA31" s="2" t="s">
        <v>17</v>
      </c>
      <c r="KB31" s="2"/>
      <c r="KC31" s="2"/>
      <c r="KD31" s="2" t="s">
        <v>61</v>
      </c>
      <c r="KE31" s="2" t="s">
        <v>61</v>
      </c>
      <c r="KF31" s="2" t="s">
        <v>17</v>
      </c>
      <c r="KG31" s="2" t="s">
        <v>17</v>
      </c>
      <c r="KH31" s="2" t="s">
        <v>17</v>
      </c>
      <c r="KI31" s="2"/>
      <c r="KJ31" s="2"/>
      <c r="KK31" s="2" t="s">
        <v>61</v>
      </c>
      <c r="KL31" s="2" t="s">
        <v>61</v>
      </c>
      <c r="KM31" s="2" t="s">
        <v>17</v>
      </c>
      <c r="KN31" s="2" t="s">
        <v>17</v>
      </c>
      <c r="KO31" s="2" t="s">
        <v>17</v>
      </c>
      <c r="KP31" s="2"/>
      <c r="KQ31" s="2"/>
      <c r="KR31" s="2" t="s">
        <v>61</v>
      </c>
      <c r="KS31" s="2" t="s">
        <v>61</v>
      </c>
      <c r="KT31" s="2" t="s">
        <v>17</v>
      </c>
      <c r="KU31" s="2" t="s">
        <v>17</v>
      </c>
      <c r="KV31" s="2" t="s">
        <v>17</v>
      </c>
      <c r="KW31" s="2"/>
      <c r="KX31" s="2"/>
      <c r="KY31" s="2" t="s">
        <v>61</v>
      </c>
      <c r="KZ31" s="2" t="s">
        <v>61</v>
      </c>
      <c r="LA31" s="2" t="s">
        <v>17</v>
      </c>
      <c r="LB31" s="2" t="s">
        <v>17</v>
      </c>
      <c r="LC31" s="2" t="s">
        <v>17</v>
      </c>
      <c r="LD31" s="2"/>
      <c r="LE31" s="2"/>
      <c r="LF31" s="2" t="s">
        <v>61</v>
      </c>
      <c r="LG31" s="2" t="s">
        <v>61</v>
      </c>
      <c r="LH31" s="2" t="s">
        <v>17</v>
      </c>
      <c r="LI31" s="2" t="s">
        <v>17</v>
      </c>
      <c r="LJ31" s="2" t="s">
        <v>17</v>
      </c>
      <c r="LK31" s="2"/>
      <c r="LL31" s="2"/>
      <c r="LM31" s="2" t="s">
        <v>61</v>
      </c>
      <c r="LN31" s="2" t="s">
        <v>61</v>
      </c>
      <c r="LO31" s="2" t="s">
        <v>17</v>
      </c>
      <c r="LP31" s="2" t="s">
        <v>17</v>
      </c>
      <c r="LQ31" s="2" t="s">
        <v>17</v>
      </c>
      <c r="LR31" s="2"/>
      <c r="LS31" s="2"/>
      <c r="LT31" s="2" t="s">
        <v>61</v>
      </c>
      <c r="LU31" s="2" t="s">
        <v>61</v>
      </c>
      <c r="LV31" s="2" t="s">
        <v>17</v>
      </c>
      <c r="LW31" s="2" t="s">
        <v>17</v>
      </c>
      <c r="LX31" s="2" t="s">
        <v>17</v>
      </c>
      <c r="LY31" s="2"/>
      <c r="LZ31" s="2"/>
      <c r="MA31" s="2" t="s">
        <v>61</v>
      </c>
      <c r="MB31" s="2" t="s">
        <v>61</v>
      </c>
      <c r="MC31" s="2" t="s">
        <v>17</v>
      </c>
      <c r="MD31" s="2" t="s">
        <v>17</v>
      </c>
      <c r="ME31" s="2" t="s">
        <v>17</v>
      </c>
      <c r="MF31" s="2"/>
      <c r="MG31" s="2"/>
      <c r="MH31" s="2" t="s">
        <v>61</v>
      </c>
      <c r="MI31" s="2" t="s">
        <v>61</v>
      </c>
      <c r="MJ31" s="2" t="s">
        <v>17</v>
      </c>
      <c r="MK31" s="2" t="s">
        <v>17</v>
      </c>
      <c r="ML31" s="2" t="s">
        <v>17</v>
      </c>
      <c r="MM31" s="2"/>
      <c r="MN31" s="2" t="s">
        <v>17</v>
      </c>
      <c r="MO31" s="2" t="s">
        <v>61</v>
      </c>
      <c r="MP31" s="2" t="s">
        <v>61</v>
      </c>
      <c r="MQ31" s="2" t="s">
        <v>17</v>
      </c>
      <c r="MR31" s="2" t="s">
        <v>17</v>
      </c>
      <c r="MS31" s="2" t="s">
        <v>17</v>
      </c>
      <c r="MT31" s="2"/>
      <c r="MU31" s="2"/>
      <c r="MV31" s="2" t="s">
        <v>61</v>
      </c>
      <c r="MW31" s="2" t="s">
        <v>61</v>
      </c>
      <c r="MX31" s="2" t="s">
        <v>17</v>
      </c>
      <c r="MY31" s="2" t="s">
        <v>17</v>
      </c>
      <c r="MZ31" s="2" t="s">
        <v>17</v>
      </c>
      <c r="NA31" s="2"/>
      <c r="NB31" s="2"/>
      <c r="NC31" s="2" t="s">
        <v>61</v>
      </c>
      <c r="ND31" s="2" t="s">
        <v>61</v>
      </c>
      <c r="NE31" s="2" t="s">
        <v>17</v>
      </c>
      <c r="NF31" s="2" t="s">
        <v>17</v>
      </c>
      <c r="NG31" s="2" t="s">
        <v>17</v>
      </c>
      <c r="NH31" s="2"/>
      <c r="NI31" s="2" t="s">
        <v>17</v>
      </c>
      <c r="NJ31" s="2" t="s">
        <v>61</v>
      </c>
      <c r="NK31" s="2" t="s">
        <v>61</v>
      </c>
      <c r="NL31" s="2" t="s">
        <v>17</v>
      </c>
      <c r="NM31" s="2" t="s">
        <v>17</v>
      </c>
      <c r="NN31" s="2" t="s">
        <v>17</v>
      </c>
      <c r="NO31" s="2"/>
      <c r="NP31" s="2" t="s">
        <v>17</v>
      </c>
      <c r="NQ31" s="2" t="s">
        <v>61</v>
      </c>
      <c r="NR31" s="2" t="s">
        <v>61</v>
      </c>
      <c r="NS31" s="2" t="s">
        <v>17</v>
      </c>
      <c r="NT31" s="2" t="s">
        <v>17</v>
      </c>
      <c r="NU31" s="2" t="s">
        <v>17</v>
      </c>
      <c r="NV31" s="2"/>
      <c r="NW31" s="2"/>
      <c r="NX31" s="2" t="s">
        <v>61</v>
      </c>
      <c r="NY31" s="2" t="s">
        <v>61</v>
      </c>
      <c r="NZ31" s="2" t="s">
        <v>17</v>
      </c>
      <c r="OA31" s="2" t="s">
        <v>17</v>
      </c>
      <c r="OB31" s="2" t="s">
        <v>17</v>
      </c>
      <c r="OC31" s="2"/>
      <c r="OD31" s="2"/>
      <c r="OE31" s="2" t="s">
        <v>61</v>
      </c>
      <c r="OF31" s="2" t="s">
        <v>61</v>
      </c>
    </row>
    <row r="32" spans="1:396" ht="21.75" customHeight="1">
      <c r="A32" s="17">
        <v>3152</v>
      </c>
      <c r="B32" s="17"/>
      <c r="C32" s="62" t="s">
        <v>66</v>
      </c>
      <c r="D32" s="2" t="s">
        <v>61</v>
      </c>
      <c r="E32" s="2"/>
      <c r="F32" s="2"/>
      <c r="G32" s="2" t="s">
        <v>17</v>
      </c>
      <c r="H32" s="2" t="s">
        <v>17</v>
      </c>
      <c r="I32" s="2" t="s">
        <v>17</v>
      </c>
      <c r="J32" s="2" t="s">
        <v>61</v>
      </c>
      <c r="K32" s="2" t="s">
        <v>61</v>
      </c>
      <c r="L32" s="2" t="s">
        <v>19</v>
      </c>
      <c r="M32" s="2" t="s">
        <v>17</v>
      </c>
      <c r="N32" s="2" t="s">
        <v>17</v>
      </c>
      <c r="O32" s="2" t="s">
        <v>17</v>
      </c>
      <c r="P32" s="2" t="s">
        <v>42</v>
      </c>
      <c r="Q32" s="2" t="s">
        <v>61</v>
      </c>
      <c r="R32" s="2" t="s">
        <v>61</v>
      </c>
      <c r="S32" s="2"/>
      <c r="T32" s="2" t="s">
        <v>17</v>
      </c>
      <c r="U32" s="2"/>
      <c r="V32" s="2" t="s">
        <v>17</v>
      </c>
      <c r="W32" s="2" t="s">
        <v>17</v>
      </c>
      <c r="X32" s="2" t="s">
        <v>61</v>
      </c>
      <c r="Y32" s="2" t="s">
        <v>61</v>
      </c>
      <c r="Z32" s="2"/>
      <c r="AA32" s="2" t="s">
        <v>17</v>
      </c>
      <c r="AB32" s="2" t="s">
        <v>17</v>
      </c>
      <c r="AC32" s="2"/>
      <c r="AD32" s="2" t="s">
        <v>17</v>
      </c>
      <c r="AE32" s="2" t="s">
        <v>61</v>
      </c>
      <c r="AF32" s="2" t="s">
        <v>61</v>
      </c>
      <c r="AG32" s="2"/>
      <c r="AH32" s="2" t="s">
        <v>17</v>
      </c>
      <c r="AI32" s="2"/>
      <c r="AJ32" s="2" t="s">
        <v>17</v>
      </c>
      <c r="AK32" s="2" t="s">
        <v>17</v>
      </c>
      <c r="AL32" s="2" t="s">
        <v>61</v>
      </c>
      <c r="AM32" s="2" t="s">
        <v>61</v>
      </c>
      <c r="AN32" s="2"/>
      <c r="AO32" s="2"/>
      <c r="AP32" s="2" t="s">
        <v>17</v>
      </c>
      <c r="AQ32" s="2" t="s">
        <v>17</v>
      </c>
      <c r="AR32" s="2" t="s">
        <v>17</v>
      </c>
      <c r="AS32" s="2" t="s">
        <v>61</v>
      </c>
      <c r="AT32" s="2" t="s">
        <v>61</v>
      </c>
      <c r="AU32" s="2"/>
      <c r="AV32" s="2" t="s">
        <v>17</v>
      </c>
      <c r="AW32" s="2"/>
      <c r="AX32" s="2" t="s">
        <v>17</v>
      </c>
      <c r="AY32" s="2" t="s">
        <v>17</v>
      </c>
      <c r="AZ32" s="2" t="s">
        <v>61</v>
      </c>
      <c r="BA32" s="2" t="s">
        <v>61</v>
      </c>
      <c r="BB32" s="2" t="s">
        <v>48</v>
      </c>
      <c r="BC32" s="2" t="s">
        <v>48</v>
      </c>
      <c r="BD32" s="2" t="s">
        <v>19</v>
      </c>
      <c r="BE32" s="2" t="s">
        <v>17</v>
      </c>
      <c r="BF32" s="2" t="s">
        <v>17</v>
      </c>
      <c r="BG32" s="2" t="s">
        <v>61</v>
      </c>
      <c r="BH32" s="2" t="s">
        <v>61</v>
      </c>
      <c r="BI32" s="2"/>
      <c r="BJ32" s="2" t="s">
        <v>17</v>
      </c>
      <c r="BK32" s="2"/>
      <c r="BL32" s="2" t="s">
        <v>17</v>
      </c>
      <c r="BM32" s="2" t="s">
        <v>17</v>
      </c>
      <c r="BN32" s="2" t="s">
        <v>61</v>
      </c>
      <c r="BO32" s="2" t="s">
        <v>61</v>
      </c>
      <c r="BP32" s="2" t="s">
        <v>17</v>
      </c>
      <c r="BQ32" s="2" t="s">
        <v>17</v>
      </c>
      <c r="BR32" s="2"/>
      <c r="BS32" s="2" t="s">
        <v>17</v>
      </c>
      <c r="BT32" s="2"/>
      <c r="BU32" s="2" t="s">
        <v>61</v>
      </c>
      <c r="BV32" s="2" t="s">
        <v>61</v>
      </c>
      <c r="BW32" s="2" t="s">
        <v>17</v>
      </c>
      <c r="BX32" s="2"/>
      <c r="BY32" s="2"/>
      <c r="BZ32" s="2" t="s">
        <v>17</v>
      </c>
      <c r="CA32" s="2" t="s">
        <v>17</v>
      </c>
      <c r="CB32" s="2" t="s">
        <v>61</v>
      </c>
      <c r="CC32" s="2" t="s">
        <v>61</v>
      </c>
      <c r="CD32" s="2" t="s">
        <v>17</v>
      </c>
      <c r="CE32" s="2"/>
      <c r="CF32" s="2"/>
      <c r="CG32" s="2" t="s">
        <v>17</v>
      </c>
      <c r="CH32" s="2" t="s">
        <v>17</v>
      </c>
      <c r="CI32" s="2" t="s">
        <v>61</v>
      </c>
      <c r="CJ32" s="2" t="s">
        <v>61</v>
      </c>
      <c r="CK32" s="2" t="s">
        <v>17</v>
      </c>
      <c r="CL32" s="2"/>
      <c r="CM32" s="2"/>
      <c r="CN32" s="2"/>
      <c r="CO32" s="2" t="s">
        <v>17</v>
      </c>
      <c r="CP32" s="2" t="s">
        <v>61</v>
      </c>
      <c r="CQ32" s="2" t="s">
        <v>61</v>
      </c>
      <c r="CR32" s="2" t="s">
        <v>17</v>
      </c>
      <c r="CS32" s="2" t="s">
        <v>29</v>
      </c>
      <c r="CT32" s="2"/>
      <c r="CU32" s="2" t="s">
        <v>17</v>
      </c>
      <c r="CV32" s="2" t="s">
        <v>17</v>
      </c>
      <c r="CW32" s="2" t="s">
        <v>61</v>
      </c>
      <c r="CX32" s="2" t="s">
        <v>61</v>
      </c>
      <c r="CY32" s="2" t="s">
        <v>17</v>
      </c>
      <c r="CZ32" s="2"/>
      <c r="DA32" s="2"/>
      <c r="DB32" s="2" t="s">
        <v>17</v>
      </c>
      <c r="DC32" s="2" t="s">
        <v>17</v>
      </c>
      <c r="DD32" s="2" t="s">
        <v>61</v>
      </c>
      <c r="DE32" s="2" t="s">
        <v>61</v>
      </c>
      <c r="DF32" s="2" t="s">
        <v>17</v>
      </c>
      <c r="DG32" s="2" t="s">
        <v>17</v>
      </c>
      <c r="DH32" s="2" t="s">
        <v>17</v>
      </c>
      <c r="DI32" s="2" t="s">
        <v>42</v>
      </c>
      <c r="DJ32" s="2" t="s">
        <v>42</v>
      </c>
      <c r="DK32" s="2" t="s">
        <v>61</v>
      </c>
      <c r="DL32" s="2" t="s">
        <v>61</v>
      </c>
      <c r="DM32" s="2" t="s">
        <v>42</v>
      </c>
      <c r="DN32" s="2" t="s">
        <v>19</v>
      </c>
      <c r="DO32" s="2" t="s">
        <v>19</v>
      </c>
      <c r="DP32" s="2" t="s">
        <v>17</v>
      </c>
      <c r="DQ32" s="2" t="s">
        <v>17</v>
      </c>
      <c r="DR32" s="2" t="s">
        <v>61</v>
      </c>
      <c r="DS32" s="2" t="s">
        <v>61</v>
      </c>
      <c r="DT32" s="2" t="s">
        <v>17</v>
      </c>
      <c r="DU32" s="2" t="s">
        <v>29</v>
      </c>
      <c r="DV32" s="2" t="s">
        <v>29</v>
      </c>
      <c r="DW32" s="2" t="s">
        <v>17</v>
      </c>
      <c r="DX32" s="2" t="s">
        <v>17</v>
      </c>
      <c r="DY32" s="2" t="s">
        <v>61</v>
      </c>
      <c r="DZ32" s="2" t="s">
        <v>61</v>
      </c>
      <c r="EA32" s="2" t="s">
        <v>17</v>
      </c>
      <c r="EB32" s="2"/>
      <c r="EC32" s="2"/>
      <c r="ED32" s="2" t="s">
        <v>17</v>
      </c>
      <c r="EE32" s="2" t="s">
        <v>17</v>
      </c>
      <c r="EF32" s="2" t="s">
        <v>61</v>
      </c>
      <c r="EG32" s="2" t="s">
        <v>61</v>
      </c>
      <c r="EH32" s="2" t="s">
        <v>17</v>
      </c>
      <c r="EI32" s="2"/>
      <c r="EJ32" s="2"/>
      <c r="EK32" s="2" t="s">
        <v>17</v>
      </c>
      <c r="EL32" s="2" t="s">
        <v>17</v>
      </c>
      <c r="EM32" s="2" t="s">
        <v>61</v>
      </c>
      <c r="EN32" s="2" t="s">
        <v>61</v>
      </c>
      <c r="EO32" s="2" t="s">
        <v>17</v>
      </c>
      <c r="EP32" s="2"/>
      <c r="EQ32" s="2"/>
      <c r="ER32" s="2" t="s">
        <v>17</v>
      </c>
      <c r="ES32" s="2" t="s">
        <v>17</v>
      </c>
      <c r="ET32" s="2" t="s">
        <v>61</v>
      </c>
      <c r="EU32" s="2" t="s">
        <v>61</v>
      </c>
      <c r="EV32" s="2" t="s">
        <v>17</v>
      </c>
      <c r="EW32" s="2"/>
      <c r="EX32" s="2"/>
      <c r="EY32" s="2" t="s">
        <v>17</v>
      </c>
      <c r="EZ32" s="2" t="s">
        <v>17</v>
      </c>
      <c r="FA32" s="2" t="s">
        <v>61</v>
      </c>
      <c r="FB32" s="2" t="s">
        <v>61</v>
      </c>
      <c r="FC32" s="2" t="s">
        <v>17</v>
      </c>
      <c r="FD32" s="2"/>
      <c r="FE32" s="2"/>
      <c r="FF32" s="2" t="s">
        <v>17</v>
      </c>
      <c r="FG32" s="2" t="s">
        <v>17</v>
      </c>
      <c r="FH32" s="2" t="s">
        <v>61</v>
      </c>
      <c r="FI32" s="2" t="s">
        <v>61</v>
      </c>
      <c r="FJ32" s="2" t="s">
        <v>17</v>
      </c>
      <c r="FK32" s="2" t="s">
        <v>17</v>
      </c>
      <c r="FL32" s="2" t="s">
        <v>17</v>
      </c>
      <c r="FM32" s="2" t="s">
        <v>19</v>
      </c>
      <c r="FN32" s="2" t="s">
        <v>17</v>
      </c>
      <c r="FO32" s="2" t="s">
        <v>61</v>
      </c>
      <c r="FP32" s="2" t="s">
        <v>61</v>
      </c>
      <c r="FQ32" s="2" t="s">
        <v>17</v>
      </c>
      <c r="FR32" s="2"/>
      <c r="FS32" s="2"/>
      <c r="FT32" s="2" t="s">
        <v>17</v>
      </c>
      <c r="FU32" s="2" t="s">
        <v>17</v>
      </c>
      <c r="FV32" s="2" t="s">
        <v>61</v>
      </c>
      <c r="FW32" s="2" t="s">
        <v>61</v>
      </c>
      <c r="FX32" s="2"/>
      <c r="FY32" s="2"/>
      <c r="FZ32" s="2"/>
      <c r="GA32" s="2"/>
      <c r="GB32" s="2"/>
      <c r="GC32" s="2" t="s">
        <v>61</v>
      </c>
      <c r="GD32" s="2" t="s">
        <v>61</v>
      </c>
      <c r="GE32" s="2" t="s">
        <v>17</v>
      </c>
      <c r="GF32" s="2" t="s">
        <v>19</v>
      </c>
      <c r="GG32" s="2"/>
      <c r="GH32" s="2"/>
      <c r="GI32" s="2" t="s">
        <v>17</v>
      </c>
      <c r="GJ32" s="2" t="s">
        <v>61</v>
      </c>
      <c r="GK32" s="2" t="s">
        <v>61</v>
      </c>
      <c r="GL32" s="2" t="s">
        <v>17</v>
      </c>
      <c r="GM32" s="2"/>
      <c r="GN32" s="2"/>
      <c r="GO32" s="2" t="s">
        <v>17</v>
      </c>
      <c r="GP32" s="2" t="s">
        <v>17</v>
      </c>
      <c r="GQ32" s="2" t="s">
        <v>61</v>
      </c>
      <c r="GR32" s="2" t="s">
        <v>61</v>
      </c>
      <c r="GS32" s="2" t="s">
        <v>17</v>
      </c>
      <c r="GT32" s="2"/>
      <c r="GU32" s="2"/>
      <c r="GV32" s="2" t="s">
        <v>17</v>
      </c>
      <c r="GW32" s="2" t="s">
        <v>17</v>
      </c>
      <c r="GX32" s="2" t="s">
        <v>61</v>
      </c>
      <c r="GY32" s="2" t="s">
        <v>61</v>
      </c>
      <c r="GZ32" s="2" t="s">
        <v>17</v>
      </c>
      <c r="HA32" s="2"/>
      <c r="HB32" s="2"/>
      <c r="HC32" s="2" t="s">
        <v>17</v>
      </c>
      <c r="HD32" s="2" t="s">
        <v>17</v>
      </c>
      <c r="HE32" s="2" t="s">
        <v>61</v>
      </c>
      <c r="HF32" s="2" t="s">
        <v>61</v>
      </c>
      <c r="HG32" s="2" t="s">
        <v>17</v>
      </c>
      <c r="HH32" s="2"/>
      <c r="HI32" s="2"/>
      <c r="HJ32" s="2" t="s">
        <v>17</v>
      </c>
      <c r="HK32" s="2" t="s">
        <v>17</v>
      </c>
      <c r="HL32" s="2" t="s">
        <v>61</v>
      </c>
      <c r="HM32" s="2" t="s">
        <v>61</v>
      </c>
      <c r="HN32" s="2" t="s">
        <v>42</v>
      </c>
      <c r="HO32" s="2" t="s">
        <v>19</v>
      </c>
      <c r="HP32" s="2" t="s">
        <v>19</v>
      </c>
      <c r="HQ32" s="2" t="s">
        <v>17</v>
      </c>
      <c r="HR32" s="2" t="s">
        <v>17</v>
      </c>
      <c r="HS32" s="2" t="s">
        <v>61</v>
      </c>
      <c r="HT32" s="2" t="s">
        <v>61</v>
      </c>
      <c r="HU32" s="2" t="s">
        <v>17</v>
      </c>
      <c r="HV32" s="2"/>
      <c r="HW32" s="2" t="s">
        <v>17</v>
      </c>
      <c r="HX32" s="2" t="s">
        <v>17</v>
      </c>
      <c r="HY32" s="2" t="s">
        <v>17</v>
      </c>
      <c r="HZ32" s="2" t="s">
        <v>61</v>
      </c>
      <c r="IA32" s="2" t="s">
        <v>61</v>
      </c>
      <c r="IB32" s="2" t="s">
        <v>17</v>
      </c>
      <c r="IC32" s="2" t="s">
        <v>17</v>
      </c>
      <c r="ID32" s="2"/>
      <c r="IE32" s="2"/>
      <c r="IF32" s="2" t="s">
        <v>17</v>
      </c>
      <c r="IG32" s="2" t="s">
        <v>61</v>
      </c>
      <c r="IH32" s="2" t="s">
        <v>61</v>
      </c>
      <c r="II32" s="2" t="s">
        <v>42</v>
      </c>
      <c r="IJ32" s="2" t="s">
        <v>19</v>
      </c>
      <c r="IK32" s="2"/>
      <c r="IL32" s="2" t="s">
        <v>17</v>
      </c>
      <c r="IM32" s="2" t="s">
        <v>17</v>
      </c>
      <c r="IN32" s="2" t="s">
        <v>61</v>
      </c>
      <c r="IO32" s="2" t="s">
        <v>61</v>
      </c>
      <c r="IP32" s="2" t="s">
        <v>17</v>
      </c>
      <c r="IQ32" s="2"/>
      <c r="IR32" s="2"/>
      <c r="IS32" s="2" t="s">
        <v>17</v>
      </c>
      <c r="IT32" s="2" t="s">
        <v>17</v>
      </c>
      <c r="IU32" s="2" t="s">
        <v>61</v>
      </c>
      <c r="IV32" s="2" t="s">
        <v>61</v>
      </c>
      <c r="IW32" s="2" t="s">
        <v>17</v>
      </c>
      <c r="IX32" s="2"/>
      <c r="IY32" s="2"/>
      <c r="IZ32" s="2" t="s">
        <v>17</v>
      </c>
      <c r="JA32" s="2" t="s">
        <v>17</v>
      </c>
      <c r="JB32" s="2" t="s">
        <v>61</v>
      </c>
      <c r="JC32" s="2" t="s">
        <v>61</v>
      </c>
      <c r="JD32" s="2" t="s">
        <v>17</v>
      </c>
      <c r="JE32" s="2"/>
      <c r="JF32" s="2"/>
      <c r="JG32" s="2" t="s">
        <v>17</v>
      </c>
      <c r="JH32" s="2" t="s">
        <v>17</v>
      </c>
      <c r="JI32" s="2" t="s">
        <v>61</v>
      </c>
      <c r="JJ32" s="2" t="s">
        <v>61</v>
      </c>
      <c r="JK32" s="2"/>
      <c r="JL32" s="2" t="s">
        <v>17</v>
      </c>
      <c r="JM32" s="2"/>
      <c r="JN32" s="2" t="s">
        <v>17</v>
      </c>
      <c r="JO32" s="2" t="s">
        <v>17</v>
      </c>
      <c r="JP32" s="2" t="s">
        <v>61</v>
      </c>
      <c r="JQ32" s="2" t="s">
        <v>61</v>
      </c>
      <c r="JR32" s="2" t="s">
        <v>17</v>
      </c>
      <c r="JS32" s="2"/>
      <c r="JT32" s="2"/>
      <c r="JU32" s="2" t="s">
        <v>17</v>
      </c>
      <c r="JV32" s="2" t="s">
        <v>17</v>
      </c>
      <c r="JW32" s="2" t="s">
        <v>61</v>
      </c>
      <c r="JX32" s="2" t="s">
        <v>61</v>
      </c>
      <c r="JY32" s="2" t="s">
        <v>17</v>
      </c>
      <c r="JZ32" s="2"/>
      <c r="KA32" s="2"/>
      <c r="KB32" s="2" t="s">
        <v>17</v>
      </c>
      <c r="KC32" s="2" t="s">
        <v>17</v>
      </c>
      <c r="KD32" s="2" t="s">
        <v>61</v>
      </c>
      <c r="KE32" s="2" t="s">
        <v>61</v>
      </c>
      <c r="KF32" s="2" t="s">
        <v>17</v>
      </c>
      <c r="KG32" s="2"/>
      <c r="KH32" s="2"/>
      <c r="KI32" s="2" t="s">
        <v>17</v>
      </c>
      <c r="KJ32" s="2" t="s">
        <v>17</v>
      </c>
      <c r="KK32" s="2" t="s">
        <v>61</v>
      </c>
      <c r="KL32" s="2" t="s">
        <v>61</v>
      </c>
      <c r="KM32" s="2" t="s">
        <v>17</v>
      </c>
      <c r="KN32" s="2"/>
      <c r="KO32" s="2"/>
      <c r="KP32" s="2" t="s">
        <v>17</v>
      </c>
      <c r="KQ32" s="2" t="s">
        <v>17</v>
      </c>
      <c r="KR32" s="2" t="s">
        <v>61</v>
      </c>
      <c r="KS32" s="2" t="s">
        <v>61</v>
      </c>
      <c r="KT32" s="2" t="s">
        <v>17</v>
      </c>
      <c r="KU32" s="2"/>
      <c r="KV32" s="2"/>
      <c r="KW32" s="2" t="s">
        <v>19</v>
      </c>
      <c r="KX32" s="2" t="s">
        <v>19</v>
      </c>
      <c r="KY32" s="2" t="s">
        <v>61</v>
      </c>
      <c r="KZ32" s="2" t="s">
        <v>61</v>
      </c>
      <c r="LA32" s="2" t="s">
        <v>19</v>
      </c>
      <c r="LB32" s="2" t="s">
        <v>19</v>
      </c>
      <c r="LC32" s="2"/>
      <c r="LD32" s="2" t="s">
        <v>17</v>
      </c>
      <c r="LE32" s="2" t="s">
        <v>19</v>
      </c>
      <c r="LF32" s="2" t="s">
        <v>61</v>
      </c>
      <c r="LG32" s="2" t="s">
        <v>61</v>
      </c>
      <c r="LH32" s="2" t="s">
        <v>17</v>
      </c>
      <c r="LI32" s="2"/>
      <c r="LJ32" s="2"/>
      <c r="LK32" s="2" t="s">
        <v>17</v>
      </c>
      <c r="LL32" s="2" t="s">
        <v>17</v>
      </c>
      <c r="LM32" s="2" t="s">
        <v>61</v>
      </c>
      <c r="LN32" s="2" t="s">
        <v>61</v>
      </c>
      <c r="LO32" s="2" t="s">
        <v>17</v>
      </c>
      <c r="LP32" s="2"/>
      <c r="LQ32" s="2"/>
      <c r="LR32" s="2" t="s">
        <v>17</v>
      </c>
      <c r="LS32" s="2" t="s">
        <v>17</v>
      </c>
      <c r="LT32" s="2" t="s">
        <v>61</v>
      </c>
      <c r="LU32" s="2" t="s">
        <v>61</v>
      </c>
      <c r="LV32" s="2" t="s">
        <v>17</v>
      </c>
      <c r="LW32" s="2"/>
      <c r="LX32" s="2"/>
      <c r="LY32" s="2" t="s">
        <v>17</v>
      </c>
      <c r="LZ32" s="2" t="s">
        <v>17</v>
      </c>
      <c r="MA32" s="2" t="s">
        <v>61</v>
      </c>
      <c r="MB32" s="2" t="s">
        <v>61</v>
      </c>
      <c r="MC32" s="2" t="s">
        <v>17</v>
      </c>
      <c r="MD32" s="2"/>
      <c r="ME32" s="2"/>
      <c r="MF32" s="2" t="s">
        <v>17</v>
      </c>
      <c r="MG32" s="2" t="s">
        <v>17</v>
      </c>
      <c r="MH32" s="2" t="s">
        <v>61</v>
      </c>
      <c r="MI32" s="2" t="s">
        <v>61</v>
      </c>
      <c r="MJ32" s="2" t="s">
        <v>19</v>
      </c>
      <c r="MK32" s="2" t="s">
        <v>19</v>
      </c>
      <c r="ML32" s="2"/>
      <c r="MM32" s="2" t="s">
        <v>17</v>
      </c>
      <c r="MN32" s="2" t="s">
        <v>17</v>
      </c>
      <c r="MO32" s="2" t="s">
        <v>61</v>
      </c>
      <c r="MP32" s="2" t="s">
        <v>61</v>
      </c>
      <c r="MQ32" s="2" t="s">
        <v>17</v>
      </c>
      <c r="MR32" s="2"/>
      <c r="MS32" s="2"/>
      <c r="MT32" s="2" t="s">
        <v>17</v>
      </c>
      <c r="MU32" s="2" t="s">
        <v>17</v>
      </c>
      <c r="MV32" s="2" t="s">
        <v>61</v>
      </c>
      <c r="MW32" s="2" t="s">
        <v>61</v>
      </c>
      <c r="MX32" s="2" t="s">
        <v>17</v>
      </c>
      <c r="MY32" s="2"/>
      <c r="MZ32" s="2"/>
      <c r="NA32" s="2" t="s">
        <v>17</v>
      </c>
      <c r="NB32" s="2" t="s">
        <v>17</v>
      </c>
      <c r="NC32" s="2" t="s">
        <v>61</v>
      </c>
      <c r="ND32" s="2" t="s">
        <v>61</v>
      </c>
      <c r="NE32" s="2" t="s">
        <v>17</v>
      </c>
      <c r="NF32" s="2"/>
      <c r="NG32" s="2"/>
      <c r="NH32" s="2" t="s">
        <v>17</v>
      </c>
      <c r="NI32" s="2" t="s">
        <v>17</v>
      </c>
      <c r="NJ32" s="2" t="s">
        <v>61</v>
      </c>
      <c r="NK32" s="2" t="s">
        <v>61</v>
      </c>
      <c r="NL32" s="2" t="s">
        <v>17</v>
      </c>
      <c r="NM32" s="2"/>
      <c r="NN32" s="2"/>
      <c r="NO32" s="2" t="s">
        <v>17</v>
      </c>
      <c r="NP32" s="2" t="s">
        <v>42</v>
      </c>
      <c r="NQ32" s="2" t="s">
        <v>61</v>
      </c>
      <c r="NR32" s="2" t="s">
        <v>61</v>
      </c>
      <c r="NS32" s="2" t="s">
        <v>42</v>
      </c>
      <c r="NT32" s="2" t="s">
        <v>19</v>
      </c>
      <c r="NU32" s="2"/>
      <c r="NV32" s="2" t="s">
        <v>17</v>
      </c>
      <c r="NW32" s="2" t="s">
        <v>17</v>
      </c>
      <c r="NX32" s="2" t="s">
        <v>61</v>
      </c>
      <c r="NY32" s="2" t="s">
        <v>61</v>
      </c>
      <c r="NZ32" s="2" t="s">
        <v>17</v>
      </c>
      <c r="OA32" s="2"/>
      <c r="OB32" s="2"/>
      <c r="OC32" s="2" t="s">
        <v>17</v>
      </c>
      <c r="OD32" s="2" t="s">
        <v>17</v>
      </c>
      <c r="OE32" s="2" t="s">
        <v>61</v>
      </c>
      <c r="OF32" s="2" t="s">
        <v>61</v>
      </c>
    </row>
    <row r="33" spans="1:396" ht="21.75" customHeight="1">
      <c r="A33" s="17">
        <v>3152</v>
      </c>
      <c r="B33" s="17" t="s">
        <v>67</v>
      </c>
      <c r="C33" s="48" t="s">
        <v>68</v>
      </c>
      <c r="D33" s="2" t="s">
        <v>61</v>
      </c>
      <c r="E33" s="3" t="s">
        <v>19</v>
      </c>
      <c r="F33" s="3" t="s">
        <v>19</v>
      </c>
      <c r="G33" s="2" t="s">
        <v>17</v>
      </c>
      <c r="H33" s="2" t="s">
        <v>17</v>
      </c>
      <c r="I33" s="2" t="s">
        <v>42</v>
      </c>
      <c r="J33" s="2" t="s">
        <v>61</v>
      </c>
      <c r="K33" s="2" t="s">
        <v>61</v>
      </c>
      <c r="L33" s="3" t="s">
        <v>19</v>
      </c>
      <c r="M33" s="3" t="s">
        <v>19</v>
      </c>
      <c r="N33" s="3" t="s">
        <v>19</v>
      </c>
      <c r="O33" s="3" t="s">
        <v>19</v>
      </c>
      <c r="P33" s="2" t="s">
        <v>42</v>
      </c>
      <c r="Q33" s="2" t="s">
        <v>61</v>
      </c>
      <c r="R33" s="2" t="s">
        <v>61</v>
      </c>
      <c r="S33" s="3" t="s">
        <v>19</v>
      </c>
      <c r="T33" s="3" t="s">
        <v>21</v>
      </c>
      <c r="U33" s="3" t="s">
        <v>21</v>
      </c>
      <c r="V33" s="3" t="s">
        <v>21</v>
      </c>
      <c r="W33" s="3" t="s">
        <v>21</v>
      </c>
      <c r="X33" s="2" t="s">
        <v>61</v>
      </c>
      <c r="Y33" s="2" t="s">
        <v>61</v>
      </c>
      <c r="Z33" s="3" t="s">
        <v>21</v>
      </c>
      <c r="AA33" s="3" t="s">
        <v>21</v>
      </c>
      <c r="AB33" s="3" t="s">
        <v>21</v>
      </c>
      <c r="AC33" s="3" t="s">
        <v>21</v>
      </c>
      <c r="AD33" s="3" t="s">
        <v>21</v>
      </c>
      <c r="AE33" s="2" t="s">
        <v>61</v>
      </c>
      <c r="AF33" s="2" t="s">
        <v>61</v>
      </c>
      <c r="AG33" s="2" t="s">
        <v>19</v>
      </c>
      <c r="AH33" s="2" t="s">
        <v>19</v>
      </c>
      <c r="AI33" s="2" t="s">
        <v>17</v>
      </c>
      <c r="AJ33" s="2" t="s">
        <v>17</v>
      </c>
      <c r="AK33" s="2" t="s">
        <v>17</v>
      </c>
      <c r="AL33" s="2" t="s">
        <v>61</v>
      </c>
      <c r="AM33" s="2" t="s">
        <v>61</v>
      </c>
      <c r="AN33" s="2" t="s">
        <v>19</v>
      </c>
      <c r="AO33" s="2"/>
      <c r="AP33" s="2" t="s">
        <v>17</v>
      </c>
      <c r="AQ33" s="2" t="s">
        <v>17</v>
      </c>
      <c r="AR33" s="2" t="s">
        <v>17</v>
      </c>
      <c r="AS33" s="2" t="s">
        <v>61</v>
      </c>
      <c r="AT33" s="2" t="s">
        <v>61</v>
      </c>
      <c r="AU33" s="2" t="s">
        <v>19</v>
      </c>
      <c r="AV33" s="2" t="s">
        <v>19</v>
      </c>
      <c r="AW33" s="2" t="s">
        <v>17</v>
      </c>
      <c r="AX33" s="2" t="s">
        <v>17</v>
      </c>
      <c r="AY33" s="2" t="s">
        <v>17</v>
      </c>
      <c r="AZ33" s="2" t="s">
        <v>61</v>
      </c>
      <c r="BA33" s="2" t="s">
        <v>61</v>
      </c>
      <c r="BB33" s="2" t="s">
        <v>21</v>
      </c>
      <c r="BC33" s="2" t="s">
        <v>21</v>
      </c>
      <c r="BD33" s="2" t="s">
        <v>21</v>
      </c>
      <c r="BE33" s="2" t="s">
        <v>21</v>
      </c>
      <c r="BF33" s="2" t="s">
        <v>21</v>
      </c>
      <c r="BG33" s="2" t="s">
        <v>61</v>
      </c>
      <c r="BH33" s="2" t="s">
        <v>61</v>
      </c>
      <c r="BI33" s="2" t="s">
        <v>21</v>
      </c>
      <c r="BJ33" s="2" t="s">
        <v>21</v>
      </c>
      <c r="BK33" s="2" t="s">
        <v>21</v>
      </c>
      <c r="BL33" s="2" t="s">
        <v>21</v>
      </c>
      <c r="BM33" s="2" t="s">
        <v>21</v>
      </c>
      <c r="BN33" s="2" t="s">
        <v>61</v>
      </c>
      <c r="BO33" s="2" t="s">
        <v>61</v>
      </c>
      <c r="BP33" s="2" t="s">
        <v>21</v>
      </c>
      <c r="BQ33" s="2" t="s">
        <v>21</v>
      </c>
      <c r="BR33" s="2" t="s">
        <v>21</v>
      </c>
      <c r="BS33" s="2" t="s">
        <v>21</v>
      </c>
      <c r="BT33" s="2" t="s">
        <v>21</v>
      </c>
      <c r="BU33" s="2" t="s">
        <v>61</v>
      </c>
      <c r="BV33" s="2" t="s">
        <v>21</v>
      </c>
      <c r="BW33" s="2" t="s">
        <v>21</v>
      </c>
      <c r="BX33" s="2" t="s">
        <v>21</v>
      </c>
      <c r="BY33" s="2" t="s">
        <v>21</v>
      </c>
      <c r="BZ33" s="2" t="s">
        <v>21</v>
      </c>
      <c r="CA33" s="2" t="s">
        <v>21</v>
      </c>
      <c r="CB33" s="2" t="s">
        <v>61</v>
      </c>
      <c r="CC33" s="2" t="s">
        <v>61</v>
      </c>
      <c r="CD33" s="2" t="s">
        <v>21</v>
      </c>
      <c r="CE33" s="2" t="s">
        <v>21</v>
      </c>
      <c r="CF33" s="2" t="s">
        <v>21</v>
      </c>
      <c r="CG33" s="2" t="s">
        <v>21</v>
      </c>
      <c r="CH33" s="2" t="s">
        <v>21</v>
      </c>
      <c r="CI33" s="2" t="s">
        <v>61</v>
      </c>
      <c r="CJ33" s="2" t="s">
        <v>61</v>
      </c>
      <c r="CK33" s="2" t="s">
        <v>21</v>
      </c>
      <c r="CL33" s="2" t="s">
        <v>21</v>
      </c>
      <c r="CM33" s="2" t="s">
        <v>21</v>
      </c>
      <c r="CN33" s="2" t="s">
        <v>21</v>
      </c>
      <c r="CO33" s="2" t="s">
        <v>21</v>
      </c>
      <c r="CP33" s="2" t="s">
        <v>61</v>
      </c>
      <c r="CQ33" s="2" t="s">
        <v>61</v>
      </c>
      <c r="CR33" s="2" t="s">
        <v>48</v>
      </c>
      <c r="CS33" s="2" t="s">
        <v>48</v>
      </c>
      <c r="CT33" s="2" t="s">
        <v>17</v>
      </c>
      <c r="CU33" s="2" t="s">
        <v>17</v>
      </c>
      <c r="CV33" s="2" t="s">
        <v>19</v>
      </c>
      <c r="CW33" s="2" t="s">
        <v>61</v>
      </c>
      <c r="CX33" s="2" t="s">
        <v>61</v>
      </c>
      <c r="CY33" s="2" t="s">
        <v>19</v>
      </c>
      <c r="CZ33" s="2" t="s">
        <v>19</v>
      </c>
      <c r="DA33" s="2" t="s">
        <v>17</v>
      </c>
      <c r="DB33" s="2" t="s">
        <v>17</v>
      </c>
      <c r="DC33" s="2" t="s">
        <v>19</v>
      </c>
      <c r="DD33" s="2" t="s">
        <v>61</v>
      </c>
      <c r="DE33" s="2" t="s">
        <v>61</v>
      </c>
      <c r="DF33" s="2" t="s">
        <v>21</v>
      </c>
      <c r="DG33" s="2" t="s">
        <v>21</v>
      </c>
      <c r="DH33" s="2" t="s">
        <v>21</v>
      </c>
      <c r="DI33" s="2" t="s">
        <v>21</v>
      </c>
      <c r="DJ33" s="2" t="s">
        <v>21</v>
      </c>
      <c r="DK33" s="2" t="s">
        <v>61</v>
      </c>
      <c r="DL33" s="2" t="s">
        <v>61</v>
      </c>
      <c r="DM33" s="2" t="s">
        <v>21</v>
      </c>
      <c r="DN33" s="2" t="s">
        <v>21</v>
      </c>
      <c r="DO33" s="2" t="s">
        <v>21</v>
      </c>
      <c r="DP33" s="2" t="s">
        <v>21</v>
      </c>
      <c r="DQ33" s="2" t="s">
        <v>21</v>
      </c>
      <c r="DR33" s="2" t="s">
        <v>61</v>
      </c>
      <c r="DS33" s="2" t="s">
        <v>61</v>
      </c>
      <c r="DT33" s="2" t="s">
        <v>19</v>
      </c>
      <c r="DU33" s="2" t="s">
        <v>19</v>
      </c>
      <c r="DV33" s="2" t="s">
        <v>17</v>
      </c>
      <c r="DW33" s="2" t="s">
        <v>17</v>
      </c>
      <c r="DX33" s="2" t="s">
        <v>17</v>
      </c>
      <c r="DY33" s="2" t="s">
        <v>61</v>
      </c>
      <c r="DZ33" s="2" t="s">
        <v>61</v>
      </c>
      <c r="EA33" s="2" t="s">
        <v>17</v>
      </c>
      <c r="EB33" s="2"/>
      <c r="EC33" s="2" t="s">
        <v>17</v>
      </c>
      <c r="ED33" s="2" t="s">
        <v>17</v>
      </c>
      <c r="EE33" s="2" t="s">
        <v>17</v>
      </c>
      <c r="EF33" s="2" t="s">
        <v>61</v>
      </c>
      <c r="EG33" s="2" t="s">
        <v>61</v>
      </c>
      <c r="EH33" s="2" t="s">
        <v>42</v>
      </c>
      <c r="EI33" s="2" t="s">
        <v>19</v>
      </c>
      <c r="EJ33" s="2" t="s">
        <v>17</v>
      </c>
      <c r="EK33" s="2" t="s">
        <v>17</v>
      </c>
      <c r="EL33" s="2" t="s">
        <v>17</v>
      </c>
      <c r="EM33" s="2" t="s">
        <v>61</v>
      </c>
      <c r="EN33" s="2" t="s">
        <v>61</v>
      </c>
      <c r="EO33" s="2" t="s">
        <v>21</v>
      </c>
      <c r="EP33" s="2" t="s">
        <v>21</v>
      </c>
      <c r="EQ33" s="2" t="s">
        <v>21</v>
      </c>
      <c r="ER33" s="2" t="s">
        <v>21</v>
      </c>
      <c r="ES33" s="2" t="s">
        <v>21</v>
      </c>
      <c r="ET33" s="2" t="s">
        <v>61</v>
      </c>
      <c r="EU33" s="2" t="s">
        <v>61</v>
      </c>
      <c r="EV33" s="2" t="s">
        <v>21</v>
      </c>
      <c r="EW33" s="2" t="s">
        <v>21</v>
      </c>
      <c r="EX33" s="2" t="s">
        <v>21</v>
      </c>
      <c r="EY33" s="2" t="s">
        <v>21</v>
      </c>
      <c r="EZ33" s="2" t="s">
        <v>21</v>
      </c>
      <c r="FA33" s="2" t="s">
        <v>61</v>
      </c>
      <c r="FB33" s="2" t="s">
        <v>61</v>
      </c>
      <c r="FC33" s="2" t="s">
        <v>21</v>
      </c>
      <c r="FD33" s="2" t="s">
        <v>21</v>
      </c>
      <c r="FE33" s="2" t="s">
        <v>21</v>
      </c>
      <c r="FF33" s="2" t="s">
        <v>21</v>
      </c>
      <c r="FG33" s="2" t="s">
        <v>21</v>
      </c>
      <c r="FH33" s="2" t="s">
        <v>61</v>
      </c>
      <c r="FI33" s="2" t="s">
        <v>61</v>
      </c>
      <c r="FJ33" s="2" t="s">
        <v>21</v>
      </c>
      <c r="FK33" s="2" t="s">
        <v>21</v>
      </c>
      <c r="FL33" s="2" t="s">
        <v>21</v>
      </c>
      <c r="FM33" s="2" t="s">
        <v>21</v>
      </c>
      <c r="FN33" s="2" t="s">
        <v>21</v>
      </c>
      <c r="FO33" s="2" t="s">
        <v>61</v>
      </c>
      <c r="FP33" s="2" t="s">
        <v>61</v>
      </c>
      <c r="FQ33" s="2" t="s">
        <v>21</v>
      </c>
      <c r="FR33" s="2" t="s">
        <v>21</v>
      </c>
      <c r="FS33" s="2" t="s">
        <v>21</v>
      </c>
      <c r="FT33" s="2" t="s">
        <v>21</v>
      </c>
      <c r="FU33" s="2" t="s">
        <v>21</v>
      </c>
      <c r="FV33" s="2" t="s">
        <v>61</v>
      </c>
      <c r="FW33" s="2" t="s">
        <v>61</v>
      </c>
      <c r="FX33" s="2" t="s">
        <v>21</v>
      </c>
      <c r="FY33" s="2" t="s">
        <v>21</v>
      </c>
      <c r="FZ33" s="2" t="s">
        <v>21</v>
      </c>
      <c r="GA33" s="2" t="s">
        <v>21</v>
      </c>
      <c r="GB33" s="2" t="s">
        <v>21</v>
      </c>
      <c r="GC33" s="2" t="s">
        <v>61</v>
      </c>
      <c r="GD33" s="2" t="s">
        <v>61</v>
      </c>
      <c r="GE33" s="2" t="s">
        <v>19</v>
      </c>
      <c r="GF33" s="2"/>
      <c r="GG33" s="2" t="s">
        <v>17</v>
      </c>
      <c r="GH33" s="2" t="s">
        <v>17</v>
      </c>
      <c r="GI33" s="2" t="s">
        <v>17</v>
      </c>
      <c r="GJ33" s="2" t="s">
        <v>61</v>
      </c>
      <c r="GK33" s="2" t="s">
        <v>61</v>
      </c>
      <c r="GL33" s="2" t="s">
        <v>19</v>
      </c>
      <c r="GM33" s="2"/>
      <c r="GN33" s="2" t="s">
        <v>17</v>
      </c>
      <c r="GO33" s="2" t="s">
        <v>17</v>
      </c>
      <c r="GP33" s="2" t="s">
        <v>17</v>
      </c>
      <c r="GQ33" s="2" t="s">
        <v>61</v>
      </c>
      <c r="GR33" s="2" t="s">
        <v>61</v>
      </c>
      <c r="GS33" s="2"/>
      <c r="GT33" s="2" t="s">
        <v>21</v>
      </c>
      <c r="GU33" s="2" t="s">
        <v>21</v>
      </c>
      <c r="GV33" s="2" t="s">
        <v>21</v>
      </c>
      <c r="GW33" s="2" t="s">
        <v>21</v>
      </c>
      <c r="GX33" s="2" t="s">
        <v>61</v>
      </c>
      <c r="GY33" s="2" t="s">
        <v>61</v>
      </c>
      <c r="GZ33" s="2" t="s">
        <v>21</v>
      </c>
      <c r="HA33" s="2" t="s">
        <v>21</v>
      </c>
      <c r="HB33" s="2" t="s">
        <v>21</v>
      </c>
      <c r="HC33" s="2" t="s">
        <v>21</v>
      </c>
      <c r="HD33" s="2" t="s">
        <v>21</v>
      </c>
      <c r="HE33" s="2" t="s">
        <v>61</v>
      </c>
      <c r="HF33" s="2" t="s">
        <v>61</v>
      </c>
      <c r="HG33" s="2" t="s">
        <v>21</v>
      </c>
      <c r="HH33" s="2" t="s">
        <v>21</v>
      </c>
      <c r="HI33" s="2" t="s">
        <v>21</v>
      </c>
      <c r="HJ33" s="2" t="s">
        <v>21</v>
      </c>
      <c r="HK33" s="2" t="s">
        <v>21</v>
      </c>
      <c r="HL33" s="2" t="s">
        <v>61</v>
      </c>
      <c r="HM33" s="2" t="s">
        <v>61</v>
      </c>
      <c r="HN33" s="2" t="s">
        <v>42</v>
      </c>
      <c r="HO33" s="2"/>
      <c r="HP33" s="2" t="s">
        <v>17</v>
      </c>
      <c r="HQ33" s="2" t="s">
        <v>17</v>
      </c>
      <c r="HR33" s="2" t="s">
        <v>17</v>
      </c>
      <c r="HS33" s="2" t="s">
        <v>61</v>
      </c>
      <c r="HT33" s="2" t="s">
        <v>61</v>
      </c>
      <c r="HU33" s="2" t="s">
        <v>21</v>
      </c>
      <c r="HV33" s="2" t="s">
        <v>21</v>
      </c>
      <c r="HW33" s="2" t="s">
        <v>21</v>
      </c>
      <c r="HX33" s="2" t="s">
        <v>21</v>
      </c>
      <c r="HY33" s="2" t="s">
        <v>21</v>
      </c>
      <c r="HZ33" s="2" t="s">
        <v>61</v>
      </c>
      <c r="IA33" s="2" t="s">
        <v>61</v>
      </c>
      <c r="IB33" s="2" t="s">
        <v>21</v>
      </c>
      <c r="IC33" s="2" t="s">
        <v>21</v>
      </c>
      <c r="ID33" s="2" t="s">
        <v>21</v>
      </c>
      <c r="IE33" s="2" t="s">
        <v>21</v>
      </c>
      <c r="IF33" s="2" t="s">
        <v>21</v>
      </c>
      <c r="IG33" s="2" t="s">
        <v>61</v>
      </c>
      <c r="IH33" s="2" t="s">
        <v>61</v>
      </c>
      <c r="II33" s="2" t="s">
        <v>21</v>
      </c>
      <c r="IJ33" s="2" t="s">
        <v>21</v>
      </c>
      <c r="IK33" s="2" t="s">
        <v>21</v>
      </c>
      <c r="IL33" s="2" t="s">
        <v>21</v>
      </c>
      <c r="IM33" s="2" t="s">
        <v>21</v>
      </c>
      <c r="IN33" s="2" t="s">
        <v>61</v>
      </c>
      <c r="IO33" s="2" t="s">
        <v>61</v>
      </c>
      <c r="IP33" s="2" t="s">
        <v>21</v>
      </c>
      <c r="IQ33" s="2" t="s">
        <v>21</v>
      </c>
      <c r="IR33" s="2" t="s">
        <v>21</v>
      </c>
      <c r="IS33" s="2" t="s">
        <v>21</v>
      </c>
      <c r="IT33" s="2" t="s">
        <v>21</v>
      </c>
      <c r="IU33" s="2" t="s">
        <v>61</v>
      </c>
      <c r="IV33" s="2" t="s">
        <v>61</v>
      </c>
      <c r="IW33" s="2" t="s">
        <v>21</v>
      </c>
      <c r="IX33" s="2" t="s">
        <v>21</v>
      </c>
      <c r="IY33" s="2" t="s">
        <v>21</v>
      </c>
      <c r="IZ33" s="2" t="s">
        <v>21</v>
      </c>
      <c r="JA33" s="2" t="s">
        <v>21</v>
      </c>
      <c r="JB33" s="2" t="s">
        <v>61</v>
      </c>
      <c r="JC33" s="2" t="s">
        <v>61</v>
      </c>
      <c r="JD33" s="2" t="s">
        <v>21</v>
      </c>
      <c r="JE33" s="2" t="s">
        <v>21</v>
      </c>
      <c r="JF33" s="2" t="s">
        <v>21</v>
      </c>
      <c r="JG33" s="2" t="s">
        <v>21</v>
      </c>
      <c r="JH33" s="2" t="s">
        <v>21</v>
      </c>
      <c r="JI33" s="2" t="s">
        <v>61</v>
      </c>
      <c r="JJ33" s="2" t="s">
        <v>61</v>
      </c>
      <c r="JK33" s="2" t="s">
        <v>21</v>
      </c>
      <c r="JL33" s="2" t="s">
        <v>21</v>
      </c>
      <c r="JM33" s="2" t="s">
        <v>21</v>
      </c>
      <c r="JN33" s="2" t="s">
        <v>17</v>
      </c>
      <c r="JO33" s="2" t="s">
        <v>42</v>
      </c>
      <c r="JP33" s="2" t="s">
        <v>61</v>
      </c>
      <c r="JQ33" s="2" t="s">
        <v>61</v>
      </c>
      <c r="JR33" s="2" t="s">
        <v>19</v>
      </c>
      <c r="JS33" s="2" t="s">
        <v>19</v>
      </c>
      <c r="JT33" s="2" t="s">
        <v>17</v>
      </c>
      <c r="JU33" s="2" t="s">
        <v>17</v>
      </c>
      <c r="JV33" s="2" t="s">
        <v>17</v>
      </c>
      <c r="JW33" s="2" t="s">
        <v>61</v>
      </c>
      <c r="JX33" s="2" t="s">
        <v>61</v>
      </c>
      <c r="JY33" s="2" t="s">
        <v>19</v>
      </c>
      <c r="JZ33" s="2" t="s">
        <v>19</v>
      </c>
      <c r="KA33" s="2" t="s">
        <v>17</v>
      </c>
      <c r="KB33" s="2" t="s">
        <v>17</v>
      </c>
      <c r="KC33" s="2" t="s">
        <v>19</v>
      </c>
      <c r="KD33" s="2" t="s">
        <v>61</v>
      </c>
      <c r="KE33" s="2" t="s">
        <v>61</v>
      </c>
      <c r="KF33" s="2" t="s">
        <v>21</v>
      </c>
      <c r="KG33" s="2" t="s">
        <v>21</v>
      </c>
      <c r="KH33" s="2" t="s">
        <v>21</v>
      </c>
      <c r="KI33" s="2" t="s">
        <v>21</v>
      </c>
      <c r="KJ33" s="2" t="s">
        <v>21</v>
      </c>
      <c r="KK33" s="2" t="s">
        <v>61</v>
      </c>
      <c r="KL33" s="2" t="s">
        <v>61</v>
      </c>
      <c r="KM33" s="2" t="s">
        <v>21</v>
      </c>
      <c r="KN33" s="2" t="s">
        <v>21</v>
      </c>
      <c r="KO33" s="2" t="s">
        <v>21</v>
      </c>
      <c r="KP33" s="2" t="s">
        <v>21</v>
      </c>
      <c r="KQ33" s="2" t="s">
        <v>21</v>
      </c>
      <c r="KR33" s="2" t="s">
        <v>61</v>
      </c>
      <c r="KS33" s="2" t="s">
        <v>61</v>
      </c>
      <c r="KT33" s="2" t="s">
        <v>21</v>
      </c>
      <c r="KU33" s="2" t="s">
        <v>21</v>
      </c>
      <c r="KV33" s="2" t="s">
        <v>21</v>
      </c>
      <c r="KW33" s="2" t="s">
        <v>21</v>
      </c>
      <c r="KX33" s="2" t="s">
        <v>21</v>
      </c>
      <c r="KY33" s="2" t="s">
        <v>61</v>
      </c>
      <c r="KZ33" s="2" t="s">
        <v>61</v>
      </c>
      <c r="LA33" s="2" t="s">
        <v>21</v>
      </c>
      <c r="LB33" s="2" t="s">
        <v>21</v>
      </c>
      <c r="LC33" s="2" t="s">
        <v>21</v>
      </c>
      <c r="LD33" s="2" t="s">
        <v>19</v>
      </c>
      <c r="LE33" s="2" t="s">
        <v>19</v>
      </c>
      <c r="LF33" s="2" t="s">
        <v>61</v>
      </c>
      <c r="LG33" s="2" t="s">
        <v>61</v>
      </c>
      <c r="LH33" s="2" t="s">
        <v>19</v>
      </c>
      <c r="LI33" s="2" t="s">
        <v>21</v>
      </c>
      <c r="LJ33" s="2" t="s">
        <v>21</v>
      </c>
      <c r="LK33" s="2" t="s">
        <v>21</v>
      </c>
      <c r="LL33" s="2" t="s">
        <v>21</v>
      </c>
      <c r="LM33" s="2" t="s">
        <v>61</v>
      </c>
      <c r="LN33" s="2" t="s">
        <v>61</v>
      </c>
      <c r="LO33" s="2" t="s">
        <v>21</v>
      </c>
      <c r="LP33" s="2" t="s">
        <v>21</v>
      </c>
      <c r="LQ33" s="2" t="s">
        <v>21</v>
      </c>
      <c r="LR33" s="2" t="s">
        <v>21</v>
      </c>
      <c r="LS33" s="2" t="s">
        <v>21</v>
      </c>
      <c r="LT33" s="2" t="s">
        <v>61</v>
      </c>
      <c r="LU33" s="2" t="s">
        <v>61</v>
      </c>
      <c r="LV33" s="2" t="s">
        <v>21</v>
      </c>
      <c r="LW33" s="2" t="s">
        <v>21</v>
      </c>
      <c r="LX33" s="2" t="s">
        <v>21</v>
      </c>
      <c r="LY33" s="2" t="s">
        <v>21</v>
      </c>
      <c r="LZ33" s="2" t="s">
        <v>21</v>
      </c>
      <c r="MA33" s="2" t="s">
        <v>61</v>
      </c>
      <c r="MB33" s="2" t="s">
        <v>61</v>
      </c>
      <c r="MC33" s="2" t="s">
        <v>21</v>
      </c>
      <c r="MD33" s="2" t="s">
        <v>21</v>
      </c>
      <c r="ME33" s="2" t="s">
        <v>21</v>
      </c>
      <c r="MF33" s="2" t="s">
        <v>21</v>
      </c>
      <c r="MG33" s="2" t="s">
        <v>21</v>
      </c>
      <c r="MH33" s="2" t="s">
        <v>61</v>
      </c>
      <c r="MI33" s="2" t="s">
        <v>61</v>
      </c>
      <c r="MJ33" s="2" t="s">
        <v>21</v>
      </c>
      <c r="MK33" s="2" t="s">
        <v>21</v>
      </c>
      <c r="ML33" s="2" t="s">
        <v>21</v>
      </c>
      <c r="MM33" s="2" t="s">
        <v>21</v>
      </c>
      <c r="MN33" s="2" t="s">
        <v>21</v>
      </c>
      <c r="MO33" s="2" t="s">
        <v>61</v>
      </c>
      <c r="MP33" s="2" t="s">
        <v>61</v>
      </c>
      <c r="MQ33" s="2" t="s">
        <v>21</v>
      </c>
      <c r="MR33" s="2" t="s">
        <v>21</v>
      </c>
      <c r="MS33" s="2" t="s">
        <v>21</v>
      </c>
      <c r="MT33" s="2" t="s">
        <v>21</v>
      </c>
      <c r="MU33" s="2" t="s">
        <v>21</v>
      </c>
      <c r="MV33" s="2" t="s">
        <v>61</v>
      </c>
      <c r="MW33" s="2" t="s">
        <v>61</v>
      </c>
      <c r="MX33" s="2" t="s">
        <v>21</v>
      </c>
      <c r="MY33" s="2" t="s">
        <v>21</v>
      </c>
      <c r="MZ33" s="2" t="s">
        <v>21</v>
      </c>
      <c r="NA33" s="2" t="s">
        <v>21</v>
      </c>
      <c r="NB33" s="2" t="s">
        <v>21</v>
      </c>
      <c r="NC33" s="2" t="s">
        <v>61</v>
      </c>
      <c r="ND33" s="2" t="s">
        <v>61</v>
      </c>
      <c r="NE33" s="2" t="s">
        <v>21</v>
      </c>
      <c r="NF33" s="2" t="s">
        <v>21</v>
      </c>
      <c r="NG33" s="2" t="s">
        <v>21</v>
      </c>
      <c r="NH33" s="2" t="s">
        <v>21</v>
      </c>
      <c r="NI33" s="2" t="s">
        <v>21</v>
      </c>
      <c r="NJ33" s="2" t="s">
        <v>61</v>
      </c>
      <c r="NK33" s="2" t="s">
        <v>61</v>
      </c>
      <c r="NL33" s="2" t="s">
        <v>42</v>
      </c>
      <c r="NM33" s="2"/>
      <c r="NN33" s="2" t="s">
        <v>17</v>
      </c>
      <c r="NO33" s="2" t="s">
        <v>17</v>
      </c>
      <c r="NP33" s="2" t="s">
        <v>42</v>
      </c>
      <c r="NQ33" s="2" t="s">
        <v>61</v>
      </c>
      <c r="NR33" s="2" t="s">
        <v>61</v>
      </c>
      <c r="NS33" s="2" t="s">
        <v>42</v>
      </c>
      <c r="NT33" s="2"/>
      <c r="NU33" s="2" t="s">
        <v>17</v>
      </c>
      <c r="NV33" s="2" t="s">
        <v>17</v>
      </c>
      <c r="NW33" s="2" t="s">
        <v>17</v>
      </c>
      <c r="NX33" s="2" t="s">
        <v>61</v>
      </c>
      <c r="NY33" s="2" t="s">
        <v>61</v>
      </c>
      <c r="NZ33" s="2"/>
      <c r="OA33" s="2"/>
      <c r="OB33" s="2" t="s">
        <v>17</v>
      </c>
      <c r="OC33" s="2" t="s">
        <v>17</v>
      </c>
      <c r="OD33" s="2" t="s">
        <v>17</v>
      </c>
      <c r="OE33" s="2" t="s">
        <v>61</v>
      </c>
      <c r="OF33" s="2" t="s">
        <v>61</v>
      </c>
    </row>
    <row r="34" spans="1:396" ht="21.75" customHeight="1">
      <c r="A34" s="17">
        <v>3152</v>
      </c>
      <c r="B34" s="17" t="s">
        <v>67</v>
      </c>
      <c r="C34" s="48" t="s">
        <v>69</v>
      </c>
      <c r="D34" s="2" t="s">
        <v>61</v>
      </c>
      <c r="E34" s="2" t="s">
        <v>29</v>
      </c>
      <c r="F34" s="2" t="s">
        <v>29</v>
      </c>
      <c r="G34" s="2" t="s">
        <v>29</v>
      </c>
      <c r="H34" s="2" t="s">
        <v>29</v>
      </c>
      <c r="I34" s="2" t="s">
        <v>42</v>
      </c>
      <c r="J34" s="2" t="s">
        <v>61</v>
      </c>
      <c r="K34" s="2" t="s">
        <v>61</v>
      </c>
      <c r="L34" s="2" t="s">
        <v>29</v>
      </c>
      <c r="M34" s="2" t="s">
        <v>29</v>
      </c>
      <c r="N34" s="2" t="s">
        <v>17</v>
      </c>
      <c r="O34" s="2" t="s">
        <v>19</v>
      </c>
      <c r="P34" s="2" t="s">
        <v>42</v>
      </c>
      <c r="Q34" s="2" t="s">
        <v>61</v>
      </c>
      <c r="R34" s="2" t="s">
        <v>61</v>
      </c>
      <c r="S34" s="2"/>
      <c r="T34" s="2"/>
      <c r="U34" s="2" t="s">
        <v>17</v>
      </c>
      <c r="V34" s="2" t="s">
        <v>17</v>
      </c>
      <c r="W34" s="2" t="s">
        <v>17</v>
      </c>
      <c r="X34" s="2" t="s">
        <v>61</v>
      </c>
      <c r="Y34" s="2" t="s">
        <v>61</v>
      </c>
      <c r="Z34" s="2" t="s">
        <v>17</v>
      </c>
      <c r="AA34" s="2"/>
      <c r="AB34" s="2" t="s">
        <v>29</v>
      </c>
      <c r="AC34" s="2" t="s">
        <v>29</v>
      </c>
      <c r="AD34" s="2" t="s">
        <v>17</v>
      </c>
      <c r="AE34" s="2" t="s">
        <v>61</v>
      </c>
      <c r="AF34" s="2" t="s">
        <v>61</v>
      </c>
      <c r="AG34" s="2" t="s">
        <v>17</v>
      </c>
      <c r="AH34" s="2"/>
      <c r="AI34" s="2"/>
      <c r="AJ34" s="2" t="s">
        <v>17</v>
      </c>
      <c r="AK34" s="2" t="s">
        <v>17</v>
      </c>
      <c r="AL34" s="2" t="s">
        <v>61</v>
      </c>
      <c r="AM34" s="2" t="s">
        <v>61</v>
      </c>
      <c r="AN34" s="2" t="s">
        <v>17</v>
      </c>
      <c r="AO34" s="2"/>
      <c r="AP34" s="2"/>
      <c r="AQ34" s="2" t="s">
        <v>17</v>
      </c>
      <c r="AR34" s="2" t="s">
        <v>17</v>
      </c>
      <c r="AS34" s="2" t="s">
        <v>61</v>
      </c>
      <c r="AT34" s="2" t="s">
        <v>61</v>
      </c>
      <c r="AU34" s="2" t="s">
        <v>10</v>
      </c>
      <c r="AV34" s="2"/>
      <c r="AW34" s="2"/>
      <c r="AX34" s="2" t="s">
        <v>17</v>
      </c>
      <c r="AY34" s="2" t="s">
        <v>17</v>
      </c>
      <c r="AZ34" s="2" t="s">
        <v>61</v>
      </c>
      <c r="BA34" s="2" t="s">
        <v>61</v>
      </c>
      <c r="BB34" s="2" t="s">
        <v>21</v>
      </c>
      <c r="BC34" s="2" t="s">
        <v>21</v>
      </c>
      <c r="BD34" s="2" t="s">
        <v>21</v>
      </c>
      <c r="BE34" s="2" t="s">
        <v>21</v>
      </c>
      <c r="BF34" s="2" t="s">
        <v>21</v>
      </c>
      <c r="BG34" s="2" t="s">
        <v>21</v>
      </c>
      <c r="BH34" s="2" t="s">
        <v>61</v>
      </c>
      <c r="BI34" s="2" t="s">
        <v>17</v>
      </c>
      <c r="BJ34" s="2"/>
      <c r="BK34" s="2"/>
      <c r="BL34" s="2" t="s">
        <v>17</v>
      </c>
      <c r="BM34" s="2" t="s">
        <v>17</v>
      </c>
      <c r="BN34" s="2" t="s">
        <v>61</v>
      </c>
      <c r="BO34" s="2" t="s">
        <v>21</v>
      </c>
      <c r="BP34" s="2" t="s">
        <v>33</v>
      </c>
      <c r="BQ34" s="2" t="s">
        <v>33</v>
      </c>
      <c r="BR34" s="2" t="s">
        <v>33</v>
      </c>
      <c r="BS34" s="2" t="s">
        <v>33</v>
      </c>
      <c r="BT34" s="2" t="s">
        <v>33</v>
      </c>
      <c r="BU34" s="2" t="s">
        <v>21</v>
      </c>
      <c r="BV34" s="2" t="s">
        <v>61</v>
      </c>
      <c r="BW34" s="2" t="s">
        <v>21</v>
      </c>
      <c r="BX34" s="2" t="s">
        <v>21</v>
      </c>
      <c r="BY34" s="2" t="s">
        <v>21</v>
      </c>
      <c r="BZ34" s="2" t="s">
        <v>21</v>
      </c>
      <c r="CA34" s="2" t="s">
        <v>21</v>
      </c>
      <c r="CB34" s="2" t="s">
        <v>61</v>
      </c>
      <c r="CC34" s="2" t="s">
        <v>61</v>
      </c>
      <c r="CD34" s="2" t="s">
        <v>21</v>
      </c>
      <c r="CE34" s="2" t="s">
        <v>21</v>
      </c>
      <c r="CF34" s="2" t="s">
        <v>21</v>
      </c>
      <c r="CG34" s="2" t="s">
        <v>21</v>
      </c>
      <c r="CH34" s="2" t="s">
        <v>21</v>
      </c>
      <c r="CI34" s="2" t="s">
        <v>61</v>
      </c>
      <c r="CJ34" s="2" t="s">
        <v>61</v>
      </c>
      <c r="CK34" s="2" t="s">
        <v>21</v>
      </c>
      <c r="CL34" s="2" t="s">
        <v>21</v>
      </c>
      <c r="CM34" s="2" t="s">
        <v>21</v>
      </c>
      <c r="CN34" s="2" t="s">
        <v>21</v>
      </c>
      <c r="CO34" s="2" t="s">
        <v>21</v>
      </c>
      <c r="CP34" s="2" t="s">
        <v>61</v>
      </c>
      <c r="CQ34" s="2" t="s">
        <v>61</v>
      </c>
      <c r="CR34" s="2" t="s">
        <v>21</v>
      </c>
      <c r="CS34" s="2" t="s">
        <v>21</v>
      </c>
      <c r="CT34" s="2" t="s">
        <v>21</v>
      </c>
      <c r="CU34" s="2" t="s">
        <v>21</v>
      </c>
      <c r="CV34" s="2" t="s">
        <v>21</v>
      </c>
      <c r="CW34" s="2" t="s">
        <v>61</v>
      </c>
      <c r="CX34" s="2" t="s">
        <v>61</v>
      </c>
      <c r="CY34" s="2" t="s">
        <v>21</v>
      </c>
      <c r="CZ34" s="2" t="s">
        <v>21</v>
      </c>
      <c r="DA34" s="2" t="s">
        <v>21</v>
      </c>
      <c r="DB34" s="2" t="s">
        <v>21</v>
      </c>
      <c r="DC34" s="2" t="s">
        <v>21</v>
      </c>
      <c r="DD34" s="2" t="s">
        <v>61</v>
      </c>
      <c r="DE34" s="2" t="s">
        <v>61</v>
      </c>
      <c r="DF34" s="2" t="s">
        <v>19</v>
      </c>
      <c r="DG34" s="2" t="s">
        <v>21</v>
      </c>
      <c r="DH34" s="2" t="s">
        <v>19</v>
      </c>
      <c r="DI34" s="2" t="s">
        <v>42</v>
      </c>
      <c r="DJ34" s="2" t="s">
        <v>42</v>
      </c>
      <c r="DK34" s="2" t="s">
        <v>61</v>
      </c>
      <c r="DL34" s="2" t="s">
        <v>61</v>
      </c>
      <c r="DM34" s="2" t="s">
        <v>42</v>
      </c>
      <c r="DN34" s="2" t="s">
        <v>17</v>
      </c>
      <c r="DO34" s="2" t="s">
        <v>17</v>
      </c>
      <c r="DP34" s="2" t="s">
        <v>17</v>
      </c>
      <c r="DQ34" s="2" t="s">
        <v>17</v>
      </c>
      <c r="DR34" s="2" t="s">
        <v>61</v>
      </c>
      <c r="DS34" s="2" t="s">
        <v>61</v>
      </c>
      <c r="DT34" s="2" t="s">
        <v>17</v>
      </c>
      <c r="DU34" s="2" t="s">
        <v>17</v>
      </c>
      <c r="DV34" s="2" t="s">
        <v>17</v>
      </c>
      <c r="DW34" s="2" t="s">
        <v>17</v>
      </c>
      <c r="DX34" s="2" t="s">
        <v>17</v>
      </c>
      <c r="DY34" s="2" t="s">
        <v>61</v>
      </c>
      <c r="DZ34" s="2" t="s">
        <v>61</v>
      </c>
      <c r="EA34" s="2" t="s">
        <v>17</v>
      </c>
      <c r="EB34" s="2" t="s">
        <v>17</v>
      </c>
      <c r="EC34" s="2" t="s">
        <v>17</v>
      </c>
      <c r="ED34" s="2" t="s">
        <v>17</v>
      </c>
      <c r="EE34" s="2" t="s">
        <v>17</v>
      </c>
      <c r="EF34" s="2" t="s">
        <v>61</v>
      </c>
      <c r="EG34" s="2" t="s">
        <v>61</v>
      </c>
      <c r="EH34" s="2" t="s">
        <v>17</v>
      </c>
      <c r="EI34" s="2" t="s">
        <v>17</v>
      </c>
      <c r="EJ34" s="2" t="s">
        <v>17</v>
      </c>
      <c r="EK34" s="2" t="s">
        <v>17</v>
      </c>
      <c r="EL34" s="2" t="s">
        <v>17</v>
      </c>
      <c r="EM34" s="2" t="s">
        <v>61</v>
      </c>
      <c r="EN34" s="2" t="s">
        <v>61</v>
      </c>
      <c r="EO34" s="2" t="s">
        <v>17</v>
      </c>
      <c r="EP34" s="2" t="s">
        <v>17</v>
      </c>
      <c r="EQ34" s="2" t="s">
        <v>17</v>
      </c>
      <c r="ER34" s="2" t="s">
        <v>17</v>
      </c>
      <c r="ES34" s="2" t="s">
        <v>17</v>
      </c>
      <c r="ET34" s="2" t="s">
        <v>61</v>
      </c>
      <c r="EU34" s="2" t="s">
        <v>61</v>
      </c>
      <c r="EV34" s="2" t="s">
        <v>17</v>
      </c>
      <c r="EW34" s="2" t="s">
        <v>17</v>
      </c>
      <c r="EX34" s="2" t="s">
        <v>17</v>
      </c>
      <c r="EY34" s="2" t="s">
        <v>17</v>
      </c>
      <c r="EZ34" s="2" t="s">
        <v>17</v>
      </c>
      <c r="FA34" s="2" t="s">
        <v>61</v>
      </c>
      <c r="FB34" s="2" t="s">
        <v>61</v>
      </c>
      <c r="FC34" s="2" t="s">
        <v>17</v>
      </c>
      <c r="FD34" s="2" t="s">
        <v>17</v>
      </c>
      <c r="FE34" s="2" t="s">
        <v>17</v>
      </c>
      <c r="FF34" s="2" t="s">
        <v>17</v>
      </c>
      <c r="FG34" s="2" t="s">
        <v>17</v>
      </c>
      <c r="FH34" s="2" t="s">
        <v>61</v>
      </c>
      <c r="FI34" s="2" t="s">
        <v>61</v>
      </c>
      <c r="FJ34" s="2" t="s">
        <v>17</v>
      </c>
      <c r="FK34" s="2" t="s">
        <v>17</v>
      </c>
      <c r="FL34" s="2" t="s">
        <v>17</v>
      </c>
      <c r="FM34" s="2" t="s">
        <v>17</v>
      </c>
      <c r="FN34" s="2" t="s">
        <v>17</v>
      </c>
      <c r="FO34" s="2" t="s">
        <v>21</v>
      </c>
      <c r="FP34" s="2" t="s">
        <v>61</v>
      </c>
      <c r="FQ34" s="2" t="s">
        <v>19</v>
      </c>
      <c r="FR34" s="2" t="s">
        <v>21</v>
      </c>
      <c r="FS34" s="2" t="s">
        <v>21</v>
      </c>
      <c r="FT34" s="2" t="s">
        <v>21</v>
      </c>
      <c r="FU34" s="2" t="s">
        <v>21</v>
      </c>
      <c r="FV34" s="2" t="s">
        <v>21</v>
      </c>
      <c r="FW34" s="2" t="s">
        <v>21</v>
      </c>
      <c r="FX34" s="2" t="s">
        <v>21</v>
      </c>
      <c r="FY34" s="2" t="s">
        <v>21</v>
      </c>
      <c r="FZ34" s="2" t="s">
        <v>21</v>
      </c>
      <c r="GA34" s="2" t="s">
        <v>17</v>
      </c>
      <c r="GB34" s="2" t="s">
        <v>17</v>
      </c>
      <c r="GC34" s="2" t="s">
        <v>61</v>
      </c>
      <c r="GD34" s="2" t="s">
        <v>61</v>
      </c>
      <c r="GE34" s="2" t="s">
        <v>17</v>
      </c>
      <c r="GF34" s="2" t="s">
        <v>17</v>
      </c>
      <c r="GG34" s="2"/>
      <c r="GH34" s="2"/>
      <c r="GI34" s="2" t="s">
        <v>17</v>
      </c>
      <c r="GJ34" s="2" t="s">
        <v>61</v>
      </c>
      <c r="GK34" s="2" t="s">
        <v>61</v>
      </c>
      <c r="GL34" s="2" t="s">
        <v>17</v>
      </c>
      <c r="GM34" s="2"/>
      <c r="GN34" s="2"/>
      <c r="GO34" s="2" t="s">
        <v>17</v>
      </c>
      <c r="GP34" s="2" t="s">
        <v>17</v>
      </c>
      <c r="GQ34" s="2" t="s">
        <v>61</v>
      </c>
      <c r="GR34" s="2" t="s">
        <v>61</v>
      </c>
      <c r="GS34" s="2" t="s">
        <v>17</v>
      </c>
      <c r="GT34" s="2" t="s">
        <v>17</v>
      </c>
      <c r="GU34" s="2"/>
      <c r="GV34" s="2" t="s">
        <v>17</v>
      </c>
      <c r="GW34" s="2" t="s">
        <v>17</v>
      </c>
      <c r="GX34" s="2" t="s">
        <v>61</v>
      </c>
      <c r="GY34" s="2" t="s">
        <v>61</v>
      </c>
      <c r="GZ34" s="2" t="s">
        <v>29</v>
      </c>
      <c r="HA34" s="2" t="s">
        <v>29</v>
      </c>
      <c r="HB34" s="2" t="s">
        <v>29</v>
      </c>
      <c r="HC34" s="2" t="s">
        <v>29</v>
      </c>
      <c r="HD34" s="2" t="s">
        <v>29</v>
      </c>
      <c r="HE34" s="2" t="s">
        <v>61</v>
      </c>
      <c r="HF34" s="2" t="s">
        <v>61</v>
      </c>
      <c r="HG34" s="2" t="s">
        <v>17</v>
      </c>
      <c r="HH34" s="2" t="s">
        <v>17</v>
      </c>
      <c r="HI34" s="2" t="s">
        <v>17</v>
      </c>
      <c r="HJ34" s="2" t="s">
        <v>17</v>
      </c>
      <c r="HK34" s="2" t="s">
        <v>17</v>
      </c>
      <c r="HL34" s="2" t="s">
        <v>61</v>
      </c>
      <c r="HM34" s="2" t="s">
        <v>61</v>
      </c>
      <c r="HN34" s="2" t="s">
        <v>17</v>
      </c>
      <c r="HO34" s="2" t="s">
        <v>17</v>
      </c>
      <c r="HP34" s="2" t="s">
        <v>17</v>
      </c>
      <c r="HQ34" s="2" t="s">
        <v>17</v>
      </c>
      <c r="HR34" s="2" t="s">
        <v>17</v>
      </c>
      <c r="HS34" s="2" t="s">
        <v>61</v>
      </c>
      <c r="HT34" s="2" t="s">
        <v>61</v>
      </c>
      <c r="HU34" s="2" t="s">
        <v>17</v>
      </c>
      <c r="HV34" s="2" t="s">
        <v>17</v>
      </c>
      <c r="HW34" s="2" t="s">
        <v>17</v>
      </c>
      <c r="HX34" s="2" t="s">
        <v>17</v>
      </c>
      <c r="HY34" s="2" t="s">
        <v>17</v>
      </c>
      <c r="HZ34" s="2" t="s">
        <v>61</v>
      </c>
      <c r="IA34" s="2" t="s">
        <v>61</v>
      </c>
      <c r="IB34" s="2" t="s">
        <v>17</v>
      </c>
      <c r="IC34" s="2" t="s">
        <v>17</v>
      </c>
      <c r="ID34" s="2" t="s">
        <v>17</v>
      </c>
      <c r="IE34" s="2" t="s">
        <v>17</v>
      </c>
      <c r="IF34" s="2" t="s">
        <v>17</v>
      </c>
      <c r="IG34" s="2" t="s">
        <v>61</v>
      </c>
      <c r="IH34" s="2" t="s">
        <v>61</v>
      </c>
      <c r="II34" s="2" t="s">
        <v>17</v>
      </c>
      <c r="IJ34" s="2" t="s">
        <v>17</v>
      </c>
      <c r="IK34" s="2" t="s">
        <v>17</v>
      </c>
      <c r="IL34" s="2" t="s">
        <v>17</v>
      </c>
      <c r="IM34" s="2" t="s">
        <v>17</v>
      </c>
      <c r="IN34" s="2" t="s">
        <v>61</v>
      </c>
      <c r="IO34" s="2" t="s">
        <v>61</v>
      </c>
      <c r="IP34" s="2" t="s">
        <v>17</v>
      </c>
      <c r="IQ34" s="2" t="s">
        <v>17</v>
      </c>
      <c r="IR34" s="2" t="s">
        <v>17</v>
      </c>
      <c r="IS34" s="2" t="s">
        <v>17</v>
      </c>
      <c r="IT34" s="2" t="s">
        <v>17</v>
      </c>
      <c r="IU34" s="2" t="s">
        <v>61</v>
      </c>
      <c r="IV34" s="2" t="s">
        <v>61</v>
      </c>
      <c r="IW34" s="2" t="s">
        <v>17</v>
      </c>
      <c r="IX34" s="2" t="s">
        <v>17</v>
      </c>
      <c r="IY34" s="2" t="s">
        <v>17</v>
      </c>
      <c r="IZ34" s="2" t="s">
        <v>17</v>
      </c>
      <c r="JA34" s="2" t="s">
        <v>17</v>
      </c>
      <c r="JB34" s="2" t="s">
        <v>61</v>
      </c>
      <c r="JC34" s="2" t="s">
        <v>61</v>
      </c>
      <c r="JD34" s="2" t="s">
        <v>17</v>
      </c>
      <c r="JE34" s="2" t="s">
        <v>17</v>
      </c>
      <c r="JF34" s="2" t="s">
        <v>17</v>
      </c>
      <c r="JG34" s="2" t="s">
        <v>17</v>
      </c>
      <c r="JH34" s="2" t="s">
        <v>17</v>
      </c>
      <c r="JI34" s="2" t="s">
        <v>61</v>
      </c>
      <c r="JJ34" s="2" t="s">
        <v>61</v>
      </c>
      <c r="JK34" s="2" t="s">
        <v>19</v>
      </c>
      <c r="JL34" s="2" t="s">
        <v>19</v>
      </c>
      <c r="JM34" s="2" t="s">
        <v>19</v>
      </c>
      <c r="JN34" s="2" t="s">
        <v>19</v>
      </c>
      <c r="JO34" s="2" t="s">
        <v>42</v>
      </c>
      <c r="JP34" s="2" t="s">
        <v>61</v>
      </c>
      <c r="JQ34" s="2" t="s">
        <v>61</v>
      </c>
      <c r="JR34" s="2" t="s">
        <v>19</v>
      </c>
      <c r="JS34" s="2" t="s">
        <v>19</v>
      </c>
      <c r="JT34" s="2" t="s">
        <v>19</v>
      </c>
      <c r="JU34" s="2" t="s">
        <v>19</v>
      </c>
      <c r="JV34" s="2" t="s">
        <v>19</v>
      </c>
      <c r="JW34" s="2" t="s">
        <v>61</v>
      </c>
      <c r="JX34" s="2" t="s">
        <v>61</v>
      </c>
      <c r="JY34" s="2" t="s">
        <v>19</v>
      </c>
      <c r="JZ34" s="2" t="s">
        <v>17</v>
      </c>
      <c r="KA34" s="2" t="s">
        <v>23</v>
      </c>
      <c r="KB34" s="2" t="s">
        <v>23</v>
      </c>
      <c r="KC34" s="2" t="s">
        <v>23</v>
      </c>
      <c r="KD34" s="2" t="s">
        <v>61</v>
      </c>
      <c r="KE34" s="2" t="s">
        <v>61</v>
      </c>
      <c r="KF34" s="2" t="s">
        <v>23</v>
      </c>
      <c r="KG34" s="2" t="s">
        <v>23</v>
      </c>
      <c r="KH34" s="2" t="s">
        <v>23</v>
      </c>
      <c r="KI34" s="2" t="s">
        <v>23</v>
      </c>
      <c r="KJ34" s="2" t="s">
        <v>23</v>
      </c>
      <c r="KK34" s="2" t="s">
        <v>61</v>
      </c>
      <c r="KL34" s="2" t="s">
        <v>61</v>
      </c>
      <c r="KM34" s="2" t="s">
        <v>23</v>
      </c>
      <c r="KN34" s="2" t="s">
        <v>23</v>
      </c>
      <c r="KO34" s="2" t="s">
        <v>23</v>
      </c>
      <c r="KP34" s="2" t="s">
        <v>23</v>
      </c>
      <c r="KQ34" s="2" t="s">
        <v>23</v>
      </c>
      <c r="KR34" s="2" t="s">
        <v>61</v>
      </c>
      <c r="KS34" s="2" t="s">
        <v>61</v>
      </c>
      <c r="KT34" s="2" t="s">
        <v>23</v>
      </c>
      <c r="KU34" s="2" t="s">
        <v>23</v>
      </c>
      <c r="KV34" s="2" t="s">
        <v>23</v>
      </c>
      <c r="KW34" s="2" t="s">
        <v>23</v>
      </c>
      <c r="KX34" s="2" t="s">
        <v>23</v>
      </c>
      <c r="KY34" s="2" t="s">
        <v>61</v>
      </c>
      <c r="KZ34" s="2" t="s">
        <v>61</v>
      </c>
      <c r="LA34" s="2" t="s">
        <v>23</v>
      </c>
      <c r="LB34" s="2" t="s">
        <v>23</v>
      </c>
      <c r="LC34" s="2" t="s">
        <v>23</v>
      </c>
      <c r="LD34" s="2" t="s">
        <v>23</v>
      </c>
      <c r="LE34" s="2" t="s">
        <v>23</v>
      </c>
      <c r="LF34" s="2" t="s">
        <v>61</v>
      </c>
      <c r="LG34" s="2" t="s">
        <v>61</v>
      </c>
      <c r="LH34" s="2" t="s">
        <v>23</v>
      </c>
      <c r="LI34" s="2" t="s">
        <v>23</v>
      </c>
      <c r="LJ34" s="2" t="s">
        <v>23</v>
      </c>
      <c r="LK34" s="2" t="s">
        <v>23</v>
      </c>
      <c r="LL34" s="2" t="s">
        <v>23</v>
      </c>
      <c r="LM34" s="2" t="s">
        <v>61</v>
      </c>
      <c r="LN34" s="2" t="s">
        <v>61</v>
      </c>
      <c r="LO34" s="2" t="s">
        <v>23</v>
      </c>
      <c r="LP34" s="2" t="s">
        <v>23</v>
      </c>
      <c r="LQ34" s="2" t="s">
        <v>23</v>
      </c>
      <c r="LR34" s="2" t="s">
        <v>23</v>
      </c>
      <c r="LS34" s="2" t="s">
        <v>23</v>
      </c>
      <c r="LT34" s="2" t="s">
        <v>61</v>
      </c>
      <c r="LU34" s="2" t="s">
        <v>61</v>
      </c>
      <c r="LV34" s="2" t="s">
        <v>23</v>
      </c>
      <c r="LW34" s="2" t="s">
        <v>23</v>
      </c>
      <c r="LX34" s="2" t="s">
        <v>23</v>
      </c>
      <c r="LY34" s="2" t="s">
        <v>23</v>
      </c>
      <c r="LZ34" s="2" t="s">
        <v>23</v>
      </c>
      <c r="MA34" s="2" t="s">
        <v>61</v>
      </c>
      <c r="MB34" s="2" t="s">
        <v>61</v>
      </c>
      <c r="MC34" s="2" t="s">
        <v>23</v>
      </c>
      <c r="MD34" s="2" t="s">
        <v>23</v>
      </c>
      <c r="ME34" s="2" t="s">
        <v>23</v>
      </c>
      <c r="MF34" s="2" t="s">
        <v>23</v>
      </c>
      <c r="MG34" s="2" t="s">
        <v>23</v>
      </c>
      <c r="MH34" s="2" t="s">
        <v>61</v>
      </c>
      <c r="MI34" s="2" t="s">
        <v>61</v>
      </c>
      <c r="MJ34" s="2" t="s">
        <v>23</v>
      </c>
      <c r="MK34" s="2" t="s">
        <v>23</v>
      </c>
      <c r="ML34" s="2" t="s">
        <v>23</v>
      </c>
      <c r="MM34" s="2" t="s">
        <v>23</v>
      </c>
      <c r="MN34" s="2" t="s">
        <v>23</v>
      </c>
      <c r="MO34" s="2" t="s">
        <v>61</v>
      </c>
      <c r="MP34" s="2" t="s">
        <v>61</v>
      </c>
      <c r="MQ34" s="2" t="s">
        <v>23</v>
      </c>
      <c r="MR34" s="2" t="s">
        <v>23</v>
      </c>
      <c r="MS34" s="2" t="s">
        <v>23</v>
      </c>
      <c r="MT34" s="2" t="s">
        <v>23</v>
      </c>
      <c r="MU34" s="2" t="s">
        <v>23</v>
      </c>
      <c r="MV34" s="2" t="s">
        <v>61</v>
      </c>
      <c r="MW34" s="2" t="s">
        <v>61</v>
      </c>
      <c r="MX34" s="2" t="s">
        <v>23</v>
      </c>
      <c r="MY34" s="2" t="s">
        <v>23</v>
      </c>
      <c r="MZ34" s="2" t="s">
        <v>23</v>
      </c>
      <c r="NA34" s="2" t="s">
        <v>23</v>
      </c>
      <c r="NB34" s="2" t="s">
        <v>23</v>
      </c>
      <c r="NC34" s="2" t="s">
        <v>61</v>
      </c>
      <c r="ND34" s="2" t="s">
        <v>61</v>
      </c>
      <c r="NE34" s="2" t="s">
        <v>17</v>
      </c>
      <c r="NF34" s="2"/>
      <c r="NG34" s="2"/>
      <c r="NH34" s="2" t="s">
        <v>17</v>
      </c>
      <c r="NI34" s="2" t="s">
        <v>17</v>
      </c>
      <c r="NJ34" s="2" t="s">
        <v>61</v>
      </c>
      <c r="NK34" s="2" t="s">
        <v>61</v>
      </c>
      <c r="NL34" s="2" t="s">
        <v>42</v>
      </c>
      <c r="NM34" s="2"/>
      <c r="NN34" s="2"/>
      <c r="NO34" s="2" t="s">
        <v>17</v>
      </c>
      <c r="NP34" s="2" t="s">
        <v>42</v>
      </c>
      <c r="NQ34" s="2" t="s">
        <v>61</v>
      </c>
      <c r="NR34" s="2" t="s">
        <v>61</v>
      </c>
      <c r="NS34" s="2" t="s">
        <v>42</v>
      </c>
      <c r="NT34" s="2"/>
      <c r="NU34" s="2"/>
      <c r="NV34" s="2" t="s">
        <v>17</v>
      </c>
      <c r="NW34" s="2" t="s">
        <v>17</v>
      </c>
      <c r="NX34" s="2" t="s">
        <v>61</v>
      </c>
      <c r="NY34" s="2" t="s">
        <v>61</v>
      </c>
      <c r="NZ34" s="2" t="s">
        <v>17</v>
      </c>
      <c r="OA34" s="2"/>
      <c r="OB34" s="2"/>
      <c r="OC34" s="2" t="s">
        <v>17</v>
      </c>
      <c r="OD34" s="2" t="s">
        <v>17</v>
      </c>
      <c r="OE34" s="2" t="s">
        <v>61</v>
      </c>
      <c r="OF34" s="2" t="s">
        <v>61</v>
      </c>
    </row>
    <row r="35" spans="1:396" ht="21.75" customHeight="1">
      <c r="A35" s="17">
        <v>3152</v>
      </c>
      <c r="B35" s="17" t="s">
        <v>67</v>
      </c>
      <c r="C35" s="48" t="s">
        <v>70</v>
      </c>
      <c r="D35" s="2" t="s">
        <v>61</v>
      </c>
      <c r="E35" s="2" t="s">
        <v>17</v>
      </c>
      <c r="F35" s="2"/>
      <c r="G35" s="2" t="s">
        <v>17</v>
      </c>
      <c r="H35" s="2" t="s">
        <v>17</v>
      </c>
      <c r="I35" s="2"/>
      <c r="J35" s="2" t="s">
        <v>61</v>
      </c>
      <c r="K35" s="2" t="s">
        <v>61</v>
      </c>
      <c r="L35" s="2" t="s">
        <v>17</v>
      </c>
      <c r="M35" s="2" t="s">
        <v>17</v>
      </c>
      <c r="N35" s="2" t="s">
        <v>17</v>
      </c>
      <c r="O35" s="2" t="s">
        <v>19</v>
      </c>
      <c r="P35" s="2" t="s">
        <v>13</v>
      </c>
      <c r="Q35" s="2" t="s">
        <v>61</v>
      </c>
      <c r="R35" s="2" t="s">
        <v>61</v>
      </c>
      <c r="S35" s="45" t="s">
        <v>44</v>
      </c>
      <c r="T35" s="45" t="s">
        <v>44</v>
      </c>
      <c r="U35" s="45" t="s">
        <v>44</v>
      </c>
      <c r="V35" s="45" t="s">
        <v>44</v>
      </c>
      <c r="W35" s="45" t="s">
        <v>44</v>
      </c>
      <c r="X35" s="2" t="s">
        <v>61</v>
      </c>
      <c r="Y35" s="2" t="s">
        <v>61</v>
      </c>
      <c r="Z35" s="2" t="s">
        <v>17</v>
      </c>
      <c r="AA35" s="2"/>
      <c r="AB35" s="2" t="s">
        <v>17</v>
      </c>
      <c r="AC35" s="2" t="s">
        <v>17</v>
      </c>
      <c r="AD35" s="2"/>
      <c r="AE35" s="2" t="s">
        <v>61</v>
      </c>
      <c r="AF35" s="2" t="s">
        <v>61</v>
      </c>
      <c r="AG35" s="2" t="s">
        <v>17</v>
      </c>
      <c r="AH35" s="2"/>
      <c r="AI35" s="2" t="s">
        <v>17</v>
      </c>
      <c r="AJ35" s="2" t="s">
        <v>15</v>
      </c>
      <c r="AK35" s="2" t="s">
        <v>17</v>
      </c>
      <c r="AL35" s="2" t="s">
        <v>61</v>
      </c>
      <c r="AM35" s="2" t="s">
        <v>61</v>
      </c>
      <c r="AN35" s="2" t="s">
        <v>29</v>
      </c>
      <c r="AO35" s="2" t="s">
        <v>29</v>
      </c>
      <c r="AP35" s="2" t="s">
        <v>29</v>
      </c>
      <c r="AQ35" s="2" t="s">
        <v>29</v>
      </c>
      <c r="AR35" s="2" t="s">
        <v>29</v>
      </c>
      <c r="AS35" s="2" t="s">
        <v>61</v>
      </c>
      <c r="AT35" s="2" t="s">
        <v>61</v>
      </c>
      <c r="AU35" s="2" t="s">
        <v>17</v>
      </c>
      <c r="AV35" s="2"/>
      <c r="AW35" s="2" t="s">
        <v>10</v>
      </c>
      <c r="AX35" s="2" t="s">
        <v>15</v>
      </c>
      <c r="AY35" s="2"/>
      <c r="AZ35" s="2" t="s">
        <v>61</v>
      </c>
      <c r="BA35" s="2" t="s">
        <v>61</v>
      </c>
      <c r="BB35" s="2" t="s">
        <v>17</v>
      </c>
      <c r="BC35" s="2"/>
      <c r="BD35" s="2" t="s">
        <v>17</v>
      </c>
      <c r="BE35" s="2" t="s">
        <v>17</v>
      </c>
      <c r="BF35" s="2"/>
      <c r="BG35" s="2" t="s">
        <v>61</v>
      </c>
      <c r="BH35" s="2" t="s">
        <v>61</v>
      </c>
      <c r="BI35" s="2" t="s">
        <v>17</v>
      </c>
      <c r="BJ35" s="2"/>
      <c r="BK35" s="2" t="s">
        <v>17</v>
      </c>
      <c r="BL35" s="2" t="s">
        <v>17</v>
      </c>
      <c r="BM35" s="2"/>
      <c r="BN35" s="2" t="s">
        <v>61</v>
      </c>
      <c r="BO35" s="2" t="s">
        <v>61</v>
      </c>
      <c r="BP35" s="2" t="s">
        <v>17</v>
      </c>
      <c r="BQ35" s="2"/>
      <c r="BR35" s="2" t="s">
        <v>17</v>
      </c>
      <c r="BS35" s="2" t="s">
        <v>15</v>
      </c>
      <c r="BT35" s="2" t="s">
        <v>19</v>
      </c>
      <c r="BU35" s="2" t="s">
        <v>61</v>
      </c>
      <c r="BV35" s="2" t="s">
        <v>61</v>
      </c>
      <c r="BW35" s="2" t="s">
        <v>17</v>
      </c>
      <c r="BX35" s="2"/>
      <c r="BY35" s="2" t="s">
        <v>17</v>
      </c>
      <c r="BZ35" s="2" t="s">
        <v>17</v>
      </c>
      <c r="CA35" s="2"/>
      <c r="CB35" s="2" t="s">
        <v>61</v>
      </c>
      <c r="CC35" s="2" t="s">
        <v>61</v>
      </c>
      <c r="CD35" s="2" t="s">
        <v>17</v>
      </c>
      <c r="CE35" s="2"/>
      <c r="CF35" s="2" t="s">
        <v>10</v>
      </c>
      <c r="CG35" s="2" t="s">
        <v>17</v>
      </c>
      <c r="CH35" s="2"/>
      <c r="CI35" s="2" t="s">
        <v>61</v>
      </c>
      <c r="CJ35" s="2" t="s">
        <v>61</v>
      </c>
      <c r="CK35" s="2" t="s">
        <v>17</v>
      </c>
      <c r="CL35" s="2" t="s">
        <v>19</v>
      </c>
      <c r="CM35" s="2" t="s">
        <v>17</v>
      </c>
      <c r="CN35" s="2" t="s">
        <v>17</v>
      </c>
      <c r="CO35" s="2"/>
      <c r="CP35" s="2" t="s">
        <v>61</v>
      </c>
      <c r="CQ35" s="2" t="s">
        <v>61</v>
      </c>
      <c r="CR35" s="2" t="s">
        <v>17</v>
      </c>
      <c r="CS35" s="2"/>
      <c r="CT35" s="2" t="s">
        <v>17</v>
      </c>
      <c r="CU35" s="2" t="s">
        <v>15</v>
      </c>
      <c r="CV35" s="2"/>
      <c r="CW35" s="2" t="s">
        <v>61</v>
      </c>
      <c r="CX35" s="2" t="s">
        <v>61</v>
      </c>
      <c r="CY35" s="2" t="s">
        <v>17</v>
      </c>
      <c r="CZ35" s="2"/>
      <c r="DA35" s="2" t="s">
        <v>17</v>
      </c>
      <c r="DB35" s="2" t="s">
        <v>17</v>
      </c>
      <c r="DC35" s="2" t="s">
        <v>25</v>
      </c>
      <c r="DD35" s="2" t="s">
        <v>61</v>
      </c>
      <c r="DE35" s="2" t="s">
        <v>61</v>
      </c>
      <c r="DF35" s="2" t="s">
        <v>17</v>
      </c>
      <c r="DG35" s="2" t="s">
        <v>17</v>
      </c>
      <c r="DH35" s="2" t="s">
        <v>19</v>
      </c>
      <c r="DI35" s="2" t="s">
        <v>17</v>
      </c>
      <c r="DJ35" s="2" t="s">
        <v>17</v>
      </c>
      <c r="DK35" s="2" t="s">
        <v>61</v>
      </c>
      <c r="DL35" s="2" t="s">
        <v>61</v>
      </c>
      <c r="DM35" s="2" t="s">
        <v>42</v>
      </c>
      <c r="DN35" s="2" t="s">
        <v>48</v>
      </c>
      <c r="DO35" s="2" t="s">
        <v>17</v>
      </c>
      <c r="DP35" s="2" t="s">
        <v>15</v>
      </c>
      <c r="DQ35" s="2"/>
      <c r="DR35" s="2" t="s">
        <v>61</v>
      </c>
      <c r="DS35" s="2" t="s">
        <v>61</v>
      </c>
      <c r="DT35" s="2" t="s">
        <v>46</v>
      </c>
      <c r="DU35" s="2" t="s">
        <v>46</v>
      </c>
      <c r="DV35" s="2" t="s">
        <v>46</v>
      </c>
      <c r="DW35" s="2" t="s">
        <v>46</v>
      </c>
      <c r="DX35" s="2" t="s">
        <v>46</v>
      </c>
      <c r="DY35" s="2" t="s">
        <v>61</v>
      </c>
      <c r="DZ35" s="2" t="s">
        <v>61</v>
      </c>
      <c r="EA35" s="2" t="s">
        <v>46</v>
      </c>
      <c r="EB35" s="2" t="s">
        <v>46</v>
      </c>
      <c r="EC35" s="2" t="s">
        <v>46</v>
      </c>
      <c r="ED35" s="2" t="s">
        <v>46</v>
      </c>
      <c r="EE35" s="2" t="s">
        <v>46</v>
      </c>
      <c r="EF35" s="2" t="s">
        <v>61</v>
      </c>
      <c r="EG35" s="2" t="s">
        <v>61</v>
      </c>
      <c r="EH35" s="2" t="s">
        <v>46</v>
      </c>
      <c r="EI35" s="2" t="s">
        <v>46</v>
      </c>
      <c r="EJ35" s="2" t="s">
        <v>46</v>
      </c>
      <c r="EK35" s="2" t="s">
        <v>46</v>
      </c>
      <c r="EL35" s="2" t="s">
        <v>46</v>
      </c>
      <c r="EM35" s="2" t="s">
        <v>61</v>
      </c>
      <c r="EN35" s="2" t="s">
        <v>61</v>
      </c>
      <c r="EO35" s="2" t="s">
        <v>17</v>
      </c>
      <c r="EP35" s="2"/>
      <c r="EQ35" s="2" t="s">
        <v>17</v>
      </c>
      <c r="ER35" s="2" t="s">
        <v>17</v>
      </c>
      <c r="ES35" s="2"/>
      <c r="ET35" s="2" t="s">
        <v>61</v>
      </c>
      <c r="EU35" s="2" t="s">
        <v>61</v>
      </c>
      <c r="EV35" s="2" t="s">
        <v>17</v>
      </c>
      <c r="EW35" s="2" t="s">
        <v>19</v>
      </c>
      <c r="EX35" s="2" t="s">
        <v>17</v>
      </c>
      <c r="EY35" s="2" t="s">
        <v>17</v>
      </c>
      <c r="EZ35" s="2"/>
      <c r="FA35" s="2" t="s">
        <v>61</v>
      </c>
      <c r="FB35" s="2" t="s">
        <v>61</v>
      </c>
      <c r="FC35" s="2" t="s">
        <v>17</v>
      </c>
      <c r="FD35" s="2" t="s">
        <v>19</v>
      </c>
      <c r="FE35" s="2" t="s">
        <v>17</v>
      </c>
      <c r="FF35" s="2" t="s">
        <v>17</v>
      </c>
      <c r="FG35" s="2"/>
      <c r="FH35" s="2" t="s">
        <v>61</v>
      </c>
      <c r="FI35" s="2" t="s">
        <v>61</v>
      </c>
      <c r="FJ35" s="2" t="s">
        <v>17</v>
      </c>
      <c r="FK35" s="2"/>
      <c r="FL35" s="2" t="s">
        <v>17</v>
      </c>
      <c r="FM35" s="2" t="s">
        <v>15</v>
      </c>
      <c r="FN35" s="2"/>
      <c r="FO35" s="2" t="s">
        <v>61</v>
      </c>
      <c r="FP35" s="2" t="s">
        <v>61</v>
      </c>
      <c r="FQ35" s="2" t="s">
        <v>17</v>
      </c>
      <c r="FR35" s="2" t="s">
        <v>25</v>
      </c>
      <c r="FS35" s="2" t="s">
        <v>25</v>
      </c>
      <c r="FT35" s="2" t="s">
        <v>17</v>
      </c>
      <c r="FU35" s="2"/>
      <c r="FV35" s="2" t="s">
        <v>61</v>
      </c>
      <c r="FW35" s="2" t="s">
        <v>61</v>
      </c>
      <c r="FX35" s="2" t="s">
        <v>17</v>
      </c>
      <c r="FY35" s="2"/>
      <c r="FZ35" s="2"/>
      <c r="GA35" s="2" t="s">
        <v>17</v>
      </c>
      <c r="GB35" s="2"/>
      <c r="GC35" s="2" t="s">
        <v>61</v>
      </c>
      <c r="GD35" s="2" t="s">
        <v>61</v>
      </c>
      <c r="GE35" s="2" t="s">
        <v>17</v>
      </c>
      <c r="GF35" s="2"/>
      <c r="GG35" s="2" t="s">
        <v>17</v>
      </c>
      <c r="GH35" s="2" t="s">
        <v>17</v>
      </c>
      <c r="GI35" s="2" t="s">
        <v>19</v>
      </c>
      <c r="GJ35" s="2" t="s">
        <v>61</v>
      </c>
      <c r="GK35" s="2" t="s">
        <v>61</v>
      </c>
      <c r="GL35" s="2" t="s">
        <v>17</v>
      </c>
      <c r="GM35" s="2" t="s">
        <v>19</v>
      </c>
      <c r="GN35" s="2" t="s">
        <v>17</v>
      </c>
      <c r="GO35" s="2" t="s">
        <v>17</v>
      </c>
      <c r="GP35" s="2"/>
      <c r="GQ35" s="2" t="s">
        <v>61</v>
      </c>
      <c r="GR35" s="2" t="s">
        <v>61</v>
      </c>
      <c r="GS35" s="2" t="s">
        <v>17</v>
      </c>
      <c r="GT35" s="2" t="s">
        <v>19</v>
      </c>
      <c r="GU35" s="2" t="s">
        <v>17</v>
      </c>
      <c r="GV35" s="2" t="s">
        <v>17</v>
      </c>
      <c r="GW35" s="2"/>
      <c r="GX35" s="2" t="s">
        <v>61</v>
      </c>
      <c r="GY35" s="2" t="s">
        <v>61</v>
      </c>
      <c r="GZ35" s="2" t="s">
        <v>46</v>
      </c>
      <c r="HA35" s="2" t="s">
        <v>46</v>
      </c>
      <c r="HB35" s="2" t="s">
        <v>46</v>
      </c>
      <c r="HC35" s="2" t="s">
        <v>46</v>
      </c>
      <c r="HD35" s="2" t="s">
        <v>46</v>
      </c>
      <c r="HE35" s="2" t="s">
        <v>61</v>
      </c>
      <c r="HF35" s="2" t="s">
        <v>61</v>
      </c>
      <c r="HG35" s="2" t="s">
        <v>44</v>
      </c>
      <c r="HH35" s="2" t="s">
        <v>44</v>
      </c>
      <c r="HI35" s="2" t="s">
        <v>44</v>
      </c>
      <c r="HJ35" s="2" t="s">
        <v>44</v>
      </c>
      <c r="HK35" s="2" t="s">
        <v>44</v>
      </c>
      <c r="HL35" s="2" t="s">
        <v>61</v>
      </c>
      <c r="HM35" s="2" t="s">
        <v>61</v>
      </c>
      <c r="HN35" s="2" t="s">
        <v>46</v>
      </c>
      <c r="HO35" s="2" t="s">
        <v>46</v>
      </c>
      <c r="HP35" s="2" t="s">
        <v>46</v>
      </c>
      <c r="HQ35" s="2" t="s">
        <v>46</v>
      </c>
      <c r="HR35" s="2" t="s">
        <v>46</v>
      </c>
      <c r="HS35" s="2" t="s">
        <v>61</v>
      </c>
      <c r="HT35" s="2" t="s">
        <v>61</v>
      </c>
      <c r="HU35" s="2" t="s">
        <v>44</v>
      </c>
      <c r="HV35" s="2" t="s">
        <v>44</v>
      </c>
      <c r="HW35" s="2" t="s">
        <v>44</v>
      </c>
      <c r="HX35" s="2" t="s">
        <v>44</v>
      </c>
      <c r="HY35" s="2" t="s">
        <v>44</v>
      </c>
      <c r="HZ35" s="2" t="s">
        <v>61</v>
      </c>
      <c r="IA35" s="2" t="s">
        <v>61</v>
      </c>
      <c r="IB35" s="2" t="s">
        <v>46</v>
      </c>
      <c r="IC35" s="2" t="s">
        <v>46</v>
      </c>
      <c r="ID35" s="2" t="s">
        <v>46</v>
      </c>
      <c r="IE35" s="2" t="s">
        <v>46</v>
      </c>
      <c r="IF35" s="2" t="s">
        <v>46</v>
      </c>
      <c r="IG35" s="2" t="s">
        <v>61</v>
      </c>
      <c r="IH35" s="2" t="s">
        <v>61</v>
      </c>
      <c r="II35" s="2" t="s">
        <v>42</v>
      </c>
      <c r="IJ35" s="2" t="s">
        <v>19</v>
      </c>
      <c r="IK35" s="2" t="s">
        <v>23</v>
      </c>
      <c r="IL35" s="2" t="s">
        <v>23</v>
      </c>
      <c r="IM35" s="2" t="s">
        <v>23</v>
      </c>
      <c r="IN35" s="2" t="s">
        <v>61</v>
      </c>
      <c r="IO35" s="2" t="s">
        <v>61</v>
      </c>
      <c r="IP35" s="2" t="s">
        <v>33</v>
      </c>
      <c r="IQ35" s="2" t="s">
        <v>33</v>
      </c>
      <c r="IR35" s="2" t="s">
        <v>23</v>
      </c>
      <c r="IS35" s="2" t="s">
        <v>23</v>
      </c>
      <c r="IT35" s="2" t="s">
        <v>23</v>
      </c>
      <c r="IU35" s="2" t="s">
        <v>61</v>
      </c>
      <c r="IV35" s="2" t="s">
        <v>61</v>
      </c>
      <c r="IW35" s="2" t="s">
        <v>23</v>
      </c>
      <c r="IX35" s="2" t="s">
        <v>23</v>
      </c>
      <c r="IY35" s="2" t="s">
        <v>23</v>
      </c>
      <c r="IZ35" s="2" t="s">
        <v>23</v>
      </c>
      <c r="JA35" s="2" t="s">
        <v>23</v>
      </c>
      <c r="JB35" s="2" t="s">
        <v>23</v>
      </c>
      <c r="JC35" s="2" t="s">
        <v>61</v>
      </c>
      <c r="JD35" s="2" t="s">
        <v>17</v>
      </c>
      <c r="JE35" s="2"/>
      <c r="JF35" s="2" t="s">
        <v>17</v>
      </c>
      <c r="JG35" s="2" t="s">
        <v>17</v>
      </c>
      <c r="JH35" s="2"/>
      <c r="JI35" s="2" t="s">
        <v>61</v>
      </c>
      <c r="JJ35" s="2" t="s">
        <v>61</v>
      </c>
      <c r="JK35" s="2" t="s">
        <v>17</v>
      </c>
      <c r="JL35" s="2"/>
      <c r="JM35" s="2" t="s">
        <v>15</v>
      </c>
      <c r="JN35" s="2" t="s">
        <v>17</v>
      </c>
      <c r="JO35" s="2" t="s">
        <v>17</v>
      </c>
      <c r="JP35" s="2" t="s">
        <v>61</v>
      </c>
      <c r="JQ35" s="2" t="s">
        <v>61</v>
      </c>
      <c r="JR35" s="2" t="s">
        <v>19</v>
      </c>
      <c r="JS35" s="2"/>
      <c r="JT35" s="2" t="s">
        <v>17</v>
      </c>
      <c r="JU35" s="2" t="s">
        <v>17</v>
      </c>
      <c r="JV35" s="2"/>
      <c r="JW35" s="2" t="s">
        <v>61</v>
      </c>
      <c r="JX35" s="2" t="s">
        <v>61</v>
      </c>
      <c r="JY35" s="2" t="s">
        <v>17</v>
      </c>
      <c r="JZ35" s="2"/>
      <c r="KA35" s="2" t="s">
        <v>15</v>
      </c>
      <c r="KB35" s="2" t="s">
        <v>17</v>
      </c>
      <c r="KC35" s="2"/>
      <c r="KD35" s="2" t="s">
        <v>61</v>
      </c>
      <c r="KE35" s="2" t="s">
        <v>61</v>
      </c>
      <c r="KF35" s="2" t="s">
        <v>15</v>
      </c>
      <c r="KG35" s="2"/>
      <c r="KH35" s="2" t="s">
        <v>17</v>
      </c>
      <c r="KI35" s="2" t="s">
        <v>17</v>
      </c>
      <c r="KJ35" s="2"/>
      <c r="KK35" s="2" t="s">
        <v>61</v>
      </c>
      <c r="KL35" s="2" t="s">
        <v>61</v>
      </c>
      <c r="KM35" s="2" t="s">
        <v>17</v>
      </c>
      <c r="KN35" s="2"/>
      <c r="KO35" s="2" t="s">
        <v>17</v>
      </c>
      <c r="KP35" s="2" t="s">
        <v>17</v>
      </c>
      <c r="KQ35" s="2"/>
      <c r="KR35" s="2" t="s">
        <v>61</v>
      </c>
      <c r="KS35" s="2" t="s">
        <v>61</v>
      </c>
      <c r="KT35" s="63" t="s">
        <v>29</v>
      </c>
      <c r="KU35" s="63" t="s">
        <v>29</v>
      </c>
      <c r="KV35" s="63" t="s">
        <v>29</v>
      </c>
      <c r="KW35" s="63" t="s">
        <v>29</v>
      </c>
      <c r="KX35" s="63" t="s">
        <v>29</v>
      </c>
      <c r="KY35" s="2" t="s">
        <v>61</v>
      </c>
      <c r="KZ35" s="2" t="s">
        <v>61</v>
      </c>
      <c r="LA35" s="2" t="s">
        <v>17</v>
      </c>
      <c r="LB35" s="2"/>
      <c r="LC35" s="2" t="s">
        <v>17</v>
      </c>
      <c r="LD35" s="2" t="s">
        <v>17</v>
      </c>
      <c r="LE35" s="2"/>
      <c r="LF35" s="2" t="s">
        <v>61</v>
      </c>
      <c r="LG35" s="2" t="s">
        <v>61</v>
      </c>
      <c r="LH35" s="2" t="s">
        <v>17</v>
      </c>
      <c r="LI35" s="2"/>
      <c r="LJ35" s="2" t="s">
        <v>17</v>
      </c>
      <c r="LK35" s="2" t="s">
        <v>17</v>
      </c>
      <c r="LL35" s="2"/>
      <c r="LM35" s="2" t="s">
        <v>61</v>
      </c>
      <c r="LN35" s="2" t="s">
        <v>61</v>
      </c>
      <c r="LO35" s="2" t="s">
        <v>17</v>
      </c>
      <c r="LP35" s="2"/>
      <c r="LQ35" s="2" t="s">
        <v>17</v>
      </c>
      <c r="LR35" s="2" t="s">
        <v>17</v>
      </c>
      <c r="LS35" s="2"/>
      <c r="LT35" s="2" t="s">
        <v>61</v>
      </c>
      <c r="LU35" s="2" t="s">
        <v>61</v>
      </c>
      <c r="LV35" s="2" t="s">
        <v>17</v>
      </c>
      <c r="LW35" s="2"/>
      <c r="LX35" s="2" t="s">
        <v>17</v>
      </c>
      <c r="LY35" s="2" t="s">
        <v>17</v>
      </c>
      <c r="LZ35" s="2"/>
      <c r="MA35" s="2" t="s">
        <v>61</v>
      </c>
      <c r="MB35" s="2" t="s">
        <v>61</v>
      </c>
      <c r="MC35" s="2" t="s">
        <v>17</v>
      </c>
      <c r="MD35" s="2"/>
      <c r="ME35" s="2" t="s">
        <v>17</v>
      </c>
      <c r="MF35" s="2" t="s">
        <v>17</v>
      </c>
      <c r="MG35" s="2"/>
      <c r="MH35" s="2" t="s">
        <v>61</v>
      </c>
      <c r="MI35" s="2" t="s">
        <v>61</v>
      </c>
      <c r="MJ35" s="2" t="s">
        <v>17</v>
      </c>
      <c r="MK35" s="2"/>
      <c r="ML35" s="2" t="s">
        <v>17</v>
      </c>
      <c r="MM35" s="2" t="s">
        <v>17</v>
      </c>
      <c r="MN35" s="2" t="s">
        <v>17</v>
      </c>
      <c r="MO35" s="2" t="s">
        <v>61</v>
      </c>
      <c r="MP35" s="2" t="s">
        <v>61</v>
      </c>
      <c r="MQ35" s="2" t="s">
        <v>17</v>
      </c>
      <c r="MR35" s="2"/>
      <c r="MS35" s="2" t="s">
        <v>17</v>
      </c>
      <c r="MT35" s="2" t="s">
        <v>17</v>
      </c>
      <c r="MU35" s="2"/>
      <c r="MV35" s="2" t="s">
        <v>61</v>
      </c>
      <c r="MW35" s="2" t="s">
        <v>61</v>
      </c>
      <c r="MX35" s="2" t="s">
        <v>17</v>
      </c>
      <c r="MY35" s="2"/>
      <c r="MZ35" s="2" t="s">
        <v>17</v>
      </c>
      <c r="NA35" s="2" t="s">
        <v>17</v>
      </c>
      <c r="NB35" s="2"/>
      <c r="NC35" s="2" t="s">
        <v>61</v>
      </c>
      <c r="ND35" s="2" t="s">
        <v>61</v>
      </c>
      <c r="NE35" s="2" t="s">
        <v>17</v>
      </c>
      <c r="NF35" s="2"/>
      <c r="NG35" s="2" t="s">
        <v>17</v>
      </c>
      <c r="NH35" s="2" t="s">
        <v>17</v>
      </c>
      <c r="NI35" s="2" t="s">
        <v>42</v>
      </c>
      <c r="NJ35" s="2" t="s">
        <v>61</v>
      </c>
      <c r="NK35" s="2" t="s">
        <v>61</v>
      </c>
      <c r="NL35" s="2" t="s">
        <v>42</v>
      </c>
      <c r="NM35" s="2"/>
      <c r="NN35" s="2" t="s">
        <v>17</v>
      </c>
      <c r="NO35" s="2" t="s">
        <v>17</v>
      </c>
      <c r="NP35" s="2" t="s">
        <v>17</v>
      </c>
      <c r="NQ35" s="2" t="s">
        <v>61</v>
      </c>
      <c r="NR35" s="2" t="s">
        <v>61</v>
      </c>
      <c r="NS35" s="2" t="s">
        <v>42</v>
      </c>
      <c r="NT35" s="2"/>
      <c r="NU35" s="2" t="s">
        <v>17</v>
      </c>
      <c r="NV35" s="2" t="s">
        <v>17</v>
      </c>
      <c r="NW35" s="2"/>
      <c r="NX35" s="2" t="s">
        <v>61</v>
      </c>
      <c r="NY35" s="2" t="s">
        <v>61</v>
      </c>
      <c r="NZ35" s="2" t="s">
        <v>17</v>
      </c>
      <c r="OA35" s="2"/>
      <c r="OB35" s="2" t="s">
        <v>17</v>
      </c>
      <c r="OC35" s="2" t="s">
        <v>17</v>
      </c>
      <c r="OD35" s="2"/>
      <c r="OE35" s="2" t="s">
        <v>61</v>
      </c>
      <c r="OF35" s="2" t="s">
        <v>61</v>
      </c>
    </row>
    <row r="36" spans="1:396" ht="21.75" hidden="1" customHeight="1">
      <c r="A36" s="17">
        <v>3152</v>
      </c>
      <c r="B36" s="17"/>
      <c r="C36" s="48" t="s">
        <v>71</v>
      </c>
      <c r="D36" s="2" t="s">
        <v>61</v>
      </c>
      <c r="E36" s="2" t="s">
        <v>8</v>
      </c>
      <c r="F36" s="2"/>
      <c r="G36" s="2" t="s">
        <v>8</v>
      </c>
      <c r="H36" s="2"/>
      <c r="I36" s="2" t="s">
        <v>8</v>
      </c>
      <c r="J36" s="2" t="s">
        <v>61</v>
      </c>
      <c r="K36" s="2" t="s">
        <v>61</v>
      </c>
      <c r="L36" s="2" t="s">
        <v>8</v>
      </c>
      <c r="M36" s="2" t="s">
        <v>17</v>
      </c>
      <c r="N36" s="2" t="s">
        <v>8</v>
      </c>
      <c r="O36" s="2" t="s">
        <v>17</v>
      </c>
      <c r="P36" s="2" t="s">
        <v>42</v>
      </c>
      <c r="Q36" s="2" t="s">
        <v>61</v>
      </c>
      <c r="R36" s="2" t="s">
        <v>61</v>
      </c>
      <c r="S36" s="2"/>
      <c r="T36" s="2" t="s">
        <v>8</v>
      </c>
      <c r="U36" s="2" t="s">
        <v>8</v>
      </c>
      <c r="V36" s="2"/>
      <c r="W36" s="2" t="s">
        <v>8</v>
      </c>
      <c r="X36" s="2" t="s">
        <v>61</v>
      </c>
      <c r="Y36" s="2" t="s">
        <v>61</v>
      </c>
      <c r="Z36" s="2"/>
      <c r="AA36" s="2" t="s">
        <v>8</v>
      </c>
      <c r="AB36" s="2" t="s">
        <v>8</v>
      </c>
      <c r="AC36" s="2"/>
      <c r="AD36" s="2" t="s">
        <v>8</v>
      </c>
      <c r="AE36" s="2" t="s">
        <v>61</v>
      </c>
      <c r="AF36" s="2" t="s">
        <v>61</v>
      </c>
      <c r="AG36" s="2"/>
      <c r="AH36" s="2" t="s">
        <v>8</v>
      </c>
      <c r="AI36" s="2" t="s">
        <v>8</v>
      </c>
      <c r="AJ36" s="2" t="s">
        <v>8</v>
      </c>
      <c r="AK36" s="2" t="s">
        <v>19</v>
      </c>
      <c r="AL36" s="2" t="s">
        <v>61</v>
      </c>
      <c r="AM36" s="2" t="s">
        <v>61</v>
      </c>
      <c r="AN36" s="2" t="s">
        <v>48</v>
      </c>
      <c r="AO36" s="2"/>
      <c r="AP36" s="2" t="s">
        <v>8</v>
      </c>
      <c r="AQ36" s="2" t="s">
        <v>8</v>
      </c>
      <c r="AR36" s="2" t="s">
        <v>8</v>
      </c>
      <c r="AS36" s="2" t="s">
        <v>61</v>
      </c>
      <c r="AT36" s="2" t="s">
        <v>61</v>
      </c>
      <c r="AU36" s="2" t="s">
        <v>29</v>
      </c>
      <c r="AV36" s="2" t="s">
        <v>29</v>
      </c>
      <c r="AW36" s="2" t="s">
        <v>29</v>
      </c>
      <c r="AX36" s="2" t="s">
        <v>29</v>
      </c>
      <c r="AY36" s="2" t="s">
        <v>29</v>
      </c>
      <c r="AZ36" s="2" t="s">
        <v>61</v>
      </c>
      <c r="BA36" s="2" t="s">
        <v>61</v>
      </c>
      <c r="BB36" s="2"/>
      <c r="BC36" s="2" t="s">
        <v>8</v>
      </c>
      <c r="BD36" s="2"/>
      <c r="BE36" s="2" t="s">
        <v>8</v>
      </c>
      <c r="BF36" s="2" t="s">
        <v>8</v>
      </c>
      <c r="BG36" s="2" t="s">
        <v>61</v>
      </c>
      <c r="BH36" s="2" t="s">
        <v>61</v>
      </c>
      <c r="BI36" s="2"/>
      <c r="BJ36" s="2" t="s">
        <v>8</v>
      </c>
      <c r="BK36" s="2"/>
      <c r="BL36" s="2" t="s">
        <v>8</v>
      </c>
      <c r="BM36" s="2" t="s">
        <v>8</v>
      </c>
      <c r="BN36" s="2" t="s">
        <v>61</v>
      </c>
      <c r="BO36" s="2" t="s">
        <v>61</v>
      </c>
      <c r="BP36" s="2"/>
      <c r="BQ36" s="2"/>
      <c r="BR36" s="2" t="s">
        <v>8</v>
      </c>
      <c r="BS36" s="2" t="s">
        <v>8</v>
      </c>
      <c r="BT36" s="2" t="s">
        <v>8</v>
      </c>
      <c r="BU36" s="2" t="s">
        <v>61</v>
      </c>
      <c r="BV36" s="2" t="s">
        <v>61</v>
      </c>
      <c r="BW36" s="2"/>
      <c r="BX36" s="2"/>
      <c r="BY36" s="2" t="s">
        <v>8</v>
      </c>
      <c r="BZ36" s="2" t="s">
        <v>8</v>
      </c>
      <c r="CA36" s="2" t="s">
        <v>8</v>
      </c>
      <c r="CB36" s="2" t="s">
        <v>61</v>
      </c>
      <c r="CC36" s="2" t="s">
        <v>61</v>
      </c>
      <c r="CD36" s="2" t="s">
        <v>8</v>
      </c>
      <c r="CE36" s="2" t="s">
        <v>8</v>
      </c>
      <c r="CF36" s="2"/>
      <c r="CG36" s="2" t="s">
        <v>8</v>
      </c>
      <c r="CH36" s="2" t="s">
        <v>8</v>
      </c>
      <c r="CI36" s="2" t="s">
        <v>61</v>
      </c>
      <c r="CJ36" s="2" t="s">
        <v>61</v>
      </c>
      <c r="CK36" s="2" t="s">
        <v>17</v>
      </c>
      <c r="CL36" s="2" t="s">
        <v>17</v>
      </c>
      <c r="CM36" s="2" t="s">
        <v>8</v>
      </c>
      <c r="CN36" s="2" t="s">
        <v>17</v>
      </c>
      <c r="CO36" s="2" t="s">
        <v>8</v>
      </c>
      <c r="CP36" s="2" t="s">
        <v>61</v>
      </c>
      <c r="CQ36" s="2" t="s">
        <v>61</v>
      </c>
      <c r="CR36" s="2" t="s">
        <v>17</v>
      </c>
      <c r="CS36" s="2" t="s">
        <v>17</v>
      </c>
      <c r="CT36" s="2" t="s">
        <v>8</v>
      </c>
      <c r="CU36" s="2" t="s">
        <v>17</v>
      </c>
      <c r="CV36" s="2" t="s">
        <v>8</v>
      </c>
      <c r="CW36" s="2" t="s">
        <v>61</v>
      </c>
      <c r="CX36" s="2" t="s">
        <v>61</v>
      </c>
      <c r="CY36" s="2" t="s">
        <v>17</v>
      </c>
      <c r="CZ36" s="2" t="s">
        <v>17</v>
      </c>
      <c r="DA36" s="2" t="s">
        <v>8</v>
      </c>
      <c r="DB36" s="2" t="s">
        <v>17</v>
      </c>
      <c r="DC36" s="2" t="s">
        <v>8</v>
      </c>
      <c r="DD36" s="2" t="s">
        <v>61</v>
      </c>
      <c r="DE36" s="2" t="s">
        <v>61</v>
      </c>
      <c r="DF36" s="2" t="s">
        <v>17</v>
      </c>
      <c r="DG36" s="2" t="s">
        <v>17</v>
      </c>
      <c r="DH36" s="2" t="s">
        <v>8</v>
      </c>
      <c r="DI36" s="2" t="s">
        <v>17</v>
      </c>
      <c r="DJ36" s="2" t="s">
        <v>17</v>
      </c>
      <c r="DK36" s="2" t="s">
        <v>61</v>
      </c>
      <c r="DL36" s="2" t="s">
        <v>61</v>
      </c>
      <c r="DM36" s="2" t="s">
        <v>42</v>
      </c>
      <c r="DN36" s="2" t="s">
        <v>17</v>
      </c>
      <c r="DO36" s="2" t="s">
        <v>8</v>
      </c>
      <c r="DP36" s="2" t="s">
        <v>17</v>
      </c>
      <c r="DQ36" s="2" t="s">
        <v>8</v>
      </c>
      <c r="DR36" s="2" t="s">
        <v>61</v>
      </c>
      <c r="DS36" s="2" t="s">
        <v>61</v>
      </c>
      <c r="DT36" s="2" t="s">
        <v>17</v>
      </c>
      <c r="DU36" s="2" t="s">
        <v>17</v>
      </c>
      <c r="DV36" s="2" t="s">
        <v>8</v>
      </c>
      <c r="DW36" s="2" t="s">
        <v>17</v>
      </c>
      <c r="DX36" s="2" t="s">
        <v>8</v>
      </c>
      <c r="DY36" s="2" t="s">
        <v>61</v>
      </c>
      <c r="DZ36" s="2" t="s">
        <v>61</v>
      </c>
      <c r="EA36" s="2" t="s">
        <v>17</v>
      </c>
      <c r="EB36" s="2"/>
      <c r="EC36" s="2" t="s">
        <v>19</v>
      </c>
      <c r="ED36" s="2" t="s">
        <v>19</v>
      </c>
      <c r="EE36" s="2" t="s">
        <v>19</v>
      </c>
      <c r="EF36" s="2" t="s">
        <v>61</v>
      </c>
      <c r="EG36" s="2" t="s">
        <v>61</v>
      </c>
      <c r="EH36" s="2" t="s">
        <v>42</v>
      </c>
      <c r="EI36" s="2" t="s">
        <v>19</v>
      </c>
      <c r="EJ36" s="2" t="s">
        <v>19</v>
      </c>
      <c r="EK36" s="2" t="s">
        <v>19</v>
      </c>
      <c r="EL36" s="2" t="s">
        <v>19</v>
      </c>
      <c r="EM36" s="2" t="s">
        <v>61</v>
      </c>
      <c r="EN36" s="2" t="s">
        <v>61</v>
      </c>
      <c r="EO36" s="2" t="s">
        <v>48</v>
      </c>
      <c r="EP36" s="2" t="s">
        <v>27</v>
      </c>
      <c r="EQ36" s="2" t="s">
        <v>27</v>
      </c>
      <c r="ER36" s="2" t="s">
        <v>27</v>
      </c>
      <c r="ES36" s="2" t="s">
        <v>27</v>
      </c>
      <c r="ET36" s="2" t="s">
        <v>61</v>
      </c>
      <c r="EU36" s="2" t="s">
        <v>61</v>
      </c>
      <c r="EV36" s="2" t="s">
        <v>37</v>
      </c>
      <c r="EW36" s="2" t="s">
        <v>37</v>
      </c>
      <c r="EX36" s="2" t="s">
        <v>37</v>
      </c>
      <c r="EY36" s="2" t="s">
        <v>37</v>
      </c>
      <c r="EZ36" s="2" t="s">
        <v>37</v>
      </c>
      <c r="FA36" s="2" t="s">
        <v>61</v>
      </c>
      <c r="FB36" s="2" t="s">
        <v>61</v>
      </c>
      <c r="FC36" s="2" t="s">
        <v>37</v>
      </c>
      <c r="FD36" s="2" t="s">
        <v>37</v>
      </c>
      <c r="FE36" s="2" t="s">
        <v>37</v>
      </c>
      <c r="FF36" s="2" t="s">
        <v>37</v>
      </c>
      <c r="FG36" s="2" t="s">
        <v>37</v>
      </c>
      <c r="FH36" s="2" t="s">
        <v>61</v>
      </c>
      <c r="FI36" s="2" t="s">
        <v>61</v>
      </c>
      <c r="FJ36" s="2" t="s">
        <v>37</v>
      </c>
      <c r="FK36" s="2" t="s">
        <v>37</v>
      </c>
      <c r="FL36" s="2" t="s">
        <v>37</v>
      </c>
      <c r="FM36" s="2" t="s">
        <v>37</v>
      </c>
      <c r="FN36" s="2" t="s">
        <v>37</v>
      </c>
      <c r="FO36" s="2" t="s">
        <v>61</v>
      </c>
      <c r="FP36" s="2" t="s">
        <v>61</v>
      </c>
      <c r="FQ36" s="2" t="s">
        <v>37</v>
      </c>
      <c r="FR36" s="2" t="s">
        <v>37</v>
      </c>
      <c r="FS36" s="2" t="s">
        <v>37</v>
      </c>
      <c r="FT36" s="2" t="s">
        <v>37</v>
      </c>
      <c r="FU36" s="2" t="s">
        <v>37</v>
      </c>
      <c r="FV36" s="2" t="s">
        <v>61</v>
      </c>
      <c r="FW36" s="2" t="s">
        <v>61</v>
      </c>
      <c r="FX36" s="2" t="s">
        <v>37</v>
      </c>
      <c r="FY36" s="2" t="s">
        <v>37</v>
      </c>
      <c r="FZ36" s="2" t="s">
        <v>37</v>
      </c>
      <c r="GA36" s="2" t="s">
        <v>37</v>
      </c>
      <c r="GB36" s="2" t="s">
        <v>37</v>
      </c>
      <c r="GC36" s="2" t="s">
        <v>61</v>
      </c>
      <c r="GD36" s="2" t="s">
        <v>61</v>
      </c>
      <c r="GE36" s="2" t="s">
        <v>37</v>
      </c>
      <c r="GF36" s="2" t="s">
        <v>37</v>
      </c>
      <c r="GG36" s="2" t="s">
        <v>37</v>
      </c>
      <c r="GH36" s="2" t="s">
        <v>37</v>
      </c>
      <c r="GI36" s="2" t="s">
        <v>37</v>
      </c>
      <c r="GJ36" s="2" t="s">
        <v>61</v>
      </c>
      <c r="GK36" s="2" t="s">
        <v>61</v>
      </c>
      <c r="GL36" s="2" t="s">
        <v>37</v>
      </c>
      <c r="GM36" s="2" t="s">
        <v>37</v>
      </c>
      <c r="GN36" s="2" t="s">
        <v>37</v>
      </c>
      <c r="GO36" s="2" t="s">
        <v>37</v>
      </c>
      <c r="GP36" s="2" t="s">
        <v>37</v>
      </c>
      <c r="GQ36" s="2" t="s">
        <v>61</v>
      </c>
      <c r="GR36" s="2" t="s">
        <v>61</v>
      </c>
      <c r="GS36" s="2" t="s">
        <v>37</v>
      </c>
      <c r="GT36" s="2" t="s">
        <v>37</v>
      </c>
      <c r="GU36" s="2" t="s">
        <v>37</v>
      </c>
      <c r="GV36" s="2" t="s">
        <v>37</v>
      </c>
      <c r="GW36" s="2" t="s">
        <v>37</v>
      </c>
      <c r="GX36" s="2" t="s">
        <v>61</v>
      </c>
      <c r="GY36" s="2" t="s">
        <v>61</v>
      </c>
      <c r="GZ36" s="2" t="s">
        <v>37</v>
      </c>
      <c r="HA36" s="2" t="s">
        <v>37</v>
      </c>
      <c r="HB36" s="2" t="s">
        <v>37</v>
      </c>
      <c r="HC36" s="2" t="s">
        <v>37</v>
      </c>
      <c r="HD36" s="2" t="s">
        <v>37</v>
      </c>
      <c r="HE36" s="2" t="s">
        <v>61</v>
      </c>
      <c r="HF36" s="2" t="s">
        <v>61</v>
      </c>
      <c r="HG36" s="2" t="s">
        <v>37</v>
      </c>
      <c r="HH36" s="2" t="s">
        <v>37</v>
      </c>
      <c r="HI36" s="2" t="s">
        <v>37</v>
      </c>
      <c r="HJ36" s="2" t="s">
        <v>37</v>
      </c>
      <c r="HK36" s="2" t="s">
        <v>37</v>
      </c>
      <c r="HL36" s="2" t="s">
        <v>61</v>
      </c>
      <c r="HM36" s="2" t="s">
        <v>61</v>
      </c>
      <c r="HN36" s="2" t="s">
        <v>37</v>
      </c>
      <c r="HO36" s="2" t="s">
        <v>37</v>
      </c>
      <c r="HP36" s="2" t="s">
        <v>37</v>
      </c>
      <c r="HQ36" s="2" t="s">
        <v>37</v>
      </c>
      <c r="HR36" s="2" t="s">
        <v>37</v>
      </c>
      <c r="HS36" s="2" t="s">
        <v>61</v>
      </c>
      <c r="HT36" s="2" t="s">
        <v>61</v>
      </c>
      <c r="HU36" s="2" t="s">
        <v>37</v>
      </c>
      <c r="HV36" s="2" t="s">
        <v>37</v>
      </c>
      <c r="HW36" s="2" t="s">
        <v>37</v>
      </c>
      <c r="HX36" s="2" t="s">
        <v>37</v>
      </c>
      <c r="HY36" s="2" t="s">
        <v>37</v>
      </c>
      <c r="HZ36" s="2" t="s">
        <v>61</v>
      </c>
      <c r="IA36" s="2" t="s">
        <v>61</v>
      </c>
      <c r="IB36" s="2" t="s">
        <v>37</v>
      </c>
      <c r="IC36" s="2" t="s">
        <v>37</v>
      </c>
      <c r="ID36" s="2" t="s">
        <v>37</v>
      </c>
      <c r="IE36" s="2" t="s">
        <v>37</v>
      </c>
      <c r="IF36" s="2" t="s">
        <v>37</v>
      </c>
      <c r="IG36" s="2" t="s">
        <v>61</v>
      </c>
      <c r="IH36" s="2" t="s">
        <v>61</v>
      </c>
      <c r="II36" s="2" t="s">
        <v>37</v>
      </c>
      <c r="IJ36" s="2" t="s">
        <v>37</v>
      </c>
      <c r="IK36" s="2" t="s">
        <v>37</v>
      </c>
      <c r="IL36" s="2" t="s">
        <v>37</v>
      </c>
      <c r="IM36" s="2" t="s">
        <v>37</v>
      </c>
      <c r="IN36" s="2" t="s">
        <v>61</v>
      </c>
      <c r="IO36" s="2" t="s">
        <v>61</v>
      </c>
      <c r="IP36" s="2" t="s">
        <v>37</v>
      </c>
      <c r="IQ36" s="2" t="s">
        <v>37</v>
      </c>
      <c r="IR36" s="2" t="s">
        <v>37</v>
      </c>
      <c r="IS36" s="2" t="s">
        <v>37</v>
      </c>
      <c r="IT36" s="2" t="s">
        <v>37</v>
      </c>
      <c r="IU36" s="2" t="s">
        <v>61</v>
      </c>
      <c r="IV36" s="2" t="s">
        <v>61</v>
      </c>
      <c r="IW36" s="2" t="s">
        <v>37</v>
      </c>
      <c r="IX36" s="2" t="s">
        <v>37</v>
      </c>
      <c r="IY36" s="2" t="s">
        <v>37</v>
      </c>
      <c r="IZ36" s="2" t="s">
        <v>37</v>
      </c>
      <c r="JA36" s="2" t="s">
        <v>37</v>
      </c>
      <c r="JB36" s="2" t="s">
        <v>23</v>
      </c>
      <c r="JC36" s="2" t="s">
        <v>61</v>
      </c>
      <c r="JD36" s="2" t="s">
        <v>37</v>
      </c>
      <c r="JE36" s="2" t="s">
        <v>37</v>
      </c>
      <c r="JF36" s="2" t="s">
        <v>37</v>
      </c>
      <c r="JG36" s="2" t="s">
        <v>37</v>
      </c>
      <c r="JH36" s="2" t="s">
        <v>37</v>
      </c>
      <c r="JI36" s="2" t="s">
        <v>61</v>
      </c>
      <c r="JJ36" s="2" t="s">
        <v>61</v>
      </c>
      <c r="JK36" s="2" t="s">
        <v>37</v>
      </c>
      <c r="JL36" s="2" t="s">
        <v>37</v>
      </c>
      <c r="JM36" s="2" t="s">
        <v>37</v>
      </c>
      <c r="JN36" s="2" t="s">
        <v>37</v>
      </c>
      <c r="JO36" s="2" t="s">
        <v>37</v>
      </c>
      <c r="JP36" s="2" t="s">
        <v>61</v>
      </c>
      <c r="JQ36" s="2" t="s">
        <v>61</v>
      </c>
      <c r="JR36" s="2" t="s">
        <v>37</v>
      </c>
      <c r="JS36" s="2" t="s">
        <v>37</v>
      </c>
      <c r="JT36" s="2" t="s">
        <v>37</v>
      </c>
      <c r="JU36" s="2" t="s">
        <v>37</v>
      </c>
      <c r="JV36" s="2" t="s">
        <v>37</v>
      </c>
      <c r="JW36" s="2" t="s">
        <v>61</v>
      </c>
      <c r="JX36" s="2" t="s">
        <v>61</v>
      </c>
      <c r="JY36" s="2" t="s">
        <v>37</v>
      </c>
      <c r="JZ36" s="2" t="s">
        <v>37</v>
      </c>
      <c r="KA36" s="2" t="s">
        <v>37</v>
      </c>
      <c r="KB36" s="2" t="s">
        <v>37</v>
      </c>
      <c r="KC36" s="2" t="s">
        <v>37</v>
      </c>
      <c r="KD36" s="2" t="s">
        <v>61</v>
      </c>
      <c r="KE36" s="2" t="s">
        <v>61</v>
      </c>
      <c r="KF36" s="2" t="s">
        <v>37</v>
      </c>
      <c r="KG36" s="2" t="s">
        <v>37</v>
      </c>
      <c r="KH36" s="2" t="s">
        <v>37</v>
      </c>
      <c r="KI36" s="2" t="s">
        <v>37</v>
      </c>
      <c r="KJ36" s="2" t="s">
        <v>37</v>
      </c>
      <c r="KK36" s="2" t="s">
        <v>61</v>
      </c>
      <c r="KL36" s="2" t="s">
        <v>61</v>
      </c>
      <c r="KM36" s="2" t="s">
        <v>37</v>
      </c>
      <c r="KN36" s="2" t="s">
        <v>37</v>
      </c>
      <c r="KO36" s="2" t="s">
        <v>37</v>
      </c>
      <c r="KP36" s="2" t="s">
        <v>37</v>
      </c>
      <c r="KQ36" s="2" t="s">
        <v>37</v>
      </c>
      <c r="KR36" s="2" t="s">
        <v>61</v>
      </c>
      <c r="KS36" s="2" t="s">
        <v>61</v>
      </c>
      <c r="KT36" s="2" t="s">
        <v>37</v>
      </c>
      <c r="KU36" s="2" t="s">
        <v>37</v>
      </c>
      <c r="KV36" s="2" t="s">
        <v>37</v>
      </c>
      <c r="KW36" s="2" t="s">
        <v>37</v>
      </c>
      <c r="KX36" s="2" t="s">
        <v>37</v>
      </c>
      <c r="KY36" s="2" t="s">
        <v>61</v>
      </c>
      <c r="KZ36" s="2" t="s">
        <v>61</v>
      </c>
      <c r="LA36" s="2" t="s">
        <v>37</v>
      </c>
      <c r="LB36" s="2" t="s">
        <v>37</v>
      </c>
      <c r="LC36" s="2" t="s">
        <v>37</v>
      </c>
      <c r="LD36" s="2" t="s">
        <v>37</v>
      </c>
      <c r="LE36" s="2" t="s">
        <v>37</v>
      </c>
      <c r="LF36" s="2" t="s">
        <v>61</v>
      </c>
      <c r="LG36" s="2" t="s">
        <v>61</v>
      </c>
      <c r="LH36" s="2" t="s">
        <v>37</v>
      </c>
      <c r="LI36" s="2" t="s">
        <v>37</v>
      </c>
      <c r="LJ36" s="2" t="s">
        <v>37</v>
      </c>
      <c r="LK36" s="2" t="s">
        <v>37</v>
      </c>
      <c r="LL36" s="2" t="s">
        <v>37</v>
      </c>
      <c r="LM36" s="2" t="s">
        <v>61</v>
      </c>
      <c r="LN36" s="2" t="s">
        <v>61</v>
      </c>
      <c r="LO36" s="2" t="s">
        <v>37</v>
      </c>
      <c r="LP36" s="2" t="s">
        <v>37</v>
      </c>
      <c r="LQ36" s="2" t="s">
        <v>37</v>
      </c>
      <c r="LR36" s="2" t="s">
        <v>37</v>
      </c>
      <c r="LS36" s="2" t="s">
        <v>37</v>
      </c>
      <c r="LT36" s="2" t="s">
        <v>61</v>
      </c>
      <c r="LU36" s="2" t="s">
        <v>61</v>
      </c>
      <c r="LV36" s="2" t="s">
        <v>37</v>
      </c>
      <c r="LW36" s="2" t="s">
        <v>37</v>
      </c>
      <c r="LX36" s="2" t="s">
        <v>37</v>
      </c>
      <c r="LY36" s="2" t="s">
        <v>37</v>
      </c>
      <c r="LZ36" s="2" t="s">
        <v>37</v>
      </c>
      <c r="MA36" s="2" t="s">
        <v>61</v>
      </c>
      <c r="MB36" s="2" t="s">
        <v>61</v>
      </c>
      <c r="MC36" s="2" t="s">
        <v>37</v>
      </c>
      <c r="MD36" s="2" t="s">
        <v>37</v>
      </c>
      <c r="ME36" s="2" t="s">
        <v>37</v>
      </c>
      <c r="MF36" s="2" t="s">
        <v>37</v>
      </c>
      <c r="MG36" s="2" t="s">
        <v>37</v>
      </c>
      <c r="MH36" s="2" t="s">
        <v>61</v>
      </c>
      <c r="MI36" s="2" t="s">
        <v>61</v>
      </c>
      <c r="MJ36" s="2" t="s">
        <v>37</v>
      </c>
      <c r="MK36" s="2" t="s">
        <v>37</v>
      </c>
      <c r="ML36" s="2" t="s">
        <v>37</v>
      </c>
      <c r="MM36" s="2" t="s">
        <v>37</v>
      </c>
      <c r="MN36" s="2" t="s">
        <v>37</v>
      </c>
      <c r="MO36" s="2" t="s">
        <v>61</v>
      </c>
      <c r="MP36" s="2" t="s">
        <v>61</v>
      </c>
      <c r="MQ36" s="2" t="s">
        <v>37</v>
      </c>
      <c r="MR36" s="2" t="s">
        <v>37</v>
      </c>
      <c r="MS36" s="2" t="s">
        <v>37</v>
      </c>
      <c r="MT36" s="2" t="s">
        <v>37</v>
      </c>
      <c r="MU36" s="2" t="s">
        <v>37</v>
      </c>
      <c r="MV36" s="2" t="s">
        <v>61</v>
      </c>
      <c r="MW36" s="2" t="s">
        <v>61</v>
      </c>
      <c r="MX36" s="2" t="s">
        <v>37</v>
      </c>
      <c r="MY36" s="2" t="s">
        <v>37</v>
      </c>
      <c r="MZ36" s="2" t="s">
        <v>37</v>
      </c>
      <c r="NA36" s="2" t="s">
        <v>37</v>
      </c>
      <c r="NB36" s="2" t="s">
        <v>37</v>
      </c>
      <c r="NC36" s="2" t="s">
        <v>61</v>
      </c>
      <c r="ND36" s="2" t="s">
        <v>61</v>
      </c>
      <c r="NE36" s="2" t="s">
        <v>37</v>
      </c>
      <c r="NF36" s="2" t="s">
        <v>37</v>
      </c>
      <c r="NG36" s="2" t="s">
        <v>37</v>
      </c>
      <c r="NH36" s="2" t="s">
        <v>37</v>
      </c>
      <c r="NI36" s="2" t="s">
        <v>37</v>
      </c>
      <c r="NJ36" s="2" t="s">
        <v>61</v>
      </c>
      <c r="NK36" s="2" t="s">
        <v>61</v>
      </c>
      <c r="NL36" s="2" t="s">
        <v>37</v>
      </c>
      <c r="NM36" s="2" t="s">
        <v>37</v>
      </c>
      <c r="NN36" s="2" t="s">
        <v>37</v>
      </c>
      <c r="NO36" s="2" t="s">
        <v>37</v>
      </c>
      <c r="NP36" s="2" t="s">
        <v>37</v>
      </c>
      <c r="NQ36" s="2" t="s">
        <v>61</v>
      </c>
      <c r="NR36" s="2" t="s">
        <v>61</v>
      </c>
      <c r="NS36" s="2" t="s">
        <v>37</v>
      </c>
      <c r="NT36" s="2" t="s">
        <v>37</v>
      </c>
      <c r="NU36" s="2" t="s">
        <v>37</v>
      </c>
      <c r="NV36" s="2" t="s">
        <v>37</v>
      </c>
      <c r="NW36" s="2" t="s">
        <v>37</v>
      </c>
      <c r="NX36" s="2" t="s">
        <v>61</v>
      </c>
      <c r="NY36" s="2" t="s">
        <v>61</v>
      </c>
      <c r="NZ36" s="2" t="s">
        <v>37</v>
      </c>
      <c r="OA36" s="2" t="s">
        <v>37</v>
      </c>
      <c r="OB36" s="2" t="s">
        <v>37</v>
      </c>
      <c r="OC36" s="2" t="s">
        <v>37</v>
      </c>
      <c r="OD36" s="2" t="s">
        <v>37</v>
      </c>
      <c r="OE36" s="2" t="s">
        <v>61</v>
      </c>
      <c r="OF36" s="2" t="s">
        <v>61</v>
      </c>
    </row>
    <row r="37" spans="1:396" ht="21.75" customHeight="1">
      <c r="A37" s="17">
        <v>3152</v>
      </c>
      <c r="B37" s="17"/>
      <c r="C37" s="48" t="s">
        <v>72</v>
      </c>
      <c r="D37" s="2" t="s">
        <v>61</v>
      </c>
      <c r="E37" s="2" t="s">
        <v>17</v>
      </c>
      <c r="F37" s="2" t="s">
        <v>13</v>
      </c>
      <c r="G37" s="2" t="s">
        <v>17</v>
      </c>
      <c r="H37" s="2" t="s">
        <v>17</v>
      </c>
      <c r="I37" s="2" t="s">
        <v>13</v>
      </c>
      <c r="J37" s="2" t="s">
        <v>61</v>
      </c>
      <c r="K37" s="2" t="s">
        <v>61</v>
      </c>
      <c r="L37" s="2" t="s">
        <v>17</v>
      </c>
      <c r="M37" s="2" t="s">
        <v>8</v>
      </c>
      <c r="N37" s="2" t="s">
        <v>17</v>
      </c>
      <c r="O37" s="2" t="s">
        <v>17</v>
      </c>
      <c r="P37" s="2" t="s">
        <v>17</v>
      </c>
      <c r="Q37" s="2" t="s">
        <v>61</v>
      </c>
      <c r="R37" s="2" t="s">
        <v>61</v>
      </c>
      <c r="S37" s="2" t="s">
        <v>29</v>
      </c>
      <c r="T37" s="2" t="s">
        <v>29</v>
      </c>
      <c r="U37" s="2" t="s">
        <v>29</v>
      </c>
      <c r="V37" s="2" t="s">
        <v>29</v>
      </c>
      <c r="W37" s="2" t="s">
        <v>29</v>
      </c>
      <c r="X37" s="2" t="s">
        <v>61</v>
      </c>
      <c r="Y37" s="2" t="s">
        <v>61</v>
      </c>
      <c r="Z37" s="2" t="s">
        <v>29</v>
      </c>
      <c r="AA37" s="2" t="s">
        <v>29</v>
      </c>
      <c r="AB37" s="2" t="s">
        <v>29</v>
      </c>
      <c r="AC37" s="2" t="s">
        <v>29</v>
      </c>
      <c r="AD37" s="2" t="s">
        <v>29</v>
      </c>
      <c r="AE37" s="2" t="s">
        <v>61</v>
      </c>
      <c r="AF37" s="2" t="s">
        <v>61</v>
      </c>
      <c r="AG37" s="2" t="s">
        <v>15</v>
      </c>
      <c r="AH37" s="2" t="s">
        <v>17</v>
      </c>
      <c r="AI37" s="2"/>
      <c r="AJ37" s="2" t="s">
        <v>17</v>
      </c>
      <c r="AK37" s="2"/>
      <c r="AL37" s="2" t="s">
        <v>61</v>
      </c>
      <c r="AM37" s="2" t="s">
        <v>61</v>
      </c>
      <c r="AN37" s="2" t="s">
        <v>44</v>
      </c>
      <c r="AO37" s="2" t="s">
        <v>44</v>
      </c>
      <c r="AP37" s="2" t="s">
        <v>44</v>
      </c>
      <c r="AQ37" s="2" t="s">
        <v>44</v>
      </c>
      <c r="AR37" s="2" t="s">
        <v>44</v>
      </c>
      <c r="AS37" s="2" t="s">
        <v>61</v>
      </c>
      <c r="AT37" s="2" t="s">
        <v>61</v>
      </c>
      <c r="AU37" s="2" t="s">
        <v>17</v>
      </c>
      <c r="AV37" s="2" t="s">
        <v>15</v>
      </c>
      <c r="AW37" s="2"/>
      <c r="AX37" s="2" t="s">
        <v>17</v>
      </c>
      <c r="AY37" s="2"/>
      <c r="AZ37" s="2" t="s">
        <v>61</v>
      </c>
      <c r="BA37" s="2" t="s">
        <v>61</v>
      </c>
      <c r="BB37" s="2" t="s">
        <v>17</v>
      </c>
      <c r="BC37" s="2" t="s">
        <v>17</v>
      </c>
      <c r="BD37" s="2" t="s">
        <v>8</v>
      </c>
      <c r="BE37" s="2" t="s">
        <v>17</v>
      </c>
      <c r="BF37" s="2"/>
      <c r="BG37" s="2" t="s">
        <v>61</v>
      </c>
      <c r="BH37" s="2" t="s">
        <v>61</v>
      </c>
      <c r="BI37" s="2" t="s">
        <v>17</v>
      </c>
      <c r="BJ37" s="2" t="s">
        <v>17</v>
      </c>
      <c r="BK37" s="2"/>
      <c r="BL37" s="2" t="s">
        <v>17</v>
      </c>
      <c r="BM37" s="2"/>
      <c r="BN37" s="2" t="s">
        <v>61</v>
      </c>
      <c r="BO37" s="2" t="s">
        <v>61</v>
      </c>
      <c r="BP37" s="2" t="s">
        <v>17</v>
      </c>
      <c r="BQ37" s="2" t="s">
        <v>15</v>
      </c>
      <c r="BR37" s="2"/>
      <c r="BS37" s="2" t="s">
        <v>17</v>
      </c>
      <c r="BT37" s="2"/>
      <c r="BU37" s="2" t="s">
        <v>61</v>
      </c>
      <c r="BV37" s="2" t="s">
        <v>61</v>
      </c>
      <c r="BW37" s="2" t="s">
        <v>17</v>
      </c>
      <c r="BX37" s="2" t="s">
        <v>17</v>
      </c>
      <c r="BY37" s="2"/>
      <c r="BZ37" s="2" t="s">
        <v>17</v>
      </c>
      <c r="CA37" s="2"/>
      <c r="CB37" s="2" t="s">
        <v>61</v>
      </c>
      <c r="CC37" s="2" t="s">
        <v>61</v>
      </c>
      <c r="CD37" s="2" t="s">
        <v>15</v>
      </c>
      <c r="CE37" s="2" t="s">
        <v>17</v>
      </c>
      <c r="CF37" s="2"/>
      <c r="CG37" s="2" t="s">
        <v>17</v>
      </c>
      <c r="CH37" s="2" t="s">
        <v>10</v>
      </c>
      <c r="CI37" s="2" t="s">
        <v>61</v>
      </c>
      <c r="CJ37" s="2" t="s">
        <v>61</v>
      </c>
      <c r="CK37" s="2" t="s">
        <v>17</v>
      </c>
      <c r="CL37" s="2" t="s">
        <v>10</v>
      </c>
      <c r="CM37" s="2" t="s">
        <v>19</v>
      </c>
      <c r="CN37" s="2" t="s">
        <v>17</v>
      </c>
      <c r="CO37" s="2"/>
      <c r="CP37" s="2" t="s">
        <v>61</v>
      </c>
      <c r="CQ37" s="2" t="s">
        <v>61</v>
      </c>
      <c r="CR37" s="2" t="s">
        <v>17</v>
      </c>
      <c r="CS37" s="2" t="s">
        <v>15</v>
      </c>
      <c r="CT37" s="2" t="s">
        <v>19</v>
      </c>
      <c r="CU37" s="2" t="s">
        <v>15</v>
      </c>
      <c r="CV37" s="2"/>
      <c r="CW37" s="2" t="s">
        <v>61</v>
      </c>
      <c r="CX37" s="2" t="s">
        <v>61</v>
      </c>
      <c r="CY37" s="2" t="s">
        <v>10</v>
      </c>
      <c r="CZ37" s="2" t="s">
        <v>15</v>
      </c>
      <c r="DA37" s="2"/>
      <c r="DB37" s="2" t="s">
        <v>17</v>
      </c>
      <c r="DC37" s="2"/>
      <c r="DD37" s="2" t="s">
        <v>61</v>
      </c>
      <c r="DE37" s="2" t="s">
        <v>61</v>
      </c>
      <c r="DF37" s="2" t="s">
        <v>15</v>
      </c>
      <c r="DG37" s="2" t="s">
        <v>10</v>
      </c>
      <c r="DH37" s="2" t="s">
        <v>17</v>
      </c>
      <c r="DI37" s="2" t="s">
        <v>17</v>
      </c>
      <c r="DJ37" s="2" t="s">
        <v>17</v>
      </c>
      <c r="DK37" s="2" t="s">
        <v>61</v>
      </c>
      <c r="DL37" s="2" t="s">
        <v>61</v>
      </c>
      <c r="DM37" s="2" t="s">
        <v>17</v>
      </c>
      <c r="DN37" s="2" t="s">
        <v>15</v>
      </c>
      <c r="DO37" s="2"/>
      <c r="DP37" s="2" t="s">
        <v>15</v>
      </c>
      <c r="DQ37" s="2"/>
      <c r="DR37" s="2" t="s">
        <v>61</v>
      </c>
      <c r="DS37" s="2" t="s">
        <v>61</v>
      </c>
      <c r="DT37" s="2" t="s">
        <v>17</v>
      </c>
      <c r="DU37" s="2" t="s">
        <v>17</v>
      </c>
      <c r="DV37" s="2"/>
      <c r="DW37" s="2" t="s">
        <v>17</v>
      </c>
      <c r="DX37" s="2"/>
      <c r="DY37" s="2" t="s">
        <v>61</v>
      </c>
      <c r="DZ37" s="2" t="s">
        <v>61</v>
      </c>
      <c r="EA37" s="2" t="s">
        <v>44</v>
      </c>
      <c r="EB37" s="2" t="s">
        <v>44</v>
      </c>
      <c r="EC37" s="2" t="s">
        <v>44</v>
      </c>
      <c r="ED37" s="2" t="s">
        <v>44</v>
      </c>
      <c r="EE37" s="2" t="s">
        <v>44</v>
      </c>
      <c r="EF37" s="2" t="s">
        <v>61</v>
      </c>
      <c r="EG37" s="2" t="s">
        <v>61</v>
      </c>
      <c r="EH37" s="2" t="s">
        <v>17</v>
      </c>
      <c r="EI37" s="2" t="s">
        <v>17</v>
      </c>
      <c r="EJ37" s="2"/>
      <c r="EK37" s="2" t="s">
        <v>17</v>
      </c>
      <c r="EL37" s="2"/>
      <c r="EM37" s="2" t="s">
        <v>61</v>
      </c>
      <c r="EN37" s="2" t="s">
        <v>61</v>
      </c>
      <c r="EO37" s="2" t="s">
        <v>17</v>
      </c>
      <c r="EP37" s="2" t="s">
        <v>17</v>
      </c>
      <c r="EQ37" s="2"/>
      <c r="ER37" s="2" t="s">
        <v>17</v>
      </c>
      <c r="ES37" s="2"/>
      <c r="ET37" s="2" t="s">
        <v>61</v>
      </c>
      <c r="EU37" s="2" t="s">
        <v>61</v>
      </c>
      <c r="EV37" s="2" t="s">
        <v>17</v>
      </c>
      <c r="EW37" s="2" t="s">
        <v>15</v>
      </c>
      <c r="EX37" s="2"/>
      <c r="EY37" s="2" t="s">
        <v>15</v>
      </c>
      <c r="EZ37" s="2" t="s">
        <v>19</v>
      </c>
      <c r="FA37" s="2" t="s">
        <v>61</v>
      </c>
      <c r="FB37" s="2" t="s">
        <v>61</v>
      </c>
      <c r="FC37" s="2" t="s">
        <v>10</v>
      </c>
      <c r="FD37" s="2" t="s">
        <v>17</v>
      </c>
      <c r="FE37" s="2"/>
      <c r="FF37" s="2" t="s">
        <v>15</v>
      </c>
      <c r="FG37" s="2"/>
      <c r="FH37" s="2" t="s">
        <v>61</v>
      </c>
      <c r="FI37" s="2" t="s">
        <v>61</v>
      </c>
      <c r="FJ37" s="2" t="s">
        <v>17</v>
      </c>
      <c r="FK37" s="2" t="s">
        <v>15</v>
      </c>
      <c r="FL37" s="2"/>
      <c r="FM37" s="2" t="s">
        <v>10</v>
      </c>
      <c r="FN37" s="2"/>
      <c r="FO37" s="2" t="s">
        <v>61</v>
      </c>
      <c r="FP37" s="2" t="s">
        <v>61</v>
      </c>
      <c r="FQ37" s="2" t="s">
        <v>10</v>
      </c>
      <c r="FR37" s="2" t="s">
        <v>15</v>
      </c>
      <c r="FS37" s="2"/>
      <c r="FT37" s="2" t="s">
        <v>15</v>
      </c>
      <c r="FU37" s="2" t="s">
        <v>15</v>
      </c>
      <c r="FV37" s="2" t="s">
        <v>61</v>
      </c>
      <c r="FW37" s="2" t="s">
        <v>61</v>
      </c>
      <c r="FX37" s="2" t="s">
        <v>10</v>
      </c>
      <c r="FY37" s="2"/>
      <c r="FZ37" s="2"/>
      <c r="GA37" s="2" t="s">
        <v>15</v>
      </c>
      <c r="GB37" s="2" t="s">
        <v>19</v>
      </c>
      <c r="GC37" s="2" t="s">
        <v>61</v>
      </c>
      <c r="GD37" s="2" t="s">
        <v>61</v>
      </c>
      <c r="GE37" s="2" t="s">
        <v>15</v>
      </c>
      <c r="GF37" s="2" t="s">
        <v>17</v>
      </c>
      <c r="GG37" s="2"/>
      <c r="GH37" s="2" t="s">
        <v>10</v>
      </c>
      <c r="GI37" s="2"/>
      <c r="GJ37" s="2" t="s">
        <v>61</v>
      </c>
      <c r="GK37" s="2" t="s">
        <v>61</v>
      </c>
      <c r="GL37" s="2" t="s">
        <v>29</v>
      </c>
      <c r="GM37" s="2" t="s">
        <v>29</v>
      </c>
      <c r="GN37" s="2" t="s">
        <v>29</v>
      </c>
      <c r="GO37" s="2" t="s">
        <v>29</v>
      </c>
      <c r="GP37" s="2" t="s">
        <v>29</v>
      </c>
      <c r="GQ37" s="2" t="s">
        <v>61</v>
      </c>
      <c r="GR37" s="2" t="s">
        <v>61</v>
      </c>
      <c r="GS37" s="2" t="s">
        <v>29</v>
      </c>
      <c r="GT37" s="2" t="s">
        <v>29</v>
      </c>
      <c r="GU37" s="2" t="s">
        <v>29</v>
      </c>
      <c r="GV37" s="2" t="s">
        <v>29</v>
      </c>
      <c r="GW37" s="2" t="s">
        <v>29</v>
      </c>
      <c r="GX37" s="2" t="s">
        <v>61</v>
      </c>
      <c r="GY37" s="2" t="s">
        <v>61</v>
      </c>
      <c r="GZ37" s="2"/>
      <c r="HA37" s="2"/>
      <c r="HB37" s="2"/>
      <c r="HC37" s="2"/>
      <c r="HD37" s="2"/>
      <c r="HE37" s="2" t="s">
        <v>61</v>
      </c>
      <c r="HF37" s="2" t="s">
        <v>61</v>
      </c>
      <c r="HG37" s="2" t="s">
        <v>17</v>
      </c>
      <c r="HH37" s="2"/>
      <c r="HI37" s="2" t="s">
        <v>17</v>
      </c>
      <c r="HJ37" s="2" t="s">
        <v>17</v>
      </c>
      <c r="HK37" s="2"/>
      <c r="HL37" s="2" t="s">
        <v>61</v>
      </c>
      <c r="HM37" s="2" t="s">
        <v>61</v>
      </c>
      <c r="HN37" s="2" t="s">
        <v>42</v>
      </c>
      <c r="HO37" s="2" t="s">
        <v>19</v>
      </c>
      <c r="HP37" s="2" t="s">
        <v>10</v>
      </c>
      <c r="HQ37" s="2" t="s">
        <v>17</v>
      </c>
      <c r="HR37" s="2"/>
      <c r="HS37" s="2" t="s">
        <v>61</v>
      </c>
      <c r="HT37" s="2" t="s">
        <v>61</v>
      </c>
      <c r="HU37" s="2" t="s">
        <v>15</v>
      </c>
      <c r="HV37" s="2" t="s">
        <v>17</v>
      </c>
      <c r="HW37" s="2" t="s">
        <v>42</v>
      </c>
      <c r="HX37" s="2" t="s">
        <v>19</v>
      </c>
      <c r="HY37" s="2" t="s">
        <v>19</v>
      </c>
      <c r="HZ37" s="2" t="s">
        <v>61</v>
      </c>
      <c r="IA37" s="2" t="s">
        <v>61</v>
      </c>
      <c r="IB37" s="2" t="s">
        <v>46</v>
      </c>
      <c r="IC37" s="2" t="s">
        <v>46</v>
      </c>
      <c r="ID37" s="2" t="s">
        <v>46</v>
      </c>
      <c r="IE37" s="2" t="s">
        <v>46</v>
      </c>
      <c r="IF37" s="2" t="s">
        <v>46</v>
      </c>
      <c r="IG37" s="2" t="s">
        <v>61</v>
      </c>
      <c r="IH37" s="2" t="s">
        <v>61</v>
      </c>
      <c r="II37" s="2" t="s">
        <v>15</v>
      </c>
      <c r="IJ37" s="2" t="s">
        <v>8</v>
      </c>
      <c r="IK37" s="2" t="s">
        <v>17</v>
      </c>
      <c r="IL37" s="2" t="s">
        <v>17</v>
      </c>
      <c r="IM37" s="2" t="s">
        <v>8</v>
      </c>
      <c r="IN37" s="2" t="s">
        <v>61</v>
      </c>
      <c r="IO37" s="2" t="s">
        <v>61</v>
      </c>
      <c r="IP37" s="2" t="s">
        <v>17</v>
      </c>
      <c r="IQ37" s="2"/>
      <c r="IR37" s="2" t="s">
        <v>15</v>
      </c>
      <c r="IS37" s="2" t="s">
        <v>10</v>
      </c>
      <c r="IT37" s="2" t="s">
        <v>8</v>
      </c>
      <c r="IU37" s="2" t="s">
        <v>61</v>
      </c>
      <c r="IV37" s="2" t="s">
        <v>61</v>
      </c>
      <c r="IW37" s="2" t="s">
        <v>44</v>
      </c>
      <c r="IX37" s="2" t="s">
        <v>44</v>
      </c>
      <c r="IY37" s="2" t="s">
        <v>44</v>
      </c>
      <c r="IZ37" s="2" t="s">
        <v>44</v>
      </c>
      <c r="JA37" s="2" t="s">
        <v>44</v>
      </c>
      <c r="JB37" s="2" t="s">
        <v>61</v>
      </c>
      <c r="JC37" s="2" t="s">
        <v>61</v>
      </c>
      <c r="JD37" s="2" t="s">
        <v>17</v>
      </c>
      <c r="JE37" s="2"/>
      <c r="JF37" s="2" t="s">
        <v>15</v>
      </c>
      <c r="JG37" s="2" t="s">
        <v>17</v>
      </c>
      <c r="JH37" s="2"/>
      <c r="JI37" s="2" t="s">
        <v>61</v>
      </c>
      <c r="JJ37" s="2" t="s">
        <v>61</v>
      </c>
      <c r="JK37" s="2" t="s">
        <v>19</v>
      </c>
      <c r="JL37" s="2" t="s">
        <v>19</v>
      </c>
      <c r="JM37" s="2" t="s">
        <v>17</v>
      </c>
      <c r="JN37" s="2" t="s">
        <v>17</v>
      </c>
      <c r="JO37" s="2" t="s">
        <v>42</v>
      </c>
      <c r="JP37" s="2" t="s">
        <v>61</v>
      </c>
      <c r="JQ37" s="2" t="s">
        <v>61</v>
      </c>
      <c r="JR37" s="2" t="s">
        <v>44</v>
      </c>
      <c r="JS37" s="2" t="s">
        <v>44</v>
      </c>
      <c r="JT37" s="2" t="s">
        <v>44</v>
      </c>
      <c r="JU37" s="2" t="s">
        <v>44</v>
      </c>
      <c r="JV37" s="2" t="s">
        <v>44</v>
      </c>
      <c r="JW37" s="2" t="s">
        <v>61</v>
      </c>
      <c r="JX37" s="2" t="s">
        <v>61</v>
      </c>
      <c r="JY37" s="2" t="s">
        <v>15</v>
      </c>
      <c r="JZ37" s="2" t="s">
        <v>19</v>
      </c>
      <c r="KA37" s="2" t="s">
        <v>17</v>
      </c>
      <c r="KB37" s="2" t="s">
        <v>17</v>
      </c>
      <c r="KC37" s="2"/>
      <c r="KD37" s="2" t="s">
        <v>61</v>
      </c>
      <c r="KE37" s="2" t="s">
        <v>61</v>
      </c>
      <c r="KF37" s="2" t="s">
        <v>17</v>
      </c>
      <c r="KG37" s="2"/>
      <c r="KH37" s="2" t="s">
        <v>10</v>
      </c>
      <c r="KI37" s="2" t="s">
        <v>15</v>
      </c>
      <c r="KJ37" s="2"/>
      <c r="KK37" s="2" t="s">
        <v>61</v>
      </c>
      <c r="KL37" s="2" t="s">
        <v>61</v>
      </c>
      <c r="KM37" s="2" t="s">
        <v>17</v>
      </c>
      <c r="KN37" s="2"/>
      <c r="KO37" s="2" t="s">
        <v>17</v>
      </c>
      <c r="KP37" s="2" t="s">
        <v>17</v>
      </c>
      <c r="KQ37" s="2"/>
      <c r="KR37" s="2" t="s">
        <v>61</v>
      </c>
      <c r="KS37" s="2" t="s">
        <v>61</v>
      </c>
      <c r="KT37" s="2" t="s">
        <v>17</v>
      </c>
      <c r="KU37" s="2"/>
      <c r="KV37" s="2" t="s">
        <v>17</v>
      </c>
      <c r="KW37" s="2" t="s">
        <v>17</v>
      </c>
      <c r="KX37" s="2"/>
      <c r="KY37" s="2" t="s">
        <v>61</v>
      </c>
      <c r="KZ37" s="2" t="s">
        <v>61</v>
      </c>
      <c r="LA37" s="2" t="s">
        <v>17</v>
      </c>
      <c r="LB37" s="2"/>
      <c r="LC37" s="2" t="s">
        <v>17</v>
      </c>
      <c r="LD37" s="2" t="s">
        <v>17</v>
      </c>
      <c r="LE37" s="2"/>
      <c r="LF37" s="2" t="s">
        <v>61</v>
      </c>
      <c r="LG37" s="2" t="s">
        <v>61</v>
      </c>
      <c r="LH37" s="2" t="s">
        <v>17</v>
      </c>
      <c r="LI37" s="2"/>
      <c r="LJ37" s="2" t="s">
        <v>17</v>
      </c>
      <c r="LK37" s="2" t="s">
        <v>17</v>
      </c>
      <c r="LL37" s="2"/>
      <c r="LM37" s="2" t="s">
        <v>61</v>
      </c>
      <c r="LN37" s="2" t="s">
        <v>61</v>
      </c>
      <c r="LO37" s="2" t="s">
        <v>17</v>
      </c>
      <c r="LP37" s="2"/>
      <c r="LQ37" s="2" t="s">
        <v>17</v>
      </c>
      <c r="LR37" s="2" t="s">
        <v>17</v>
      </c>
      <c r="LS37" s="2"/>
      <c r="LT37" s="2" t="s">
        <v>61</v>
      </c>
      <c r="LU37" s="2" t="s">
        <v>61</v>
      </c>
      <c r="LV37" s="2" t="s">
        <v>17</v>
      </c>
      <c r="LW37" s="2"/>
      <c r="LX37" s="2" t="s">
        <v>17</v>
      </c>
      <c r="LY37" s="2" t="s">
        <v>17</v>
      </c>
      <c r="LZ37" s="2"/>
      <c r="MA37" s="2" t="s">
        <v>61</v>
      </c>
      <c r="MB37" s="2" t="s">
        <v>61</v>
      </c>
      <c r="MC37" s="2" t="s">
        <v>17</v>
      </c>
      <c r="MD37" s="2"/>
      <c r="ME37" s="2" t="s">
        <v>17</v>
      </c>
      <c r="MF37" s="2" t="s">
        <v>17</v>
      </c>
      <c r="MG37" s="2"/>
      <c r="MH37" s="2" t="s">
        <v>61</v>
      </c>
      <c r="MI37" s="2" t="s">
        <v>61</v>
      </c>
      <c r="MJ37" s="2" t="s">
        <v>17</v>
      </c>
      <c r="MK37" s="2"/>
      <c r="ML37" s="2" t="s">
        <v>17</v>
      </c>
      <c r="MM37" s="2" t="s">
        <v>17</v>
      </c>
      <c r="MN37" s="2"/>
      <c r="MO37" s="2" t="s">
        <v>61</v>
      </c>
      <c r="MP37" s="2" t="s">
        <v>61</v>
      </c>
      <c r="MQ37" s="2" t="s">
        <v>17</v>
      </c>
      <c r="MR37" s="2"/>
      <c r="MS37" s="2" t="s">
        <v>17</v>
      </c>
      <c r="MT37" s="2" t="s">
        <v>17</v>
      </c>
      <c r="MU37" s="2"/>
      <c r="MV37" s="2" t="s">
        <v>61</v>
      </c>
      <c r="MW37" s="2" t="s">
        <v>61</v>
      </c>
      <c r="MX37" s="2" t="s">
        <v>17</v>
      </c>
      <c r="MY37" s="2"/>
      <c r="MZ37" s="2" t="s">
        <v>17</v>
      </c>
      <c r="NA37" s="2" t="s">
        <v>17</v>
      </c>
      <c r="NB37" s="2"/>
      <c r="NC37" s="2" t="s">
        <v>61</v>
      </c>
      <c r="ND37" s="2" t="s">
        <v>61</v>
      </c>
      <c r="NE37" s="2" t="s">
        <v>17</v>
      </c>
      <c r="NF37" s="2"/>
      <c r="NG37" s="2" t="s">
        <v>17</v>
      </c>
      <c r="NH37" s="2" t="s">
        <v>17</v>
      </c>
      <c r="NI37" s="2" t="s">
        <v>17</v>
      </c>
      <c r="NJ37" s="2" t="s">
        <v>61</v>
      </c>
      <c r="NK37" s="2" t="s">
        <v>61</v>
      </c>
      <c r="NL37" s="2" t="s">
        <v>17</v>
      </c>
      <c r="NM37" s="2"/>
      <c r="NN37" s="2" t="s">
        <v>17</v>
      </c>
      <c r="NO37" s="2" t="s">
        <v>17</v>
      </c>
      <c r="NP37" s="2"/>
      <c r="NQ37" s="2" t="s">
        <v>61</v>
      </c>
      <c r="NR37" s="2" t="s">
        <v>61</v>
      </c>
      <c r="NS37" s="2" t="s">
        <v>42</v>
      </c>
      <c r="NT37" s="2"/>
      <c r="NU37" s="2" t="s">
        <v>17</v>
      </c>
      <c r="NV37" s="2" t="s">
        <v>17</v>
      </c>
      <c r="NW37" s="2"/>
      <c r="NX37" s="2" t="s">
        <v>61</v>
      </c>
      <c r="NY37" s="2" t="s">
        <v>61</v>
      </c>
      <c r="NZ37" s="2" t="s">
        <v>17</v>
      </c>
      <c r="OA37" s="2"/>
      <c r="OB37" s="2" t="s">
        <v>17</v>
      </c>
      <c r="OC37" s="2" t="s">
        <v>17</v>
      </c>
      <c r="OD37" s="2"/>
      <c r="OE37" s="2" t="s">
        <v>61</v>
      </c>
      <c r="OF37" s="2" t="s">
        <v>61</v>
      </c>
    </row>
    <row r="38" spans="1:396" ht="21.75" customHeight="1">
      <c r="A38" s="17">
        <v>3152</v>
      </c>
      <c r="B38" s="17" t="s">
        <v>67</v>
      </c>
      <c r="C38" s="48" t="s">
        <v>73</v>
      </c>
      <c r="D38" s="2" t="s">
        <v>61</v>
      </c>
      <c r="E38" s="2" t="s">
        <v>21</v>
      </c>
      <c r="F38" s="2" t="s">
        <v>21</v>
      </c>
      <c r="G38" s="2" t="s">
        <v>21</v>
      </c>
      <c r="H38" s="2" t="s">
        <v>21</v>
      </c>
      <c r="I38" s="2" t="s">
        <v>21</v>
      </c>
      <c r="J38" s="2" t="s">
        <v>21</v>
      </c>
      <c r="K38" s="45" t="s">
        <v>61</v>
      </c>
      <c r="L38" s="45" t="s">
        <v>44</v>
      </c>
      <c r="M38" s="45" t="s">
        <v>44</v>
      </c>
      <c r="N38" s="45" t="s">
        <v>44</v>
      </c>
      <c r="O38" s="45" t="s">
        <v>44</v>
      </c>
      <c r="P38" s="45" t="s">
        <v>44</v>
      </c>
      <c r="Q38" s="45" t="s">
        <v>61</v>
      </c>
      <c r="R38" s="45" t="s">
        <v>61</v>
      </c>
      <c r="S38" s="45" t="s">
        <v>44</v>
      </c>
      <c r="T38" s="45" t="s">
        <v>44</v>
      </c>
      <c r="U38" s="45" t="s">
        <v>44</v>
      </c>
      <c r="V38" s="45" t="s">
        <v>44</v>
      </c>
      <c r="W38" s="45" t="s">
        <v>44</v>
      </c>
      <c r="X38" s="45" t="s">
        <v>61</v>
      </c>
      <c r="Y38" s="45" t="s">
        <v>61</v>
      </c>
      <c r="Z38" s="45" t="s">
        <v>19</v>
      </c>
      <c r="AA38" s="45" t="s">
        <v>19</v>
      </c>
      <c r="AB38" s="45" t="s">
        <v>19</v>
      </c>
      <c r="AC38" s="45" t="s">
        <v>17</v>
      </c>
      <c r="AD38" s="45"/>
      <c r="AE38" s="45" t="s">
        <v>61</v>
      </c>
      <c r="AF38" s="45" t="s">
        <v>61</v>
      </c>
      <c r="AG38" s="2" t="s">
        <v>17</v>
      </c>
      <c r="AH38" s="2" t="s">
        <v>17</v>
      </c>
      <c r="AI38" s="2"/>
      <c r="AJ38" s="2" t="s">
        <v>17</v>
      </c>
      <c r="AK38" s="2"/>
      <c r="AL38" s="63" t="s">
        <v>61</v>
      </c>
      <c r="AM38" s="63" t="s">
        <v>61</v>
      </c>
      <c r="AN38" s="63" t="s">
        <v>17</v>
      </c>
      <c r="AO38" s="63" t="s">
        <v>15</v>
      </c>
      <c r="AP38" s="63"/>
      <c r="AQ38" s="63" t="s">
        <v>19</v>
      </c>
      <c r="AR38" s="63"/>
      <c r="AS38" s="63" t="s">
        <v>61</v>
      </c>
      <c r="AT38" s="63" t="s">
        <v>61</v>
      </c>
      <c r="AU38" s="63" t="s">
        <v>46</v>
      </c>
      <c r="AV38" s="63" t="s">
        <v>46</v>
      </c>
      <c r="AW38" s="63" t="s">
        <v>46</v>
      </c>
      <c r="AX38" s="63" t="s">
        <v>46</v>
      </c>
      <c r="AY38" s="63" t="s">
        <v>46</v>
      </c>
      <c r="AZ38" s="63" t="s">
        <v>61</v>
      </c>
      <c r="BA38" s="63" t="s">
        <v>61</v>
      </c>
      <c r="BB38" s="63" t="s">
        <v>19</v>
      </c>
      <c r="BC38" s="63" t="s">
        <v>17</v>
      </c>
      <c r="BD38" s="63"/>
      <c r="BE38" s="63" t="s">
        <v>15</v>
      </c>
      <c r="BF38" s="63"/>
      <c r="BG38" s="63" t="s">
        <v>61</v>
      </c>
      <c r="BH38" s="63" t="s">
        <v>61</v>
      </c>
      <c r="BI38" s="63" t="s">
        <v>21</v>
      </c>
      <c r="BJ38" s="63" t="s">
        <v>21</v>
      </c>
      <c r="BK38" s="63" t="s">
        <v>21</v>
      </c>
      <c r="BL38" s="63" t="s">
        <v>21</v>
      </c>
      <c r="BM38" s="63" t="s">
        <v>21</v>
      </c>
      <c r="BN38" s="63" t="s">
        <v>61</v>
      </c>
      <c r="BO38" s="63" t="s">
        <v>61</v>
      </c>
      <c r="BP38" s="63" t="s">
        <v>21</v>
      </c>
      <c r="BQ38" s="63" t="s">
        <v>21</v>
      </c>
      <c r="BR38" s="63" t="s">
        <v>21</v>
      </c>
      <c r="BS38" s="63" t="s">
        <v>21</v>
      </c>
      <c r="BT38" s="63" t="s">
        <v>21</v>
      </c>
      <c r="BU38" s="63" t="s">
        <v>61</v>
      </c>
      <c r="BV38" s="63" t="s">
        <v>61</v>
      </c>
      <c r="BW38" s="63" t="s">
        <v>21</v>
      </c>
      <c r="BX38" s="63" t="s">
        <v>21</v>
      </c>
      <c r="BY38" s="63" t="s">
        <v>21</v>
      </c>
      <c r="BZ38" s="63" t="s">
        <v>21</v>
      </c>
      <c r="CA38" s="63" t="s">
        <v>21</v>
      </c>
      <c r="CB38" s="63" t="s">
        <v>61</v>
      </c>
      <c r="CC38" s="63" t="s">
        <v>61</v>
      </c>
      <c r="CD38" s="63" t="s">
        <v>21</v>
      </c>
      <c r="CE38" s="63" t="s">
        <v>21</v>
      </c>
      <c r="CF38" s="63" t="s">
        <v>21</v>
      </c>
      <c r="CG38" s="63" t="s">
        <v>10</v>
      </c>
      <c r="CH38" s="63"/>
      <c r="CI38" s="63" t="s">
        <v>61</v>
      </c>
      <c r="CJ38" s="63" t="s">
        <v>61</v>
      </c>
      <c r="CK38" s="63" t="s">
        <v>17</v>
      </c>
      <c r="CL38" s="63" t="s">
        <v>17</v>
      </c>
      <c r="CM38" s="63"/>
      <c r="CN38" s="63" t="s">
        <v>17</v>
      </c>
      <c r="CO38" s="63"/>
      <c r="CP38" s="63" t="s">
        <v>61</v>
      </c>
      <c r="CQ38" s="63" t="s">
        <v>61</v>
      </c>
      <c r="CR38" s="63" t="s">
        <v>17</v>
      </c>
      <c r="CS38" s="63" t="s">
        <v>17</v>
      </c>
      <c r="CT38" s="63"/>
      <c r="CU38" s="63" t="s">
        <v>17</v>
      </c>
      <c r="CV38" s="63"/>
      <c r="CW38" s="63" t="s">
        <v>61</v>
      </c>
      <c r="CX38" s="63" t="s">
        <v>61</v>
      </c>
      <c r="CY38" s="63" t="s">
        <v>17</v>
      </c>
      <c r="CZ38" s="63" t="s">
        <v>17</v>
      </c>
      <c r="DA38" s="63" t="s">
        <v>25</v>
      </c>
      <c r="DB38" s="63" t="s">
        <v>25</v>
      </c>
      <c r="DC38" s="63" t="s">
        <v>25</v>
      </c>
      <c r="DD38" s="63" t="s">
        <v>61</v>
      </c>
      <c r="DE38" s="63" t="s">
        <v>61</v>
      </c>
      <c r="DF38" s="63" t="s">
        <v>44</v>
      </c>
      <c r="DG38" s="63" t="s">
        <v>44</v>
      </c>
      <c r="DH38" s="63" t="s">
        <v>44</v>
      </c>
      <c r="DI38" s="63" t="s">
        <v>44</v>
      </c>
      <c r="DJ38" s="63" t="s">
        <v>44</v>
      </c>
      <c r="DK38" s="63" t="s">
        <v>61</v>
      </c>
      <c r="DL38" s="63" t="s">
        <v>61</v>
      </c>
      <c r="DM38" s="2" t="s">
        <v>44</v>
      </c>
      <c r="DN38" s="2" t="s">
        <v>44</v>
      </c>
      <c r="DO38" s="2" t="s">
        <v>44</v>
      </c>
      <c r="DP38" s="2" t="s">
        <v>44</v>
      </c>
      <c r="DQ38" s="2" t="s">
        <v>44</v>
      </c>
      <c r="DR38" s="63" t="s">
        <v>61</v>
      </c>
      <c r="DS38" s="63" t="s">
        <v>61</v>
      </c>
      <c r="DT38" s="63" t="s">
        <v>19</v>
      </c>
      <c r="DU38" s="63" t="s">
        <v>17</v>
      </c>
      <c r="DV38" s="63"/>
      <c r="DW38" s="63" t="s">
        <v>17</v>
      </c>
      <c r="DX38" s="63"/>
      <c r="DY38" s="63" t="s">
        <v>61</v>
      </c>
      <c r="DZ38" s="63" t="s">
        <v>61</v>
      </c>
      <c r="EA38" s="63" t="s">
        <v>17</v>
      </c>
      <c r="EB38" s="63" t="s">
        <v>17</v>
      </c>
      <c r="EC38" s="63"/>
      <c r="ED38" s="63" t="s">
        <v>17</v>
      </c>
      <c r="EE38" s="63"/>
      <c r="EF38" s="63" t="s">
        <v>61</v>
      </c>
      <c r="EG38" s="63" t="s">
        <v>61</v>
      </c>
      <c r="EH38" s="2" t="s">
        <v>17</v>
      </c>
      <c r="EI38" s="63" t="s">
        <v>17</v>
      </c>
      <c r="EJ38" s="63"/>
      <c r="EK38" s="63" t="s">
        <v>17</v>
      </c>
      <c r="EL38" s="63"/>
      <c r="EM38" s="63" t="s">
        <v>61</v>
      </c>
      <c r="EN38" s="63" t="s">
        <v>61</v>
      </c>
      <c r="EO38" s="63" t="s">
        <v>17</v>
      </c>
      <c r="EP38" s="63" t="s">
        <v>17</v>
      </c>
      <c r="EQ38" s="63" t="s">
        <v>19</v>
      </c>
      <c r="ER38" s="63" t="s">
        <v>19</v>
      </c>
      <c r="ES38" s="63"/>
      <c r="ET38" s="63" t="s">
        <v>61</v>
      </c>
      <c r="EU38" s="63" t="s">
        <v>61</v>
      </c>
      <c r="EV38" s="63" t="s">
        <v>17</v>
      </c>
      <c r="EW38" s="63"/>
      <c r="EX38" s="63" t="s">
        <v>17</v>
      </c>
      <c r="EY38" s="63" t="s">
        <v>17</v>
      </c>
      <c r="EZ38" s="63"/>
      <c r="FA38" s="63" t="s">
        <v>61</v>
      </c>
      <c r="FB38" s="63" t="s">
        <v>61</v>
      </c>
      <c r="FC38" s="63" t="s">
        <v>17</v>
      </c>
      <c r="FD38" s="63" t="s">
        <v>17</v>
      </c>
      <c r="FE38" s="63"/>
      <c r="FF38" s="63" t="s">
        <v>17</v>
      </c>
      <c r="FG38" s="63"/>
      <c r="FH38" s="2" t="s">
        <v>61</v>
      </c>
      <c r="FI38" s="2" t="s">
        <v>61</v>
      </c>
      <c r="FJ38" s="63" t="s">
        <v>17</v>
      </c>
      <c r="FK38" s="63" t="s">
        <v>17</v>
      </c>
      <c r="FL38" s="63"/>
      <c r="FM38" s="63" t="s">
        <v>17</v>
      </c>
      <c r="FN38" s="63"/>
      <c r="FO38" s="63" t="s">
        <v>61</v>
      </c>
      <c r="FP38" s="63" t="s">
        <v>61</v>
      </c>
      <c r="FQ38" s="63" t="s">
        <v>17</v>
      </c>
      <c r="FR38" s="63" t="s">
        <v>19</v>
      </c>
      <c r="FS38" s="63"/>
      <c r="FT38" s="63" t="s">
        <v>17</v>
      </c>
      <c r="FU38" s="63"/>
      <c r="FV38" s="63" t="s">
        <v>61</v>
      </c>
      <c r="FW38" s="63" t="s">
        <v>61</v>
      </c>
      <c r="FX38" s="63"/>
      <c r="FY38" s="63" t="s">
        <v>13</v>
      </c>
      <c r="FZ38" s="63"/>
      <c r="GA38" s="63" t="s">
        <v>17</v>
      </c>
      <c r="GB38" s="63"/>
      <c r="GC38" s="63" t="s">
        <v>61</v>
      </c>
      <c r="GD38" s="63" t="s">
        <v>61</v>
      </c>
      <c r="GE38" s="63" t="s">
        <v>17</v>
      </c>
      <c r="GF38" s="63" t="s">
        <v>17</v>
      </c>
      <c r="GG38" s="63"/>
      <c r="GH38" s="63" t="s">
        <v>17</v>
      </c>
      <c r="GI38" s="63"/>
      <c r="GJ38" s="63" t="s">
        <v>61</v>
      </c>
      <c r="GK38" s="63" t="s">
        <v>61</v>
      </c>
      <c r="GL38" s="63" t="s">
        <v>46</v>
      </c>
      <c r="GM38" s="63" t="s">
        <v>46</v>
      </c>
      <c r="GN38" s="63" t="s">
        <v>46</v>
      </c>
      <c r="GO38" s="63" t="s">
        <v>46</v>
      </c>
      <c r="GP38" s="63" t="s">
        <v>46</v>
      </c>
      <c r="GQ38" s="63" t="s">
        <v>61</v>
      </c>
      <c r="GR38" s="63" t="s">
        <v>61</v>
      </c>
      <c r="GS38" s="63" t="s">
        <v>17</v>
      </c>
      <c r="GT38" s="63" t="s">
        <v>17</v>
      </c>
      <c r="GU38" s="63" t="s">
        <v>19</v>
      </c>
      <c r="GV38" s="63" t="s">
        <v>17</v>
      </c>
      <c r="GW38" s="63" t="s">
        <v>19</v>
      </c>
      <c r="GX38" s="63" t="s">
        <v>61</v>
      </c>
      <c r="GY38" s="63" t="s">
        <v>61</v>
      </c>
      <c r="GZ38" s="2"/>
      <c r="HA38" s="2"/>
      <c r="HB38" s="2"/>
      <c r="HC38" s="2"/>
      <c r="HD38" s="2"/>
      <c r="HE38" s="63" t="s">
        <v>61</v>
      </c>
      <c r="HF38" s="63" t="s">
        <v>61</v>
      </c>
      <c r="HG38" s="2" t="s">
        <v>29</v>
      </c>
      <c r="HH38" s="2" t="s">
        <v>29</v>
      </c>
      <c r="HI38" s="2" t="s">
        <v>29</v>
      </c>
      <c r="HJ38" s="2" t="s">
        <v>29</v>
      </c>
      <c r="HK38" s="2" t="s">
        <v>29</v>
      </c>
      <c r="HL38" s="63" t="s">
        <v>61</v>
      </c>
      <c r="HM38" s="63" t="s">
        <v>61</v>
      </c>
      <c r="HN38" s="2" t="s">
        <v>17</v>
      </c>
      <c r="HO38" s="2" t="s">
        <v>29</v>
      </c>
      <c r="HP38" s="2" t="s">
        <v>29</v>
      </c>
      <c r="HQ38" s="2" t="s">
        <v>29</v>
      </c>
      <c r="HR38" s="2" t="s">
        <v>29</v>
      </c>
      <c r="HS38" s="63" t="s">
        <v>61</v>
      </c>
      <c r="HT38" s="63" t="s">
        <v>61</v>
      </c>
      <c r="HU38" s="2" t="s">
        <v>29</v>
      </c>
      <c r="HV38" s="63"/>
      <c r="HW38" s="63" t="s">
        <v>17</v>
      </c>
      <c r="HX38" s="63" t="s">
        <v>17</v>
      </c>
      <c r="HY38" s="63"/>
      <c r="HZ38" s="63" t="s">
        <v>61</v>
      </c>
      <c r="IA38" s="63" t="s">
        <v>61</v>
      </c>
      <c r="IB38" s="63" t="s">
        <v>17</v>
      </c>
      <c r="IC38" s="63" t="s">
        <v>19</v>
      </c>
      <c r="ID38" s="63" t="s">
        <v>19</v>
      </c>
      <c r="IE38" s="63" t="s">
        <v>17</v>
      </c>
      <c r="IF38" s="63"/>
      <c r="IG38" s="63" t="s">
        <v>61</v>
      </c>
      <c r="IH38" s="63" t="s">
        <v>61</v>
      </c>
      <c r="II38" s="63" t="s">
        <v>17</v>
      </c>
      <c r="IJ38" s="63" t="s">
        <v>17</v>
      </c>
      <c r="IK38" s="63"/>
      <c r="IL38" s="63" t="s">
        <v>17</v>
      </c>
      <c r="IM38" s="63"/>
      <c r="IN38" s="63" t="s">
        <v>61</v>
      </c>
      <c r="IO38" s="63" t="s">
        <v>61</v>
      </c>
      <c r="IP38" s="63" t="s">
        <v>15</v>
      </c>
      <c r="IQ38" s="63" t="s">
        <v>17</v>
      </c>
      <c r="IR38" s="63"/>
      <c r="IS38" s="63" t="s">
        <v>17</v>
      </c>
      <c r="IT38" s="63"/>
      <c r="IU38" s="63" t="s">
        <v>61</v>
      </c>
      <c r="IV38" s="63" t="s">
        <v>61</v>
      </c>
      <c r="IW38" s="63" t="s">
        <v>17</v>
      </c>
      <c r="IX38" s="63" t="s">
        <v>17</v>
      </c>
      <c r="IY38" s="63"/>
      <c r="IZ38" s="63" t="s">
        <v>17</v>
      </c>
      <c r="JA38" s="63"/>
      <c r="JB38" s="63" t="s">
        <v>61</v>
      </c>
      <c r="JC38" s="63" t="s">
        <v>61</v>
      </c>
      <c r="JD38" s="63" t="s">
        <v>46</v>
      </c>
      <c r="JE38" s="63" t="s">
        <v>46</v>
      </c>
      <c r="JF38" s="63" t="s">
        <v>46</v>
      </c>
      <c r="JG38" s="63" t="s">
        <v>46</v>
      </c>
      <c r="JH38" s="63" t="s">
        <v>46</v>
      </c>
      <c r="JI38" s="2" t="s">
        <v>61</v>
      </c>
      <c r="JJ38" s="2" t="s">
        <v>61</v>
      </c>
      <c r="JK38" s="63" t="s">
        <v>46</v>
      </c>
      <c r="JL38" s="63" t="s">
        <v>46</v>
      </c>
      <c r="JM38" s="63" t="s">
        <v>46</v>
      </c>
      <c r="JN38" s="63" t="s">
        <v>46</v>
      </c>
      <c r="JO38" s="63" t="s">
        <v>46</v>
      </c>
      <c r="JP38" s="2" t="s">
        <v>61</v>
      </c>
      <c r="JQ38" s="2" t="s">
        <v>61</v>
      </c>
      <c r="JR38" s="63" t="s">
        <v>15</v>
      </c>
      <c r="JS38" s="63" t="s">
        <v>17</v>
      </c>
      <c r="JT38" s="63"/>
      <c r="JU38" s="63" t="s">
        <v>17</v>
      </c>
      <c r="JV38" s="63"/>
      <c r="JW38" s="63" t="s">
        <v>61</v>
      </c>
      <c r="JX38" s="63" t="s">
        <v>61</v>
      </c>
      <c r="JY38" s="63" t="s">
        <v>19</v>
      </c>
      <c r="JZ38" s="63"/>
      <c r="KA38" s="63" t="s">
        <v>10</v>
      </c>
      <c r="KB38" s="63" t="s">
        <v>19</v>
      </c>
      <c r="KC38" s="63"/>
      <c r="KD38" s="63" t="s">
        <v>61</v>
      </c>
      <c r="KE38" s="63" t="s">
        <v>61</v>
      </c>
      <c r="KF38" s="63" t="s">
        <v>29</v>
      </c>
      <c r="KG38" s="63" t="s">
        <v>29</v>
      </c>
      <c r="KH38" s="63" t="s">
        <v>29</v>
      </c>
      <c r="KI38" s="63" t="s">
        <v>29</v>
      </c>
      <c r="KJ38" s="63" t="s">
        <v>29</v>
      </c>
      <c r="KK38" s="63" t="s">
        <v>61</v>
      </c>
      <c r="KL38" s="63" t="s">
        <v>61</v>
      </c>
      <c r="KM38" s="63" t="s">
        <v>29</v>
      </c>
      <c r="KN38" s="63" t="s">
        <v>29</v>
      </c>
      <c r="KO38" s="63" t="s">
        <v>29</v>
      </c>
      <c r="KP38" s="63" t="s">
        <v>29</v>
      </c>
      <c r="KQ38" s="63" t="s">
        <v>29</v>
      </c>
      <c r="KR38" s="63" t="s">
        <v>61</v>
      </c>
      <c r="KS38" s="63" t="s">
        <v>61</v>
      </c>
      <c r="KT38" s="63" t="s">
        <v>21</v>
      </c>
      <c r="KU38" s="63" t="s">
        <v>17</v>
      </c>
      <c r="KV38" s="63"/>
      <c r="KW38" s="63" t="s">
        <v>17</v>
      </c>
      <c r="KX38" s="63"/>
      <c r="KY38" s="63" t="s">
        <v>61</v>
      </c>
      <c r="KZ38" s="63" t="s">
        <v>61</v>
      </c>
      <c r="LA38" s="63" t="s">
        <v>17</v>
      </c>
      <c r="LB38" s="63" t="s">
        <v>17</v>
      </c>
      <c r="LC38" s="63"/>
      <c r="LD38" s="63" t="s">
        <v>17</v>
      </c>
      <c r="LE38" s="63"/>
      <c r="LF38" s="63" t="s">
        <v>61</v>
      </c>
      <c r="LG38" s="63" t="s">
        <v>61</v>
      </c>
      <c r="LH38" s="63" t="s">
        <v>17</v>
      </c>
      <c r="LI38" s="63" t="s">
        <v>17</v>
      </c>
      <c r="LJ38" s="63"/>
      <c r="LK38" s="63" t="s">
        <v>17</v>
      </c>
      <c r="LL38" s="63"/>
      <c r="LM38" s="63" t="s">
        <v>61</v>
      </c>
      <c r="LN38" s="63" t="s">
        <v>61</v>
      </c>
      <c r="LO38" s="63" t="s">
        <v>17</v>
      </c>
      <c r="LP38" s="63" t="s">
        <v>17</v>
      </c>
      <c r="LQ38" s="63"/>
      <c r="LR38" s="63" t="s">
        <v>17</v>
      </c>
      <c r="LS38" s="63"/>
      <c r="LT38" s="2" t="s">
        <v>61</v>
      </c>
      <c r="LU38" s="2" t="s">
        <v>61</v>
      </c>
      <c r="LV38" s="63" t="s">
        <v>17</v>
      </c>
      <c r="LW38" s="63" t="s">
        <v>17</v>
      </c>
      <c r="LX38" s="63"/>
      <c r="LY38" s="63" t="s">
        <v>17</v>
      </c>
      <c r="LZ38" s="63"/>
      <c r="MA38" s="2" t="s">
        <v>61</v>
      </c>
      <c r="MB38" s="2" t="s">
        <v>61</v>
      </c>
      <c r="MC38" s="63" t="s">
        <v>17</v>
      </c>
      <c r="MD38" s="63" t="s">
        <v>17</v>
      </c>
      <c r="ME38" s="63"/>
      <c r="MF38" s="63" t="s">
        <v>17</v>
      </c>
      <c r="MG38" s="63"/>
      <c r="MH38" s="2" t="s">
        <v>61</v>
      </c>
      <c r="MI38" s="2" t="s">
        <v>61</v>
      </c>
      <c r="MJ38" s="63" t="s">
        <v>17</v>
      </c>
      <c r="MK38" s="63" t="s">
        <v>17</v>
      </c>
      <c r="ML38" s="63"/>
      <c r="MM38" s="63" t="s">
        <v>17</v>
      </c>
      <c r="MN38" s="2" t="s">
        <v>17</v>
      </c>
      <c r="MO38" s="2" t="s">
        <v>61</v>
      </c>
      <c r="MP38" s="2" t="s">
        <v>61</v>
      </c>
      <c r="MQ38" s="63" t="s">
        <v>17</v>
      </c>
      <c r="MR38" s="63" t="s">
        <v>17</v>
      </c>
      <c r="MS38" s="63"/>
      <c r="MT38" s="63" t="s">
        <v>17</v>
      </c>
      <c r="MU38" s="63"/>
      <c r="MV38" s="2" t="s">
        <v>61</v>
      </c>
      <c r="MW38" s="2" t="s">
        <v>61</v>
      </c>
      <c r="MX38" s="63" t="s">
        <v>17</v>
      </c>
      <c r="MY38" s="63" t="s">
        <v>17</v>
      </c>
      <c r="MZ38" s="63"/>
      <c r="NA38" s="63" t="s">
        <v>17</v>
      </c>
      <c r="NB38" s="63"/>
      <c r="NC38" s="2" t="s">
        <v>61</v>
      </c>
      <c r="ND38" s="2" t="s">
        <v>61</v>
      </c>
      <c r="NE38" s="63" t="s">
        <v>17</v>
      </c>
      <c r="NF38" s="63" t="s">
        <v>17</v>
      </c>
      <c r="NG38" s="63"/>
      <c r="NH38" s="63" t="s">
        <v>17</v>
      </c>
      <c r="NI38" s="2" t="s">
        <v>42</v>
      </c>
      <c r="NJ38" s="63" t="s">
        <v>61</v>
      </c>
      <c r="NK38" s="63" t="s">
        <v>61</v>
      </c>
      <c r="NL38" s="2" t="s">
        <v>42</v>
      </c>
      <c r="NM38" s="63" t="s">
        <v>17</v>
      </c>
      <c r="NN38" s="63"/>
      <c r="NO38" s="63" t="s">
        <v>17</v>
      </c>
      <c r="NP38" s="2" t="s">
        <v>42</v>
      </c>
      <c r="NQ38" s="2" t="s">
        <v>61</v>
      </c>
      <c r="NR38" s="2" t="s">
        <v>61</v>
      </c>
      <c r="NS38" s="2" t="s">
        <v>17</v>
      </c>
      <c r="NT38" s="63" t="s">
        <v>17</v>
      </c>
      <c r="NU38" s="63"/>
      <c r="NV38" s="63" t="s">
        <v>17</v>
      </c>
      <c r="NW38" s="63"/>
      <c r="NX38" s="2" t="s">
        <v>61</v>
      </c>
      <c r="NY38" s="2" t="s">
        <v>61</v>
      </c>
      <c r="NZ38" s="63" t="s">
        <v>17</v>
      </c>
      <c r="OA38" s="63" t="s">
        <v>17</v>
      </c>
      <c r="OB38" s="63"/>
      <c r="OC38" s="63" t="s">
        <v>17</v>
      </c>
      <c r="OD38" s="63"/>
      <c r="OE38" s="2" t="s">
        <v>61</v>
      </c>
      <c r="OF38" s="2" t="s">
        <v>61</v>
      </c>
    </row>
    <row r="39" spans="1:396" ht="21.75" customHeight="1">
      <c r="A39" s="17">
        <v>3152</v>
      </c>
      <c r="B39" s="17" t="s">
        <v>67</v>
      </c>
      <c r="C39" s="48" t="s">
        <v>74</v>
      </c>
      <c r="D39" s="2" t="s">
        <v>61</v>
      </c>
      <c r="E39" s="2" t="s">
        <v>44</v>
      </c>
      <c r="F39" s="2" t="s">
        <v>44</v>
      </c>
      <c r="G39" s="2" t="s">
        <v>44</v>
      </c>
      <c r="H39" s="2" t="s">
        <v>44</v>
      </c>
      <c r="I39" s="2" t="s">
        <v>44</v>
      </c>
      <c r="J39" s="3" t="s">
        <v>61</v>
      </c>
      <c r="K39" s="3" t="s">
        <v>61</v>
      </c>
      <c r="L39" s="3" t="s">
        <v>19</v>
      </c>
      <c r="M39" s="3" t="s">
        <v>19</v>
      </c>
      <c r="N39" s="3" t="s">
        <v>19</v>
      </c>
      <c r="O39" s="3" t="s">
        <v>19</v>
      </c>
      <c r="P39" s="2" t="s">
        <v>42</v>
      </c>
      <c r="Q39" s="3" t="s">
        <v>61</v>
      </c>
      <c r="R39" s="3" t="s">
        <v>61</v>
      </c>
      <c r="S39" s="3" t="s">
        <v>8</v>
      </c>
      <c r="T39" s="3" t="s">
        <v>23</v>
      </c>
      <c r="U39" s="3" t="s">
        <v>23</v>
      </c>
      <c r="V39" s="3" t="s">
        <v>23</v>
      </c>
      <c r="W39" s="3" t="s">
        <v>23</v>
      </c>
      <c r="X39" s="45" t="s">
        <v>61</v>
      </c>
      <c r="Y39" s="45" t="s">
        <v>61</v>
      </c>
      <c r="Z39" s="3" t="s">
        <v>23</v>
      </c>
      <c r="AA39" s="3" t="s">
        <v>23</v>
      </c>
      <c r="AB39" s="3" t="s">
        <v>23</v>
      </c>
      <c r="AC39" s="3" t="s">
        <v>23</v>
      </c>
      <c r="AD39" s="3" t="s">
        <v>23</v>
      </c>
      <c r="AE39" s="45" t="s">
        <v>61</v>
      </c>
      <c r="AF39" s="2" t="s">
        <v>21</v>
      </c>
      <c r="AG39" s="2" t="s">
        <v>21</v>
      </c>
      <c r="AH39" s="2" t="s">
        <v>21</v>
      </c>
      <c r="AI39" s="2" t="s">
        <v>21</v>
      </c>
      <c r="AJ39" s="2" t="s">
        <v>21</v>
      </c>
      <c r="AK39" s="2" t="s">
        <v>21</v>
      </c>
      <c r="AL39" s="63" t="s">
        <v>61</v>
      </c>
      <c r="AM39" s="63" t="s">
        <v>61</v>
      </c>
      <c r="AN39" s="3" t="s">
        <v>21</v>
      </c>
      <c r="AO39" s="63" t="s">
        <v>21</v>
      </c>
      <c r="AP39" s="63" t="s">
        <v>21</v>
      </c>
      <c r="AQ39" s="63" t="s">
        <v>17</v>
      </c>
      <c r="AR39" s="63" t="s">
        <v>48</v>
      </c>
      <c r="AS39" s="63" t="s">
        <v>61</v>
      </c>
      <c r="AT39" s="63" t="s">
        <v>61</v>
      </c>
      <c r="AU39" s="63" t="s">
        <v>21</v>
      </c>
      <c r="AV39" s="63" t="s">
        <v>21</v>
      </c>
      <c r="AW39" s="63" t="s">
        <v>21</v>
      </c>
      <c r="AX39" s="63" t="s">
        <v>21</v>
      </c>
      <c r="AY39" s="63" t="s">
        <v>21</v>
      </c>
      <c r="AZ39" s="63" t="s">
        <v>61</v>
      </c>
      <c r="BA39" s="63" t="s">
        <v>61</v>
      </c>
      <c r="BB39" s="63" t="s">
        <v>8</v>
      </c>
      <c r="BC39" s="63" t="s">
        <v>8</v>
      </c>
      <c r="BD39" s="2" t="s">
        <v>17</v>
      </c>
      <c r="BE39" s="2" t="s">
        <v>17</v>
      </c>
      <c r="BF39" s="2" t="s">
        <v>17</v>
      </c>
      <c r="BG39" s="63" t="s">
        <v>61</v>
      </c>
      <c r="BH39" s="63" t="s">
        <v>61</v>
      </c>
      <c r="BI39" s="2" t="s">
        <v>44</v>
      </c>
      <c r="BJ39" s="2" t="s">
        <v>44</v>
      </c>
      <c r="BK39" s="2" t="s">
        <v>44</v>
      </c>
      <c r="BL39" s="2" t="s">
        <v>44</v>
      </c>
      <c r="BM39" s="2" t="s">
        <v>44</v>
      </c>
      <c r="BN39" s="63" t="s">
        <v>61</v>
      </c>
      <c r="BO39" s="63" t="s">
        <v>61</v>
      </c>
      <c r="BP39" s="2" t="s">
        <v>8</v>
      </c>
      <c r="BQ39" s="2" t="s">
        <v>8</v>
      </c>
      <c r="BR39" s="2" t="s">
        <v>17</v>
      </c>
      <c r="BS39" s="2" t="s">
        <v>17</v>
      </c>
      <c r="BT39" s="2"/>
      <c r="BU39" s="63" t="s">
        <v>61</v>
      </c>
      <c r="BV39" s="63" t="s">
        <v>61</v>
      </c>
      <c r="BW39" s="2" t="s">
        <v>10</v>
      </c>
      <c r="BX39" s="2" t="s">
        <v>8</v>
      </c>
      <c r="BY39" s="2" t="s">
        <v>17</v>
      </c>
      <c r="BZ39" s="2" t="s">
        <v>15</v>
      </c>
      <c r="CA39" s="2"/>
      <c r="CB39" s="63" t="s">
        <v>61</v>
      </c>
      <c r="CC39" s="63" t="s">
        <v>61</v>
      </c>
      <c r="CD39" s="2" t="s">
        <v>8</v>
      </c>
      <c r="CE39" s="2" t="s">
        <v>8</v>
      </c>
      <c r="CF39" s="2" t="s">
        <v>17</v>
      </c>
      <c r="CG39" s="2" t="s">
        <v>15</v>
      </c>
      <c r="CH39" s="2" t="s">
        <v>17</v>
      </c>
      <c r="CI39" s="63" t="s">
        <v>61</v>
      </c>
      <c r="CJ39" s="63" t="s">
        <v>21</v>
      </c>
      <c r="CK39" s="2" t="s">
        <v>21</v>
      </c>
      <c r="CL39" s="2" t="s">
        <v>21</v>
      </c>
      <c r="CM39" s="2" t="s">
        <v>21</v>
      </c>
      <c r="CN39" s="2" t="s">
        <v>21</v>
      </c>
      <c r="CO39" s="2" t="s">
        <v>21</v>
      </c>
      <c r="CP39" s="2" t="s">
        <v>61</v>
      </c>
      <c r="CQ39" s="2" t="s">
        <v>61</v>
      </c>
      <c r="CR39" s="2" t="s">
        <v>21</v>
      </c>
      <c r="CS39" s="2" t="s">
        <v>21</v>
      </c>
      <c r="CT39" s="2" t="s">
        <v>21</v>
      </c>
      <c r="CU39" s="2" t="s">
        <v>21</v>
      </c>
      <c r="CV39" s="2" t="s">
        <v>21</v>
      </c>
      <c r="CW39" s="63" t="s">
        <v>21</v>
      </c>
      <c r="CX39" s="63" t="s">
        <v>61</v>
      </c>
      <c r="CY39" s="2" t="s">
        <v>21</v>
      </c>
      <c r="CZ39" s="2" t="s">
        <v>21</v>
      </c>
      <c r="DA39" s="2" t="s">
        <v>21</v>
      </c>
      <c r="DB39" s="2" t="s">
        <v>21</v>
      </c>
      <c r="DC39" s="2" t="s">
        <v>21</v>
      </c>
      <c r="DD39" s="63" t="s">
        <v>61</v>
      </c>
      <c r="DE39" s="63" t="s">
        <v>61</v>
      </c>
      <c r="DF39" s="2" t="s">
        <v>21</v>
      </c>
      <c r="DG39" s="2" t="s">
        <v>21</v>
      </c>
      <c r="DH39" s="2" t="s">
        <v>21</v>
      </c>
      <c r="DI39" s="2" t="s">
        <v>21</v>
      </c>
      <c r="DJ39" s="2" t="s">
        <v>21</v>
      </c>
      <c r="DK39" s="2" t="s">
        <v>21</v>
      </c>
      <c r="DL39" s="2" t="s">
        <v>21</v>
      </c>
      <c r="DM39" s="2" t="s">
        <v>21</v>
      </c>
      <c r="DN39" s="2" t="s">
        <v>21</v>
      </c>
      <c r="DO39" s="2" t="s">
        <v>21</v>
      </c>
      <c r="DP39" s="2" t="s">
        <v>21</v>
      </c>
      <c r="DQ39" s="2" t="s">
        <v>21</v>
      </c>
      <c r="DR39" s="63" t="s">
        <v>61</v>
      </c>
      <c r="DS39" s="63" t="s">
        <v>61</v>
      </c>
      <c r="DT39" s="2" t="s">
        <v>21</v>
      </c>
      <c r="DU39" s="2" t="s">
        <v>21</v>
      </c>
      <c r="DV39" s="2" t="s">
        <v>21</v>
      </c>
      <c r="DW39" s="2" t="s">
        <v>21</v>
      </c>
      <c r="DX39" s="2" t="s">
        <v>21</v>
      </c>
      <c r="DY39" s="63" t="s">
        <v>61</v>
      </c>
      <c r="DZ39" s="63" t="s">
        <v>61</v>
      </c>
      <c r="EA39" s="2" t="s">
        <v>21</v>
      </c>
      <c r="EB39" s="2" t="s">
        <v>21</v>
      </c>
      <c r="EC39" s="2" t="s">
        <v>21</v>
      </c>
      <c r="ED39" s="2" t="s">
        <v>21</v>
      </c>
      <c r="EE39" s="2" t="s">
        <v>21</v>
      </c>
      <c r="EF39" s="2" t="s">
        <v>21</v>
      </c>
      <c r="EG39" s="63" t="s">
        <v>61</v>
      </c>
      <c r="EH39" s="2" t="s">
        <v>44</v>
      </c>
      <c r="EI39" s="2" t="s">
        <v>44</v>
      </c>
      <c r="EJ39" s="2" t="s">
        <v>44</v>
      </c>
      <c r="EK39" s="2" t="s">
        <v>44</v>
      </c>
      <c r="EL39" s="2" t="s">
        <v>44</v>
      </c>
      <c r="EM39" s="63" t="s">
        <v>61</v>
      </c>
      <c r="EN39" s="63" t="s">
        <v>61</v>
      </c>
      <c r="EO39" s="2" t="s">
        <v>48</v>
      </c>
      <c r="EP39" s="2" t="s">
        <v>19</v>
      </c>
      <c r="EQ39" s="2" t="s">
        <v>17</v>
      </c>
      <c r="ER39" s="2" t="s">
        <v>17</v>
      </c>
      <c r="ES39" s="2" t="s">
        <v>17</v>
      </c>
      <c r="ET39" s="63" t="s">
        <v>61</v>
      </c>
      <c r="EU39" s="63" t="s">
        <v>61</v>
      </c>
      <c r="EV39" s="2" t="s">
        <v>44</v>
      </c>
      <c r="EW39" s="2" t="s">
        <v>44</v>
      </c>
      <c r="EX39" s="2" t="s">
        <v>44</v>
      </c>
      <c r="EY39" s="2" t="s">
        <v>44</v>
      </c>
      <c r="EZ39" s="2" t="s">
        <v>44</v>
      </c>
      <c r="FA39" s="63" t="s">
        <v>61</v>
      </c>
      <c r="FB39" s="63" t="s">
        <v>61</v>
      </c>
      <c r="FC39" s="2" t="s">
        <v>17</v>
      </c>
      <c r="FD39" s="2"/>
      <c r="FE39" s="2" t="s">
        <v>17</v>
      </c>
      <c r="FF39" s="2" t="s">
        <v>17</v>
      </c>
      <c r="FG39" s="2"/>
      <c r="FH39" s="63" t="s">
        <v>61</v>
      </c>
      <c r="FI39" s="63" t="s">
        <v>61</v>
      </c>
      <c r="FJ39" s="2" t="s">
        <v>19</v>
      </c>
      <c r="FK39" s="2" t="s">
        <v>19</v>
      </c>
      <c r="FL39" s="2" t="s">
        <v>17</v>
      </c>
      <c r="FM39" s="2" t="s">
        <v>17</v>
      </c>
      <c r="FN39" s="2" t="s">
        <v>17</v>
      </c>
      <c r="FO39" s="63" t="s">
        <v>61</v>
      </c>
      <c r="FP39" s="63" t="s">
        <v>61</v>
      </c>
      <c r="FQ39" s="63"/>
      <c r="FR39" s="63"/>
      <c r="FS39" s="63" t="s">
        <v>15</v>
      </c>
      <c r="FT39" s="63" t="s">
        <v>17</v>
      </c>
      <c r="FU39" s="63" t="s">
        <v>17</v>
      </c>
      <c r="FV39" s="63" t="s">
        <v>61</v>
      </c>
      <c r="FW39" s="63" t="s">
        <v>61</v>
      </c>
      <c r="FX39" s="63"/>
      <c r="FY39" s="63"/>
      <c r="FZ39" s="63"/>
      <c r="GA39" s="63" t="s">
        <v>17</v>
      </c>
      <c r="GB39" s="63" t="s">
        <v>17</v>
      </c>
      <c r="GC39" s="63" t="s">
        <v>61</v>
      </c>
      <c r="GD39" s="63" t="s">
        <v>61</v>
      </c>
      <c r="GE39" s="63"/>
      <c r="GF39" s="63" t="s">
        <v>8</v>
      </c>
      <c r="GG39" s="63" t="s">
        <v>17</v>
      </c>
      <c r="GH39" s="63" t="s">
        <v>17</v>
      </c>
      <c r="GI39" s="63" t="s">
        <v>17</v>
      </c>
      <c r="GJ39" s="63" t="s">
        <v>61</v>
      </c>
      <c r="GK39" s="63" t="s">
        <v>61</v>
      </c>
      <c r="GL39" s="2" t="s">
        <v>44</v>
      </c>
      <c r="GM39" s="2" t="s">
        <v>44</v>
      </c>
      <c r="GN39" s="2" t="s">
        <v>44</v>
      </c>
      <c r="GO39" s="2" t="s">
        <v>44</v>
      </c>
      <c r="GP39" s="2" t="s">
        <v>44</v>
      </c>
      <c r="GQ39" s="63" t="s">
        <v>61</v>
      </c>
      <c r="GR39" s="63" t="s">
        <v>61</v>
      </c>
      <c r="GS39" s="63" t="s">
        <v>44</v>
      </c>
      <c r="GT39" s="63" t="s">
        <v>44</v>
      </c>
      <c r="GU39" s="63" t="s">
        <v>44</v>
      </c>
      <c r="GV39" s="63" t="s">
        <v>44</v>
      </c>
      <c r="GW39" s="63" t="s">
        <v>44</v>
      </c>
      <c r="GX39" s="63" t="s">
        <v>61</v>
      </c>
      <c r="GY39" s="63" t="s">
        <v>61</v>
      </c>
      <c r="GZ39" s="2" t="s">
        <v>29</v>
      </c>
      <c r="HA39" s="2" t="s">
        <v>29</v>
      </c>
      <c r="HB39" s="2" t="s">
        <v>29</v>
      </c>
      <c r="HC39" s="2" t="s">
        <v>29</v>
      </c>
      <c r="HD39" s="2" t="s">
        <v>29</v>
      </c>
      <c r="HE39" s="63" t="s">
        <v>61</v>
      </c>
      <c r="HF39" s="63" t="s">
        <v>61</v>
      </c>
      <c r="HG39" s="63"/>
      <c r="HH39" s="63"/>
      <c r="HI39" s="63" t="s">
        <v>17</v>
      </c>
      <c r="HJ39" s="63" t="s">
        <v>17</v>
      </c>
      <c r="HK39" s="63" t="s">
        <v>17</v>
      </c>
      <c r="HL39" s="63" t="s">
        <v>61</v>
      </c>
      <c r="HM39" s="63" t="s">
        <v>61</v>
      </c>
      <c r="HN39" s="2" t="s">
        <v>10</v>
      </c>
      <c r="HO39" s="63"/>
      <c r="HP39" s="63" t="s">
        <v>17</v>
      </c>
      <c r="HQ39" s="63" t="s">
        <v>15</v>
      </c>
      <c r="HR39" s="63" t="s">
        <v>17</v>
      </c>
      <c r="HS39" s="63" t="s">
        <v>61</v>
      </c>
      <c r="HT39" s="63" t="s">
        <v>61</v>
      </c>
      <c r="HU39" s="63" t="s">
        <v>44</v>
      </c>
      <c r="HV39" s="63" t="s">
        <v>44</v>
      </c>
      <c r="HW39" s="2" t="s">
        <v>44</v>
      </c>
      <c r="HX39" s="63" t="s">
        <v>44</v>
      </c>
      <c r="HY39" s="63" t="s">
        <v>44</v>
      </c>
      <c r="HZ39" s="63" t="s">
        <v>61</v>
      </c>
      <c r="IA39" s="63" t="s">
        <v>61</v>
      </c>
      <c r="IB39" s="63"/>
      <c r="IC39" s="63"/>
      <c r="ID39" s="63" t="s">
        <v>35</v>
      </c>
      <c r="IE39" s="63" t="s">
        <v>35</v>
      </c>
      <c r="IF39" s="63" t="s">
        <v>35</v>
      </c>
      <c r="IG39" s="63" t="s">
        <v>35</v>
      </c>
      <c r="IH39" s="63" t="s">
        <v>61</v>
      </c>
      <c r="II39" s="63" t="s">
        <v>35</v>
      </c>
      <c r="IJ39" s="63" t="s">
        <v>35</v>
      </c>
      <c r="IK39" s="63" t="s">
        <v>17</v>
      </c>
      <c r="IL39" s="63" t="s">
        <v>17</v>
      </c>
      <c r="IM39" s="63" t="s">
        <v>17</v>
      </c>
      <c r="IN39" s="63" t="s">
        <v>61</v>
      </c>
      <c r="IO39" s="63" t="s">
        <v>61</v>
      </c>
      <c r="IP39" s="63"/>
      <c r="IQ39" s="63" t="s">
        <v>8</v>
      </c>
      <c r="IR39" s="63" t="s">
        <v>17</v>
      </c>
      <c r="IS39" s="63" t="s">
        <v>17</v>
      </c>
      <c r="IT39" s="63" t="s">
        <v>17</v>
      </c>
      <c r="IU39" s="63" t="s">
        <v>61</v>
      </c>
      <c r="IV39" s="63" t="s">
        <v>61</v>
      </c>
      <c r="IW39" s="63"/>
      <c r="IX39" s="63"/>
      <c r="IY39" s="63" t="s">
        <v>10</v>
      </c>
      <c r="IZ39" s="63" t="s">
        <v>15</v>
      </c>
      <c r="JA39" s="63" t="s">
        <v>17</v>
      </c>
      <c r="JB39" s="63" t="s">
        <v>61</v>
      </c>
      <c r="JC39" s="63" t="s">
        <v>61</v>
      </c>
      <c r="JD39" s="63" t="s">
        <v>19</v>
      </c>
      <c r="JE39" s="63" t="s">
        <v>19</v>
      </c>
      <c r="JF39" s="63" t="s">
        <v>17</v>
      </c>
      <c r="JG39" s="63" t="s">
        <v>15</v>
      </c>
      <c r="JH39" s="63" t="s">
        <v>17</v>
      </c>
      <c r="JI39" s="2" t="s">
        <v>61</v>
      </c>
      <c r="JJ39" s="2" t="s">
        <v>61</v>
      </c>
      <c r="JK39" s="63"/>
      <c r="JL39" s="63"/>
      <c r="JM39" s="63" t="s">
        <v>17</v>
      </c>
      <c r="JN39" s="63" t="s">
        <v>15</v>
      </c>
      <c r="JO39" s="2" t="s">
        <v>10</v>
      </c>
      <c r="JP39" s="2" t="s">
        <v>61</v>
      </c>
      <c r="JQ39" s="2" t="s">
        <v>61</v>
      </c>
      <c r="JR39" s="63" t="s">
        <v>19</v>
      </c>
      <c r="JS39" s="63" t="s">
        <v>19</v>
      </c>
      <c r="JT39" s="63" t="s">
        <v>17</v>
      </c>
      <c r="JU39" s="63" t="s">
        <v>17</v>
      </c>
      <c r="JV39" s="2" t="s">
        <v>19</v>
      </c>
      <c r="JW39" s="63" t="s">
        <v>61</v>
      </c>
      <c r="JX39" s="63" t="s">
        <v>61</v>
      </c>
      <c r="JY39" s="63" t="s">
        <v>19</v>
      </c>
      <c r="JZ39" s="63"/>
      <c r="KA39" s="63" t="s">
        <v>10</v>
      </c>
      <c r="KB39" s="63" t="s">
        <v>10</v>
      </c>
      <c r="KC39" s="63" t="s">
        <v>17</v>
      </c>
      <c r="KD39" s="63" t="s">
        <v>61</v>
      </c>
      <c r="KE39" s="63" t="s">
        <v>61</v>
      </c>
      <c r="KF39" s="63"/>
      <c r="KG39" s="63"/>
      <c r="KH39" s="63" t="s">
        <v>17</v>
      </c>
      <c r="KI39" s="63" t="s">
        <v>17</v>
      </c>
      <c r="KJ39" s="63" t="s">
        <v>17</v>
      </c>
      <c r="KK39" s="63" t="s">
        <v>61</v>
      </c>
      <c r="KL39" s="63" t="s">
        <v>61</v>
      </c>
      <c r="KM39" s="63"/>
      <c r="KN39" s="63"/>
      <c r="KO39" s="63" t="s">
        <v>17</v>
      </c>
      <c r="KP39" s="63" t="s">
        <v>17</v>
      </c>
      <c r="KQ39" s="63" t="s">
        <v>17</v>
      </c>
      <c r="KR39" s="63" t="s">
        <v>61</v>
      </c>
      <c r="KS39" s="63" t="s">
        <v>61</v>
      </c>
      <c r="KT39" s="63" t="s">
        <v>44</v>
      </c>
      <c r="KU39" s="63" t="s">
        <v>44</v>
      </c>
      <c r="KV39" s="63" t="s">
        <v>44</v>
      </c>
      <c r="KW39" s="63" t="s">
        <v>44</v>
      </c>
      <c r="KX39" s="63" t="s">
        <v>44</v>
      </c>
      <c r="KY39" s="63" t="s">
        <v>61</v>
      </c>
      <c r="KZ39" s="63" t="s">
        <v>61</v>
      </c>
      <c r="LA39" s="63"/>
      <c r="LB39" s="63"/>
      <c r="LC39" s="63" t="s">
        <v>17</v>
      </c>
      <c r="LD39" s="63" t="s">
        <v>17</v>
      </c>
      <c r="LE39" s="63" t="s">
        <v>17</v>
      </c>
      <c r="LF39" s="63" t="s">
        <v>61</v>
      </c>
      <c r="LG39" s="63" t="s">
        <v>61</v>
      </c>
      <c r="LH39" s="63"/>
      <c r="LI39" s="63"/>
      <c r="LJ39" s="63" t="s">
        <v>17</v>
      </c>
      <c r="LK39" s="63" t="s">
        <v>17</v>
      </c>
      <c r="LL39" s="63" t="s">
        <v>17</v>
      </c>
      <c r="LM39" s="63" t="s">
        <v>61</v>
      </c>
      <c r="LN39" s="63" t="s">
        <v>61</v>
      </c>
      <c r="LO39" s="63" t="s">
        <v>44</v>
      </c>
      <c r="LP39" s="63" t="s">
        <v>44</v>
      </c>
      <c r="LQ39" s="63" t="s">
        <v>44</v>
      </c>
      <c r="LR39" s="63" t="s">
        <v>44</v>
      </c>
      <c r="LS39" s="63" t="s">
        <v>44</v>
      </c>
      <c r="LT39" s="2" t="s">
        <v>61</v>
      </c>
      <c r="LU39" s="2" t="s">
        <v>61</v>
      </c>
      <c r="LV39" s="63" t="s">
        <v>29</v>
      </c>
      <c r="LW39" s="63" t="s">
        <v>29</v>
      </c>
      <c r="LX39" s="63" t="s">
        <v>29</v>
      </c>
      <c r="LY39" s="63" t="s">
        <v>29</v>
      </c>
      <c r="LZ39" s="63" t="s">
        <v>29</v>
      </c>
      <c r="MA39" s="2" t="s">
        <v>61</v>
      </c>
      <c r="MB39" s="2" t="s">
        <v>61</v>
      </c>
      <c r="MC39" s="63"/>
      <c r="MD39" s="63"/>
      <c r="ME39" s="63" t="s">
        <v>17</v>
      </c>
      <c r="MF39" s="63" t="s">
        <v>17</v>
      </c>
      <c r="MG39" s="63" t="s">
        <v>17</v>
      </c>
      <c r="MH39" s="2" t="s">
        <v>61</v>
      </c>
      <c r="MI39" s="2" t="s">
        <v>61</v>
      </c>
      <c r="MJ39" s="63" t="s">
        <v>44</v>
      </c>
      <c r="MK39" s="63" t="s">
        <v>44</v>
      </c>
      <c r="ML39" s="63" t="s">
        <v>44</v>
      </c>
      <c r="MM39" s="63" t="s">
        <v>44</v>
      </c>
      <c r="MN39" s="2" t="s">
        <v>44</v>
      </c>
      <c r="MO39" s="2" t="s">
        <v>61</v>
      </c>
      <c r="MP39" s="2" t="s">
        <v>61</v>
      </c>
      <c r="MQ39" s="63"/>
      <c r="MR39" s="63"/>
      <c r="MS39" s="63" t="s">
        <v>17</v>
      </c>
      <c r="MT39" s="63" t="s">
        <v>17</v>
      </c>
      <c r="MU39" s="63" t="s">
        <v>17</v>
      </c>
      <c r="MV39" s="2" t="s">
        <v>61</v>
      </c>
      <c r="MW39" s="2" t="s">
        <v>61</v>
      </c>
      <c r="MX39" s="63"/>
      <c r="MY39" s="63"/>
      <c r="MZ39" s="63" t="s">
        <v>17</v>
      </c>
      <c r="NA39" s="63" t="s">
        <v>17</v>
      </c>
      <c r="NB39" s="63" t="s">
        <v>17</v>
      </c>
      <c r="NC39" s="2" t="s">
        <v>61</v>
      </c>
      <c r="ND39" s="2" t="s">
        <v>61</v>
      </c>
      <c r="NE39" s="63"/>
      <c r="NF39" s="63"/>
      <c r="NG39" s="63" t="s">
        <v>17</v>
      </c>
      <c r="NH39" s="63" t="s">
        <v>17</v>
      </c>
      <c r="NI39" s="2" t="s">
        <v>42</v>
      </c>
      <c r="NJ39" s="63" t="s">
        <v>61</v>
      </c>
      <c r="NK39" s="63" t="s">
        <v>61</v>
      </c>
      <c r="NL39" s="2" t="s">
        <v>44</v>
      </c>
      <c r="NM39" s="63" t="s">
        <v>44</v>
      </c>
      <c r="NN39" s="63" t="s">
        <v>44</v>
      </c>
      <c r="NO39" s="63" t="s">
        <v>44</v>
      </c>
      <c r="NP39" s="2" t="s">
        <v>44</v>
      </c>
      <c r="NQ39" s="2" t="s">
        <v>61</v>
      </c>
      <c r="NR39" s="2" t="s">
        <v>61</v>
      </c>
      <c r="NS39" s="2" t="s">
        <v>42</v>
      </c>
      <c r="NT39" s="63"/>
      <c r="NU39" s="63" t="s">
        <v>17</v>
      </c>
      <c r="NV39" s="63" t="s">
        <v>17</v>
      </c>
      <c r="NW39" s="63" t="s">
        <v>17</v>
      </c>
      <c r="NX39" s="2" t="s">
        <v>61</v>
      </c>
      <c r="NY39" s="2" t="s">
        <v>61</v>
      </c>
      <c r="NZ39" s="63"/>
      <c r="OA39" s="63"/>
      <c r="OB39" s="63" t="s">
        <v>17</v>
      </c>
      <c r="OC39" s="63" t="s">
        <v>17</v>
      </c>
      <c r="OD39" s="63" t="s">
        <v>17</v>
      </c>
      <c r="OE39" s="2" t="s">
        <v>61</v>
      </c>
      <c r="OF39" s="2" t="s">
        <v>61</v>
      </c>
    </row>
    <row r="40" spans="1:396" ht="21.75" customHeight="1">
      <c r="A40" s="17">
        <v>3152</v>
      </c>
      <c r="B40" s="17" t="s">
        <v>67</v>
      </c>
      <c r="C40" s="48" t="s">
        <v>75</v>
      </c>
      <c r="D40" s="2" t="s">
        <v>61</v>
      </c>
      <c r="E40" s="2" t="s">
        <v>17</v>
      </c>
      <c r="F40" s="2" t="s">
        <v>17</v>
      </c>
      <c r="G40" s="2"/>
      <c r="H40" s="2" t="s">
        <v>8</v>
      </c>
      <c r="I40" s="2" t="s">
        <v>13</v>
      </c>
      <c r="J40" s="2" t="s">
        <v>61</v>
      </c>
      <c r="K40" s="2" t="s">
        <v>61</v>
      </c>
      <c r="L40" s="2" t="s">
        <v>17</v>
      </c>
      <c r="M40" s="2" t="s">
        <v>17</v>
      </c>
      <c r="N40" s="2" t="s">
        <v>17</v>
      </c>
      <c r="O40" s="2" t="s">
        <v>13</v>
      </c>
      <c r="P40" s="2" t="s">
        <v>8</v>
      </c>
      <c r="Q40" s="2" t="s">
        <v>61</v>
      </c>
      <c r="R40" s="2" t="s">
        <v>61</v>
      </c>
      <c r="S40" s="2" t="s">
        <v>19</v>
      </c>
      <c r="T40" s="2" t="s">
        <v>19</v>
      </c>
      <c r="U40" s="2" t="s">
        <v>19</v>
      </c>
      <c r="V40" s="2" t="s">
        <v>19</v>
      </c>
      <c r="W40" s="2" t="s">
        <v>19</v>
      </c>
      <c r="X40" s="2" t="s">
        <v>21</v>
      </c>
      <c r="Y40" s="2" t="s">
        <v>21</v>
      </c>
      <c r="Z40" s="2" t="s">
        <v>21</v>
      </c>
      <c r="AA40" s="2" t="s">
        <v>21</v>
      </c>
      <c r="AB40" s="2" t="s">
        <v>21</v>
      </c>
      <c r="AC40" s="2" t="s">
        <v>21</v>
      </c>
      <c r="AD40" s="2" t="s">
        <v>21</v>
      </c>
      <c r="AE40" s="3" t="s">
        <v>61</v>
      </c>
      <c r="AF40" s="3" t="s">
        <v>61</v>
      </c>
      <c r="AG40" s="2" t="s">
        <v>23</v>
      </c>
      <c r="AH40" s="2" t="s">
        <v>23</v>
      </c>
      <c r="AI40" s="2" t="s">
        <v>23</v>
      </c>
      <c r="AJ40" s="2" t="s">
        <v>23</v>
      </c>
      <c r="AK40" s="2" t="s">
        <v>21</v>
      </c>
      <c r="AL40" s="2" t="s">
        <v>61</v>
      </c>
      <c r="AM40" s="2" t="s">
        <v>61</v>
      </c>
      <c r="AN40" s="2" t="s">
        <v>23</v>
      </c>
      <c r="AO40" s="2" t="s">
        <v>23</v>
      </c>
      <c r="AP40" s="2" t="s">
        <v>23</v>
      </c>
      <c r="AQ40" s="2" t="s">
        <v>23</v>
      </c>
      <c r="AR40" s="2" t="s">
        <v>21</v>
      </c>
      <c r="AS40" s="2" t="s">
        <v>61</v>
      </c>
      <c r="AT40" s="2" t="s">
        <v>61</v>
      </c>
      <c r="AU40" s="2" t="s">
        <v>17</v>
      </c>
      <c r="AV40" s="2" t="s">
        <v>17</v>
      </c>
      <c r="AW40" s="2"/>
      <c r="AX40" s="2"/>
      <c r="AY40" s="2" t="s">
        <v>17</v>
      </c>
      <c r="AZ40" s="2" t="s">
        <v>61</v>
      </c>
      <c r="BA40" s="2" t="s">
        <v>61</v>
      </c>
      <c r="BB40" s="2" t="s">
        <v>46</v>
      </c>
      <c r="BC40" s="2" t="s">
        <v>46</v>
      </c>
      <c r="BD40" s="2" t="s">
        <v>46</v>
      </c>
      <c r="BE40" s="2" t="s">
        <v>46</v>
      </c>
      <c r="BF40" s="2" t="s">
        <v>46</v>
      </c>
      <c r="BG40" s="2" t="s">
        <v>61</v>
      </c>
      <c r="BH40" s="2" t="s">
        <v>61</v>
      </c>
      <c r="BI40" s="2" t="s">
        <v>15</v>
      </c>
      <c r="BJ40" s="2" t="s">
        <v>17</v>
      </c>
      <c r="BK40" s="2"/>
      <c r="BL40" s="2"/>
      <c r="BM40" s="2" t="s">
        <v>15</v>
      </c>
      <c r="BN40" s="2" t="s">
        <v>61</v>
      </c>
      <c r="BO40" s="2" t="s">
        <v>21</v>
      </c>
      <c r="BP40" s="2" t="s">
        <v>33</v>
      </c>
      <c r="BQ40" s="2" t="s">
        <v>33</v>
      </c>
      <c r="BR40" s="2" t="s">
        <v>33</v>
      </c>
      <c r="BS40" s="2" t="s">
        <v>33</v>
      </c>
      <c r="BT40" s="2" t="s">
        <v>33</v>
      </c>
      <c r="BU40" s="2" t="s">
        <v>21</v>
      </c>
      <c r="BV40" s="2" t="s">
        <v>61</v>
      </c>
      <c r="BW40" s="2" t="s">
        <v>21</v>
      </c>
      <c r="BX40" s="2" t="s">
        <v>21</v>
      </c>
      <c r="BY40" s="2" t="s">
        <v>21</v>
      </c>
      <c r="BZ40" s="2" t="s">
        <v>21</v>
      </c>
      <c r="CA40" s="2" t="s">
        <v>21</v>
      </c>
      <c r="CB40" s="2" t="s">
        <v>61</v>
      </c>
      <c r="CC40" s="2" t="s">
        <v>61</v>
      </c>
      <c r="CD40" s="63" t="s">
        <v>21</v>
      </c>
      <c r="CE40" s="63" t="s">
        <v>21</v>
      </c>
      <c r="CF40" s="63" t="s">
        <v>21</v>
      </c>
      <c r="CG40" s="63" t="s">
        <v>21</v>
      </c>
      <c r="CH40" s="63" t="s">
        <v>21</v>
      </c>
      <c r="CI40" s="63" t="s">
        <v>61</v>
      </c>
      <c r="CJ40" s="2" t="s">
        <v>61</v>
      </c>
      <c r="CK40" s="63" t="s">
        <v>21</v>
      </c>
      <c r="CL40" s="63" t="s">
        <v>21</v>
      </c>
      <c r="CM40" s="63" t="s">
        <v>21</v>
      </c>
      <c r="CN40" s="63" t="s">
        <v>21</v>
      </c>
      <c r="CO40" s="63" t="s">
        <v>21</v>
      </c>
      <c r="CP40" s="2" t="s">
        <v>21</v>
      </c>
      <c r="CQ40" s="2" t="s">
        <v>21</v>
      </c>
      <c r="CR40" s="63" t="s">
        <v>21</v>
      </c>
      <c r="CS40" s="63" t="s">
        <v>21</v>
      </c>
      <c r="CT40" s="63" t="s">
        <v>21</v>
      </c>
      <c r="CU40" s="63" t="s">
        <v>21</v>
      </c>
      <c r="CV40" s="63" t="s">
        <v>21</v>
      </c>
      <c r="CW40" s="2" t="s">
        <v>61</v>
      </c>
      <c r="CX40" s="2" t="s">
        <v>61</v>
      </c>
      <c r="CY40" s="63" t="s">
        <v>21</v>
      </c>
      <c r="CZ40" s="63" t="s">
        <v>21</v>
      </c>
      <c r="DA40" s="63" t="s">
        <v>21</v>
      </c>
      <c r="DB40" s="63" t="s">
        <v>21</v>
      </c>
      <c r="DC40" s="63" t="s">
        <v>21</v>
      </c>
      <c r="DD40" s="63" t="s">
        <v>61</v>
      </c>
      <c r="DE40" s="2" t="s">
        <v>61</v>
      </c>
      <c r="DF40" s="63" t="s">
        <v>21</v>
      </c>
      <c r="DG40" s="63" t="s">
        <v>21</v>
      </c>
      <c r="DH40" s="63" t="s">
        <v>21</v>
      </c>
      <c r="DI40" s="63" t="s">
        <v>21</v>
      </c>
      <c r="DJ40" s="63" t="s">
        <v>21</v>
      </c>
      <c r="DK40" s="63" t="s">
        <v>21</v>
      </c>
      <c r="DL40" s="63" t="s">
        <v>21</v>
      </c>
      <c r="DM40" s="2" t="s">
        <v>42</v>
      </c>
      <c r="DN40" s="2" t="s">
        <v>19</v>
      </c>
      <c r="DO40" s="2" t="s">
        <v>19</v>
      </c>
      <c r="DP40" s="2" t="s">
        <v>19</v>
      </c>
      <c r="DQ40" s="2" t="s">
        <v>19</v>
      </c>
      <c r="DR40" s="2" t="s">
        <v>61</v>
      </c>
      <c r="DS40" s="2" t="s">
        <v>61</v>
      </c>
      <c r="DT40" s="2" t="s">
        <v>17</v>
      </c>
      <c r="DU40" s="2" t="s">
        <v>17</v>
      </c>
      <c r="DV40" s="2" t="s">
        <v>17</v>
      </c>
      <c r="DW40" s="2" t="s">
        <v>17</v>
      </c>
      <c r="DX40" s="2" t="s">
        <v>17</v>
      </c>
      <c r="DY40" s="2" t="s">
        <v>61</v>
      </c>
      <c r="DZ40" s="2" t="s">
        <v>61</v>
      </c>
      <c r="EA40" s="2" t="s">
        <v>17</v>
      </c>
      <c r="EB40" s="2" t="s">
        <v>17</v>
      </c>
      <c r="EC40" s="2" t="s">
        <v>17</v>
      </c>
      <c r="ED40" s="2" t="s">
        <v>17</v>
      </c>
      <c r="EE40" s="2" t="s">
        <v>48</v>
      </c>
      <c r="EF40" s="2" t="s">
        <v>61</v>
      </c>
      <c r="EG40" s="2" t="s">
        <v>61</v>
      </c>
      <c r="EH40" s="2" t="s">
        <v>42</v>
      </c>
      <c r="EI40" s="2" t="s">
        <v>19</v>
      </c>
      <c r="EJ40" s="2" t="s">
        <v>19</v>
      </c>
      <c r="EK40" s="2" t="s">
        <v>17</v>
      </c>
      <c r="EL40" s="2" t="s">
        <v>17</v>
      </c>
      <c r="EM40" s="2" t="s">
        <v>61</v>
      </c>
      <c r="EN40" s="2" t="s">
        <v>61</v>
      </c>
      <c r="EO40" s="2" t="s">
        <v>17</v>
      </c>
      <c r="EP40" s="2" t="s">
        <v>17</v>
      </c>
      <c r="EQ40" s="2" t="s">
        <v>48</v>
      </c>
      <c r="ER40" s="2" t="s">
        <v>17</v>
      </c>
      <c r="ES40" s="2" t="s">
        <v>17</v>
      </c>
      <c r="ET40" s="2" t="s">
        <v>21</v>
      </c>
      <c r="EU40" s="2" t="s">
        <v>61</v>
      </c>
      <c r="EV40" s="2" t="s">
        <v>21</v>
      </c>
      <c r="EW40" s="2" t="s">
        <v>21</v>
      </c>
      <c r="EX40" s="2" t="s">
        <v>21</v>
      </c>
      <c r="EY40" s="2" t="s">
        <v>21</v>
      </c>
      <c r="EZ40" s="2" t="s">
        <v>21</v>
      </c>
      <c r="FA40" s="2" t="s">
        <v>61</v>
      </c>
      <c r="FB40" s="2" t="s">
        <v>61</v>
      </c>
      <c r="FC40" s="2" t="s">
        <v>21</v>
      </c>
      <c r="FD40" s="2" t="s">
        <v>21</v>
      </c>
      <c r="FE40" s="2" t="s">
        <v>21</v>
      </c>
      <c r="FF40" s="2" t="s">
        <v>21</v>
      </c>
      <c r="FG40" s="2" t="s">
        <v>21</v>
      </c>
      <c r="FH40" s="2" t="s">
        <v>21</v>
      </c>
      <c r="FI40" s="2" t="s">
        <v>61</v>
      </c>
      <c r="FJ40" s="2" t="s">
        <v>17</v>
      </c>
      <c r="FK40" s="2" t="s">
        <v>17</v>
      </c>
      <c r="FL40" s="2" t="s">
        <v>10</v>
      </c>
      <c r="FM40" s="2" t="s">
        <v>17</v>
      </c>
      <c r="FN40" s="2" t="s">
        <v>10</v>
      </c>
      <c r="FO40" s="2" t="s">
        <v>61</v>
      </c>
      <c r="FP40" s="2" t="s">
        <v>61</v>
      </c>
      <c r="FQ40" s="2" t="s">
        <v>17</v>
      </c>
      <c r="FR40" s="2" t="s">
        <v>17</v>
      </c>
      <c r="FS40" s="2" t="s">
        <v>17</v>
      </c>
      <c r="FT40" s="2" t="s">
        <v>17</v>
      </c>
      <c r="FU40" s="2" t="s">
        <v>17</v>
      </c>
      <c r="FV40" s="2" t="s">
        <v>61</v>
      </c>
      <c r="FW40" s="2" t="s">
        <v>61</v>
      </c>
      <c r="FX40" s="2" t="s">
        <v>46</v>
      </c>
      <c r="FY40" s="2" t="s">
        <v>46</v>
      </c>
      <c r="FZ40" s="2" t="s">
        <v>46</v>
      </c>
      <c r="GA40" s="2" t="s">
        <v>46</v>
      </c>
      <c r="GB40" s="2" t="s">
        <v>46</v>
      </c>
      <c r="GC40" s="2" t="s">
        <v>61</v>
      </c>
      <c r="GD40" s="2" t="s">
        <v>61</v>
      </c>
      <c r="GE40" s="2" t="s">
        <v>17</v>
      </c>
      <c r="GF40" s="2" t="s">
        <v>17</v>
      </c>
      <c r="GG40" s="2"/>
      <c r="GH40" s="2"/>
      <c r="GI40" s="2" t="s">
        <v>17</v>
      </c>
      <c r="GJ40" s="2" t="s">
        <v>61</v>
      </c>
      <c r="GK40" s="2" t="s">
        <v>61</v>
      </c>
      <c r="GL40" s="2" t="s">
        <v>29</v>
      </c>
      <c r="GM40" s="2" t="s">
        <v>29</v>
      </c>
      <c r="GN40" s="2" t="s">
        <v>29</v>
      </c>
      <c r="GO40" s="2" t="s">
        <v>29</v>
      </c>
      <c r="GP40" s="2" t="s">
        <v>29</v>
      </c>
      <c r="GQ40" s="2" t="s">
        <v>61</v>
      </c>
      <c r="GR40" s="2" t="s">
        <v>61</v>
      </c>
      <c r="GS40" s="2" t="s">
        <v>29</v>
      </c>
      <c r="GT40" s="2" t="s">
        <v>29</v>
      </c>
      <c r="GU40" s="2" t="s">
        <v>29</v>
      </c>
      <c r="GV40" s="2" t="s">
        <v>29</v>
      </c>
      <c r="GW40" s="2" t="s">
        <v>29</v>
      </c>
      <c r="GX40" s="2" t="s">
        <v>61</v>
      </c>
      <c r="GY40" s="2" t="s">
        <v>61</v>
      </c>
      <c r="GZ40" s="2"/>
      <c r="HA40" s="2" t="s">
        <v>17</v>
      </c>
      <c r="HB40" s="2"/>
      <c r="HC40" s="2"/>
      <c r="HD40" s="2"/>
      <c r="HE40" s="2" t="s">
        <v>61</v>
      </c>
      <c r="HF40" s="2" t="s">
        <v>61</v>
      </c>
      <c r="HG40" s="2" t="s">
        <v>15</v>
      </c>
      <c r="HH40" s="2" t="s">
        <v>15</v>
      </c>
      <c r="HI40" s="2" t="s">
        <v>17</v>
      </c>
      <c r="HJ40" s="2" t="s">
        <v>17</v>
      </c>
      <c r="HK40" s="2" t="s">
        <v>17</v>
      </c>
      <c r="HL40" s="2" t="s">
        <v>61</v>
      </c>
      <c r="HM40" s="2" t="s">
        <v>61</v>
      </c>
      <c r="HN40" s="2" t="s">
        <v>42</v>
      </c>
      <c r="HO40" s="2" t="s">
        <v>17</v>
      </c>
      <c r="HP40" s="2" t="s">
        <v>17</v>
      </c>
      <c r="HQ40" s="2" t="s">
        <v>17</v>
      </c>
      <c r="HR40" s="2" t="s">
        <v>17</v>
      </c>
      <c r="HS40" s="2" t="s">
        <v>61</v>
      </c>
      <c r="HT40" s="2" t="s">
        <v>61</v>
      </c>
      <c r="HU40" s="2" t="s">
        <v>17</v>
      </c>
      <c r="HV40" s="2" t="s">
        <v>17</v>
      </c>
      <c r="HW40" s="2" t="s">
        <v>17</v>
      </c>
      <c r="HX40" s="2" t="s">
        <v>17</v>
      </c>
      <c r="HY40" s="2" t="s">
        <v>17</v>
      </c>
      <c r="HZ40" s="2" t="s">
        <v>61</v>
      </c>
      <c r="IA40" s="2" t="s">
        <v>61</v>
      </c>
      <c r="IB40" s="2" t="s">
        <v>17</v>
      </c>
      <c r="IC40" s="2" t="s">
        <v>17</v>
      </c>
      <c r="ID40" s="2" t="s">
        <v>17</v>
      </c>
      <c r="IE40" s="2" t="s">
        <v>17</v>
      </c>
      <c r="IF40" s="2" t="s">
        <v>17</v>
      </c>
      <c r="IG40" s="2" t="s">
        <v>61</v>
      </c>
      <c r="IH40" s="2" t="s">
        <v>61</v>
      </c>
      <c r="II40" s="2" t="s">
        <v>17</v>
      </c>
      <c r="IJ40" s="2" t="s">
        <v>17</v>
      </c>
      <c r="IK40" s="2" t="s">
        <v>17</v>
      </c>
      <c r="IL40" s="2" t="s">
        <v>17</v>
      </c>
      <c r="IM40" s="2" t="s">
        <v>17</v>
      </c>
      <c r="IN40" s="2" t="s">
        <v>61</v>
      </c>
      <c r="IO40" s="2" t="s">
        <v>61</v>
      </c>
      <c r="IP40" s="2" t="s">
        <v>17</v>
      </c>
      <c r="IQ40" s="2" t="s">
        <v>17</v>
      </c>
      <c r="IR40" s="2" t="s">
        <v>17</v>
      </c>
      <c r="IS40" s="2" t="s">
        <v>17</v>
      </c>
      <c r="IT40" s="2" t="s">
        <v>17</v>
      </c>
      <c r="IU40" s="2" t="s">
        <v>61</v>
      </c>
      <c r="IV40" s="2" t="s">
        <v>61</v>
      </c>
      <c r="IW40" s="2" t="s">
        <v>17</v>
      </c>
      <c r="IX40" s="2" t="s">
        <v>17</v>
      </c>
      <c r="IY40" s="2" t="s">
        <v>17</v>
      </c>
      <c r="IZ40" s="2" t="s">
        <v>17</v>
      </c>
      <c r="JA40" s="2" t="s">
        <v>17</v>
      </c>
      <c r="JB40" s="2" t="s">
        <v>61</v>
      </c>
      <c r="JC40" s="2" t="s">
        <v>61</v>
      </c>
      <c r="JD40" s="63" t="s">
        <v>17</v>
      </c>
      <c r="JE40" s="63" t="s">
        <v>17</v>
      </c>
      <c r="JF40" s="63" t="s">
        <v>17</v>
      </c>
      <c r="JG40" s="63" t="s">
        <v>17</v>
      </c>
      <c r="JH40" s="63" t="s">
        <v>17</v>
      </c>
      <c r="JI40" s="2" t="s">
        <v>61</v>
      </c>
      <c r="JJ40" s="2" t="s">
        <v>61</v>
      </c>
      <c r="JK40" s="63" t="s">
        <v>17</v>
      </c>
      <c r="JL40" s="63" t="s">
        <v>17</v>
      </c>
      <c r="JM40" s="63" t="s">
        <v>17</v>
      </c>
      <c r="JN40" s="63"/>
      <c r="JO40" s="63" t="s">
        <v>17</v>
      </c>
      <c r="JP40" s="2" t="s">
        <v>61</v>
      </c>
      <c r="JQ40" s="2" t="s">
        <v>61</v>
      </c>
      <c r="JR40" s="63" t="s">
        <v>15</v>
      </c>
      <c r="JS40" s="63" t="s">
        <v>15</v>
      </c>
      <c r="JT40" s="63" t="s">
        <v>17</v>
      </c>
      <c r="JU40" s="63" t="s">
        <v>10</v>
      </c>
      <c r="JV40" s="63" t="s">
        <v>17</v>
      </c>
      <c r="JW40" s="2" t="s">
        <v>61</v>
      </c>
      <c r="JX40" s="2" t="s">
        <v>61</v>
      </c>
      <c r="JY40" s="2" t="s">
        <v>17</v>
      </c>
      <c r="JZ40" s="2" t="s">
        <v>17</v>
      </c>
      <c r="KA40" s="2"/>
      <c r="KB40" s="2"/>
      <c r="KC40" s="2" t="s">
        <v>10</v>
      </c>
      <c r="KD40" s="2" t="s">
        <v>61</v>
      </c>
      <c r="KE40" s="2" t="s">
        <v>61</v>
      </c>
      <c r="KF40" s="2" t="s">
        <v>19</v>
      </c>
      <c r="KG40" s="2" t="s">
        <v>19</v>
      </c>
      <c r="KH40" s="2" t="s">
        <v>19</v>
      </c>
      <c r="KI40" s="2" t="s">
        <v>19</v>
      </c>
      <c r="KJ40" s="2" t="s">
        <v>19</v>
      </c>
      <c r="KK40" s="2" t="s">
        <v>61</v>
      </c>
      <c r="KL40" s="2" t="s">
        <v>61</v>
      </c>
      <c r="KM40" s="2" t="s">
        <v>17</v>
      </c>
      <c r="KN40" s="2" t="s">
        <v>17</v>
      </c>
      <c r="KO40" s="2" t="s">
        <v>13</v>
      </c>
      <c r="KP40" s="2"/>
      <c r="KQ40" s="2" t="s">
        <v>15</v>
      </c>
      <c r="KR40" s="2" t="s">
        <v>61</v>
      </c>
      <c r="KS40" s="2" t="s">
        <v>61</v>
      </c>
      <c r="KT40" s="2" t="s">
        <v>17</v>
      </c>
      <c r="KU40" s="2" t="s">
        <v>17</v>
      </c>
      <c r="KV40" s="2"/>
      <c r="KW40" s="2"/>
      <c r="KX40" s="2" t="s">
        <v>17</v>
      </c>
      <c r="KY40" s="2" t="s">
        <v>61</v>
      </c>
      <c r="KZ40" s="2" t="s">
        <v>61</v>
      </c>
      <c r="LA40" s="2" t="s">
        <v>29</v>
      </c>
      <c r="LB40" s="2" t="s">
        <v>29</v>
      </c>
      <c r="LC40" s="2" t="s">
        <v>29</v>
      </c>
      <c r="LD40" s="2" t="s">
        <v>29</v>
      </c>
      <c r="LE40" s="2" t="s">
        <v>29</v>
      </c>
      <c r="LF40" s="2" t="s">
        <v>61</v>
      </c>
      <c r="LG40" s="2" t="s">
        <v>61</v>
      </c>
      <c r="LH40" s="2" t="s">
        <v>29</v>
      </c>
      <c r="LI40" s="2" t="s">
        <v>29</v>
      </c>
      <c r="LJ40" s="2" t="s">
        <v>29</v>
      </c>
      <c r="LK40" s="2" t="s">
        <v>29</v>
      </c>
      <c r="LL40" s="2" t="s">
        <v>29</v>
      </c>
      <c r="LM40" s="2" t="s">
        <v>61</v>
      </c>
      <c r="LN40" s="2" t="s">
        <v>61</v>
      </c>
      <c r="LO40" s="2" t="s">
        <v>17</v>
      </c>
      <c r="LP40" s="2" t="s">
        <v>17</v>
      </c>
      <c r="LQ40" s="2"/>
      <c r="LR40" s="2"/>
      <c r="LS40" s="2" t="s">
        <v>17</v>
      </c>
      <c r="LT40" s="2" t="s">
        <v>61</v>
      </c>
      <c r="LU40" s="2" t="s">
        <v>61</v>
      </c>
      <c r="LV40" s="2" t="s">
        <v>17</v>
      </c>
      <c r="LW40" s="2" t="s">
        <v>17</v>
      </c>
      <c r="LX40" s="2"/>
      <c r="LY40" s="2"/>
      <c r="LZ40" s="2" t="s">
        <v>17</v>
      </c>
      <c r="MA40" s="2" t="s">
        <v>61</v>
      </c>
      <c r="MB40" s="2" t="s">
        <v>61</v>
      </c>
      <c r="MC40" s="2" t="s">
        <v>46</v>
      </c>
      <c r="MD40" s="2" t="s">
        <v>46</v>
      </c>
      <c r="ME40" s="2" t="s">
        <v>46</v>
      </c>
      <c r="MF40" s="2" t="s">
        <v>46</v>
      </c>
      <c r="MG40" s="2" t="s">
        <v>46</v>
      </c>
      <c r="MH40" s="2" t="s">
        <v>61</v>
      </c>
      <c r="MI40" s="2" t="s">
        <v>61</v>
      </c>
      <c r="MJ40" s="2" t="s">
        <v>17</v>
      </c>
      <c r="MK40" s="2" t="s">
        <v>17</v>
      </c>
      <c r="ML40" s="2"/>
      <c r="MM40" s="2"/>
      <c r="MN40" s="2" t="s">
        <v>17</v>
      </c>
      <c r="MO40" s="2" t="s">
        <v>61</v>
      </c>
      <c r="MP40" s="2" t="s">
        <v>61</v>
      </c>
      <c r="MQ40" s="2" t="s">
        <v>17</v>
      </c>
      <c r="MR40" s="2" t="s">
        <v>17</v>
      </c>
      <c r="MS40" s="2"/>
      <c r="MT40" s="2"/>
      <c r="MU40" s="2" t="s">
        <v>17</v>
      </c>
      <c r="MV40" s="2" t="s">
        <v>61</v>
      </c>
      <c r="MW40" s="2" t="s">
        <v>61</v>
      </c>
      <c r="MX40" s="2" t="s">
        <v>17</v>
      </c>
      <c r="MY40" s="2" t="s">
        <v>17</v>
      </c>
      <c r="MZ40" s="2"/>
      <c r="NA40" s="2"/>
      <c r="NB40" s="2" t="s">
        <v>17</v>
      </c>
      <c r="NC40" s="2" t="s">
        <v>61</v>
      </c>
      <c r="ND40" s="2" t="s">
        <v>61</v>
      </c>
      <c r="NE40" s="2" t="s">
        <v>17</v>
      </c>
      <c r="NF40" s="2" t="s">
        <v>17</v>
      </c>
      <c r="NG40" s="2"/>
      <c r="NH40" s="2"/>
      <c r="NI40" s="2" t="s">
        <v>42</v>
      </c>
      <c r="NJ40" s="2" t="s">
        <v>61</v>
      </c>
      <c r="NK40" s="2" t="s">
        <v>61</v>
      </c>
      <c r="NL40" s="2" t="s">
        <v>42</v>
      </c>
      <c r="NM40" s="2" t="s">
        <v>17</v>
      </c>
      <c r="NN40" s="2"/>
      <c r="NO40" s="2"/>
      <c r="NP40" s="2" t="s">
        <v>17</v>
      </c>
      <c r="NQ40" s="2" t="s">
        <v>61</v>
      </c>
      <c r="NR40" s="2" t="s">
        <v>61</v>
      </c>
      <c r="NS40" s="2" t="s">
        <v>42</v>
      </c>
      <c r="NT40" s="2" t="s">
        <v>17</v>
      </c>
      <c r="NU40" s="2"/>
      <c r="NV40" s="2"/>
      <c r="NW40" s="2" t="s">
        <v>17</v>
      </c>
      <c r="NX40" s="2" t="s">
        <v>61</v>
      </c>
      <c r="NY40" s="2" t="s">
        <v>61</v>
      </c>
      <c r="NZ40" s="2" t="s">
        <v>17</v>
      </c>
      <c r="OA40" s="2" t="s">
        <v>17</v>
      </c>
      <c r="OB40" s="2"/>
      <c r="OC40" s="2"/>
      <c r="OD40" s="2" t="s">
        <v>17</v>
      </c>
      <c r="OE40" s="2" t="s">
        <v>61</v>
      </c>
      <c r="OF40" s="2" t="s">
        <v>61</v>
      </c>
    </row>
    <row r="41" spans="1:396" ht="21.75" customHeight="1">
      <c r="A41" s="17">
        <v>3152</v>
      </c>
      <c r="B41" s="17" t="s">
        <v>67</v>
      </c>
      <c r="C41" s="48" t="s">
        <v>76</v>
      </c>
      <c r="D41" s="2" t="s">
        <v>61</v>
      </c>
      <c r="E41" s="2" t="s">
        <v>29</v>
      </c>
      <c r="F41" s="2" t="s">
        <v>29</v>
      </c>
      <c r="G41" s="2" t="s">
        <v>29</v>
      </c>
      <c r="H41" s="2" t="s">
        <v>29</v>
      </c>
      <c r="I41" s="2" t="s">
        <v>17</v>
      </c>
      <c r="J41" s="2" t="s">
        <v>61</v>
      </c>
      <c r="K41" s="2" t="s">
        <v>61</v>
      </c>
      <c r="L41" s="2" t="s">
        <v>29</v>
      </c>
      <c r="M41" s="2" t="s">
        <v>29</v>
      </c>
      <c r="N41" s="2" t="s">
        <v>17</v>
      </c>
      <c r="O41" s="2" t="s">
        <v>17</v>
      </c>
      <c r="P41" s="2" t="s">
        <v>42</v>
      </c>
      <c r="Q41" s="2" t="s">
        <v>61</v>
      </c>
      <c r="R41" s="2" t="s">
        <v>61</v>
      </c>
      <c r="S41" s="2" t="s">
        <v>48</v>
      </c>
      <c r="T41" s="2" t="s">
        <v>48</v>
      </c>
      <c r="U41" s="2" t="s">
        <v>17</v>
      </c>
      <c r="V41" s="2" t="s">
        <v>17</v>
      </c>
      <c r="W41" s="2" t="s">
        <v>17</v>
      </c>
      <c r="X41" s="2" t="s">
        <v>61</v>
      </c>
      <c r="Y41" s="2" t="s">
        <v>61</v>
      </c>
      <c r="Z41" s="2" t="s">
        <v>17</v>
      </c>
      <c r="AA41" s="2"/>
      <c r="AB41" s="2"/>
      <c r="AC41" s="2" t="s">
        <v>17</v>
      </c>
      <c r="AD41" s="2" t="s">
        <v>17</v>
      </c>
      <c r="AE41" s="2" t="s">
        <v>61</v>
      </c>
      <c r="AF41" s="2" t="s">
        <v>61</v>
      </c>
      <c r="AG41" s="2"/>
      <c r="AH41" s="2"/>
      <c r="AI41" s="2" t="s">
        <v>17</v>
      </c>
      <c r="AJ41" s="2" t="s">
        <v>17</v>
      </c>
      <c r="AK41" s="2" t="s">
        <v>17</v>
      </c>
      <c r="AL41" s="2" t="s">
        <v>61</v>
      </c>
      <c r="AM41" s="2" t="s">
        <v>61</v>
      </c>
      <c r="AN41" s="2" t="s">
        <v>46</v>
      </c>
      <c r="AO41" s="2" t="s">
        <v>46</v>
      </c>
      <c r="AP41" s="2" t="s">
        <v>46</v>
      </c>
      <c r="AQ41" s="2" t="s">
        <v>46</v>
      </c>
      <c r="AR41" s="2" t="s">
        <v>46</v>
      </c>
      <c r="AS41" s="2" t="s">
        <v>61</v>
      </c>
      <c r="AT41" s="2" t="s">
        <v>61</v>
      </c>
      <c r="AU41" s="2" t="s">
        <v>15</v>
      </c>
      <c r="AV41" s="2" t="s">
        <v>27</v>
      </c>
      <c r="AW41" s="2" t="s">
        <v>27</v>
      </c>
      <c r="AX41" s="2" t="s">
        <v>17</v>
      </c>
      <c r="AY41" s="2" t="s">
        <v>17</v>
      </c>
      <c r="AZ41" s="2" t="s">
        <v>61</v>
      </c>
      <c r="BA41" s="2" t="s">
        <v>61</v>
      </c>
      <c r="BB41" s="2" t="s">
        <v>17</v>
      </c>
      <c r="BC41" s="2"/>
      <c r="BD41" s="2"/>
      <c r="BE41" s="2" t="s">
        <v>17</v>
      </c>
      <c r="BF41" s="2" t="s">
        <v>17</v>
      </c>
      <c r="BG41" s="2" t="s">
        <v>61</v>
      </c>
      <c r="BH41" s="2" t="s">
        <v>61</v>
      </c>
      <c r="BI41" s="2" t="s">
        <v>46</v>
      </c>
      <c r="BJ41" s="2" t="s">
        <v>46</v>
      </c>
      <c r="BK41" s="2" t="s">
        <v>46</v>
      </c>
      <c r="BL41" s="2" t="s">
        <v>46</v>
      </c>
      <c r="BM41" s="2" t="s">
        <v>46</v>
      </c>
      <c r="BN41" s="2" t="s">
        <v>61</v>
      </c>
      <c r="BO41" s="2" t="s">
        <v>61</v>
      </c>
      <c r="BP41" s="2" t="s">
        <v>17</v>
      </c>
      <c r="BQ41" s="2"/>
      <c r="BR41" s="2"/>
      <c r="BS41" s="2" t="s">
        <v>17</v>
      </c>
      <c r="BT41" s="2" t="s">
        <v>17</v>
      </c>
      <c r="BU41" s="2" t="s">
        <v>61</v>
      </c>
      <c r="BV41" s="2" t="s">
        <v>61</v>
      </c>
      <c r="BW41" s="2" t="s">
        <v>17</v>
      </c>
      <c r="BX41" s="2"/>
      <c r="BY41" s="2" t="s">
        <v>17</v>
      </c>
      <c r="BZ41" s="2"/>
      <c r="CA41" s="2" t="s">
        <v>17</v>
      </c>
      <c r="CB41" s="2" t="s">
        <v>61</v>
      </c>
      <c r="CC41" s="2" t="s">
        <v>61</v>
      </c>
      <c r="CD41" s="2" t="s">
        <v>17</v>
      </c>
      <c r="CE41" s="2"/>
      <c r="CF41" s="2"/>
      <c r="CG41" s="2" t="s">
        <v>17</v>
      </c>
      <c r="CH41" s="2" t="s">
        <v>17</v>
      </c>
      <c r="CI41" s="2" t="s">
        <v>61</v>
      </c>
      <c r="CJ41" s="2" t="s">
        <v>61</v>
      </c>
      <c r="CK41" s="2" t="s">
        <v>17</v>
      </c>
      <c r="CL41" s="2" t="s">
        <v>13</v>
      </c>
      <c r="CM41" s="2" t="s">
        <v>17</v>
      </c>
      <c r="CN41" s="2" t="s">
        <v>17</v>
      </c>
      <c r="CO41" s="2"/>
      <c r="CP41" s="2" t="s">
        <v>61</v>
      </c>
      <c r="CQ41" s="2" t="s">
        <v>61</v>
      </c>
      <c r="CR41" s="2" t="s">
        <v>17</v>
      </c>
      <c r="CS41" s="2"/>
      <c r="CT41" s="2"/>
      <c r="CU41" s="2" t="s">
        <v>17</v>
      </c>
      <c r="CV41" s="2" t="s">
        <v>17</v>
      </c>
      <c r="CW41" s="2" t="s">
        <v>61</v>
      </c>
      <c r="CX41" s="2" t="s">
        <v>61</v>
      </c>
      <c r="CY41" s="2" t="s">
        <v>17</v>
      </c>
      <c r="CZ41" s="2"/>
      <c r="DA41" s="2"/>
      <c r="DB41" s="2" t="s">
        <v>17</v>
      </c>
      <c r="DC41" s="2" t="s">
        <v>17</v>
      </c>
      <c r="DD41" s="2" t="s">
        <v>61</v>
      </c>
      <c r="DE41" s="2" t="s">
        <v>61</v>
      </c>
      <c r="DF41" s="2" t="s">
        <v>17</v>
      </c>
      <c r="DG41" s="2" t="s">
        <v>17</v>
      </c>
      <c r="DH41" s="2" t="s">
        <v>17</v>
      </c>
      <c r="DI41" s="2" t="s">
        <v>42</v>
      </c>
      <c r="DJ41" s="2" t="s">
        <v>42</v>
      </c>
      <c r="DK41" s="2" t="s">
        <v>61</v>
      </c>
      <c r="DL41" s="2" t="s">
        <v>61</v>
      </c>
      <c r="DM41" s="2" t="s">
        <v>42</v>
      </c>
      <c r="DN41" s="2"/>
      <c r="DO41" s="2"/>
      <c r="DP41" s="2" t="s">
        <v>17</v>
      </c>
      <c r="DQ41" s="2" t="s">
        <v>15</v>
      </c>
      <c r="DR41" s="2" t="s">
        <v>61</v>
      </c>
      <c r="DS41" s="2" t="s">
        <v>61</v>
      </c>
      <c r="DT41" s="2" t="s">
        <v>17</v>
      </c>
      <c r="DU41" s="2"/>
      <c r="DV41" s="2"/>
      <c r="DW41" s="2" t="s">
        <v>17</v>
      </c>
      <c r="DX41" s="2" t="s">
        <v>17</v>
      </c>
      <c r="DY41" s="2" t="s">
        <v>61</v>
      </c>
      <c r="DZ41" s="2" t="s">
        <v>61</v>
      </c>
      <c r="EA41" s="2" t="s">
        <v>17</v>
      </c>
      <c r="EB41" s="2"/>
      <c r="EC41" s="2"/>
      <c r="ED41" s="2" t="s">
        <v>17</v>
      </c>
      <c r="EE41" s="2" t="s">
        <v>17</v>
      </c>
      <c r="EF41" s="2" t="s">
        <v>61</v>
      </c>
      <c r="EG41" s="2" t="s">
        <v>61</v>
      </c>
      <c r="EH41" s="2" t="s">
        <v>17</v>
      </c>
      <c r="EI41" s="2"/>
      <c r="EJ41" s="2"/>
      <c r="EK41" s="2" t="s">
        <v>17</v>
      </c>
      <c r="EL41" s="2" t="s">
        <v>17</v>
      </c>
      <c r="EM41" s="2" t="s">
        <v>61</v>
      </c>
      <c r="EN41" s="2" t="s">
        <v>61</v>
      </c>
      <c r="EO41" s="2" t="s">
        <v>17</v>
      </c>
      <c r="EP41" s="2"/>
      <c r="EQ41" s="2" t="s">
        <v>25</v>
      </c>
      <c r="ER41" s="2" t="s">
        <v>25</v>
      </c>
      <c r="ES41" s="2" t="s">
        <v>25</v>
      </c>
      <c r="ET41" s="2" t="s">
        <v>61</v>
      </c>
      <c r="EU41" s="2" t="s">
        <v>61</v>
      </c>
      <c r="EV41" s="2" t="s">
        <v>46</v>
      </c>
      <c r="EW41" s="2" t="s">
        <v>46</v>
      </c>
      <c r="EX41" s="2" t="s">
        <v>46</v>
      </c>
      <c r="EY41" s="2" t="s">
        <v>46</v>
      </c>
      <c r="EZ41" s="2" t="s">
        <v>46</v>
      </c>
      <c r="FA41" s="2" t="s">
        <v>61</v>
      </c>
      <c r="FB41" s="2" t="s">
        <v>61</v>
      </c>
      <c r="FC41" s="2" t="s">
        <v>17</v>
      </c>
      <c r="FD41" s="2"/>
      <c r="FE41" s="2"/>
      <c r="FF41" s="2" t="s">
        <v>17</v>
      </c>
      <c r="FG41" s="2" t="s">
        <v>17</v>
      </c>
      <c r="FH41" s="2" t="s">
        <v>61</v>
      </c>
      <c r="FI41" s="2" t="s">
        <v>61</v>
      </c>
      <c r="FJ41" s="2" t="s">
        <v>46</v>
      </c>
      <c r="FK41" s="2" t="s">
        <v>46</v>
      </c>
      <c r="FL41" s="2" t="s">
        <v>46</v>
      </c>
      <c r="FM41" s="2" t="s">
        <v>46</v>
      </c>
      <c r="FN41" s="2" t="s">
        <v>46</v>
      </c>
      <c r="FO41" s="2" t="s">
        <v>61</v>
      </c>
      <c r="FP41" s="2" t="s">
        <v>61</v>
      </c>
      <c r="FQ41" s="2" t="s">
        <v>17</v>
      </c>
      <c r="FR41" s="2"/>
      <c r="FS41" s="2"/>
      <c r="FT41" s="2" t="s">
        <v>17</v>
      </c>
      <c r="FU41" s="2" t="s">
        <v>19</v>
      </c>
      <c r="FV41" s="2" t="s">
        <v>61</v>
      </c>
      <c r="FW41" s="2" t="s">
        <v>61</v>
      </c>
      <c r="FX41" s="2" t="s">
        <v>44</v>
      </c>
      <c r="FY41" s="2" t="s">
        <v>44</v>
      </c>
      <c r="FZ41" s="2" t="s">
        <v>44</v>
      </c>
      <c r="GA41" s="2" t="s">
        <v>44</v>
      </c>
      <c r="GB41" s="2" t="s">
        <v>44</v>
      </c>
      <c r="GC41" s="2" t="s">
        <v>61</v>
      </c>
      <c r="GD41" s="2" t="s">
        <v>61</v>
      </c>
      <c r="GE41" s="2" t="s">
        <v>46</v>
      </c>
      <c r="GF41" s="2" t="s">
        <v>46</v>
      </c>
      <c r="GG41" s="2" t="s">
        <v>46</v>
      </c>
      <c r="GH41" s="2" t="s">
        <v>46</v>
      </c>
      <c r="GI41" s="2" t="s">
        <v>46</v>
      </c>
      <c r="GJ41" s="2" t="s">
        <v>61</v>
      </c>
      <c r="GK41" s="2" t="s">
        <v>61</v>
      </c>
      <c r="GL41" s="2" t="s">
        <v>17</v>
      </c>
      <c r="GM41" s="2"/>
      <c r="GN41" s="2"/>
      <c r="GO41" s="2" t="s">
        <v>17</v>
      </c>
      <c r="GP41" s="2" t="s">
        <v>15</v>
      </c>
      <c r="GQ41" s="2" t="s">
        <v>61</v>
      </c>
      <c r="GR41" s="2" t="s">
        <v>61</v>
      </c>
      <c r="GS41" s="2" t="s">
        <v>17</v>
      </c>
      <c r="GT41" s="2"/>
      <c r="GU41" s="2"/>
      <c r="GV41" s="2" t="s">
        <v>17</v>
      </c>
      <c r="GW41" s="2" t="s">
        <v>17</v>
      </c>
      <c r="GX41" s="2" t="s">
        <v>61</v>
      </c>
      <c r="GY41" s="2" t="s">
        <v>61</v>
      </c>
      <c r="GZ41" s="2"/>
      <c r="HA41" s="2"/>
      <c r="HB41" s="2"/>
      <c r="HC41" s="2"/>
      <c r="HD41" s="2"/>
      <c r="HE41" s="2" t="s">
        <v>61</v>
      </c>
      <c r="HF41" s="2" t="s">
        <v>61</v>
      </c>
      <c r="HG41" s="2" t="s">
        <v>46</v>
      </c>
      <c r="HH41" s="2" t="s">
        <v>46</v>
      </c>
      <c r="HI41" s="2" t="s">
        <v>46</v>
      </c>
      <c r="HJ41" s="2" t="s">
        <v>46</v>
      </c>
      <c r="HK41" s="2" t="s">
        <v>46</v>
      </c>
      <c r="HL41" s="2" t="s">
        <v>61</v>
      </c>
      <c r="HM41" s="2" t="s">
        <v>61</v>
      </c>
      <c r="HN41" s="2" t="s">
        <v>17</v>
      </c>
      <c r="HO41" s="2"/>
      <c r="HP41" s="2"/>
      <c r="HQ41" s="2" t="s">
        <v>17</v>
      </c>
      <c r="HR41" s="2" t="s">
        <v>17</v>
      </c>
      <c r="HS41" s="2" t="s">
        <v>61</v>
      </c>
      <c r="HT41" s="2" t="s">
        <v>61</v>
      </c>
      <c r="HU41" s="2" t="s">
        <v>17</v>
      </c>
      <c r="HV41" s="2"/>
      <c r="HW41" s="2" t="s">
        <v>17</v>
      </c>
      <c r="HX41" s="2" t="s">
        <v>15</v>
      </c>
      <c r="HY41" s="2" t="s">
        <v>17</v>
      </c>
      <c r="HZ41" s="2" t="s">
        <v>61</v>
      </c>
      <c r="IA41" s="2" t="s">
        <v>61</v>
      </c>
      <c r="IB41" s="2" t="s">
        <v>19</v>
      </c>
      <c r="IC41" s="2" t="s">
        <v>19</v>
      </c>
      <c r="ID41" s="2" t="s">
        <v>19</v>
      </c>
      <c r="IE41" s="2" t="s">
        <v>17</v>
      </c>
      <c r="IF41" s="2" t="s">
        <v>15</v>
      </c>
      <c r="IG41" s="2" t="s">
        <v>61</v>
      </c>
      <c r="IH41" s="2" t="s">
        <v>61</v>
      </c>
      <c r="II41" s="2" t="s">
        <v>17</v>
      </c>
      <c r="IJ41" s="2"/>
      <c r="IK41" s="2" t="s">
        <v>23</v>
      </c>
      <c r="IL41" s="2" t="s">
        <v>23</v>
      </c>
      <c r="IM41" s="2" t="s">
        <v>23</v>
      </c>
      <c r="IN41" s="2" t="s">
        <v>61</v>
      </c>
      <c r="IO41" s="2" t="s">
        <v>61</v>
      </c>
      <c r="IP41" s="2" t="s">
        <v>33</v>
      </c>
      <c r="IQ41" s="2" t="s">
        <v>33</v>
      </c>
      <c r="IR41" s="2" t="s">
        <v>23</v>
      </c>
      <c r="IS41" s="2" t="s">
        <v>23</v>
      </c>
      <c r="IT41" s="2" t="s">
        <v>23</v>
      </c>
      <c r="IU41" s="2" t="s">
        <v>61</v>
      </c>
      <c r="IV41" s="2" t="s">
        <v>61</v>
      </c>
      <c r="IW41" s="2" t="s">
        <v>23</v>
      </c>
      <c r="IX41" s="2" t="s">
        <v>23</v>
      </c>
      <c r="IY41" s="2" t="s">
        <v>23</v>
      </c>
      <c r="IZ41" s="2" t="s">
        <v>23</v>
      </c>
      <c r="JA41" s="2" t="s">
        <v>23</v>
      </c>
      <c r="JB41" s="2" t="s">
        <v>23</v>
      </c>
      <c r="JC41" s="2" t="s">
        <v>61</v>
      </c>
      <c r="JD41" s="2" t="s">
        <v>17</v>
      </c>
      <c r="JE41" s="2"/>
      <c r="JF41" s="2"/>
      <c r="JG41" s="2" t="s">
        <v>17</v>
      </c>
      <c r="JH41" s="2" t="s">
        <v>17</v>
      </c>
      <c r="JI41" s="2" t="s">
        <v>61</v>
      </c>
      <c r="JJ41" s="2" t="s">
        <v>61</v>
      </c>
      <c r="JK41" s="2" t="s">
        <v>17</v>
      </c>
      <c r="JL41" s="2"/>
      <c r="JM41" s="2"/>
      <c r="JN41" s="2" t="s">
        <v>17</v>
      </c>
      <c r="JO41" s="2" t="s">
        <v>15</v>
      </c>
      <c r="JP41" s="2" t="s">
        <v>61</v>
      </c>
      <c r="JQ41" s="2" t="s">
        <v>61</v>
      </c>
      <c r="JR41" s="2" t="s">
        <v>17</v>
      </c>
      <c r="JS41" s="2"/>
      <c r="JT41" s="2"/>
      <c r="JU41" s="2" t="s">
        <v>17</v>
      </c>
      <c r="JV41" s="2" t="s">
        <v>17</v>
      </c>
      <c r="JW41" s="2" t="s">
        <v>61</v>
      </c>
      <c r="JX41" s="2" t="s">
        <v>61</v>
      </c>
      <c r="JY41" s="63" t="s">
        <v>17</v>
      </c>
      <c r="JZ41" s="2"/>
      <c r="KA41" s="2"/>
      <c r="KB41" s="2" t="s">
        <v>17</v>
      </c>
      <c r="KC41" s="2" t="s">
        <v>15</v>
      </c>
      <c r="KD41" s="2" t="s">
        <v>61</v>
      </c>
      <c r="KE41" s="2" t="s">
        <v>61</v>
      </c>
      <c r="KF41" s="2" t="s">
        <v>23</v>
      </c>
      <c r="KG41" s="2" t="s">
        <v>23</v>
      </c>
      <c r="KH41" s="2" t="s">
        <v>23</v>
      </c>
      <c r="KI41" s="2" t="s">
        <v>23</v>
      </c>
      <c r="KJ41" s="2" t="s">
        <v>23</v>
      </c>
      <c r="KK41" s="2" t="s">
        <v>61</v>
      </c>
      <c r="KL41" s="2" t="s">
        <v>61</v>
      </c>
      <c r="KM41" s="2" t="s">
        <v>17</v>
      </c>
      <c r="KN41" s="2"/>
      <c r="KO41" s="2"/>
      <c r="KP41" s="2" t="s">
        <v>17</v>
      </c>
      <c r="KQ41" s="2" t="s">
        <v>15</v>
      </c>
      <c r="KR41" s="2" t="s">
        <v>61</v>
      </c>
      <c r="KS41" s="2" t="s">
        <v>61</v>
      </c>
      <c r="KT41" s="2" t="s">
        <v>17</v>
      </c>
      <c r="KU41" s="63" t="s">
        <v>21</v>
      </c>
      <c r="KV41" s="63" t="s">
        <v>21</v>
      </c>
      <c r="KW41" s="63" t="s">
        <v>21</v>
      </c>
      <c r="KX41" s="63" t="s">
        <v>21</v>
      </c>
      <c r="KY41" s="2" t="s">
        <v>61</v>
      </c>
      <c r="KZ41" s="2" t="s">
        <v>61</v>
      </c>
      <c r="LA41" s="63" t="s">
        <v>21</v>
      </c>
      <c r="LB41" s="63" t="s">
        <v>21</v>
      </c>
      <c r="LC41" s="63" t="s">
        <v>21</v>
      </c>
      <c r="LD41" s="63" t="s">
        <v>21</v>
      </c>
      <c r="LE41" s="63" t="s">
        <v>21</v>
      </c>
      <c r="LF41" s="2" t="s">
        <v>61</v>
      </c>
      <c r="LG41" s="2" t="s">
        <v>61</v>
      </c>
      <c r="LH41" s="2" t="s">
        <v>17</v>
      </c>
      <c r="LI41" s="2"/>
      <c r="LJ41" s="2"/>
      <c r="LK41" s="2" t="s">
        <v>17</v>
      </c>
      <c r="LL41" s="2" t="s">
        <v>17</v>
      </c>
      <c r="LM41" s="2" t="s">
        <v>61</v>
      </c>
      <c r="LN41" s="2" t="s">
        <v>61</v>
      </c>
      <c r="LO41" s="2" t="s">
        <v>17</v>
      </c>
      <c r="LP41" s="2"/>
      <c r="LQ41" s="2"/>
      <c r="LR41" s="2" t="s">
        <v>17</v>
      </c>
      <c r="LS41" s="2" t="s">
        <v>17</v>
      </c>
      <c r="LT41" s="2" t="s">
        <v>61</v>
      </c>
      <c r="LU41" s="2" t="s">
        <v>61</v>
      </c>
      <c r="LV41" s="2" t="s">
        <v>17</v>
      </c>
      <c r="LW41" s="2"/>
      <c r="LX41" s="2"/>
      <c r="LY41" s="2" t="s">
        <v>17</v>
      </c>
      <c r="LZ41" s="2" t="s">
        <v>17</v>
      </c>
      <c r="MA41" s="2" t="s">
        <v>61</v>
      </c>
      <c r="MB41" s="2" t="s">
        <v>61</v>
      </c>
      <c r="MC41" s="2" t="s">
        <v>17</v>
      </c>
      <c r="MD41" s="2"/>
      <c r="ME41" s="2"/>
      <c r="MF41" s="2" t="s">
        <v>17</v>
      </c>
      <c r="MG41" s="2" t="s">
        <v>17</v>
      </c>
      <c r="MH41" s="2" t="s">
        <v>61</v>
      </c>
      <c r="MI41" s="2" t="s">
        <v>61</v>
      </c>
      <c r="MJ41" s="2" t="s">
        <v>17</v>
      </c>
      <c r="MK41" s="2"/>
      <c r="ML41" s="2"/>
      <c r="MM41" s="2" t="s">
        <v>17</v>
      </c>
      <c r="MN41" s="2" t="s">
        <v>17</v>
      </c>
      <c r="MO41" s="2" t="s">
        <v>61</v>
      </c>
      <c r="MP41" s="2" t="s">
        <v>61</v>
      </c>
      <c r="MQ41" s="2" t="s">
        <v>17</v>
      </c>
      <c r="MR41" s="2"/>
      <c r="MS41" s="2"/>
      <c r="MT41" s="2" t="s">
        <v>17</v>
      </c>
      <c r="MU41" s="2" t="s">
        <v>17</v>
      </c>
      <c r="MV41" s="2" t="s">
        <v>61</v>
      </c>
      <c r="MW41" s="2" t="s">
        <v>61</v>
      </c>
      <c r="MX41" s="2" t="s">
        <v>17</v>
      </c>
      <c r="MY41" s="2"/>
      <c r="MZ41" s="2"/>
      <c r="NA41" s="2" t="s">
        <v>17</v>
      </c>
      <c r="NB41" s="2" t="s">
        <v>17</v>
      </c>
      <c r="NC41" s="2" t="s">
        <v>61</v>
      </c>
      <c r="ND41" s="2" t="s">
        <v>61</v>
      </c>
      <c r="NE41" s="2" t="s">
        <v>17</v>
      </c>
      <c r="NF41" s="2"/>
      <c r="NG41" s="2"/>
      <c r="NH41" s="2" t="s">
        <v>17</v>
      </c>
      <c r="NI41" s="2" t="s">
        <v>17</v>
      </c>
      <c r="NJ41" s="2" t="s">
        <v>61</v>
      </c>
      <c r="NK41" s="2" t="s">
        <v>61</v>
      </c>
      <c r="NL41" s="2" t="s">
        <v>17</v>
      </c>
      <c r="NM41" s="2"/>
      <c r="NN41" s="2"/>
      <c r="NO41" s="2" t="s">
        <v>17</v>
      </c>
      <c r="NP41" s="2" t="s">
        <v>42</v>
      </c>
      <c r="NQ41" s="2" t="s">
        <v>61</v>
      </c>
      <c r="NR41" s="2" t="s">
        <v>61</v>
      </c>
      <c r="NS41" s="2" t="s">
        <v>42</v>
      </c>
      <c r="NT41" s="2"/>
      <c r="NU41" s="2"/>
      <c r="NV41" s="2" t="s">
        <v>17</v>
      </c>
      <c r="NW41" s="2" t="s">
        <v>17</v>
      </c>
      <c r="NX41" s="2" t="s">
        <v>61</v>
      </c>
      <c r="NY41" s="2" t="s">
        <v>61</v>
      </c>
      <c r="NZ41" s="2" t="s">
        <v>17</v>
      </c>
      <c r="OA41" s="2"/>
      <c r="OB41" s="2"/>
      <c r="OC41" s="2" t="s">
        <v>17</v>
      </c>
      <c r="OD41" s="2" t="s">
        <v>17</v>
      </c>
      <c r="OE41" s="2" t="s">
        <v>61</v>
      </c>
      <c r="OF41" s="2" t="s">
        <v>61</v>
      </c>
    </row>
    <row r="42" spans="1:396" ht="21.75" customHeight="1">
      <c r="A42" s="17">
        <v>3152</v>
      </c>
      <c r="B42" s="17" t="s">
        <v>67</v>
      </c>
      <c r="C42" s="48" t="s">
        <v>77</v>
      </c>
      <c r="D42" s="2" t="s">
        <v>61</v>
      </c>
      <c r="E42" s="2"/>
      <c r="F42" s="2"/>
      <c r="G42" s="2" t="s">
        <v>17</v>
      </c>
      <c r="H42" s="2" t="s">
        <v>17</v>
      </c>
      <c r="I42" s="2" t="s">
        <v>17</v>
      </c>
      <c r="J42" s="2" t="s">
        <v>61</v>
      </c>
      <c r="K42" s="2" t="s">
        <v>61</v>
      </c>
      <c r="L42" s="2" t="s">
        <v>48</v>
      </c>
      <c r="M42" s="2" t="s">
        <v>13</v>
      </c>
      <c r="N42" s="2" t="s">
        <v>13</v>
      </c>
      <c r="O42" s="2" t="s">
        <v>17</v>
      </c>
      <c r="P42" s="2" t="s">
        <v>42</v>
      </c>
      <c r="Q42" s="2" t="s">
        <v>61</v>
      </c>
      <c r="R42" s="2" t="s">
        <v>61</v>
      </c>
      <c r="S42" s="2"/>
      <c r="T42" s="2" t="s">
        <v>8</v>
      </c>
      <c r="U42" s="2"/>
      <c r="V42" s="2" t="s">
        <v>13</v>
      </c>
      <c r="W42" s="2" t="s">
        <v>17</v>
      </c>
      <c r="X42" s="2" t="s">
        <v>61</v>
      </c>
      <c r="Y42" s="2" t="s">
        <v>61</v>
      </c>
      <c r="Z42" s="2"/>
      <c r="AA42" s="2" t="s">
        <v>17</v>
      </c>
      <c r="AB42" s="2"/>
      <c r="AC42" s="2" t="s">
        <v>15</v>
      </c>
      <c r="AD42" s="2" t="s">
        <v>17</v>
      </c>
      <c r="AE42" s="2" t="s">
        <v>61</v>
      </c>
      <c r="AF42" s="2" t="s">
        <v>61</v>
      </c>
      <c r="AG42" s="2" t="s">
        <v>44</v>
      </c>
      <c r="AH42" s="2" t="s">
        <v>44</v>
      </c>
      <c r="AI42" s="2" t="s">
        <v>44</v>
      </c>
      <c r="AJ42" s="2" t="s">
        <v>44</v>
      </c>
      <c r="AK42" s="2" t="s">
        <v>44</v>
      </c>
      <c r="AL42" s="2" t="s">
        <v>61</v>
      </c>
      <c r="AM42" s="2" t="s">
        <v>61</v>
      </c>
      <c r="AN42" s="2"/>
      <c r="AO42" s="2" t="s">
        <v>17</v>
      </c>
      <c r="AP42" s="2"/>
      <c r="AQ42" s="2" t="s">
        <v>15</v>
      </c>
      <c r="AR42" s="2" t="s">
        <v>17</v>
      </c>
      <c r="AS42" s="2" t="s">
        <v>61</v>
      </c>
      <c r="AT42" s="2" t="s">
        <v>61</v>
      </c>
      <c r="AU42" s="2" t="s">
        <v>29</v>
      </c>
      <c r="AV42" s="2" t="s">
        <v>29</v>
      </c>
      <c r="AW42" s="2" t="s">
        <v>29</v>
      </c>
      <c r="AX42" s="2" t="s">
        <v>29</v>
      </c>
      <c r="AY42" s="2" t="s">
        <v>29</v>
      </c>
      <c r="AZ42" s="2" t="s">
        <v>61</v>
      </c>
      <c r="BA42" s="2" t="s">
        <v>61</v>
      </c>
      <c r="BB42" s="2" t="s">
        <v>48</v>
      </c>
      <c r="BC42" s="2" t="s">
        <v>17</v>
      </c>
      <c r="BD42" s="2"/>
      <c r="BE42" s="2" t="s">
        <v>17</v>
      </c>
      <c r="BF42" s="2" t="s">
        <v>17</v>
      </c>
      <c r="BG42" s="2" t="s">
        <v>61</v>
      </c>
      <c r="BH42" s="2" t="s">
        <v>61</v>
      </c>
      <c r="BI42" s="2"/>
      <c r="BJ42" s="2" t="s">
        <v>17</v>
      </c>
      <c r="BK42" s="2"/>
      <c r="BL42" s="2" t="s">
        <v>17</v>
      </c>
      <c r="BM42" s="2" t="s">
        <v>15</v>
      </c>
      <c r="BN42" s="2" t="s">
        <v>61</v>
      </c>
      <c r="BO42" s="2" t="s">
        <v>61</v>
      </c>
      <c r="BP42" s="2" t="s">
        <v>44</v>
      </c>
      <c r="BQ42" s="2" t="s">
        <v>44</v>
      </c>
      <c r="BR42" s="2" t="s">
        <v>44</v>
      </c>
      <c r="BS42" s="2" t="s">
        <v>44</v>
      </c>
      <c r="BT42" s="2" t="s">
        <v>44</v>
      </c>
      <c r="BU42" s="2" t="s">
        <v>61</v>
      </c>
      <c r="BV42" s="2" t="s">
        <v>61</v>
      </c>
      <c r="BW42" s="2"/>
      <c r="BX42" s="2" t="s">
        <v>17</v>
      </c>
      <c r="BY42" s="2"/>
      <c r="BZ42" s="2" t="s">
        <v>15</v>
      </c>
      <c r="CA42" s="2" t="s">
        <v>17</v>
      </c>
      <c r="CB42" s="2" t="s">
        <v>61</v>
      </c>
      <c r="CC42" s="2" t="s">
        <v>61</v>
      </c>
      <c r="CD42" s="2"/>
      <c r="CE42" s="2" t="s">
        <v>17</v>
      </c>
      <c r="CF42" s="2"/>
      <c r="CG42" s="2" t="s">
        <v>17</v>
      </c>
      <c r="CH42" s="2" t="s">
        <v>17</v>
      </c>
      <c r="CI42" s="2" t="s">
        <v>61</v>
      </c>
      <c r="CJ42" s="2" t="s">
        <v>61</v>
      </c>
      <c r="CK42" s="2"/>
      <c r="CL42" s="2" t="s">
        <v>17</v>
      </c>
      <c r="CM42" s="2"/>
      <c r="CN42" s="2" t="s">
        <v>17</v>
      </c>
      <c r="CO42" s="2" t="s">
        <v>17</v>
      </c>
      <c r="CP42" s="2" t="s">
        <v>61</v>
      </c>
      <c r="CQ42" s="2" t="s">
        <v>61</v>
      </c>
      <c r="CR42" s="2"/>
      <c r="CS42" s="2" t="s">
        <v>17</v>
      </c>
      <c r="CT42" s="2"/>
      <c r="CU42" s="2" t="s">
        <v>17</v>
      </c>
      <c r="CV42" s="2" t="s">
        <v>17</v>
      </c>
      <c r="CW42" s="2" t="s">
        <v>61</v>
      </c>
      <c r="CX42" s="2" t="s">
        <v>61</v>
      </c>
      <c r="CY42" s="2" t="s">
        <v>17</v>
      </c>
      <c r="CZ42" s="2"/>
      <c r="DA42" s="2"/>
      <c r="DB42" s="2" t="s">
        <v>17</v>
      </c>
      <c r="DC42" s="2" t="s">
        <v>17</v>
      </c>
      <c r="DD42" s="2" t="s">
        <v>61</v>
      </c>
      <c r="DE42" s="2" t="s">
        <v>61</v>
      </c>
      <c r="DF42" s="2" t="s">
        <v>19</v>
      </c>
      <c r="DG42" s="2" t="s">
        <v>19</v>
      </c>
      <c r="DH42" s="2" t="s">
        <v>19</v>
      </c>
      <c r="DI42" s="2" t="s">
        <v>42</v>
      </c>
      <c r="DJ42" s="2" t="s">
        <v>42</v>
      </c>
      <c r="DK42" s="2" t="s">
        <v>61</v>
      </c>
      <c r="DL42" s="2" t="s">
        <v>61</v>
      </c>
      <c r="DM42" s="2" t="s">
        <v>42</v>
      </c>
      <c r="DN42" s="2" t="s">
        <v>19</v>
      </c>
      <c r="DO42" s="2" t="s">
        <v>19</v>
      </c>
      <c r="DP42" s="2" t="s">
        <v>19</v>
      </c>
      <c r="DQ42" s="2" t="s">
        <v>19</v>
      </c>
      <c r="DR42" s="2" t="s">
        <v>61</v>
      </c>
      <c r="DS42" s="2" t="s">
        <v>61</v>
      </c>
      <c r="DT42" s="2"/>
      <c r="DU42" s="2" t="s">
        <v>17</v>
      </c>
      <c r="DV42" s="2"/>
      <c r="DW42" s="2" t="s">
        <v>17</v>
      </c>
      <c r="DX42" s="2" t="s">
        <v>15</v>
      </c>
      <c r="DY42" s="2" t="s">
        <v>61</v>
      </c>
      <c r="DZ42" s="2" t="s">
        <v>61</v>
      </c>
      <c r="EA42" s="2"/>
      <c r="EB42" s="2" t="s">
        <v>17</v>
      </c>
      <c r="EC42" s="2"/>
      <c r="ED42" s="2" t="s">
        <v>17</v>
      </c>
      <c r="EE42" s="2" t="s">
        <v>17</v>
      </c>
      <c r="EF42" s="2" t="s">
        <v>61</v>
      </c>
      <c r="EG42" s="2" t="s">
        <v>61</v>
      </c>
      <c r="EH42" s="2" t="s">
        <v>17</v>
      </c>
      <c r="EI42" s="2" t="s">
        <v>48</v>
      </c>
      <c r="EJ42" s="2"/>
      <c r="EK42" s="2" t="s">
        <v>15</v>
      </c>
      <c r="EL42" s="2" t="s">
        <v>17</v>
      </c>
      <c r="EM42" s="2" t="s">
        <v>61</v>
      </c>
      <c r="EN42" s="2" t="s">
        <v>61</v>
      </c>
      <c r="EO42" s="2"/>
      <c r="EP42" s="2" t="s">
        <v>17</v>
      </c>
      <c r="EQ42" s="2"/>
      <c r="ER42" s="2" t="s">
        <v>17</v>
      </c>
      <c r="ES42" s="2" t="s">
        <v>17</v>
      </c>
      <c r="ET42" s="2" t="s">
        <v>61</v>
      </c>
      <c r="EU42" s="2" t="s">
        <v>61</v>
      </c>
      <c r="EV42" s="2"/>
      <c r="EW42" s="2" t="s">
        <v>17</v>
      </c>
      <c r="EX42" s="2"/>
      <c r="EY42" s="2" t="s">
        <v>17</v>
      </c>
      <c r="EZ42" s="2" t="s">
        <v>17</v>
      </c>
      <c r="FA42" s="2" t="s">
        <v>61</v>
      </c>
      <c r="FB42" s="2" t="s">
        <v>61</v>
      </c>
      <c r="FC42" s="2" t="s">
        <v>44</v>
      </c>
      <c r="FD42" s="2" t="s">
        <v>44</v>
      </c>
      <c r="FE42" s="2" t="s">
        <v>44</v>
      </c>
      <c r="FF42" s="2" t="s">
        <v>44</v>
      </c>
      <c r="FG42" s="2" t="s">
        <v>44</v>
      </c>
      <c r="FH42" s="2" t="s">
        <v>61</v>
      </c>
      <c r="FI42" s="2" t="s">
        <v>61</v>
      </c>
      <c r="FJ42" s="2"/>
      <c r="FK42" s="2" t="s">
        <v>17</v>
      </c>
      <c r="FL42" s="2"/>
      <c r="FM42" s="2" t="s">
        <v>17</v>
      </c>
      <c r="FN42" s="2" t="s">
        <v>17</v>
      </c>
      <c r="FO42" s="2" t="s">
        <v>61</v>
      </c>
      <c r="FP42" s="2" t="s">
        <v>61</v>
      </c>
      <c r="FQ42" s="2"/>
      <c r="FR42" s="2" t="s">
        <v>15</v>
      </c>
      <c r="FS42" s="2"/>
      <c r="FT42" s="2" t="s">
        <v>17</v>
      </c>
      <c r="FU42" s="2" t="s">
        <v>17</v>
      </c>
      <c r="FV42" s="2" t="s">
        <v>61</v>
      </c>
      <c r="FW42" s="2" t="s">
        <v>61</v>
      </c>
      <c r="FX42" s="2"/>
      <c r="FY42" s="2" t="s">
        <v>13</v>
      </c>
      <c r="FZ42" s="2"/>
      <c r="GA42" s="2" t="s">
        <v>15</v>
      </c>
      <c r="GB42" s="2" t="s">
        <v>10</v>
      </c>
      <c r="GC42" s="2" t="s">
        <v>61</v>
      </c>
      <c r="GD42" s="2" t="s">
        <v>61</v>
      </c>
      <c r="GE42" s="2"/>
      <c r="GF42" s="2" t="s">
        <v>15</v>
      </c>
      <c r="GG42" s="2"/>
      <c r="GH42" s="2" t="s">
        <v>17</v>
      </c>
      <c r="GI42" s="2" t="s">
        <v>17</v>
      </c>
      <c r="GJ42" s="2" t="s">
        <v>61</v>
      </c>
      <c r="GK42" s="2" t="s">
        <v>61</v>
      </c>
      <c r="GL42" s="2"/>
      <c r="GM42" s="2" t="s">
        <v>15</v>
      </c>
      <c r="GN42" s="2"/>
      <c r="GO42" s="2" t="s">
        <v>17</v>
      </c>
      <c r="GP42" s="2" t="s">
        <v>17</v>
      </c>
      <c r="GQ42" s="2" t="s">
        <v>61</v>
      </c>
      <c r="GR42" s="2" t="s">
        <v>61</v>
      </c>
      <c r="GS42" s="2"/>
      <c r="GT42" s="2" t="s">
        <v>17</v>
      </c>
      <c r="GU42" s="2"/>
      <c r="GV42" s="2" t="s">
        <v>17</v>
      </c>
      <c r="GW42" s="2" t="s">
        <v>17</v>
      </c>
      <c r="GX42" s="2" t="s">
        <v>61</v>
      </c>
      <c r="GY42" s="2" t="s">
        <v>61</v>
      </c>
      <c r="GZ42" s="2"/>
      <c r="HA42" s="2"/>
      <c r="HB42" s="2"/>
      <c r="HC42" s="2"/>
      <c r="HD42" s="2"/>
      <c r="HE42" s="2" t="s">
        <v>61</v>
      </c>
      <c r="HF42" s="2" t="s">
        <v>61</v>
      </c>
      <c r="HG42" s="2"/>
      <c r="HH42" s="2" t="s">
        <v>10</v>
      </c>
      <c r="HI42" s="2"/>
      <c r="HJ42" s="2" t="s">
        <v>10</v>
      </c>
      <c r="HK42" s="2" t="s">
        <v>17</v>
      </c>
      <c r="HL42" s="2" t="s">
        <v>61</v>
      </c>
      <c r="HM42" s="2" t="s">
        <v>61</v>
      </c>
      <c r="HN42" s="2" t="s">
        <v>17</v>
      </c>
      <c r="HO42" s="2" t="s">
        <v>15</v>
      </c>
      <c r="HP42" s="2"/>
      <c r="HQ42" s="2" t="s">
        <v>15</v>
      </c>
      <c r="HR42" s="2" t="s">
        <v>17</v>
      </c>
      <c r="HS42" s="2" t="s">
        <v>61</v>
      </c>
      <c r="HT42" s="2" t="s">
        <v>61</v>
      </c>
      <c r="HU42" s="2"/>
      <c r="HV42" s="2" t="s">
        <v>17</v>
      </c>
      <c r="HW42" s="2" t="s">
        <v>17</v>
      </c>
      <c r="HX42" s="2" t="s">
        <v>17</v>
      </c>
      <c r="HY42" s="2" t="s">
        <v>10</v>
      </c>
      <c r="HZ42" s="2" t="s">
        <v>61</v>
      </c>
      <c r="IA42" s="2" t="s">
        <v>61</v>
      </c>
      <c r="IB42" s="2"/>
      <c r="IC42" s="2" t="s">
        <v>17</v>
      </c>
      <c r="ID42" s="2" t="s">
        <v>29</v>
      </c>
      <c r="IE42" s="2" t="s">
        <v>29</v>
      </c>
      <c r="IF42" s="2" t="s">
        <v>29</v>
      </c>
      <c r="IG42" s="2" t="s">
        <v>61</v>
      </c>
      <c r="IH42" s="2" t="s">
        <v>61</v>
      </c>
      <c r="II42" s="2" t="s">
        <v>17</v>
      </c>
      <c r="IJ42" s="2" t="s">
        <v>29</v>
      </c>
      <c r="IK42" s="2" t="s">
        <v>29</v>
      </c>
      <c r="IL42" s="2" t="s">
        <v>10</v>
      </c>
      <c r="IM42" s="2" t="s">
        <v>17</v>
      </c>
      <c r="IN42" s="2" t="s">
        <v>61</v>
      </c>
      <c r="IO42" s="2" t="s">
        <v>61</v>
      </c>
      <c r="IP42" s="2" t="s">
        <v>44</v>
      </c>
      <c r="IQ42" s="2" t="s">
        <v>44</v>
      </c>
      <c r="IR42" s="2" t="s">
        <v>44</v>
      </c>
      <c r="IS42" s="2" t="s">
        <v>44</v>
      </c>
      <c r="IT42" s="2" t="s">
        <v>44</v>
      </c>
      <c r="IU42" s="2" t="s">
        <v>61</v>
      </c>
      <c r="IV42" s="2" t="s">
        <v>61</v>
      </c>
      <c r="IW42" s="2" t="s">
        <v>46</v>
      </c>
      <c r="IX42" s="2" t="s">
        <v>46</v>
      </c>
      <c r="IY42" s="2" t="s">
        <v>46</v>
      </c>
      <c r="IZ42" s="2" t="s">
        <v>46</v>
      </c>
      <c r="JA42" s="2" t="s">
        <v>46</v>
      </c>
      <c r="JB42" s="2" t="s">
        <v>61</v>
      </c>
      <c r="JC42" s="2" t="s">
        <v>61</v>
      </c>
      <c r="JD42" s="2"/>
      <c r="JE42" s="2" t="s">
        <v>15</v>
      </c>
      <c r="JF42" s="2"/>
      <c r="JG42" s="2" t="s">
        <v>10</v>
      </c>
      <c r="JH42" s="2" t="s">
        <v>17</v>
      </c>
      <c r="JI42" s="2" t="s">
        <v>61</v>
      </c>
      <c r="JJ42" s="2" t="s">
        <v>61</v>
      </c>
      <c r="JK42" s="2"/>
      <c r="JL42" s="2" t="s">
        <v>17</v>
      </c>
      <c r="JM42" s="2"/>
      <c r="JN42" s="2"/>
      <c r="JO42" s="2" t="s">
        <v>42</v>
      </c>
      <c r="JP42" s="2" t="s">
        <v>61</v>
      </c>
      <c r="JQ42" s="2" t="s">
        <v>61</v>
      </c>
      <c r="JR42" s="2" t="s">
        <v>23</v>
      </c>
      <c r="JS42" s="2" t="s">
        <v>23</v>
      </c>
      <c r="JT42" s="2" t="s">
        <v>23</v>
      </c>
      <c r="JU42" s="2" t="s">
        <v>23</v>
      </c>
      <c r="JV42" s="2" t="s">
        <v>23</v>
      </c>
      <c r="JW42" s="2" t="s">
        <v>61</v>
      </c>
      <c r="JX42" s="2" t="s">
        <v>61</v>
      </c>
      <c r="JY42" s="2" t="s">
        <v>23</v>
      </c>
      <c r="JZ42" s="2" t="s">
        <v>23</v>
      </c>
      <c r="KA42" s="2" t="s">
        <v>23</v>
      </c>
      <c r="KB42" s="2" t="s">
        <v>23</v>
      </c>
      <c r="KC42" s="2" t="s">
        <v>23</v>
      </c>
      <c r="KD42" s="2" t="s">
        <v>61</v>
      </c>
      <c r="KE42" s="2" t="s">
        <v>61</v>
      </c>
      <c r="KF42" s="2" t="s">
        <v>23</v>
      </c>
      <c r="KG42" s="2" t="s">
        <v>23</v>
      </c>
      <c r="KH42" s="2" t="s">
        <v>23</v>
      </c>
      <c r="KI42" s="2" t="s">
        <v>23</v>
      </c>
      <c r="KJ42" s="2" t="s">
        <v>23</v>
      </c>
      <c r="KK42" s="2" t="s">
        <v>61</v>
      </c>
      <c r="KL42" s="2" t="s">
        <v>61</v>
      </c>
      <c r="KM42" s="2" t="s">
        <v>23</v>
      </c>
      <c r="KN42" s="2" t="s">
        <v>23</v>
      </c>
      <c r="KO42" s="2" t="s">
        <v>23</v>
      </c>
      <c r="KP42" s="2" t="s">
        <v>23</v>
      </c>
      <c r="KQ42" s="2" t="s">
        <v>23</v>
      </c>
      <c r="KR42" s="2" t="s">
        <v>61</v>
      </c>
      <c r="KS42" s="2" t="s">
        <v>61</v>
      </c>
      <c r="KT42" s="2" t="s">
        <v>23</v>
      </c>
      <c r="KU42" s="2" t="s">
        <v>23</v>
      </c>
      <c r="KV42" s="2" t="s">
        <v>23</v>
      </c>
      <c r="KW42" s="2" t="s">
        <v>23</v>
      </c>
      <c r="KX42" s="2" t="s">
        <v>23</v>
      </c>
      <c r="KY42" s="2" t="s">
        <v>61</v>
      </c>
      <c r="KZ42" s="2" t="s">
        <v>61</v>
      </c>
      <c r="LA42" s="2" t="s">
        <v>23</v>
      </c>
      <c r="LB42" s="2" t="s">
        <v>23</v>
      </c>
      <c r="LC42" s="2" t="s">
        <v>23</v>
      </c>
      <c r="LD42" s="2" t="s">
        <v>23</v>
      </c>
      <c r="LE42" s="2" t="s">
        <v>23</v>
      </c>
      <c r="LF42" s="2" t="s">
        <v>61</v>
      </c>
      <c r="LG42" s="2" t="s">
        <v>61</v>
      </c>
      <c r="LH42" s="2" t="s">
        <v>23</v>
      </c>
      <c r="LI42" s="2" t="s">
        <v>23</v>
      </c>
      <c r="LJ42" s="2" t="s">
        <v>23</v>
      </c>
      <c r="LK42" s="2" t="s">
        <v>23</v>
      </c>
      <c r="LL42" s="2" t="s">
        <v>23</v>
      </c>
      <c r="LM42" s="2" t="s">
        <v>61</v>
      </c>
      <c r="LN42" s="2" t="s">
        <v>61</v>
      </c>
      <c r="LO42" s="2" t="s">
        <v>23</v>
      </c>
      <c r="LP42" s="2" t="s">
        <v>23</v>
      </c>
      <c r="LQ42" s="2" t="s">
        <v>23</v>
      </c>
      <c r="LR42" s="2" t="s">
        <v>23</v>
      </c>
      <c r="LS42" s="2" t="s">
        <v>23</v>
      </c>
      <c r="LT42" s="2" t="s">
        <v>61</v>
      </c>
      <c r="LU42" s="2" t="s">
        <v>61</v>
      </c>
      <c r="LV42" s="2" t="s">
        <v>23</v>
      </c>
      <c r="LW42" s="2" t="s">
        <v>23</v>
      </c>
      <c r="LX42" s="2" t="s">
        <v>23</v>
      </c>
      <c r="LY42" s="2" t="s">
        <v>23</v>
      </c>
      <c r="LZ42" s="2" t="s">
        <v>23</v>
      </c>
      <c r="MA42" s="2" t="s">
        <v>61</v>
      </c>
      <c r="MB42" s="2" t="s">
        <v>61</v>
      </c>
      <c r="MC42" s="2" t="s">
        <v>23</v>
      </c>
      <c r="MD42" s="2" t="s">
        <v>23</v>
      </c>
      <c r="ME42" s="2" t="s">
        <v>23</v>
      </c>
      <c r="MF42" s="2" t="s">
        <v>23</v>
      </c>
      <c r="MG42" s="2" t="s">
        <v>23</v>
      </c>
      <c r="MH42" s="2" t="s">
        <v>61</v>
      </c>
      <c r="MI42" s="2" t="s">
        <v>61</v>
      </c>
      <c r="MJ42" s="2" t="s">
        <v>23</v>
      </c>
      <c r="MK42" s="2" t="s">
        <v>23</v>
      </c>
      <c r="ML42" s="2" t="s">
        <v>23</v>
      </c>
      <c r="MM42" s="2" t="s">
        <v>23</v>
      </c>
      <c r="MN42" s="2" t="s">
        <v>23</v>
      </c>
      <c r="MO42" s="2" t="s">
        <v>61</v>
      </c>
      <c r="MP42" s="2" t="s">
        <v>61</v>
      </c>
      <c r="MQ42" s="2" t="s">
        <v>23</v>
      </c>
      <c r="MR42" s="2" t="s">
        <v>23</v>
      </c>
      <c r="MS42" s="2" t="s">
        <v>23</v>
      </c>
      <c r="MT42" s="2" t="s">
        <v>23</v>
      </c>
      <c r="MU42" s="2" t="s">
        <v>23</v>
      </c>
      <c r="MV42" s="2" t="s">
        <v>61</v>
      </c>
      <c r="MW42" s="2" t="s">
        <v>61</v>
      </c>
      <c r="MX42" s="2" t="s">
        <v>23</v>
      </c>
      <c r="MY42" s="2" t="s">
        <v>23</v>
      </c>
      <c r="MZ42" s="2" t="s">
        <v>23</v>
      </c>
      <c r="NA42" s="2" t="s">
        <v>23</v>
      </c>
      <c r="NB42" s="2" t="s">
        <v>23</v>
      </c>
      <c r="NC42" s="2" t="s">
        <v>61</v>
      </c>
      <c r="ND42" s="2" t="s">
        <v>61</v>
      </c>
      <c r="NE42" s="2"/>
      <c r="NF42" s="2" t="s">
        <v>17</v>
      </c>
      <c r="NG42" s="2"/>
      <c r="NH42" s="2" t="s">
        <v>17</v>
      </c>
      <c r="NI42" s="2" t="s">
        <v>17</v>
      </c>
      <c r="NJ42" s="2" t="s">
        <v>61</v>
      </c>
      <c r="NK42" s="2" t="s">
        <v>61</v>
      </c>
      <c r="NL42" s="2" t="s">
        <v>17</v>
      </c>
      <c r="NM42" s="2" t="s">
        <v>17</v>
      </c>
      <c r="NN42" s="2"/>
      <c r="NO42" s="2" t="s">
        <v>17</v>
      </c>
      <c r="NP42" s="2" t="s">
        <v>42</v>
      </c>
      <c r="NQ42" s="2" t="s">
        <v>61</v>
      </c>
      <c r="NR42" s="2" t="s">
        <v>61</v>
      </c>
      <c r="NS42" s="2" t="s">
        <v>42</v>
      </c>
      <c r="NT42" s="2" t="s">
        <v>17</v>
      </c>
      <c r="NU42" s="2"/>
      <c r="NV42" s="2" t="s">
        <v>17</v>
      </c>
      <c r="NW42" s="2" t="s">
        <v>17</v>
      </c>
      <c r="NX42" s="2" t="s">
        <v>61</v>
      </c>
      <c r="NY42" s="2" t="s">
        <v>61</v>
      </c>
      <c r="NZ42" s="2"/>
      <c r="OA42" s="2" t="s">
        <v>17</v>
      </c>
      <c r="OB42" s="2"/>
      <c r="OC42" s="2" t="s">
        <v>17</v>
      </c>
      <c r="OD42" s="2" t="s">
        <v>17</v>
      </c>
      <c r="OE42" s="2" t="s">
        <v>61</v>
      </c>
      <c r="OF42" s="2" t="s">
        <v>61</v>
      </c>
    </row>
    <row r="43" spans="1:396" ht="21.75" customHeight="1">
      <c r="A43" s="17">
        <v>3152</v>
      </c>
      <c r="B43" s="17" t="s">
        <v>67</v>
      </c>
      <c r="C43" s="48" t="s">
        <v>78</v>
      </c>
      <c r="D43" s="2" t="s">
        <v>61</v>
      </c>
      <c r="E43" s="2" t="s">
        <v>13</v>
      </c>
      <c r="F43" s="2" t="s">
        <v>8</v>
      </c>
      <c r="G43" s="2" t="s">
        <v>17</v>
      </c>
      <c r="H43" s="2" t="s">
        <v>17</v>
      </c>
      <c r="I43" s="2" t="s">
        <v>42</v>
      </c>
      <c r="J43" s="2" t="s">
        <v>61</v>
      </c>
      <c r="K43" s="2" t="s">
        <v>61</v>
      </c>
      <c r="L43" s="2" t="s">
        <v>19</v>
      </c>
      <c r="M43" s="2" t="s">
        <v>19</v>
      </c>
      <c r="N43" s="2" t="s">
        <v>19</v>
      </c>
      <c r="O43" s="2" t="s">
        <v>19</v>
      </c>
      <c r="P43" s="2" t="s">
        <v>42</v>
      </c>
      <c r="Q43" s="2" t="s">
        <v>61</v>
      </c>
      <c r="R43" s="2" t="s">
        <v>61</v>
      </c>
      <c r="S43" s="2" t="s">
        <v>48</v>
      </c>
      <c r="T43" s="2" t="s">
        <v>48</v>
      </c>
      <c r="U43" s="2" t="s">
        <v>17</v>
      </c>
      <c r="V43" s="2" t="s">
        <v>17</v>
      </c>
      <c r="W43" s="2" t="s">
        <v>13</v>
      </c>
      <c r="X43" s="2" t="s">
        <v>61</v>
      </c>
      <c r="Y43" s="2" t="s">
        <v>61</v>
      </c>
      <c r="Z43" s="2" t="s">
        <v>44</v>
      </c>
      <c r="AA43" s="2" t="s">
        <v>44</v>
      </c>
      <c r="AB43" s="2" t="s">
        <v>44</v>
      </c>
      <c r="AC43" s="2" t="s">
        <v>44</v>
      </c>
      <c r="AD43" s="2" t="s">
        <v>44</v>
      </c>
      <c r="AE43" s="2" t="s">
        <v>61</v>
      </c>
      <c r="AF43" s="2" t="s">
        <v>61</v>
      </c>
      <c r="AG43" s="2" t="s">
        <v>25</v>
      </c>
      <c r="AH43" s="2" t="s">
        <v>25</v>
      </c>
      <c r="AI43" s="2" t="s">
        <v>25</v>
      </c>
      <c r="AJ43" s="2" t="s">
        <v>25</v>
      </c>
      <c r="AK43" s="2" t="s">
        <v>25</v>
      </c>
      <c r="AL43" s="2" t="s">
        <v>61</v>
      </c>
      <c r="AM43" s="2" t="s">
        <v>61</v>
      </c>
      <c r="AN43" s="2" t="s">
        <v>25</v>
      </c>
      <c r="AO43" s="2" t="s">
        <v>25</v>
      </c>
      <c r="AP43" s="2" t="s">
        <v>25</v>
      </c>
      <c r="AQ43" s="2" t="s">
        <v>25</v>
      </c>
      <c r="AR43" s="2" t="s">
        <v>25</v>
      </c>
      <c r="AS43" s="2" t="s">
        <v>61</v>
      </c>
      <c r="AT43" s="2" t="s">
        <v>61</v>
      </c>
      <c r="AU43" s="2" t="s">
        <v>25</v>
      </c>
      <c r="AV43" s="2" t="s">
        <v>8</v>
      </c>
      <c r="AW43" s="2"/>
      <c r="AX43" s="2" t="s">
        <v>17</v>
      </c>
      <c r="AY43" s="2" t="s">
        <v>10</v>
      </c>
      <c r="AZ43" s="2" t="s">
        <v>61</v>
      </c>
      <c r="BA43" s="2" t="s">
        <v>61</v>
      </c>
      <c r="BB43" s="2" t="s">
        <v>44</v>
      </c>
      <c r="BC43" s="2" t="s">
        <v>44</v>
      </c>
      <c r="BD43" s="2" t="s">
        <v>44</v>
      </c>
      <c r="BE43" s="2" t="s">
        <v>44</v>
      </c>
      <c r="BF43" s="2" t="s">
        <v>44</v>
      </c>
      <c r="BG43" s="2" t="s">
        <v>61</v>
      </c>
      <c r="BH43" s="2" t="s">
        <v>61</v>
      </c>
      <c r="BI43" s="2" t="s">
        <v>15</v>
      </c>
      <c r="BJ43" s="2" t="s">
        <v>8</v>
      </c>
      <c r="BK43" s="2" t="s">
        <v>17</v>
      </c>
      <c r="BL43" s="2" t="s">
        <v>17</v>
      </c>
      <c r="BM43" s="2" t="s">
        <v>17</v>
      </c>
      <c r="BN43" s="2" t="s">
        <v>61</v>
      </c>
      <c r="BO43" s="2" t="s">
        <v>61</v>
      </c>
      <c r="BP43" s="2" t="s">
        <v>13</v>
      </c>
      <c r="BQ43" s="2" t="s">
        <v>8</v>
      </c>
      <c r="BR43" s="2" t="s">
        <v>17</v>
      </c>
      <c r="BS43" s="2" t="s">
        <v>17</v>
      </c>
      <c r="BT43" s="2" t="s">
        <v>17</v>
      </c>
      <c r="BU43" s="2" t="s">
        <v>61</v>
      </c>
      <c r="BV43" s="2" t="s">
        <v>61</v>
      </c>
      <c r="BW43" s="2" t="s">
        <v>13</v>
      </c>
      <c r="BX43" s="2" t="s">
        <v>8</v>
      </c>
      <c r="BY43" s="2" t="s">
        <v>17</v>
      </c>
      <c r="BZ43" s="2" t="s">
        <v>17</v>
      </c>
      <c r="CA43" s="2" t="s">
        <v>10</v>
      </c>
      <c r="CB43" s="2" t="s">
        <v>61</v>
      </c>
      <c r="CC43" s="2" t="s">
        <v>61</v>
      </c>
      <c r="CD43" s="2"/>
      <c r="CE43" s="2"/>
      <c r="CF43" s="2" t="s">
        <v>17</v>
      </c>
      <c r="CG43" s="2" t="s">
        <v>17</v>
      </c>
      <c r="CH43" s="2" t="s">
        <v>17</v>
      </c>
      <c r="CI43" s="2" t="s">
        <v>61</v>
      </c>
      <c r="CJ43" s="2" t="s">
        <v>61</v>
      </c>
      <c r="CK43" s="2" t="s">
        <v>13</v>
      </c>
      <c r="CL43" s="2"/>
      <c r="CM43" s="2" t="s">
        <v>17</v>
      </c>
      <c r="CN43" s="2" t="s">
        <v>17</v>
      </c>
      <c r="CO43" s="2" t="s">
        <v>17</v>
      </c>
      <c r="CP43" s="2" t="s">
        <v>61</v>
      </c>
      <c r="CQ43" s="2" t="s">
        <v>61</v>
      </c>
      <c r="CR43" s="2"/>
      <c r="CS43" s="2" t="s">
        <v>8</v>
      </c>
      <c r="CT43" s="2" t="s">
        <v>17</v>
      </c>
      <c r="CU43" s="2" t="s">
        <v>17</v>
      </c>
      <c r="CV43" s="2" t="s">
        <v>17</v>
      </c>
      <c r="CW43" s="2" t="s">
        <v>61</v>
      </c>
      <c r="CX43" s="2" t="s">
        <v>61</v>
      </c>
      <c r="CY43" s="2" t="s">
        <v>15</v>
      </c>
      <c r="CZ43" s="2" t="s">
        <v>19</v>
      </c>
      <c r="DA43" s="2" t="s">
        <v>17</v>
      </c>
      <c r="DB43" s="2" t="s">
        <v>15</v>
      </c>
      <c r="DC43" s="2" t="s">
        <v>17</v>
      </c>
      <c r="DD43" s="2" t="s">
        <v>61</v>
      </c>
      <c r="DE43" s="2" t="s">
        <v>61</v>
      </c>
      <c r="DF43" s="2" t="s">
        <v>17</v>
      </c>
      <c r="DG43" s="2" t="s">
        <v>17</v>
      </c>
      <c r="DH43" s="2" t="s">
        <v>17</v>
      </c>
      <c r="DI43" s="2" t="s">
        <v>15</v>
      </c>
      <c r="DJ43" s="2" t="s">
        <v>10</v>
      </c>
      <c r="DK43" s="2" t="s">
        <v>61</v>
      </c>
      <c r="DL43" s="2" t="s">
        <v>61</v>
      </c>
      <c r="DM43" s="2" t="s">
        <v>44</v>
      </c>
      <c r="DN43" s="2" t="s">
        <v>44</v>
      </c>
      <c r="DO43" s="2" t="s">
        <v>44</v>
      </c>
      <c r="DP43" s="2" t="s">
        <v>44</v>
      </c>
      <c r="DQ43" s="2" t="s">
        <v>44</v>
      </c>
      <c r="DR43" s="2" t="s">
        <v>61</v>
      </c>
      <c r="DS43" s="2" t="s">
        <v>61</v>
      </c>
      <c r="DT43" s="2" t="s">
        <v>17</v>
      </c>
      <c r="DU43" s="2" t="s">
        <v>17</v>
      </c>
      <c r="DV43" s="2" t="s">
        <v>10</v>
      </c>
      <c r="DW43" s="2" t="s">
        <v>17</v>
      </c>
      <c r="DX43" s="2" t="s">
        <v>17</v>
      </c>
      <c r="DY43" s="2" t="s">
        <v>61</v>
      </c>
      <c r="DZ43" s="2" t="s">
        <v>61</v>
      </c>
      <c r="EA43" s="2" t="s">
        <v>15</v>
      </c>
      <c r="EB43" s="2" t="s">
        <v>10</v>
      </c>
      <c r="EC43" s="2" t="s">
        <v>17</v>
      </c>
      <c r="ED43" s="2" t="s">
        <v>17</v>
      </c>
      <c r="EE43" s="2" t="s">
        <v>17</v>
      </c>
      <c r="EF43" s="2" t="s">
        <v>61</v>
      </c>
      <c r="EG43" s="2" t="s">
        <v>61</v>
      </c>
      <c r="EH43" s="2" t="s">
        <v>15</v>
      </c>
      <c r="EI43" s="2" t="s">
        <v>17</v>
      </c>
      <c r="EJ43" s="2" t="s">
        <v>17</v>
      </c>
      <c r="EK43" s="2" t="s">
        <v>17</v>
      </c>
      <c r="EL43" s="2" t="s">
        <v>10</v>
      </c>
      <c r="EM43" s="2" t="s">
        <v>61</v>
      </c>
      <c r="EN43" s="2" t="s">
        <v>61</v>
      </c>
      <c r="EO43" s="2" t="s">
        <v>15</v>
      </c>
      <c r="EP43" s="2" t="s">
        <v>17</v>
      </c>
      <c r="EQ43" s="2" t="s">
        <v>17</v>
      </c>
      <c r="ER43" s="2" t="s">
        <v>17</v>
      </c>
      <c r="ES43" s="2" t="s">
        <v>17</v>
      </c>
      <c r="ET43" s="2" t="s">
        <v>61</v>
      </c>
      <c r="EU43" s="2" t="s">
        <v>61</v>
      </c>
      <c r="EV43" s="2" t="s">
        <v>44</v>
      </c>
      <c r="EW43" s="2" t="s">
        <v>44</v>
      </c>
      <c r="EX43" s="2" t="s">
        <v>44</v>
      </c>
      <c r="EY43" s="2" t="s">
        <v>44</v>
      </c>
      <c r="EZ43" s="2" t="s">
        <v>44</v>
      </c>
      <c r="FA43" s="2" t="s">
        <v>61</v>
      </c>
      <c r="FB43" s="2" t="s">
        <v>61</v>
      </c>
      <c r="FC43" s="2" t="s">
        <v>15</v>
      </c>
      <c r="FD43" s="2" t="s">
        <v>10</v>
      </c>
      <c r="FE43" s="2" t="s">
        <v>10</v>
      </c>
      <c r="FF43" s="2" t="s">
        <v>17</v>
      </c>
      <c r="FG43" s="2" t="s">
        <v>17</v>
      </c>
      <c r="FH43" s="2" t="s">
        <v>61</v>
      </c>
      <c r="FI43" s="2" t="s">
        <v>61</v>
      </c>
      <c r="FJ43" s="2" t="s">
        <v>15</v>
      </c>
      <c r="FK43" s="2" t="s">
        <v>10</v>
      </c>
      <c r="FL43" s="2" t="s">
        <v>19</v>
      </c>
      <c r="FM43" s="2" t="s">
        <v>17</v>
      </c>
      <c r="FN43" s="2" t="s">
        <v>17</v>
      </c>
      <c r="FO43" s="2" t="s">
        <v>61</v>
      </c>
      <c r="FP43" s="2" t="s">
        <v>61</v>
      </c>
      <c r="FQ43" s="2" t="s">
        <v>15</v>
      </c>
      <c r="FR43" s="2" t="s">
        <v>17</v>
      </c>
      <c r="FS43" s="2" t="s">
        <v>17</v>
      </c>
      <c r="FT43" s="2" t="s">
        <v>17</v>
      </c>
      <c r="FU43" s="2" t="s">
        <v>10</v>
      </c>
      <c r="FV43" s="2" t="s">
        <v>61</v>
      </c>
      <c r="FW43" s="2" t="s">
        <v>61</v>
      </c>
      <c r="FX43" s="2" t="s">
        <v>10</v>
      </c>
      <c r="FY43" s="2" t="s">
        <v>8</v>
      </c>
      <c r="FZ43" s="2" t="s">
        <v>8</v>
      </c>
      <c r="GA43" s="2" t="s">
        <v>17</v>
      </c>
      <c r="GB43" s="2" t="s">
        <v>17</v>
      </c>
      <c r="GC43" s="2" t="s">
        <v>61</v>
      </c>
      <c r="GD43" s="2" t="s">
        <v>61</v>
      </c>
      <c r="GE43" s="2" t="s">
        <v>44</v>
      </c>
      <c r="GF43" s="2" t="s">
        <v>44</v>
      </c>
      <c r="GG43" s="2" t="s">
        <v>44</v>
      </c>
      <c r="GH43" s="2" t="s">
        <v>44</v>
      </c>
      <c r="GI43" s="2" t="s">
        <v>44</v>
      </c>
      <c r="GJ43" s="2" t="s">
        <v>61</v>
      </c>
      <c r="GK43" s="2" t="s">
        <v>61</v>
      </c>
      <c r="GL43" s="2" t="s">
        <v>13</v>
      </c>
      <c r="GM43" s="2" t="s">
        <v>8</v>
      </c>
      <c r="GN43" s="2" t="s">
        <v>17</v>
      </c>
      <c r="GO43" s="2" t="s">
        <v>17</v>
      </c>
      <c r="GP43" s="2" t="s">
        <v>17</v>
      </c>
      <c r="GQ43" s="2" t="s">
        <v>61</v>
      </c>
      <c r="GR43" s="2" t="s">
        <v>61</v>
      </c>
      <c r="GS43" s="2" t="s">
        <v>13</v>
      </c>
      <c r="GT43" s="2" t="s">
        <v>8</v>
      </c>
      <c r="GU43" s="2" t="s">
        <v>17</v>
      </c>
      <c r="GV43" s="2" t="s">
        <v>17</v>
      </c>
      <c r="GW43" s="2" t="s">
        <v>17</v>
      </c>
      <c r="GX43" s="2" t="s">
        <v>61</v>
      </c>
      <c r="GY43" s="2" t="s">
        <v>61</v>
      </c>
      <c r="GZ43" s="2"/>
      <c r="HA43" s="2"/>
      <c r="HB43" s="2"/>
      <c r="HC43" s="2"/>
      <c r="HD43" s="2"/>
      <c r="HE43" s="2" t="s">
        <v>61</v>
      </c>
      <c r="HF43" s="2" t="s">
        <v>61</v>
      </c>
      <c r="HG43" s="2" t="s">
        <v>15</v>
      </c>
      <c r="HH43" s="2" t="s">
        <v>17</v>
      </c>
      <c r="HI43" s="2" t="s">
        <v>17</v>
      </c>
      <c r="HJ43" s="2" t="s">
        <v>17</v>
      </c>
      <c r="HK43" s="2" t="s">
        <v>17</v>
      </c>
      <c r="HL43" s="2" t="s">
        <v>61</v>
      </c>
      <c r="HM43" s="2" t="s">
        <v>61</v>
      </c>
      <c r="HN43" s="2" t="s">
        <v>15</v>
      </c>
      <c r="HO43" s="2" t="s">
        <v>10</v>
      </c>
      <c r="HP43" s="2" t="s">
        <v>17</v>
      </c>
      <c r="HQ43" s="2" t="s">
        <v>17</v>
      </c>
      <c r="HR43" s="2" t="s">
        <v>10</v>
      </c>
      <c r="HS43" s="2" t="s">
        <v>61</v>
      </c>
      <c r="HT43" s="2" t="s">
        <v>61</v>
      </c>
      <c r="HU43" s="2" t="s">
        <v>15</v>
      </c>
      <c r="HV43" s="2" t="s">
        <v>10</v>
      </c>
      <c r="HW43" s="2" t="s">
        <v>42</v>
      </c>
      <c r="HX43" s="2" t="s">
        <v>19</v>
      </c>
      <c r="HY43" s="2" t="s">
        <v>19</v>
      </c>
      <c r="HZ43" s="2" t="s">
        <v>61</v>
      </c>
      <c r="IA43" s="2" t="s">
        <v>61</v>
      </c>
      <c r="IB43" s="2" t="s">
        <v>19</v>
      </c>
      <c r="IC43" s="2" t="s">
        <v>17</v>
      </c>
      <c r="ID43" s="2" t="s">
        <v>15</v>
      </c>
      <c r="IE43" s="2" t="s">
        <v>10</v>
      </c>
      <c r="IF43" s="2" t="s">
        <v>10</v>
      </c>
      <c r="IG43" s="2" t="s">
        <v>61</v>
      </c>
      <c r="IH43" s="2" t="s">
        <v>61</v>
      </c>
      <c r="II43" s="2" t="s">
        <v>15</v>
      </c>
      <c r="IJ43" s="2" t="s">
        <v>17</v>
      </c>
      <c r="IK43" s="2" t="s">
        <v>29</v>
      </c>
      <c r="IL43" s="2" t="s">
        <v>10</v>
      </c>
      <c r="IM43" s="2" t="s">
        <v>17</v>
      </c>
      <c r="IN43" s="2" t="s">
        <v>61</v>
      </c>
      <c r="IO43" s="2" t="s">
        <v>61</v>
      </c>
      <c r="IP43" s="2" t="s">
        <v>44</v>
      </c>
      <c r="IQ43" s="2" t="s">
        <v>44</v>
      </c>
      <c r="IR43" s="2" t="s">
        <v>44</v>
      </c>
      <c r="IS43" s="2" t="s">
        <v>44</v>
      </c>
      <c r="IT43" s="2" t="s">
        <v>44</v>
      </c>
      <c r="IU43" s="2" t="s">
        <v>61</v>
      </c>
      <c r="IV43" s="2" t="s">
        <v>61</v>
      </c>
      <c r="IW43" s="2" t="s">
        <v>46</v>
      </c>
      <c r="IX43" s="2" t="s">
        <v>46</v>
      </c>
      <c r="IY43" s="2" t="s">
        <v>46</v>
      </c>
      <c r="IZ43" s="2" t="s">
        <v>46</v>
      </c>
      <c r="JA43" s="2" t="s">
        <v>46</v>
      </c>
      <c r="JB43" s="2" t="s">
        <v>61</v>
      </c>
      <c r="JC43" s="2" t="s">
        <v>61</v>
      </c>
      <c r="JD43" s="2"/>
      <c r="JE43" s="2"/>
      <c r="JF43" s="2"/>
      <c r="JG43" s="2" t="s">
        <v>17</v>
      </c>
      <c r="JH43" s="2" t="s">
        <v>17</v>
      </c>
      <c r="JI43" s="2" t="s">
        <v>61</v>
      </c>
      <c r="JJ43" s="2" t="s">
        <v>61</v>
      </c>
      <c r="JK43" s="2" t="s">
        <v>17</v>
      </c>
      <c r="JL43" s="2" t="s">
        <v>17</v>
      </c>
      <c r="JM43" s="2" t="s">
        <v>17</v>
      </c>
      <c r="JN43" s="2" t="s">
        <v>17</v>
      </c>
      <c r="JO43" s="2" t="s">
        <v>42</v>
      </c>
      <c r="JP43" s="2" t="s">
        <v>61</v>
      </c>
      <c r="JQ43" s="2" t="s">
        <v>61</v>
      </c>
      <c r="JR43" s="2" t="s">
        <v>23</v>
      </c>
      <c r="JS43" s="2" t="s">
        <v>23</v>
      </c>
      <c r="JT43" s="2" t="s">
        <v>23</v>
      </c>
      <c r="JU43" s="2" t="s">
        <v>23</v>
      </c>
      <c r="JV43" s="2" t="s">
        <v>23</v>
      </c>
      <c r="JW43" s="2" t="s">
        <v>61</v>
      </c>
      <c r="JX43" s="2" t="s">
        <v>61</v>
      </c>
      <c r="JY43" s="2" t="s">
        <v>23</v>
      </c>
      <c r="JZ43" s="2" t="s">
        <v>23</v>
      </c>
      <c r="KA43" s="2" t="s">
        <v>23</v>
      </c>
      <c r="KB43" s="2" t="s">
        <v>23</v>
      </c>
      <c r="KC43" s="2" t="s">
        <v>23</v>
      </c>
      <c r="KD43" s="2" t="s">
        <v>23</v>
      </c>
      <c r="KE43" s="2" t="s">
        <v>61</v>
      </c>
      <c r="KF43" s="2" t="s">
        <v>23</v>
      </c>
      <c r="KG43" s="2" t="s">
        <v>23</v>
      </c>
      <c r="KH43" s="2" t="s">
        <v>23</v>
      </c>
      <c r="KI43" s="2" t="s">
        <v>23</v>
      </c>
      <c r="KJ43" s="2" t="s">
        <v>23</v>
      </c>
      <c r="KK43" s="2" t="s">
        <v>61</v>
      </c>
      <c r="KL43" s="2" t="s">
        <v>61</v>
      </c>
      <c r="KM43" s="2" t="s">
        <v>44</v>
      </c>
      <c r="KN43" s="2" t="s">
        <v>44</v>
      </c>
      <c r="KO43" s="2" t="s">
        <v>44</v>
      </c>
      <c r="KP43" s="2" t="s">
        <v>44</v>
      </c>
      <c r="KQ43" s="2" t="s">
        <v>44</v>
      </c>
      <c r="KR43" s="2" t="s">
        <v>61</v>
      </c>
      <c r="KS43" s="2" t="s">
        <v>61</v>
      </c>
      <c r="KT43" s="2" t="s">
        <v>46</v>
      </c>
      <c r="KU43" s="2" t="s">
        <v>46</v>
      </c>
      <c r="KV43" s="2" t="s">
        <v>46</v>
      </c>
      <c r="KW43" s="2" t="s">
        <v>46</v>
      </c>
      <c r="KX43" s="2" t="s">
        <v>46</v>
      </c>
      <c r="KY43" s="2" t="s">
        <v>61</v>
      </c>
      <c r="KZ43" s="2" t="s">
        <v>61</v>
      </c>
      <c r="LA43" s="2"/>
      <c r="LB43" s="2"/>
      <c r="LC43" s="2" t="s">
        <v>17</v>
      </c>
      <c r="LD43" s="2" t="s">
        <v>17</v>
      </c>
      <c r="LE43" s="2" t="s">
        <v>17</v>
      </c>
      <c r="LF43" s="2" t="s">
        <v>61</v>
      </c>
      <c r="LG43" s="2" t="s">
        <v>61</v>
      </c>
      <c r="LH43" s="2"/>
      <c r="LI43" s="2"/>
      <c r="LJ43" s="2" t="s">
        <v>17</v>
      </c>
      <c r="LK43" s="2" t="s">
        <v>17</v>
      </c>
      <c r="LL43" s="2" t="s">
        <v>17</v>
      </c>
      <c r="LM43" s="2" t="s">
        <v>61</v>
      </c>
      <c r="LN43" s="2" t="s">
        <v>61</v>
      </c>
      <c r="LO43" s="2" t="s">
        <v>29</v>
      </c>
      <c r="LP43" s="2" t="s">
        <v>29</v>
      </c>
      <c r="LQ43" s="2" t="s">
        <v>29</v>
      </c>
      <c r="LR43" s="2" t="s">
        <v>29</v>
      </c>
      <c r="LS43" s="2" t="s">
        <v>29</v>
      </c>
      <c r="LT43" s="2" t="s">
        <v>61</v>
      </c>
      <c r="LU43" s="2" t="s">
        <v>61</v>
      </c>
      <c r="LV43" s="2"/>
      <c r="LW43" s="2"/>
      <c r="LX43" s="2" t="s">
        <v>17</v>
      </c>
      <c r="LY43" s="2" t="s">
        <v>17</v>
      </c>
      <c r="LZ43" s="2" t="s">
        <v>17</v>
      </c>
      <c r="MA43" s="2" t="s">
        <v>61</v>
      </c>
      <c r="MB43" s="2" t="s">
        <v>61</v>
      </c>
      <c r="MC43" s="2"/>
      <c r="MD43" s="2"/>
      <c r="ME43" s="2" t="s">
        <v>17</v>
      </c>
      <c r="MF43" s="2" t="s">
        <v>17</v>
      </c>
      <c r="MG43" s="2" t="s">
        <v>17</v>
      </c>
      <c r="MH43" s="2" t="s">
        <v>61</v>
      </c>
      <c r="MI43" s="2" t="s">
        <v>61</v>
      </c>
      <c r="MJ43" s="2"/>
      <c r="MK43" s="2"/>
      <c r="ML43" s="2" t="s">
        <v>17</v>
      </c>
      <c r="MM43" s="2" t="s">
        <v>17</v>
      </c>
      <c r="MN43" s="2" t="s">
        <v>17</v>
      </c>
      <c r="MO43" s="2" t="s">
        <v>61</v>
      </c>
      <c r="MP43" s="2" t="s">
        <v>61</v>
      </c>
      <c r="MQ43" s="2"/>
      <c r="MR43" s="2"/>
      <c r="MS43" s="2" t="s">
        <v>17</v>
      </c>
      <c r="MT43" s="2" t="s">
        <v>17</v>
      </c>
      <c r="MU43" s="2" t="s">
        <v>17</v>
      </c>
      <c r="MV43" s="2" t="s">
        <v>61</v>
      </c>
      <c r="MW43" s="2" t="s">
        <v>61</v>
      </c>
      <c r="MX43" s="2"/>
      <c r="MY43" s="2"/>
      <c r="MZ43" s="2" t="s">
        <v>17</v>
      </c>
      <c r="NA43" s="2" t="s">
        <v>17</v>
      </c>
      <c r="NB43" s="2" t="s">
        <v>17</v>
      </c>
      <c r="NC43" s="2" t="s">
        <v>61</v>
      </c>
      <c r="ND43" s="2" t="s">
        <v>61</v>
      </c>
      <c r="NE43" s="2"/>
      <c r="NF43" s="2"/>
      <c r="NG43" s="2" t="s">
        <v>17</v>
      </c>
      <c r="NH43" s="2" t="s">
        <v>17</v>
      </c>
      <c r="NI43" s="2" t="s">
        <v>42</v>
      </c>
      <c r="NJ43" s="2" t="s">
        <v>61</v>
      </c>
      <c r="NK43" s="2" t="s">
        <v>61</v>
      </c>
      <c r="NL43" s="2" t="s">
        <v>17</v>
      </c>
      <c r="NM43" s="2" t="s">
        <v>19</v>
      </c>
      <c r="NN43" s="2" t="s">
        <v>19</v>
      </c>
      <c r="NO43" s="2" t="s">
        <v>19</v>
      </c>
      <c r="NP43" s="2" t="s">
        <v>42</v>
      </c>
      <c r="NQ43" s="2" t="s">
        <v>61</v>
      </c>
      <c r="NR43" s="2" t="s">
        <v>61</v>
      </c>
      <c r="NS43" s="2" t="s">
        <v>42</v>
      </c>
      <c r="NT43" s="2" t="s">
        <v>19</v>
      </c>
      <c r="NU43" s="2" t="s">
        <v>19</v>
      </c>
      <c r="NV43" s="2" t="s">
        <v>19</v>
      </c>
      <c r="NW43" s="2" t="s">
        <v>19</v>
      </c>
      <c r="NX43" s="2" t="s">
        <v>61</v>
      </c>
      <c r="NY43" s="2" t="s">
        <v>61</v>
      </c>
      <c r="NZ43" s="2"/>
      <c r="OA43" s="2"/>
      <c r="OB43" s="2" t="s">
        <v>17</v>
      </c>
      <c r="OC43" s="2" t="s">
        <v>17</v>
      </c>
      <c r="OD43" s="2" t="s">
        <v>17</v>
      </c>
      <c r="OE43" s="2" t="s">
        <v>61</v>
      </c>
      <c r="OF43" s="2" t="s">
        <v>61</v>
      </c>
    </row>
    <row r="44" spans="1:396" ht="21.75" hidden="1" customHeight="1">
      <c r="A44" s="17">
        <v>3152</v>
      </c>
      <c r="B44" s="17"/>
      <c r="C44" s="48" t="s">
        <v>79</v>
      </c>
      <c r="D44" s="2" t="s">
        <v>61</v>
      </c>
      <c r="E44" s="2" t="s">
        <v>44</v>
      </c>
      <c r="F44" s="2" t="s">
        <v>44</v>
      </c>
      <c r="G44" s="2" t="s">
        <v>44</v>
      </c>
      <c r="H44" s="2" t="s">
        <v>44</v>
      </c>
      <c r="I44" s="2" t="s">
        <v>44</v>
      </c>
      <c r="J44" s="2" t="s">
        <v>61</v>
      </c>
      <c r="K44" s="2" t="s">
        <v>61</v>
      </c>
      <c r="L44" s="2" t="s">
        <v>19</v>
      </c>
      <c r="M44" s="2" t="s">
        <v>19</v>
      </c>
      <c r="N44" s="2" t="s">
        <v>19</v>
      </c>
      <c r="O44" s="2" t="s">
        <v>19</v>
      </c>
      <c r="P44" s="2" t="s">
        <v>42</v>
      </c>
      <c r="Q44" s="2" t="s">
        <v>61</v>
      </c>
      <c r="R44" s="2" t="s">
        <v>61</v>
      </c>
      <c r="S44" s="2" t="s">
        <v>29</v>
      </c>
      <c r="T44" s="2" t="s">
        <v>29</v>
      </c>
      <c r="U44" s="2" t="s">
        <v>29</v>
      </c>
      <c r="V44" s="2" t="s">
        <v>29</v>
      </c>
      <c r="W44" s="2" t="s">
        <v>29</v>
      </c>
      <c r="X44" s="2" t="s">
        <v>61</v>
      </c>
      <c r="Y44" s="2" t="s">
        <v>61</v>
      </c>
      <c r="Z44" s="2" t="s">
        <v>29</v>
      </c>
      <c r="AA44" s="2" t="s">
        <v>29</v>
      </c>
      <c r="AB44" s="2" t="s">
        <v>29</v>
      </c>
      <c r="AC44" s="2" t="s">
        <v>19</v>
      </c>
      <c r="AD44" s="2" t="s">
        <v>29</v>
      </c>
      <c r="AE44" s="2" t="s">
        <v>61</v>
      </c>
      <c r="AF44" s="2" t="s">
        <v>61</v>
      </c>
      <c r="AG44" s="2" t="s">
        <v>29</v>
      </c>
      <c r="AH44" s="2" t="s">
        <v>29</v>
      </c>
      <c r="AI44" s="2" t="s">
        <v>29</v>
      </c>
      <c r="AJ44" s="2" t="s">
        <v>29</v>
      </c>
      <c r="AK44" s="2" t="s">
        <v>29</v>
      </c>
      <c r="AL44" s="2" t="s">
        <v>61</v>
      </c>
      <c r="AM44" s="2" t="s">
        <v>61</v>
      </c>
      <c r="AN44" s="2" t="s">
        <v>15</v>
      </c>
      <c r="AO44" s="2" t="s">
        <v>17</v>
      </c>
      <c r="AP44" s="2" t="s">
        <v>15</v>
      </c>
      <c r="AQ44" s="2"/>
      <c r="AR44" s="2"/>
      <c r="AS44" s="2" t="s">
        <v>61</v>
      </c>
      <c r="AT44" s="2" t="s">
        <v>61</v>
      </c>
      <c r="AU44" s="2" t="s">
        <v>19</v>
      </c>
      <c r="AV44" s="2" t="s">
        <v>27</v>
      </c>
      <c r="AW44" s="2" t="s">
        <v>27</v>
      </c>
      <c r="AX44" s="2" t="s">
        <v>48</v>
      </c>
      <c r="AY44" s="2" t="s">
        <v>8</v>
      </c>
      <c r="AZ44" s="2" t="s">
        <v>61</v>
      </c>
      <c r="BA44" s="2" t="s">
        <v>61</v>
      </c>
      <c r="BB44" s="2" t="s">
        <v>17</v>
      </c>
      <c r="BC44" s="2" t="s">
        <v>17</v>
      </c>
      <c r="BD44" s="2" t="s">
        <v>19</v>
      </c>
      <c r="BE44" s="2"/>
      <c r="BF44" s="2"/>
      <c r="BG44" s="2" t="s">
        <v>61</v>
      </c>
      <c r="BH44" s="2" t="s">
        <v>61</v>
      </c>
      <c r="BI44" s="2" t="s">
        <v>10</v>
      </c>
      <c r="BJ44" s="2" t="s">
        <v>17</v>
      </c>
      <c r="BK44" s="2" t="s">
        <v>15</v>
      </c>
      <c r="BL44" s="2"/>
      <c r="BM44" s="2"/>
      <c r="BN44" s="2" t="s">
        <v>61</v>
      </c>
      <c r="BO44" s="2" t="s">
        <v>61</v>
      </c>
      <c r="BP44" s="2" t="s">
        <v>17</v>
      </c>
      <c r="BQ44" s="2" t="s">
        <v>17</v>
      </c>
      <c r="BR44" s="2" t="s">
        <v>17</v>
      </c>
      <c r="BS44" s="2"/>
      <c r="BT44" s="2"/>
      <c r="BU44" s="2" t="s">
        <v>61</v>
      </c>
      <c r="BV44" s="2" t="s">
        <v>61</v>
      </c>
      <c r="BW44" s="2" t="s">
        <v>17</v>
      </c>
      <c r="BX44" s="2" t="s">
        <v>15</v>
      </c>
      <c r="BY44" s="2" t="s">
        <v>10</v>
      </c>
      <c r="BZ44" s="2" t="s">
        <v>8</v>
      </c>
      <c r="CA44" s="2"/>
      <c r="CB44" s="2" t="s">
        <v>61</v>
      </c>
      <c r="CC44" s="2" t="s">
        <v>61</v>
      </c>
      <c r="CD44" s="2" t="s">
        <v>17</v>
      </c>
      <c r="CE44" s="2" t="s">
        <v>15</v>
      </c>
      <c r="CF44" s="2" t="s">
        <v>15</v>
      </c>
      <c r="CG44" s="2"/>
      <c r="CH44" s="2"/>
      <c r="CI44" s="2" t="s">
        <v>61</v>
      </c>
      <c r="CJ44" s="2" t="s">
        <v>61</v>
      </c>
      <c r="CK44" s="2" t="s">
        <v>19</v>
      </c>
      <c r="CL44" s="2" t="s">
        <v>17</v>
      </c>
      <c r="CM44" s="2" t="s">
        <v>17</v>
      </c>
      <c r="CN44" s="2"/>
      <c r="CO44" s="2"/>
      <c r="CP44" s="2" t="s">
        <v>61</v>
      </c>
      <c r="CQ44" s="2" t="s">
        <v>61</v>
      </c>
      <c r="CR44" s="2" t="s">
        <v>10</v>
      </c>
      <c r="CS44" s="2" t="s">
        <v>17</v>
      </c>
      <c r="CT44" s="2" t="s">
        <v>17</v>
      </c>
      <c r="CU44" s="2"/>
      <c r="CV44" s="2"/>
      <c r="CW44" s="2" t="s">
        <v>61</v>
      </c>
      <c r="CX44" s="2" t="s">
        <v>61</v>
      </c>
      <c r="CY44" s="2" t="s">
        <v>25</v>
      </c>
      <c r="CZ44" s="2" t="s">
        <v>25</v>
      </c>
      <c r="DA44" s="2" t="s">
        <v>25</v>
      </c>
      <c r="DB44" s="2" t="s">
        <v>25</v>
      </c>
      <c r="DC44" s="2" t="s">
        <v>25</v>
      </c>
      <c r="DD44" s="2" t="s">
        <v>61</v>
      </c>
      <c r="DE44" s="2" t="s">
        <v>61</v>
      </c>
      <c r="DF44" s="2" t="s">
        <v>25</v>
      </c>
      <c r="DG44" s="2" t="s">
        <v>25</v>
      </c>
      <c r="DH44" s="2" t="s">
        <v>25</v>
      </c>
      <c r="DI44" s="2" t="s">
        <v>25</v>
      </c>
      <c r="DJ44" s="2" t="s">
        <v>25</v>
      </c>
      <c r="DK44" s="2" t="s">
        <v>61</v>
      </c>
      <c r="DL44" s="2" t="s">
        <v>61</v>
      </c>
      <c r="DM44" s="2" t="s">
        <v>25</v>
      </c>
      <c r="DN44" s="2" t="s">
        <v>25</v>
      </c>
      <c r="DO44" s="2" t="s">
        <v>25</v>
      </c>
      <c r="DP44" s="2" t="s">
        <v>25</v>
      </c>
      <c r="DQ44" s="2" t="s">
        <v>25</v>
      </c>
      <c r="DR44" s="2" t="s">
        <v>61</v>
      </c>
      <c r="DS44" s="2" t="s">
        <v>61</v>
      </c>
      <c r="DT44" s="2" t="s">
        <v>17</v>
      </c>
      <c r="DU44" s="2" t="s">
        <v>17</v>
      </c>
      <c r="DV44" s="2" t="s">
        <v>17</v>
      </c>
      <c r="DW44" s="2"/>
      <c r="DX44" s="2"/>
      <c r="DY44" s="2" t="s">
        <v>61</v>
      </c>
      <c r="DZ44" s="2" t="s">
        <v>61</v>
      </c>
      <c r="EA44" s="2" t="s">
        <v>17</v>
      </c>
      <c r="EB44" s="2" t="s">
        <v>17</v>
      </c>
      <c r="EC44" s="2" t="s">
        <v>17</v>
      </c>
      <c r="ED44" s="2"/>
      <c r="EE44" s="2"/>
      <c r="EF44" s="2" t="s">
        <v>61</v>
      </c>
      <c r="EG44" s="2" t="s">
        <v>61</v>
      </c>
      <c r="EH44" s="2" t="s">
        <v>17</v>
      </c>
      <c r="EI44" s="2" t="s">
        <v>15</v>
      </c>
      <c r="EJ44" s="2"/>
      <c r="EK44" s="2"/>
      <c r="EL44" s="2" t="s">
        <v>17</v>
      </c>
      <c r="EM44" s="2" t="s">
        <v>61</v>
      </c>
      <c r="EN44" s="2" t="s">
        <v>61</v>
      </c>
      <c r="EO44" s="2" t="s">
        <v>44</v>
      </c>
      <c r="EP44" s="2" t="s">
        <v>44</v>
      </c>
      <c r="EQ44" s="2" t="s">
        <v>44</v>
      </c>
      <c r="ER44" s="2" t="s">
        <v>44</v>
      </c>
      <c r="ES44" s="2" t="s">
        <v>44</v>
      </c>
      <c r="ET44" s="2" t="s">
        <v>61</v>
      </c>
      <c r="EU44" s="2" t="s">
        <v>61</v>
      </c>
      <c r="EV44" s="2" t="s">
        <v>17</v>
      </c>
      <c r="EW44" s="2" t="s">
        <v>17</v>
      </c>
      <c r="EX44" s="2" t="s">
        <v>17</v>
      </c>
      <c r="EY44" s="2" t="s">
        <v>19</v>
      </c>
      <c r="EZ44" s="2" t="s">
        <v>19</v>
      </c>
      <c r="FA44" s="2" t="s">
        <v>61</v>
      </c>
      <c r="FB44" s="2" t="s">
        <v>61</v>
      </c>
      <c r="FC44" s="2" t="s">
        <v>17</v>
      </c>
      <c r="FD44" s="2" t="s">
        <v>17</v>
      </c>
      <c r="FE44" s="2" t="s">
        <v>17</v>
      </c>
      <c r="FF44" s="2"/>
      <c r="FG44" s="2"/>
      <c r="FH44" s="2" t="s">
        <v>61</v>
      </c>
      <c r="FI44" s="2" t="s">
        <v>61</v>
      </c>
      <c r="FJ44" s="2" t="s">
        <v>17</v>
      </c>
      <c r="FK44" s="2" t="s">
        <v>17</v>
      </c>
      <c r="FL44" s="2" t="s">
        <v>17</v>
      </c>
      <c r="FM44" s="2" t="s">
        <v>8</v>
      </c>
      <c r="FN44" s="2" t="s">
        <v>13</v>
      </c>
      <c r="FO44" s="2" t="s">
        <v>61</v>
      </c>
      <c r="FP44" s="2" t="s">
        <v>61</v>
      </c>
      <c r="FQ44" s="2" t="s">
        <v>17</v>
      </c>
      <c r="FR44" s="2" t="s">
        <v>17</v>
      </c>
      <c r="FS44" s="2" t="s">
        <v>10</v>
      </c>
      <c r="FT44" s="2"/>
      <c r="FU44" s="2"/>
      <c r="FV44" s="2" t="s">
        <v>61</v>
      </c>
      <c r="FW44" s="2" t="s">
        <v>61</v>
      </c>
      <c r="FX44" s="2"/>
      <c r="FY44" s="2"/>
      <c r="FZ44" s="2"/>
      <c r="GA44" s="2"/>
      <c r="GB44" s="2"/>
      <c r="GC44" s="2" t="s">
        <v>61</v>
      </c>
      <c r="GD44" s="2" t="s">
        <v>61</v>
      </c>
      <c r="GE44" s="2" t="s">
        <v>17</v>
      </c>
      <c r="GF44" s="2" t="s">
        <v>17</v>
      </c>
      <c r="GG44" s="2" t="s">
        <v>17</v>
      </c>
      <c r="GH44" s="2"/>
      <c r="GI44" s="2"/>
      <c r="GJ44" s="2" t="s">
        <v>61</v>
      </c>
      <c r="GK44" s="2" t="s">
        <v>61</v>
      </c>
      <c r="GL44" s="2" t="s">
        <v>46</v>
      </c>
      <c r="GM44" s="2" t="s">
        <v>46</v>
      </c>
      <c r="GN44" s="2" t="s">
        <v>46</v>
      </c>
      <c r="GO44" s="2" t="s">
        <v>46</v>
      </c>
      <c r="GP44" s="2" t="s">
        <v>46</v>
      </c>
      <c r="GQ44" s="2" t="s">
        <v>61</v>
      </c>
      <c r="GR44" s="2" t="s">
        <v>61</v>
      </c>
      <c r="GS44" s="2" t="s">
        <v>17</v>
      </c>
      <c r="GT44" s="2" t="s">
        <v>15</v>
      </c>
      <c r="GU44" s="2" t="s">
        <v>19</v>
      </c>
      <c r="GV44" s="2"/>
      <c r="GW44" s="2"/>
      <c r="GX44" s="2" t="s">
        <v>61</v>
      </c>
      <c r="GY44" s="2" t="s">
        <v>61</v>
      </c>
      <c r="GZ44" s="2"/>
      <c r="HA44" s="2"/>
      <c r="HB44" s="2"/>
      <c r="HC44" s="2"/>
      <c r="HD44" s="2"/>
      <c r="HE44" s="2" t="s">
        <v>61</v>
      </c>
      <c r="HF44" s="2" t="s">
        <v>61</v>
      </c>
      <c r="HG44" s="2" t="s">
        <v>17</v>
      </c>
      <c r="HH44" s="2" t="s">
        <v>17</v>
      </c>
      <c r="HI44" s="2" t="s">
        <v>15</v>
      </c>
      <c r="HJ44" s="2"/>
      <c r="HK44" s="2"/>
      <c r="HL44" s="2" t="s">
        <v>61</v>
      </c>
      <c r="HM44" s="2" t="s">
        <v>61</v>
      </c>
      <c r="HN44" s="2" t="s">
        <v>17</v>
      </c>
      <c r="HO44" s="2" t="s">
        <v>17</v>
      </c>
      <c r="HP44" s="2" t="s">
        <v>17</v>
      </c>
      <c r="HQ44" s="2"/>
      <c r="HR44" s="2"/>
      <c r="HS44" s="2" t="s">
        <v>61</v>
      </c>
      <c r="HT44" s="2" t="s">
        <v>61</v>
      </c>
      <c r="HU44" s="2" t="s">
        <v>17</v>
      </c>
      <c r="HV44" s="2" t="s">
        <v>29</v>
      </c>
      <c r="HW44" s="2" t="s">
        <v>17</v>
      </c>
      <c r="HX44" s="2" t="s">
        <v>29</v>
      </c>
      <c r="HY44" s="2" t="s">
        <v>29</v>
      </c>
      <c r="HZ44" s="2" t="s">
        <v>61</v>
      </c>
      <c r="IA44" s="2" t="s">
        <v>61</v>
      </c>
      <c r="IB44" s="2" t="s">
        <v>29</v>
      </c>
      <c r="IC44" s="2" t="s">
        <v>29</v>
      </c>
      <c r="ID44" s="2" t="s">
        <v>17</v>
      </c>
      <c r="IE44" s="2"/>
      <c r="IF44" s="2"/>
      <c r="IG44" s="2" t="s">
        <v>61</v>
      </c>
      <c r="IH44" s="2" t="s">
        <v>61</v>
      </c>
      <c r="II44" s="2" t="s">
        <v>44</v>
      </c>
      <c r="IJ44" s="2" t="s">
        <v>44</v>
      </c>
      <c r="IK44" s="2" t="s">
        <v>44</v>
      </c>
      <c r="IL44" s="2" t="s">
        <v>44</v>
      </c>
      <c r="IM44" s="2" t="s">
        <v>44</v>
      </c>
      <c r="IN44" s="2" t="s">
        <v>61</v>
      </c>
      <c r="IO44" s="2" t="s">
        <v>61</v>
      </c>
      <c r="IP44" s="2" t="s">
        <v>17</v>
      </c>
      <c r="IQ44" s="63" t="s">
        <v>15</v>
      </c>
      <c r="IR44" s="2" t="s">
        <v>17</v>
      </c>
      <c r="IS44" s="2"/>
      <c r="IT44" s="2"/>
      <c r="IU44" s="2" t="s">
        <v>61</v>
      </c>
      <c r="IV44" s="2" t="s">
        <v>61</v>
      </c>
      <c r="IW44" s="2"/>
      <c r="IX44" s="2" t="s">
        <v>27</v>
      </c>
      <c r="IY44" s="2" t="s">
        <v>27</v>
      </c>
      <c r="IZ44" s="2" t="s">
        <v>27</v>
      </c>
      <c r="JA44" s="2" t="s">
        <v>27</v>
      </c>
      <c r="JB44" s="2" t="s">
        <v>61</v>
      </c>
      <c r="JC44" s="2" t="s">
        <v>61</v>
      </c>
      <c r="JD44" s="2" t="s">
        <v>37</v>
      </c>
      <c r="JE44" s="2" t="s">
        <v>37</v>
      </c>
      <c r="JF44" s="2" t="s">
        <v>37</v>
      </c>
      <c r="JG44" s="2" t="s">
        <v>37</v>
      </c>
      <c r="JH44" s="2" t="s">
        <v>37</v>
      </c>
      <c r="JI44" s="2" t="s">
        <v>61</v>
      </c>
      <c r="JJ44" s="2" t="s">
        <v>61</v>
      </c>
      <c r="JK44" s="2" t="s">
        <v>37</v>
      </c>
      <c r="JL44" s="2" t="s">
        <v>37</v>
      </c>
      <c r="JM44" s="2" t="s">
        <v>37</v>
      </c>
      <c r="JN44" s="2" t="s">
        <v>37</v>
      </c>
      <c r="JO44" s="2" t="s">
        <v>37</v>
      </c>
      <c r="JP44" s="2" t="s">
        <v>61</v>
      </c>
      <c r="JQ44" s="2" t="s">
        <v>61</v>
      </c>
      <c r="JR44" s="2" t="s">
        <v>37</v>
      </c>
      <c r="JS44" s="2" t="s">
        <v>37</v>
      </c>
      <c r="JT44" s="2" t="s">
        <v>37</v>
      </c>
      <c r="JU44" s="2" t="s">
        <v>37</v>
      </c>
      <c r="JV44" s="2" t="s">
        <v>37</v>
      </c>
      <c r="JW44" s="2" t="s">
        <v>61</v>
      </c>
      <c r="JX44" s="2" t="s">
        <v>61</v>
      </c>
      <c r="JY44" s="2" t="s">
        <v>37</v>
      </c>
      <c r="JZ44" s="2" t="s">
        <v>37</v>
      </c>
      <c r="KA44" s="2" t="s">
        <v>37</v>
      </c>
      <c r="KB44" s="2" t="s">
        <v>37</v>
      </c>
      <c r="KC44" s="2" t="s">
        <v>37</v>
      </c>
      <c r="KD44" s="2" t="s">
        <v>61</v>
      </c>
      <c r="KE44" s="2" t="s">
        <v>61</v>
      </c>
      <c r="KF44" s="2" t="s">
        <v>37</v>
      </c>
      <c r="KG44" s="2" t="s">
        <v>37</v>
      </c>
      <c r="KH44" s="2" t="s">
        <v>37</v>
      </c>
      <c r="KI44" s="2" t="s">
        <v>37</v>
      </c>
      <c r="KJ44" s="2" t="s">
        <v>37</v>
      </c>
      <c r="KK44" s="2" t="s">
        <v>61</v>
      </c>
      <c r="KL44" s="2" t="s">
        <v>61</v>
      </c>
      <c r="KM44" s="2" t="s">
        <v>37</v>
      </c>
      <c r="KN44" s="2" t="s">
        <v>37</v>
      </c>
      <c r="KO44" s="2" t="s">
        <v>37</v>
      </c>
      <c r="KP44" s="2" t="s">
        <v>37</v>
      </c>
      <c r="KQ44" s="2" t="s">
        <v>37</v>
      </c>
      <c r="KR44" s="2" t="s">
        <v>61</v>
      </c>
      <c r="KS44" s="2" t="s">
        <v>61</v>
      </c>
      <c r="KT44" s="2" t="s">
        <v>37</v>
      </c>
      <c r="KU44" s="2" t="s">
        <v>37</v>
      </c>
      <c r="KV44" s="2" t="s">
        <v>37</v>
      </c>
      <c r="KW44" s="2" t="s">
        <v>37</v>
      </c>
      <c r="KX44" s="2" t="s">
        <v>37</v>
      </c>
      <c r="KY44" s="2" t="s">
        <v>61</v>
      </c>
      <c r="KZ44" s="2" t="s">
        <v>61</v>
      </c>
      <c r="LA44" s="2" t="s">
        <v>37</v>
      </c>
      <c r="LB44" s="2" t="s">
        <v>37</v>
      </c>
      <c r="LC44" s="2" t="s">
        <v>37</v>
      </c>
      <c r="LD44" s="2" t="s">
        <v>37</v>
      </c>
      <c r="LE44" s="2" t="s">
        <v>37</v>
      </c>
      <c r="LF44" s="2" t="s">
        <v>61</v>
      </c>
      <c r="LG44" s="2" t="s">
        <v>61</v>
      </c>
      <c r="LH44" s="2" t="s">
        <v>37</v>
      </c>
      <c r="LI44" s="2" t="s">
        <v>37</v>
      </c>
      <c r="LJ44" s="2" t="s">
        <v>37</v>
      </c>
      <c r="LK44" s="2" t="s">
        <v>37</v>
      </c>
      <c r="LL44" s="2" t="s">
        <v>37</v>
      </c>
      <c r="LM44" s="2" t="s">
        <v>61</v>
      </c>
      <c r="LN44" s="2" t="s">
        <v>61</v>
      </c>
      <c r="LO44" s="2" t="s">
        <v>37</v>
      </c>
      <c r="LP44" s="2" t="s">
        <v>37</v>
      </c>
      <c r="LQ44" s="2" t="s">
        <v>37</v>
      </c>
      <c r="LR44" s="2" t="s">
        <v>37</v>
      </c>
      <c r="LS44" s="2" t="s">
        <v>37</v>
      </c>
      <c r="LT44" s="2" t="s">
        <v>61</v>
      </c>
      <c r="LU44" s="2" t="s">
        <v>61</v>
      </c>
      <c r="LV44" s="2" t="s">
        <v>37</v>
      </c>
      <c r="LW44" s="2" t="s">
        <v>37</v>
      </c>
      <c r="LX44" s="2" t="s">
        <v>37</v>
      </c>
      <c r="LY44" s="2" t="s">
        <v>37</v>
      </c>
      <c r="LZ44" s="2" t="s">
        <v>37</v>
      </c>
      <c r="MA44" s="2" t="s">
        <v>61</v>
      </c>
      <c r="MB44" s="2" t="s">
        <v>61</v>
      </c>
      <c r="MC44" s="2" t="s">
        <v>37</v>
      </c>
      <c r="MD44" s="2" t="s">
        <v>37</v>
      </c>
      <c r="ME44" s="2" t="s">
        <v>37</v>
      </c>
      <c r="MF44" s="2" t="s">
        <v>37</v>
      </c>
      <c r="MG44" s="2" t="s">
        <v>37</v>
      </c>
      <c r="MH44" s="2" t="s">
        <v>61</v>
      </c>
      <c r="MI44" s="2" t="s">
        <v>61</v>
      </c>
      <c r="MJ44" s="2" t="s">
        <v>37</v>
      </c>
      <c r="MK44" s="2" t="s">
        <v>37</v>
      </c>
      <c r="ML44" s="2" t="s">
        <v>37</v>
      </c>
      <c r="MM44" s="2" t="s">
        <v>37</v>
      </c>
      <c r="MN44" s="2" t="s">
        <v>37</v>
      </c>
      <c r="MO44" s="2" t="s">
        <v>61</v>
      </c>
      <c r="MP44" s="2" t="s">
        <v>61</v>
      </c>
      <c r="MQ44" s="2" t="s">
        <v>37</v>
      </c>
      <c r="MR44" s="2" t="s">
        <v>37</v>
      </c>
      <c r="MS44" s="2" t="s">
        <v>37</v>
      </c>
      <c r="MT44" s="2" t="s">
        <v>37</v>
      </c>
      <c r="MU44" s="2" t="s">
        <v>37</v>
      </c>
      <c r="MV44" s="2" t="s">
        <v>61</v>
      </c>
      <c r="MW44" s="2" t="s">
        <v>61</v>
      </c>
      <c r="MX44" s="2" t="s">
        <v>37</v>
      </c>
      <c r="MY44" s="2" t="s">
        <v>37</v>
      </c>
      <c r="MZ44" s="2" t="s">
        <v>37</v>
      </c>
      <c r="NA44" s="2" t="s">
        <v>37</v>
      </c>
      <c r="NB44" s="2" t="s">
        <v>37</v>
      </c>
      <c r="NC44" s="2" t="s">
        <v>61</v>
      </c>
      <c r="ND44" s="2" t="s">
        <v>61</v>
      </c>
      <c r="NE44" s="2" t="s">
        <v>37</v>
      </c>
      <c r="NF44" s="2" t="s">
        <v>37</v>
      </c>
      <c r="NG44" s="2" t="s">
        <v>37</v>
      </c>
      <c r="NH44" s="2" t="s">
        <v>37</v>
      </c>
      <c r="NI44" s="2" t="s">
        <v>37</v>
      </c>
      <c r="NJ44" s="2" t="s">
        <v>61</v>
      </c>
      <c r="NK44" s="2" t="s">
        <v>61</v>
      </c>
      <c r="NL44" s="2" t="s">
        <v>37</v>
      </c>
      <c r="NM44" s="2" t="s">
        <v>37</v>
      </c>
      <c r="NN44" s="2" t="s">
        <v>37</v>
      </c>
      <c r="NO44" s="2" t="s">
        <v>37</v>
      </c>
      <c r="NP44" s="2" t="s">
        <v>37</v>
      </c>
      <c r="NQ44" s="2" t="s">
        <v>61</v>
      </c>
      <c r="NR44" s="2" t="s">
        <v>61</v>
      </c>
      <c r="NS44" s="2" t="s">
        <v>37</v>
      </c>
      <c r="NT44" s="2" t="s">
        <v>37</v>
      </c>
      <c r="NU44" s="2" t="s">
        <v>37</v>
      </c>
      <c r="NV44" s="2" t="s">
        <v>37</v>
      </c>
      <c r="NW44" s="2" t="s">
        <v>37</v>
      </c>
      <c r="NX44" s="2" t="s">
        <v>61</v>
      </c>
      <c r="NY44" s="2" t="s">
        <v>61</v>
      </c>
      <c r="NZ44" s="2" t="s">
        <v>37</v>
      </c>
      <c r="OA44" s="2" t="s">
        <v>37</v>
      </c>
      <c r="OB44" s="2" t="s">
        <v>37</v>
      </c>
      <c r="OC44" s="2" t="s">
        <v>37</v>
      </c>
      <c r="OD44" s="2" t="s">
        <v>37</v>
      </c>
      <c r="OE44" s="2" t="s">
        <v>61</v>
      </c>
      <c r="OF44" s="2" t="s">
        <v>61</v>
      </c>
    </row>
    <row r="45" spans="1:396" s="65" customFormat="1" ht="21.75" hidden="1" customHeight="1">
      <c r="A45" s="68">
        <v>3152</v>
      </c>
      <c r="B45" s="68"/>
      <c r="C45" s="73" t="s">
        <v>80</v>
      </c>
      <c r="D45" s="63" t="s">
        <v>61</v>
      </c>
      <c r="E45" s="63" t="s">
        <v>17</v>
      </c>
      <c r="F45" s="63"/>
      <c r="G45" s="63" t="s">
        <v>17</v>
      </c>
      <c r="H45" s="63" t="s">
        <v>8</v>
      </c>
      <c r="I45" s="63" t="s">
        <v>8</v>
      </c>
      <c r="J45" s="63" t="s">
        <v>61</v>
      </c>
      <c r="K45" s="63" t="s">
        <v>61</v>
      </c>
      <c r="L45" s="63" t="s">
        <v>17</v>
      </c>
      <c r="M45" s="63" t="s">
        <v>17</v>
      </c>
      <c r="N45" s="63" t="s">
        <v>17</v>
      </c>
      <c r="O45" s="63" t="s">
        <v>8</v>
      </c>
      <c r="P45" s="63" t="s">
        <v>8</v>
      </c>
      <c r="Q45" s="63" t="s">
        <v>61</v>
      </c>
      <c r="R45" s="63" t="s">
        <v>61</v>
      </c>
      <c r="S45" s="63" t="s">
        <v>13</v>
      </c>
      <c r="T45" s="63" t="s">
        <v>17</v>
      </c>
      <c r="U45" s="63" t="s">
        <v>17</v>
      </c>
      <c r="V45" s="63" t="s">
        <v>8</v>
      </c>
      <c r="W45" s="63"/>
      <c r="X45" s="63" t="s">
        <v>61</v>
      </c>
      <c r="Y45" s="63" t="s">
        <v>61</v>
      </c>
      <c r="Z45" s="63" t="s">
        <v>17</v>
      </c>
      <c r="AA45" s="63" t="s">
        <v>19</v>
      </c>
      <c r="AB45" s="63" t="s">
        <v>19</v>
      </c>
      <c r="AC45" s="63" t="s">
        <v>8</v>
      </c>
      <c r="AD45" s="63" t="s">
        <v>8</v>
      </c>
      <c r="AE45" s="63" t="s">
        <v>61</v>
      </c>
      <c r="AF45" s="63" t="s">
        <v>61</v>
      </c>
      <c r="AG45" s="63" t="s">
        <v>17</v>
      </c>
      <c r="AH45" s="63" t="s">
        <v>17</v>
      </c>
      <c r="AI45" s="63" t="s">
        <v>17</v>
      </c>
      <c r="AJ45" s="63" t="s">
        <v>8</v>
      </c>
      <c r="AK45" s="63" t="s">
        <v>8</v>
      </c>
      <c r="AL45" s="63" t="s">
        <v>61</v>
      </c>
      <c r="AM45" s="63" t="s">
        <v>61</v>
      </c>
      <c r="AN45" s="63" t="s">
        <v>10</v>
      </c>
      <c r="AO45" s="63" t="s">
        <v>17</v>
      </c>
      <c r="AP45" s="63" t="s">
        <v>17</v>
      </c>
      <c r="AQ45" s="63" t="s">
        <v>8</v>
      </c>
      <c r="AR45" s="63" t="s">
        <v>8</v>
      </c>
      <c r="AS45" s="63" t="s">
        <v>61</v>
      </c>
      <c r="AT45" s="63" t="s">
        <v>61</v>
      </c>
      <c r="AU45" s="63" t="s">
        <v>17</v>
      </c>
      <c r="AV45" s="63" t="s">
        <v>17</v>
      </c>
      <c r="AW45" s="63" t="s">
        <v>10</v>
      </c>
      <c r="AX45" s="63" t="s">
        <v>8</v>
      </c>
      <c r="AY45" s="63"/>
      <c r="AZ45" s="63" t="s">
        <v>61</v>
      </c>
      <c r="BA45" s="63" t="s">
        <v>61</v>
      </c>
      <c r="BB45" s="63" t="s">
        <v>19</v>
      </c>
      <c r="BC45" s="63" t="s">
        <v>19</v>
      </c>
      <c r="BD45" s="63" t="s">
        <v>19</v>
      </c>
      <c r="BE45" s="63" t="s">
        <v>19</v>
      </c>
      <c r="BF45" s="63" t="s">
        <v>19</v>
      </c>
      <c r="BG45" s="63" t="s">
        <v>61</v>
      </c>
      <c r="BH45" s="63" t="s">
        <v>61</v>
      </c>
      <c r="BI45" s="63" t="s">
        <v>19</v>
      </c>
      <c r="BJ45" s="63" t="s">
        <v>19</v>
      </c>
      <c r="BK45" s="63" t="s">
        <v>19</v>
      </c>
      <c r="BL45" s="63" t="s">
        <v>19</v>
      </c>
      <c r="BM45" s="63" t="s">
        <v>19</v>
      </c>
      <c r="BN45" s="63" t="s">
        <v>61</v>
      </c>
      <c r="BO45" s="63" t="s">
        <v>61</v>
      </c>
      <c r="BP45" s="63" t="s">
        <v>19</v>
      </c>
      <c r="BQ45" s="63" t="s">
        <v>19</v>
      </c>
      <c r="BR45" s="63" t="s">
        <v>48</v>
      </c>
      <c r="BS45" s="63" t="s">
        <v>19</v>
      </c>
      <c r="BT45" s="63" t="s">
        <v>19</v>
      </c>
      <c r="BU45" s="63" t="s">
        <v>61</v>
      </c>
      <c r="BV45" s="63" t="s">
        <v>61</v>
      </c>
      <c r="BW45" s="63" t="s">
        <v>17</v>
      </c>
      <c r="BX45" s="63" t="s">
        <v>17</v>
      </c>
      <c r="BY45" s="63" t="s">
        <v>17</v>
      </c>
      <c r="BZ45" s="63"/>
      <c r="CA45" s="63"/>
      <c r="CB45" s="63" t="s">
        <v>61</v>
      </c>
      <c r="CC45" s="63" t="s">
        <v>61</v>
      </c>
      <c r="CD45" s="63" t="s">
        <v>17</v>
      </c>
      <c r="CE45" s="63" t="s">
        <v>17</v>
      </c>
      <c r="CF45" s="63" t="s">
        <v>17</v>
      </c>
      <c r="CG45" s="63"/>
      <c r="CH45" s="63"/>
      <c r="CI45" s="63" t="s">
        <v>61</v>
      </c>
      <c r="CJ45" s="63" t="s">
        <v>61</v>
      </c>
      <c r="CK45" s="63" t="s">
        <v>17</v>
      </c>
      <c r="CL45" s="63" t="s">
        <v>17</v>
      </c>
      <c r="CM45" s="63" t="s">
        <v>17</v>
      </c>
      <c r="CN45" s="63"/>
      <c r="CO45" s="63"/>
      <c r="CP45" s="63" t="s">
        <v>61</v>
      </c>
      <c r="CQ45" s="63" t="s">
        <v>61</v>
      </c>
      <c r="CR45" s="63" t="s">
        <v>46</v>
      </c>
      <c r="CS45" s="63" t="s">
        <v>46</v>
      </c>
      <c r="CT45" s="63" t="s">
        <v>46</v>
      </c>
      <c r="CU45" s="63" t="s">
        <v>46</v>
      </c>
      <c r="CV45" s="63" t="s">
        <v>46</v>
      </c>
      <c r="CW45" s="63" t="s">
        <v>61</v>
      </c>
      <c r="CX45" s="63" t="s">
        <v>61</v>
      </c>
      <c r="CY45" s="63" t="s">
        <v>44</v>
      </c>
      <c r="CZ45" s="63" t="s">
        <v>44</v>
      </c>
      <c r="DA45" s="63" t="s">
        <v>44</v>
      </c>
      <c r="DB45" s="63" t="s">
        <v>44</v>
      </c>
      <c r="DC45" s="63" t="s">
        <v>44</v>
      </c>
      <c r="DD45" s="63" t="s">
        <v>61</v>
      </c>
      <c r="DE45" s="63" t="s">
        <v>61</v>
      </c>
      <c r="DF45" s="63" t="s">
        <v>17</v>
      </c>
      <c r="DG45" s="63" t="s">
        <v>17</v>
      </c>
      <c r="DH45" s="63" t="s">
        <v>17</v>
      </c>
      <c r="DI45" s="63" t="s">
        <v>10</v>
      </c>
      <c r="DJ45" s="63" t="s">
        <v>10</v>
      </c>
      <c r="DK45" s="63" t="s">
        <v>61</v>
      </c>
      <c r="DL45" s="63" t="s">
        <v>61</v>
      </c>
      <c r="DM45" s="63" t="s">
        <v>46</v>
      </c>
      <c r="DN45" s="63" t="s">
        <v>46</v>
      </c>
      <c r="DO45" s="63" t="s">
        <v>46</v>
      </c>
      <c r="DP45" s="63" t="s">
        <v>46</v>
      </c>
      <c r="DQ45" s="63" t="s">
        <v>46</v>
      </c>
      <c r="DR45" s="63" t="s">
        <v>61</v>
      </c>
      <c r="DS45" s="63" t="s">
        <v>61</v>
      </c>
      <c r="DT45" s="63" t="s">
        <v>17</v>
      </c>
      <c r="DU45" s="63" t="s">
        <v>17</v>
      </c>
      <c r="DV45" s="63" t="s">
        <v>17</v>
      </c>
      <c r="DW45" s="63"/>
      <c r="DX45" s="63"/>
      <c r="DY45" s="63" t="s">
        <v>61</v>
      </c>
      <c r="DZ45" s="63" t="s">
        <v>61</v>
      </c>
      <c r="EA45" s="63" t="s">
        <v>17</v>
      </c>
      <c r="EB45" s="63" t="s">
        <v>17</v>
      </c>
      <c r="EC45" s="63" t="s">
        <v>15</v>
      </c>
      <c r="ED45" s="63"/>
      <c r="EE45" s="63" t="s">
        <v>19</v>
      </c>
      <c r="EF45" s="63" t="s">
        <v>61</v>
      </c>
      <c r="EG45" s="63" t="s">
        <v>61</v>
      </c>
      <c r="EH45" s="63" t="s">
        <v>17</v>
      </c>
      <c r="EI45" s="63" t="s">
        <v>17</v>
      </c>
      <c r="EJ45" s="63" t="s">
        <v>17</v>
      </c>
      <c r="EK45" s="63" t="s">
        <v>10</v>
      </c>
      <c r="EL45" s="63" t="s">
        <v>10</v>
      </c>
      <c r="EM45" s="63" t="s">
        <v>61</v>
      </c>
      <c r="EN45" s="63" t="s">
        <v>61</v>
      </c>
      <c r="EO45" s="63" t="s">
        <v>17</v>
      </c>
      <c r="EP45" s="63" t="s">
        <v>17</v>
      </c>
      <c r="EQ45" s="63" t="s">
        <v>17</v>
      </c>
      <c r="ER45" s="63" t="s">
        <v>8</v>
      </c>
      <c r="ES45" s="63"/>
      <c r="ET45" s="63" t="s">
        <v>61</v>
      </c>
      <c r="EU45" s="63" t="s">
        <v>61</v>
      </c>
      <c r="EV45" s="63" t="s">
        <v>17</v>
      </c>
      <c r="EW45" s="63" t="s">
        <v>17</v>
      </c>
      <c r="EX45" s="63" t="s">
        <v>8</v>
      </c>
      <c r="EY45" s="63" t="s">
        <v>10</v>
      </c>
      <c r="EZ45" s="63" t="s">
        <v>8</v>
      </c>
      <c r="FA45" s="63" t="s">
        <v>61</v>
      </c>
      <c r="FB45" s="63" t="s">
        <v>61</v>
      </c>
      <c r="FC45" s="63" t="s">
        <v>10</v>
      </c>
      <c r="FD45" s="63" t="s">
        <v>17</v>
      </c>
      <c r="FE45" s="63" t="s">
        <v>10</v>
      </c>
      <c r="FF45" s="63"/>
      <c r="FG45" s="63" t="s">
        <v>8</v>
      </c>
      <c r="FH45" s="63" t="s">
        <v>61</v>
      </c>
      <c r="FI45" s="63" t="s">
        <v>61</v>
      </c>
      <c r="FJ45" s="63" t="s">
        <v>17</v>
      </c>
      <c r="FK45" s="63" t="s">
        <v>17</v>
      </c>
      <c r="FL45" s="63" t="s">
        <v>15</v>
      </c>
      <c r="FM45" s="63" t="s">
        <v>19</v>
      </c>
      <c r="FN45" s="63" t="s">
        <v>19</v>
      </c>
      <c r="FO45" s="63" t="s">
        <v>61</v>
      </c>
      <c r="FP45" s="63" t="s">
        <v>61</v>
      </c>
      <c r="FQ45" s="63" t="s">
        <v>17</v>
      </c>
      <c r="FR45" s="63" t="s">
        <v>27</v>
      </c>
      <c r="FS45" s="63" t="s">
        <v>27</v>
      </c>
      <c r="FT45" s="63" t="s">
        <v>27</v>
      </c>
      <c r="FU45" s="63" t="s">
        <v>27</v>
      </c>
      <c r="FV45" s="63" t="s">
        <v>61</v>
      </c>
      <c r="FW45" s="63" t="s">
        <v>61</v>
      </c>
      <c r="FX45" s="63" t="s">
        <v>46</v>
      </c>
      <c r="FY45" s="63" t="s">
        <v>46</v>
      </c>
      <c r="FZ45" s="63" t="s">
        <v>46</v>
      </c>
      <c r="GA45" s="63" t="s">
        <v>46</v>
      </c>
      <c r="GB45" s="63" t="s">
        <v>46</v>
      </c>
      <c r="GC45" s="63" t="s">
        <v>61</v>
      </c>
      <c r="GD45" s="63" t="s">
        <v>61</v>
      </c>
      <c r="GE45" s="63" t="s">
        <v>46</v>
      </c>
      <c r="GF45" s="63" t="s">
        <v>46</v>
      </c>
      <c r="GG45" s="63" t="s">
        <v>46</v>
      </c>
      <c r="GH45" s="63" t="s">
        <v>46</v>
      </c>
      <c r="GI45" s="63" t="s">
        <v>46</v>
      </c>
      <c r="GJ45" s="63" t="s">
        <v>61</v>
      </c>
      <c r="GK45" s="63" t="s">
        <v>61</v>
      </c>
      <c r="GL45" s="63" t="s">
        <v>17</v>
      </c>
      <c r="GM45" s="63" t="s">
        <v>17</v>
      </c>
      <c r="GN45" s="63" t="s">
        <v>10</v>
      </c>
      <c r="GO45" s="63" t="s">
        <v>8</v>
      </c>
      <c r="GP45" s="63"/>
      <c r="GQ45" s="63" t="s">
        <v>61</v>
      </c>
      <c r="GR45" s="63" t="s">
        <v>61</v>
      </c>
      <c r="GS45" s="63" t="s">
        <v>37</v>
      </c>
      <c r="GT45" s="63" t="s">
        <v>37</v>
      </c>
      <c r="GU45" s="63" t="s">
        <v>37</v>
      </c>
      <c r="GV45" s="63" t="s">
        <v>37</v>
      </c>
      <c r="GW45" s="63" t="s">
        <v>37</v>
      </c>
      <c r="GX45" s="63" t="s">
        <v>37</v>
      </c>
      <c r="GY45" s="63" t="s">
        <v>37</v>
      </c>
      <c r="GZ45" s="63" t="s">
        <v>37</v>
      </c>
      <c r="HA45" s="63" t="s">
        <v>37</v>
      </c>
      <c r="HB45" s="63" t="s">
        <v>37</v>
      </c>
      <c r="HC45" s="63" t="s">
        <v>37</v>
      </c>
      <c r="HD45" s="63" t="s">
        <v>37</v>
      </c>
      <c r="HE45" s="63" t="s">
        <v>37</v>
      </c>
      <c r="HF45" s="63" t="s">
        <v>37</v>
      </c>
      <c r="HG45" s="63" t="s">
        <v>37</v>
      </c>
      <c r="HH45" s="63" t="s">
        <v>37</v>
      </c>
      <c r="HI45" s="63" t="s">
        <v>37</v>
      </c>
      <c r="HJ45" s="63" t="s">
        <v>37</v>
      </c>
      <c r="HK45" s="63" t="s">
        <v>37</v>
      </c>
      <c r="HL45" s="63" t="s">
        <v>37</v>
      </c>
      <c r="HM45" s="63" t="s">
        <v>37</v>
      </c>
      <c r="HN45" s="63" t="s">
        <v>37</v>
      </c>
      <c r="HO45" s="63" t="s">
        <v>37</v>
      </c>
      <c r="HP45" s="63" t="s">
        <v>37</v>
      </c>
      <c r="HQ45" s="63" t="s">
        <v>37</v>
      </c>
      <c r="HR45" s="63" t="s">
        <v>37</v>
      </c>
      <c r="HS45" s="63" t="s">
        <v>37</v>
      </c>
      <c r="HT45" s="63" t="s">
        <v>37</v>
      </c>
      <c r="HU45" s="63" t="s">
        <v>37</v>
      </c>
      <c r="HV45" s="63" t="s">
        <v>37</v>
      </c>
      <c r="HW45" s="63" t="s">
        <v>37</v>
      </c>
      <c r="HX45" s="63" t="s">
        <v>37</v>
      </c>
      <c r="HY45" s="63" t="s">
        <v>37</v>
      </c>
      <c r="HZ45" s="63" t="s">
        <v>37</v>
      </c>
      <c r="IA45" s="63" t="s">
        <v>37</v>
      </c>
      <c r="IB45" s="63" t="s">
        <v>37</v>
      </c>
      <c r="IC45" s="63" t="s">
        <v>37</v>
      </c>
      <c r="ID45" s="63" t="s">
        <v>37</v>
      </c>
      <c r="IE45" s="63" t="s">
        <v>37</v>
      </c>
      <c r="IF45" s="63" t="s">
        <v>37</v>
      </c>
      <c r="IG45" s="63" t="s">
        <v>37</v>
      </c>
      <c r="IH45" s="63" t="s">
        <v>37</v>
      </c>
      <c r="II45" s="63" t="s">
        <v>37</v>
      </c>
      <c r="IJ45" s="63" t="s">
        <v>37</v>
      </c>
      <c r="IK45" s="63" t="s">
        <v>37</v>
      </c>
      <c r="IL45" s="63" t="s">
        <v>37</v>
      </c>
      <c r="IM45" s="63" t="s">
        <v>37</v>
      </c>
      <c r="IN45" s="63" t="s">
        <v>37</v>
      </c>
      <c r="IO45" s="63" t="s">
        <v>37</v>
      </c>
      <c r="IP45" s="63" t="s">
        <v>37</v>
      </c>
      <c r="IQ45" s="63" t="s">
        <v>37</v>
      </c>
      <c r="IR45" s="63" t="s">
        <v>37</v>
      </c>
      <c r="IS45" s="63" t="s">
        <v>37</v>
      </c>
      <c r="IT45" s="63" t="s">
        <v>37</v>
      </c>
      <c r="IU45" s="63" t="s">
        <v>37</v>
      </c>
      <c r="IV45" s="63" t="s">
        <v>37</v>
      </c>
      <c r="IW45" s="63" t="s">
        <v>37</v>
      </c>
      <c r="IX45" s="63" t="s">
        <v>37</v>
      </c>
      <c r="IY45" s="63" t="s">
        <v>37</v>
      </c>
      <c r="IZ45" s="63" t="s">
        <v>37</v>
      </c>
      <c r="JA45" s="63" t="s">
        <v>37</v>
      </c>
      <c r="JB45" s="2" t="s">
        <v>61</v>
      </c>
      <c r="JC45" s="2" t="s">
        <v>61</v>
      </c>
      <c r="JD45" s="63" t="s">
        <v>37</v>
      </c>
      <c r="JE45" s="63" t="s">
        <v>37</v>
      </c>
      <c r="JF45" s="63" t="s">
        <v>37</v>
      </c>
      <c r="JG45" s="63" t="s">
        <v>37</v>
      </c>
      <c r="JH45" s="63" t="s">
        <v>37</v>
      </c>
      <c r="JI45" s="2" t="s">
        <v>61</v>
      </c>
      <c r="JJ45" s="2" t="s">
        <v>61</v>
      </c>
      <c r="JK45" s="63" t="s">
        <v>37</v>
      </c>
      <c r="JL45" s="63" t="s">
        <v>37</v>
      </c>
      <c r="JM45" s="63" t="s">
        <v>37</v>
      </c>
      <c r="JN45" s="63" t="s">
        <v>37</v>
      </c>
      <c r="JO45" s="63" t="s">
        <v>37</v>
      </c>
      <c r="JP45" s="2" t="s">
        <v>61</v>
      </c>
      <c r="JQ45" s="2" t="s">
        <v>61</v>
      </c>
      <c r="JR45" s="63" t="s">
        <v>37</v>
      </c>
      <c r="JS45" s="63" t="s">
        <v>37</v>
      </c>
      <c r="JT45" s="63" t="s">
        <v>37</v>
      </c>
      <c r="JU45" s="63" t="s">
        <v>37</v>
      </c>
      <c r="JV45" s="63" t="s">
        <v>37</v>
      </c>
      <c r="JW45" s="2" t="s">
        <v>61</v>
      </c>
      <c r="JX45" s="2" t="s">
        <v>61</v>
      </c>
      <c r="JY45" s="63" t="s">
        <v>37</v>
      </c>
      <c r="JZ45" s="63" t="s">
        <v>37</v>
      </c>
      <c r="KA45" s="63" t="s">
        <v>37</v>
      </c>
      <c r="KB45" s="63" t="s">
        <v>37</v>
      </c>
      <c r="KC45" s="63" t="s">
        <v>37</v>
      </c>
      <c r="KD45" s="2" t="s">
        <v>61</v>
      </c>
      <c r="KE45" s="2" t="s">
        <v>61</v>
      </c>
      <c r="KF45" s="63" t="s">
        <v>37</v>
      </c>
      <c r="KG45" s="63" t="s">
        <v>37</v>
      </c>
      <c r="KH45" s="63" t="s">
        <v>37</v>
      </c>
      <c r="KI45" s="63" t="s">
        <v>37</v>
      </c>
      <c r="KJ45" s="63" t="s">
        <v>37</v>
      </c>
      <c r="KK45" s="2" t="s">
        <v>61</v>
      </c>
      <c r="KL45" s="2" t="s">
        <v>61</v>
      </c>
      <c r="KM45" s="63" t="s">
        <v>37</v>
      </c>
      <c r="KN45" s="63" t="s">
        <v>37</v>
      </c>
      <c r="KO45" s="63" t="s">
        <v>37</v>
      </c>
      <c r="KP45" s="63" t="s">
        <v>37</v>
      </c>
      <c r="KQ45" s="63" t="s">
        <v>37</v>
      </c>
      <c r="KR45" s="2" t="s">
        <v>61</v>
      </c>
      <c r="KS45" s="2" t="s">
        <v>61</v>
      </c>
      <c r="KT45" s="63" t="s">
        <v>37</v>
      </c>
      <c r="KU45" s="63" t="s">
        <v>37</v>
      </c>
      <c r="KV45" s="63" t="s">
        <v>37</v>
      </c>
      <c r="KW45" s="63" t="s">
        <v>37</v>
      </c>
      <c r="KX45" s="63" t="s">
        <v>37</v>
      </c>
      <c r="KY45" s="2" t="s">
        <v>61</v>
      </c>
      <c r="KZ45" s="2" t="s">
        <v>61</v>
      </c>
      <c r="LA45" s="63" t="s">
        <v>37</v>
      </c>
      <c r="LB45" s="63" t="s">
        <v>37</v>
      </c>
      <c r="LC45" s="63" t="s">
        <v>37</v>
      </c>
      <c r="LD45" s="63" t="s">
        <v>37</v>
      </c>
      <c r="LE45" s="63" t="s">
        <v>37</v>
      </c>
      <c r="LF45" s="2" t="s">
        <v>61</v>
      </c>
      <c r="LG45" s="2" t="s">
        <v>61</v>
      </c>
      <c r="LH45" s="63" t="s">
        <v>37</v>
      </c>
      <c r="LI45" s="63" t="s">
        <v>37</v>
      </c>
      <c r="LJ45" s="63" t="s">
        <v>37</v>
      </c>
      <c r="LK45" s="63" t="s">
        <v>37</v>
      </c>
      <c r="LL45" s="63" t="s">
        <v>37</v>
      </c>
      <c r="LM45" s="2" t="s">
        <v>61</v>
      </c>
      <c r="LN45" s="2" t="s">
        <v>61</v>
      </c>
      <c r="LO45" s="63" t="s">
        <v>37</v>
      </c>
      <c r="LP45" s="63" t="s">
        <v>37</v>
      </c>
      <c r="LQ45" s="63" t="s">
        <v>37</v>
      </c>
      <c r="LR45" s="63" t="s">
        <v>37</v>
      </c>
      <c r="LS45" s="63" t="s">
        <v>37</v>
      </c>
      <c r="LT45" s="2" t="s">
        <v>61</v>
      </c>
      <c r="LU45" s="2" t="s">
        <v>61</v>
      </c>
      <c r="LV45" s="63" t="s">
        <v>37</v>
      </c>
      <c r="LW45" s="63" t="s">
        <v>37</v>
      </c>
      <c r="LX45" s="63" t="s">
        <v>37</v>
      </c>
      <c r="LY45" s="63" t="s">
        <v>37</v>
      </c>
      <c r="LZ45" s="63" t="s">
        <v>37</v>
      </c>
      <c r="MA45" s="2" t="s">
        <v>61</v>
      </c>
      <c r="MB45" s="2" t="s">
        <v>61</v>
      </c>
      <c r="MC45" s="63" t="s">
        <v>37</v>
      </c>
      <c r="MD45" s="63" t="s">
        <v>37</v>
      </c>
      <c r="ME45" s="63" t="s">
        <v>37</v>
      </c>
      <c r="MF45" s="63" t="s">
        <v>37</v>
      </c>
      <c r="MG45" s="63" t="s">
        <v>37</v>
      </c>
      <c r="MH45" s="2" t="s">
        <v>61</v>
      </c>
      <c r="MI45" s="2" t="s">
        <v>61</v>
      </c>
      <c r="MJ45" s="63" t="s">
        <v>37</v>
      </c>
      <c r="MK45" s="63" t="s">
        <v>37</v>
      </c>
      <c r="ML45" s="63" t="s">
        <v>37</v>
      </c>
      <c r="MM45" s="63" t="s">
        <v>37</v>
      </c>
      <c r="MN45" s="63" t="s">
        <v>37</v>
      </c>
      <c r="MO45" s="2" t="s">
        <v>61</v>
      </c>
      <c r="MP45" s="2" t="s">
        <v>61</v>
      </c>
      <c r="MQ45" s="63" t="s">
        <v>37</v>
      </c>
      <c r="MR45" s="63" t="s">
        <v>37</v>
      </c>
      <c r="MS45" s="63" t="s">
        <v>37</v>
      </c>
      <c r="MT45" s="63" t="s">
        <v>37</v>
      </c>
      <c r="MU45" s="63" t="s">
        <v>37</v>
      </c>
      <c r="MV45" s="2" t="s">
        <v>61</v>
      </c>
      <c r="MW45" s="2" t="s">
        <v>61</v>
      </c>
      <c r="MX45" s="63" t="s">
        <v>37</v>
      </c>
      <c r="MY45" s="63" t="s">
        <v>37</v>
      </c>
      <c r="MZ45" s="63" t="s">
        <v>37</v>
      </c>
      <c r="NA45" s="63" t="s">
        <v>37</v>
      </c>
      <c r="NB45" s="63" t="s">
        <v>37</v>
      </c>
      <c r="NC45" s="2" t="s">
        <v>61</v>
      </c>
      <c r="ND45" s="2" t="s">
        <v>61</v>
      </c>
      <c r="NE45" s="63" t="s">
        <v>37</v>
      </c>
      <c r="NF45" s="63" t="s">
        <v>37</v>
      </c>
      <c r="NG45" s="63" t="s">
        <v>37</v>
      </c>
      <c r="NH45" s="63" t="s">
        <v>37</v>
      </c>
      <c r="NI45" s="63" t="s">
        <v>37</v>
      </c>
      <c r="NJ45" s="2" t="s">
        <v>61</v>
      </c>
      <c r="NK45" s="2" t="s">
        <v>61</v>
      </c>
      <c r="NL45" s="63" t="s">
        <v>37</v>
      </c>
      <c r="NM45" s="63" t="s">
        <v>37</v>
      </c>
      <c r="NN45" s="63" t="s">
        <v>37</v>
      </c>
      <c r="NO45" s="63" t="s">
        <v>37</v>
      </c>
      <c r="NP45" s="63" t="s">
        <v>37</v>
      </c>
      <c r="NQ45" s="2" t="s">
        <v>61</v>
      </c>
      <c r="NR45" s="2" t="s">
        <v>61</v>
      </c>
      <c r="NS45" s="63" t="s">
        <v>37</v>
      </c>
      <c r="NT45" s="63" t="s">
        <v>37</v>
      </c>
      <c r="NU45" s="63" t="s">
        <v>37</v>
      </c>
      <c r="NV45" s="63" t="s">
        <v>37</v>
      </c>
      <c r="NW45" s="63" t="s">
        <v>37</v>
      </c>
      <c r="NX45" s="2" t="s">
        <v>61</v>
      </c>
      <c r="NY45" s="2" t="s">
        <v>61</v>
      </c>
      <c r="NZ45" s="63" t="s">
        <v>37</v>
      </c>
      <c r="OA45" s="63" t="s">
        <v>37</v>
      </c>
      <c r="OB45" s="63" t="s">
        <v>37</v>
      </c>
      <c r="OC45" s="63" t="s">
        <v>37</v>
      </c>
      <c r="OD45" s="63" t="s">
        <v>37</v>
      </c>
      <c r="OE45" s="2" t="s">
        <v>61</v>
      </c>
      <c r="OF45" s="2" t="s">
        <v>61</v>
      </c>
    </row>
    <row r="46" spans="1:396" ht="21.75" hidden="1" customHeight="1">
      <c r="A46" s="17">
        <v>3152</v>
      </c>
      <c r="B46" s="17"/>
      <c r="C46" s="48" t="s">
        <v>81</v>
      </c>
      <c r="D46" s="2" t="s">
        <v>61</v>
      </c>
      <c r="E46" s="2" t="s">
        <v>13</v>
      </c>
      <c r="F46" s="2"/>
      <c r="G46" s="2" t="s">
        <v>17</v>
      </c>
      <c r="H46" s="2" t="s">
        <v>17</v>
      </c>
      <c r="I46" s="2" t="s">
        <v>42</v>
      </c>
      <c r="J46" s="2" t="s">
        <v>61</v>
      </c>
      <c r="K46" s="2" t="s">
        <v>61</v>
      </c>
      <c r="L46" s="2" t="s">
        <v>8</v>
      </c>
      <c r="M46" s="2" t="s">
        <v>17</v>
      </c>
      <c r="N46" s="2" t="s">
        <v>17</v>
      </c>
      <c r="O46" s="2" t="s">
        <v>17</v>
      </c>
      <c r="P46" s="2" t="s">
        <v>42</v>
      </c>
      <c r="Q46" s="2" t="s">
        <v>61</v>
      </c>
      <c r="R46" s="2" t="s">
        <v>61</v>
      </c>
      <c r="S46" s="2" t="s">
        <v>46</v>
      </c>
      <c r="T46" s="2" t="s">
        <v>46</v>
      </c>
      <c r="U46" s="2" t="s">
        <v>46</v>
      </c>
      <c r="V46" s="2" t="s">
        <v>46</v>
      </c>
      <c r="W46" s="2" t="s">
        <v>46</v>
      </c>
      <c r="X46" s="2" t="s">
        <v>61</v>
      </c>
      <c r="Y46" s="2" t="s">
        <v>61</v>
      </c>
      <c r="Z46" s="2" t="s">
        <v>44</v>
      </c>
      <c r="AA46" s="2" t="s">
        <v>44</v>
      </c>
      <c r="AB46" s="2" t="s">
        <v>44</v>
      </c>
      <c r="AC46" s="2" t="s">
        <v>44</v>
      </c>
      <c r="AD46" s="2" t="s">
        <v>44</v>
      </c>
      <c r="AE46" s="2" t="s">
        <v>61</v>
      </c>
      <c r="AF46" s="2" t="s">
        <v>61</v>
      </c>
      <c r="AG46" s="2" t="s">
        <v>48</v>
      </c>
      <c r="AH46" s="2" t="s">
        <v>48</v>
      </c>
      <c r="AI46" s="2" t="s">
        <v>19</v>
      </c>
      <c r="AJ46" s="2" t="s">
        <v>17</v>
      </c>
      <c r="AK46" s="2" t="s">
        <v>15</v>
      </c>
      <c r="AL46" s="2" t="s">
        <v>61</v>
      </c>
      <c r="AM46" s="2" t="s">
        <v>61</v>
      </c>
      <c r="AN46" s="2" t="s">
        <v>29</v>
      </c>
      <c r="AO46" s="2" t="s">
        <v>29</v>
      </c>
      <c r="AP46" s="2" t="s">
        <v>29</v>
      </c>
      <c r="AQ46" s="2" t="s">
        <v>29</v>
      </c>
      <c r="AR46" s="2" t="s">
        <v>29</v>
      </c>
      <c r="AS46" s="2" t="s">
        <v>61</v>
      </c>
      <c r="AT46" s="2" t="s">
        <v>61</v>
      </c>
      <c r="AU46" s="2" t="s">
        <v>8</v>
      </c>
      <c r="AV46" s="2" t="s">
        <v>8</v>
      </c>
      <c r="AW46" s="2" t="s">
        <v>17</v>
      </c>
      <c r="AX46" s="2" t="s">
        <v>17</v>
      </c>
      <c r="AY46" s="2" t="s">
        <v>17</v>
      </c>
      <c r="AZ46" s="2" t="s">
        <v>61</v>
      </c>
      <c r="BA46" s="2" t="s">
        <v>61</v>
      </c>
      <c r="BB46" s="2"/>
      <c r="BC46" s="2" t="s">
        <v>13</v>
      </c>
      <c r="BD46" s="2" t="s">
        <v>17</v>
      </c>
      <c r="BE46" s="2" t="s">
        <v>17</v>
      </c>
      <c r="BF46" s="2" t="s">
        <v>17</v>
      </c>
      <c r="BG46" s="2" t="s">
        <v>61</v>
      </c>
      <c r="BH46" s="2" t="s">
        <v>61</v>
      </c>
      <c r="BI46" s="2"/>
      <c r="BJ46" s="2"/>
      <c r="BK46" s="2" t="s">
        <v>17</v>
      </c>
      <c r="BL46" s="2" t="s">
        <v>17</v>
      </c>
      <c r="BM46" s="2" t="s">
        <v>10</v>
      </c>
      <c r="BN46" s="2" t="s">
        <v>61</v>
      </c>
      <c r="BO46" s="2" t="s">
        <v>61</v>
      </c>
      <c r="BP46" s="2" t="s">
        <v>8</v>
      </c>
      <c r="BQ46" s="2"/>
      <c r="BR46" s="2" t="s">
        <v>15</v>
      </c>
      <c r="BS46" s="2" t="s">
        <v>17</v>
      </c>
      <c r="BT46" s="2" t="s">
        <v>17</v>
      </c>
      <c r="BU46" s="2" t="s">
        <v>61</v>
      </c>
      <c r="BV46" s="2" t="s">
        <v>61</v>
      </c>
      <c r="BW46" s="2"/>
      <c r="BX46" s="2"/>
      <c r="BY46" s="2" t="s">
        <v>17</v>
      </c>
      <c r="BZ46" s="2" t="s">
        <v>17</v>
      </c>
      <c r="CA46" s="2" t="s">
        <v>17</v>
      </c>
      <c r="CB46" s="2" t="s">
        <v>61</v>
      </c>
      <c r="CC46" s="2" t="s">
        <v>61</v>
      </c>
      <c r="CD46" s="2"/>
      <c r="CE46" s="2"/>
      <c r="CF46" s="2" t="s">
        <v>31</v>
      </c>
      <c r="CG46" s="2" t="s">
        <v>31</v>
      </c>
      <c r="CH46" s="2" t="s">
        <v>17</v>
      </c>
      <c r="CI46" s="2" t="s">
        <v>61</v>
      </c>
      <c r="CJ46" s="2" t="s">
        <v>61</v>
      </c>
      <c r="CK46" s="2" t="s">
        <v>13</v>
      </c>
      <c r="CL46" s="2"/>
      <c r="CM46" s="2" t="s">
        <v>17</v>
      </c>
      <c r="CN46" s="2" t="s">
        <v>10</v>
      </c>
      <c r="CO46" s="2" t="s">
        <v>17</v>
      </c>
      <c r="CP46" s="2" t="s">
        <v>61</v>
      </c>
      <c r="CQ46" s="2" t="s">
        <v>61</v>
      </c>
      <c r="CR46" s="2" t="s">
        <v>13</v>
      </c>
      <c r="CS46" s="2" t="s">
        <v>8</v>
      </c>
      <c r="CT46" s="2" t="s">
        <v>15</v>
      </c>
      <c r="CU46" s="2" t="s">
        <v>17</v>
      </c>
      <c r="CV46" s="2" t="s">
        <v>17</v>
      </c>
      <c r="CW46" s="2" t="s">
        <v>61</v>
      </c>
      <c r="CX46" s="2" t="s">
        <v>61</v>
      </c>
      <c r="CY46" s="2"/>
      <c r="CZ46" s="2" t="s">
        <v>8</v>
      </c>
      <c r="DA46" s="2" t="s">
        <v>15</v>
      </c>
      <c r="DB46" s="2" t="s">
        <v>17</v>
      </c>
      <c r="DC46" s="2" t="s">
        <v>17</v>
      </c>
      <c r="DD46" s="2" t="s">
        <v>61</v>
      </c>
      <c r="DE46" s="2" t="s">
        <v>61</v>
      </c>
      <c r="DF46" s="2" t="s">
        <v>17</v>
      </c>
      <c r="DG46" s="2" t="s">
        <v>8</v>
      </c>
      <c r="DH46" s="2" t="s">
        <v>15</v>
      </c>
      <c r="DI46" s="2" t="s">
        <v>17</v>
      </c>
      <c r="DJ46" s="2" t="s">
        <v>17</v>
      </c>
      <c r="DK46" s="2" t="s">
        <v>61</v>
      </c>
      <c r="DL46" s="2" t="s">
        <v>61</v>
      </c>
      <c r="DM46" s="2" t="s">
        <v>15</v>
      </c>
      <c r="DN46" s="2"/>
      <c r="DO46" s="2" t="s">
        <v>17</v>
      </c>
      <c r="DP46" s="2" t="s">
        <v>35</v>
      </c>
      <c r="DQ46" s="2" t="s">
        <v>35</v>
      </c>
      <c r="DR46" s="2" t="s">
        <v>61</v>
      </c>
      <c r="DS46" s="2" t="s">
        <v>61</v>
      </c>
      <c r="DT46" s="2" t="s">
        <v>8</v>
      </c>
      <c r="DU46" s="2" t="s">
        <v>8</v>
      </c>
      <c r="DV46" s="2" t="s">
        <v>15</v>
      </c>
      <c r="DW46" s="2" t="s">
        <v>17</v>
      </c>
      <c r="DX46" s="2" t="s">
        <v>17</v>
      </c>
      <c r="DY46" s="2" t="s">
        <v>61</v>
      </c>
      <c r="DZ46" s="2" t="s">
        <v>61</v>
      </c>
      <c r="EA46" s="2" t="s">
        <v>8</v>
      </c>
      <c r="EB46" s="2"/>
      <c r="EC46" s="2" t="s">
        <v>17</v>
      </c>
      <c r="ED46" s="2" t="s">
        <v>17</v>
      </c>
      <c r="EE46" s="2" t="s">
        <v>17</v>
      </c>
      <c r="EF46" s="2" t="s">
        <v>61</v>
      </c>
      <c r="EG46" s="2" t="s">
        <v>61</v>
      </c>
      <c r="EH46" s="2" t="s">
        <v>44</v>
      </c>
      <c r="EI46" s="2" t="s">
        <v>44</v>
      </c>
      <c r="EJ46" s="2" t="s">
        <v>44</v>
      </c>
      <c r="EK46" s="2" t="s">
        <v>44</v>
      </c>
      <c r="EL46" s="2" t="s">
        <v>44</v>
      </c>
      <c r="EM46" s="2" t="s">
        <v>61</v>
      </c>
      <c r="EN46" s="2" t="s">
        <v>61</v>
      </c>
      <c r="EO46" s="2" t="s">
        <v>44</v>
      </c>
      <c r="EP46" s="2" t="s">
        <v>44</v>
      </c>
      <c r="EQ46" s="2" t="s">
        <v>44</v>
      </c>
      <c r="ER46" s="2" t="s">
        <v>44</v>
      </c>
      <c r="ES46" s="2" t="s">
        <v>44</v>
      </c>
      <c r="ET46" s="2" t="s">
        <v>61</v>
      </c>
      <c r="EU46" s="2" t="s">
        <v>61</v>
      </c>
      <c r="EV46" s="2"/>
      <c r="EW46" s="2"/>
      <c r="EX46" s="2" t="s">
        <v>17</v>
      </c>
      <c r="EY46" s="2" t="s">
        <v>17</v>
      </c>
      <c r="EZ46" s="2" t="s">
        <v>17</v>
      </c>
      <c r="FA46" s="2" t="s">
        <v>61</v>
      </c>
      <c r="FB46" s="2" t="s">
        <v>61</v>
      </c>
      <c r="FC46" s="2"/>
      <c r="FD46" s="2"/>
      <c r="FE46" s="2" t="s">
        <v>17</v>
      </c>
      <c r="FF46" s="2" t="s">
        <v>17</v>
      </c>
      <c r="FG46" s="2" t="s">
        <v>17</v>
      </c>
      <c r="FH46" s="2" t="s">
        <v>61</v>
      </c>
      <c r="FI46" s="2" t="s">
        <v>61</v>
      </c>
      <c r="FJ46" s="2" t="s">
        <v>8</v>
      </c>
      <c r="FK46" s="2" t="s">
        <v>8</v>
      </c>
      <c r="FL46" s="2" t="s">
        <v>17</v>
      </c>
      <c r="FM46" s="2" t="s">
        <v>17</v>
      </c>
      <c r="FN46" s="2" t="s">
        <v>17</v>
      </c>
      <c r="FO46" s="2" t="s">
        <v>61</v>
      </c>
      <c r="FP46" s="2" t="s">
        <v>61</v>
      </c>
      <c r="FQ46" s="2"/>
      <c r="FR46" s="2"/>
      <c r="FS46" s="2" t="s">
        <v>17</v>
      </c>
      <c r="FT46" s="2" t="s">
        <v>17</v>
      </c>
      <c r="FU46" s="2" t="s">
        <v>15</v>
      </c>
      <c r="FV46" s="2" t="s">
        <v>61</v>
      </c>
      <c r="FW46" s="2" t="s">
        <v>61</v>
      </c>
      <c r="FX46" s="2"/>
      <c r="FY46" s="2"/>
      <c r="FZ46" s="2" t="s">
        <v>13</v>
      </c>
      <c r="GA46" s="2" t="s">
        <v>10</v>
      </c>
      <c r="GB46" s="2" t="s">
        <v>19</v>
      </c>
      <c r="GC46" s="2" t="s">
        <v>61</v>
      </c>
      <c r="GD46" s="2" t="s">
        <v>61</v>
      </c>
      <c r="GE46" s="2" t="s">
        <v>44</v>
      </c>
      <c r="GF46" s="2" t="s">
        <v>44</v>
      </c>
      <c r="GG46" s="2" t="s">
        <v>44</v>
      </c>
      <c r="GH46" s="2" t="s">
        <v>44</v>
      </c>
      <c r="GI46" s="2" t="s">
        <v>44</v>
      </c>
      <c r="GJ46" s="2" t="s">
        <v>61</v>
      </c>
      <c r="GK46" s="2" t="s">
        <v>61</v>
      </c>
      <c r="GL46" s="2" t="s">
        <v>13</v>
      </c>
      <c r="GM46" s="2"/>
      <c r="GN46" s="2" t="s">
        <v>17</v>
      </c>
      <c r="GO46" s="2" t="s">
        <v>10</v>
      </c>
      <c r="GP46" s="2" t="s">
        <v>17</v>
      </c>
      <c r="GQ46" s="2" t="s">
        <v>61</v>
      </c>
      <c r="GR46" s="2" t="s">
        <v>61</v>
      </c>
      <c r="GS46" s="2" t="s">
        <v>13</v>
      </c>
      <c r="GT46" s="2"/>
      <c r="GU46" s="2" t="s">
        <v>17</v>
      </c>
      <c r="GV46" s="2" t="s">
        <v>10</v>
      </c>
      <c r="GW46" s="2" t="s">
        <v>19</v>
      </c>
      <c r="GX46" s="2" t="s">
        <v>61</v>
      </c>
      <c r="GY46" s="2" t="s">
        <v>61</v>
      </c>
      <c r="GZ46" s="2" t="s">
        <v>10</v>
      </c>
      <c r="HA46" s="2" t="s">
        <v>10</v>
      </c>
      <c r="HB46" s="2" t="s">
        <v>8</v>
      </c>
      <c r="HC46" s="2" t="s">
        <v>17</v>
      </c>
      <c r="HD46" s="2" t="s">
        <v>10</v>
      </c>
      <c r="HE46" s="2" t="s">
        <v>61</v>
      </c>
      <c r="HF46" s="2" t="s">
        <v>61</v>
      </c>
      <c r="HG46" s="2" t="s">
        <v>8</v>
      </c>
      <c r="HH46" s="2" t="s">
        <v>25</v>
      </c>
      <c r="HI46" s="2" t="s">
        <v>25</v>
      </c>
      <c r="HJ46" s="2" t="s">
        <v>25</v>
      </c>
      <c r="HK46" s="2" t="s">
        <v>19</v>
      </c>
      <c r="HL46" s="2" t="s">
        <v>61</v>
      </c>
      <c r="HM46" s="2" t="s">
        <v>61</v>
      </c>
      <c r="HN46" s="2" t="s">
        <v>44</v>
      </c>
      <c r="HO46" s="2" t="s">
        <v>44</v>
      </c>
      <c r="HP46" s="2" t="s">
        <v>44</v>
      </c>
      <c r="HQ46" s="2" t="s">
        <v>44</v>
      </c>
      <c r="HR46" s="2" t="s">
        <v>44</v>
      </c>
      <c r="HS46" s="2" t="s">
        <v>61</v>
      </c>
      <c r="HT46" s="2" t="s">
        <v>61</v>
      </c>
      <c r="HU46" s="2"/>
      <c r="HV46" s="2"/>
      <c r="HW46" s="2" t="s">
        <v>17</v>
      </c>
      <c r="HX46" s="2" t="s">
        <v>17</v>
      </c>
      <c r="HY46" s="2" t="s">
        <v>17</v>
      </c>
      <c r="HZ46" s="2" t="s">
        <v>61</v>
      </c>
      <c r="IA46" s="2" t="s">
        <v>61</v>
      </c>
      <c r="IB46" s="2" t="s">
        <v>8</v>
      </c>
      <c r="IC46" s="2"/>
      <c r="ID46" s="2" t="s">
        <v>17</v>
      </c>
      <c r="IE46" s="2" t="s">
        <v>17</v>
      </c>
      <c r="IF46" s="2" t="s">
        <v>17</v>
      </c>
      <c r="IG46" s="2" t="s">
        <v>61</v>
      </c>
      <c r="IH46" s="2" t="s">
        <v>61</v>
      </c>
      <c r="II46" s="2" t="s">
        <v>42</v>
      </c>
      <c r="IJ46" s="2" t="s">
        <v>19</v>
      </c>
      <c r="IK46" s="2" t="s">
        <v>10</v>
      </c>
      <c r="IL46" s="2" t="s">
        <v>17</v>
      </c>
      <c r="IM46" s="2" t="s">
        <v>17</v>
      </c>
      <c r="IN46" s="2" t="s">
        <v>61</v>
      </c>
      <c r="IO46" s="2" t="s">
        <v>61</v>
      </c>
      <c r="IP46" s="2" t="s">
        <v>19</v>
      </c>
      <c r="IQ46" s="2"/>
      <c r="IR46" s="2" t="s">
        <v>17</v>
      </c>
      <c r="IS46" s="2" t="s">
        <v>17</v>
      </c>
      <c r="IT46" s="2" t="s">
        <v>17</v>
      </c>
      <c r="IU46" s="2" t="s">
        <v>61</v>
      </c>
      <c r="IV46" s="2" t="s">
        <v>61</v>
      </c>
      <c r="IW46" s="2" t="s">
        <v>19</v>
      </c>
      <c r="IX46" s="2"/>
      <c r="IY46" s="2" t="s">
        <v>17</v>
      </c>
      <c r="IZ46" s="2" t="s">
        <v>17</v>
      </c>
      <c r="JA46" s="2" t="s">
        <v>37</v>
      </c>
      <c r="JB46" s="2" t="s">
        <v>61</v>
      </c>
      <c r="JC46" s="2" t="s">
        <v>61</v>
      </c>
      <c r="JD46" s="2" t="s">
        <v>37</v>
      </c>
      <c r="JE46" s="2" t="s">
        <v>37</v>
      </c>
      <c r="JF46" s="2" t="s">
        <v>37</v>
      </c>
      <c r="JG46" s="2" t="s">
        <v>37</v>
      </c>
      <c r="JH46" s="2" t="s">
        <v>37</v>
      </c>
      <c r="JI46" s="2" t="s">
        <v>61</v>
      </c>
      <c r="JJ46" s="2" t="s">
        <v>61</v>
      </c>
      <c r="JK46" s="2" t="s">
        <v>37</v>
      </c>
      <c r="JL46" s="2" t="s">
        <v>37</v>
      </c>
      <c r="JM46" s="2" t="s">
        <v>37</v>
      </c>
      <c r="JN46" s="2" t="s">
        <v>37</v>
      </c>
      <c r="JO46" s="2" t="s">
        <v>37</v>
      </c>
      <c r="JP46" s="2" t="s">
        <v>61</v>
      </c>
      <c r="JQ46" s="2" t="s">
        <v>61</v>
      </c>
      <c r="JR46" s="2" t="s">
        <v>37</v>
      </c>
      <c r="JS46" s="2" t="s">
        <v>37</v>
      </c>
      <c r="JT46" s="2" t="s">
        <v>37</v>
      </c>
      <c r="JU46" s="2" t="s">
        <v>37</v>
      </c>
      <c r="JV46" s="2" t="s">
        <v>37</v>
      </c>
      <c r="JW46" s="2" t="s">
        <v>61</v>
      </c>
      <c r="JX46" s="2" t="s">
        <v>61</v>
      </c>
      <c r="JY46" s="2" t="s">
        <v>37</v>
      </c>
      <c r="JZ46" s="2" t="s">
        <v>37</v>
      </c>
      <c r="KA46" s="2" t="s">
        <v>37</v>
      </c>
      <c r="KB46" s="2" t="s">
        <v>37</v>
      </c>
      <c r="KC46" s="2" t="s">
        <v>37</v>
      </c>
      <c r="KD46" s="2" t="s">
        <v>61</v>
      </c>
      <c r="KE46" s="2" t="s">
        <v>61</v>
      </c>
      <c r="KF46" s="2" t="s">
        <v>37</v>
      </c>
      <c r="KG46" s="2" t="s">
        <v>37</v>
      </c>
      <c r="KH46" s="2" t="s">
        <v>37</v>
      </c>
      <c r="KI46" s="2" t="s">
        <v>37</v>
      </c>
      <c r="KJ46" s="2" t="s">
        <v>37</v>
      </c>
      <c r="KK46" s="2" t="s">
        <v>61</v>
      </c>
      <c r="KL46" s="2" t="s">
        <v>61</v>
      </c>
      <c r="KM46" s="2" t="s">
        <v>37</v>
      </c>
      <c r="KN46" s="2" t="s">
        <v>37</v>
      </c>
      <c r="KO46" s="2" t="s">
        <v>37</v>
      </c>
      <c r="KP46" s="2" t="s">
        <v>37</v>
      </c>
      <c r="KQ46" s="2" t="s">
        <v>37</v>
      </c>
      <c r="KR46" s="2" t="s">
        <v>61</v>
      </c>
      <c r="KS46" s="2" t="s">
        <v>61</v>
      </c>
      <c r="KT46" s="2" t="s">
        <v>37</v>
      </c>
      <c r="KU46" s="2" t="s">
        <v>37</v>
      </c>
      <c r="KV46" s="2" t="s">
        <v>37</v>
      </c>
      <c r="KW46" s="2" t="s">
        <v>37</v>
      </c>
      <c r="KX46" s="2" t="s">
        <v>37</v>
      </c>
      <c r="KY46" s="2" t="s">
        <v>61</v>
      </c>
      <c r="KZ46" s="2" t="s">
        <v>61</v>
      </c>
      <c r="LA46" s="2" t="s">
        <v>37</v>
      </c>
      <c r="LB46" s="2" t="s">
        <v>37</v>
      </c>
      <c r="LC46" s="2" t="s">
        <v>37</v>
      </c>
      <c r="LD46" s="2" t="s">
        <v>37</v>
      </c>
      <c r="LE46" s="2" t="s">
        <v>37</v>
      </c>
      <c r="LF46" s="2" t="s">
        <v>61</v>
      </c>
      <c r="LG46" s="2" t="s">
        <v>61</v>
      </c>
      <c r="LH46" s="2" t="s">
        <v>37</v>
      </c>
      <c r="LI46" s="2" t="s">
        <v>37</v>
      </c>
      <c r="LJ46" s="2" t="s">
        <v>37</v>
      </c>
      <c r="LK46" s="2" t="s">
        <v>37</v>
      </c>
      <c r="LL46" s="2" t="s">
        <v>37</v>
      </c>
      <c r="LM46" s="2" t="s">
        <v>61</v>
      </c>
      <c r="LN46" s="2" t="s">
        <v>61</v>
      </c>
      <c r="LO46" s="2" t="s">
        <v>37</v>
      </c>
      <c r="LP46" s="2" t="s">
        <v>37</v>
      </c>
      <c r="LQ46" s="2" t="s">
        <v>37</v>
      </c>
      <c r="LR46" s="2" t="s">
        <v>37</v>
      </c>
      <c r="LS46" s="2" t="s">
        <v>37</v>
      </c>
      <c r="LT46" s="2" t="s">
        <v>61</v>
      </c>
      <c r="LU46" s="2" t="s">
        <v>61</v>
      </c>
      <c r="LV46" s="2" t="s">
        <v>37</v>
      </c>
      <c r="LW46" s="2" t="s">
        <v>37</v>
      </c>
      <c r="LX46" s="2" t="s">
        <v>37</v>
      </c>
      <c r="LY46" s="2" t="s">
        <v>37</v>
      </c>
      <c r="LZ46" s="2" t="s">
        <v>37</v>
      </c>
      <c r="MA46" s="2" t="s">
        <v>61</v>
      </c>
      <c r="MB46" s="2" t="s">
        <v>61</v>
      </c>
      <c r="MC46" s="2" t="s">
        <v>37</v>
      </c>
      <c r="MD46" s="2" t="s">
        <v>37</v>
      </c>
      <c r="ME46" s="2" t="s">
        <v>37</v>
      </c>
      <c r="MF46" s="2" t="s">
        <v>37</v>
      </c>
      <c r="MG46" s="2" t="s">
        <v>37</v>
      </c>
      <c r="MH46" s="2" t="s">
        <v>61</v>
      </c>
      <c r="MI46" s="2" t="s">
        <v>61</v>
      </c>
      <c r="MJ46" s="2" t="s">
        <v>37</v>
      </c>
      <c r="MK46" s="2" t="s">
        <v>37</v>
      </c>
      <c r="ML46" s="2" t="s">
        <v>37</v>
      </c>
      <c r="MM46" s="2" t="s">
        <v>37</v>
      </c>
      <c r="MN46" s="2" t="s">
        <v>37</v>
      </c>
      <c r="MO46" s="2" t="s">
        <v>61</v>
      </c>
      <c r="MP46" s="2" t="s">
        <v>61</v>
      </c>
      <c r="MQ46" s="2" t="s">
        <v>37</v>
      </c>
      <c r="MR46" s="2" t="s">
        <v>37</v>
      </c>
      <c r="MS46" s="2" t="s">
        <v>37</v>
      </c>
      <c r="MT46" s="2" t="s">
        <v>37</v>
      </c>
      <c r="MU46" s="2" t="s">
        <v>37</v>
      </c>
      <c r="MV46" s="2" t="s">
        <v>61</v>
      </c>
      <c r="MW46" s="2" t="s">
        <v>61</v>
      </c>
      <c r="MX46" s="2" t="s">
        <v>37</v>
      </c>
      <c r="MY46" s="2" t="s">
        <v>37</v>
      </c>
      <c r="MZ46" s="2" t="s">
        <v>37</v>
      </c>
      <c r="NA46" s="2" t="s">
        <v>37</v>
      </c>
      <c r="NB46" s="2" t="s">
        <v>37</v>
      </c>
      <c r="NC46" s="2" t="s">
        <v>61</v>
      </c>
      <c r="ND46" s="2" t="s">
        <v>61</v>
      </c>
      <c r="NE46" s="2" t="s">
        <v>37</v>
      </c>
      <c r="NF46" s="2" t="s">
        <v>37</v>
      </c>
      <c r="NG46" s="2" t="s">
        <v>37</v>
      </c>
      <c r="NH46" s="2" t="s">
        <v>37</v>
      </c>
      <c r="NI46" s="2" t="s">
        <v>37</v>
      </c>
      <c r="NJ46" s="2" t="s">
        <v>61</v>
      </c>
      <c r="NK46" s="2" t="s">
        <v>61</v>
      </c>
      <c r="NL46" s="2" t="s">
        <v>37</v>
      </c>
      <c r="NM46" s="2" t="s">
        <v>37</v>
      </c>
      <c r="NN46" s="2" t="s">
        <v>37</v>
      </c>
      <c r="NO46" s="2" t="s">
        <v>37</v>
      </c>
      <c r="NP46" s="2" t="s">
        <v>37</v>
      </c>
      <c r="NQ46" s="2" t="s">
        <v>61</v>
      </c>
      <c r="NR46" s="2" t="s">
        <v>61</v>
      </c>
      <c r="NS46" s="2" t="s">
        <v>37</v>
      </c>
      <c r="NT46" s="2" t="s">
        <v>37</v>
      </c>
      <c r="NU46" s="2" t="s">
        <v>37</v>
      </c>
      <c r="NV46" s="2" t="s">
        <v>37</v>
      </c>
      <c r="NW46" s="2" t="s">
        <v>37</v>
      </c>
      <c r="NX46" s="2" t="s">
        <v>61</v>
      </c>
      <c r="NY46" s="2" t="s">
        <v>61</v>
      </c>
      <c r="NZ46" s="2" t="s">
        <v>37</v>
      </c>
      <c r="OA46" s="2" t="s">
        <v>37</v>
      </c>
      <c r="OB46" s="2" t="s">
        <v>37</v>
      </c>
      <c r="OC46" s="2" t="s">
        <v>37</v>
      </c>
      <c r="OD46" s="2" t="s">
        <v>37</v>
      </c>
      <c r="OE46" s="2" t="s">
        <v>61</v>
      </c>
      <c r="OF46" s="2" t="s">
        <v>61</v>
      </c>
    </row>
    <row r="47" spans="1:396" ht="21.75" customHeight="1">
      <c r="A47" s="17">
        <v>3152</v>
      </c>
      <c r="B47" s="17" t="s">
        <v>67</v>
      </c>
      <c r="C47" s="48" t="s">
        <v>82</v>
      </c>
      <c r="D47" s="2" t="s">
        <v>61</v>
      </c>
      <c r="E47" s="2"/>
      <c r="F47" s="2"/>
      <c r="G47" s="2" t="s">
        <v>8</v>
      </c>
      <c r="H47" s="2" t="s">
        <v>17</v>
      </c>
      <c r="I47" s="2" t="s">
        <v>17</v>
      </c>
      <c r="J47" s="2" t="s">
        <v>61</v>
      </c>
      <c r="K47" s="2" t="s">
        <v>61</v>
      </c>
      <c r="L47" s="2" t="s">
        <v>17</v>
      </c>
      <c r="M47" s="2" t="s">
        <v>13</v>
      </c>
      <c r="N47" s="2" t="s">
        <v>13</v>
      </c>
      <c r="O47" s="2" t="s">
        <v>17</v>
      </c>
      <c r="P47" s="2" t="s">
        <v>42</v>
      </c>
      <c r="Q47" s="2" t="s">
        <v>61</v>
      </c>
      <c r="R47" s="2" t="s">
        <v>61</v>
      </c>
      <c r="S47" s="2"/>
      <c r="T47" s="2" t="s">
        <v>13</v>
      </c>
      <c r="U47" s="2" t="s">
        <v>13</v>
      </c>
      <c r="V47" s="2"/>
      <c r="W47" s="2" t="s">
        <v>8</v>
      </c>
      <c r="X47" s="2" t="s">
        <v>61</v>
      </c>
      <c r="Y47" s="2" t="s">
        <v>61</v>
      </c>
      <c r="Z47" s="2"/>
      <c r="AA47" s="2" t="s">
        <v>17</v>
      </c>
      <c r="AB47" s="2" t="s">
        <v>15</v>
      </c>
      <c r="AC47" s="2"/>
      <c r="AD47" s="2" t="s">
        <v>17</v>
      </c>
      <c r="AE47" s="2" t="s">
        <v>61</v>
      </c>
      <c r="AF47" s="2" t="s">
        <v>61</v>
      </c>
      <c r="AG47" s="2"/>
      <c r="AH47" s="2" t="s">
        <v>15</v>
      </c>
      <c r="AI47" s="2" t="s">
        <v>15</v>
      </c>
      <c r="AJ47" s="2"/>
      <c r="AK47" s="2" t="s">
        <v>17</v>
      </c>
      <c r="AL47" s="2" t="s">
        <v>61</v>
      </c>
      <c r="AM47" s="2" t="s">
        <v>61</v>
      </c>
      <c r="AN47" s="2" t="s">
        <v>44</v>
      </c>
      <c r="AO47" s="2" t="s">
        <v>44</v>
      </c>
      <c r="AP47" s="2" t="s">
        <v>44</v>
      </c>
      <c r="AQ47" s="2" t="s">
        <v>44</v>
      </c>
      <c r="AR47" s="2" t="s">
        <v>44</v>
      </c>
      <c r="AS47" s="2" t="s">
        <v>61</v>
      </c>
      <c r="AT47" s="2" t="s">
        <v>61</v>
      </c>
      <c r="AU47" s="2" t="s">
        <v>17</v>
      </c>
      <c r="AV47" s="2"/>
      <c r="AW47" s="2"/>
      <c r="AX47" s="2" t="s">
        <v>15</v>
      </c>
      <c r="AY47" s="2" t="s">
        <v>17</v>
      </c>
      <c r="AZ47" s="2" t="s">
        <v>61</v>
      </c>
      <c r="BA47" s="2" t="s">
        <v>61</v>
      </c>
      <c r="BB47" s="2" t="s">
        <v>10</v>
      </c>
      <c r="BC47" s="2"/>
      <c r="BD47" s="2"/>
      <c r="BE47" s="2" t="s">
        <v>17</v>
      </c>
      <c r="BF47" s="2" t="s">
        <v>10</v>
      </c>
      <c r="BG47" s="2" t="s">
        <v>61</v>
      </c>
      <c r="BH47" s="2" t="s">
        <v>61</v>
      </c>
      <c r="BI47" s="2" t="s">
        <v>44</v>
      </c>
      <c r="BJ47" s="2" t="s">
        <v>44</v>
      </c>
      <c r="BK47" s="2" t="s">
        <v>44</v>
      </c>
      <c r="BL47" s="2" t="s">
        <v>44</v>
      </c>
      <c r="BM47" s="2" t="s">
        <v>44</v>
      </c>
      <c r="BN47" s="2" t="s">
        <v>61</v>
      </c>
      <c r="BO47" s="2" t="s">
        <v>61</v>
      </c>
      <c r="BP47" s="2" t="s">
        <v>15</v>
      </c>
      <c r="BQ47" s="2"/>
      <c r="BR47" s="2"/>
      <c r="BS47" s="2" t="s">
        <v>15</v>
      </c>
      <c r="BT47" s="2" t="s">
        <v>17</v>
      </c>
      <c r="BU47" s="2" t="s">
        <v>61</v>
      </c>
      <c r="BV47" s="2" t="s">
        <v>61</v>
      </c>
      <c r="BW47" s="2" t="s">
        <v>15</v>
      </c>
      <c r="BX47" s="2"/>
      <c r="BY47" s="2"/>
      <c r="BZ47" s="2" t="s">
        <v>17</v>
      </c>
      <c r="CA47" s="2" t="s">
        <v>17</v>
      </c>
      <c r="CB47" s="2" t="s">
        <v>61</v>
      </c>
      <c r="CC47" s="2" t="s">
        <v>61</v>
      </c>
      <c r="CD47" s="2" t="s">
        <v>17</v>
      </c>
      <c r="CE47" s="2"/>
      <c r="CF47" s="2"/>
      <c r="CG47" s="2" t="s">
        <v>17</v>
      </c>
      <c r="CH47" s="2" t="s">
        <v>17</v>
      </c>
      <c r="CI47" s="2" t="s">
        <v>61</v>
      </c>
      <c r="CJ47" s="2" t="s">
        <v>61</v>
      </c>
      <c r="CK47" s="2" t="s">
        <v>17</v>
      </c>
      <c r="CL47" s="2"/>
      <c r="CM47" s="2"/>
      <c r="CN47" s="2" t="s">
        <v>19</v>
      </c>
      <c r="CO47" s="2" t="s">
        <v>17</v>
      </c>
      <c r="CP47" s="2" t="s">
        <v>61</v>
      </c>
      <c r="CQ47" s="2" t="s">
        <v>61</v>
      </c>
      <c r="CR47" s="2" t="s">
        <v>10</v>
      </c>
      <c r="CS47" s="2" t="s">
        <v>17</v>
      </c>
      <c r="CT47" s="2" t="s">
        <v>17</v>
      </c>
      <c r="CU47" s="2" t="s">
        <v>10</v>
      </c>
      <c r="CV47" s="2" t="s">
        <v>17</v>
      </c>
      <c r="CW47" s="2" t="s">
        <v>61</v>
      </c>
      <c r="CX47" s="2" t="s">
        <v>61</v>
      </c>
      <c r="CY47" s="2" t="s">
        <v>17</v>
      </c>
      <c r="CZ47" s="2" t="s">
        <v>17</v>
      </c>
      <c r="DA47" s="2" t="s">
        <v>17</v>
      </c>
      <c r="DB47" s="2" t="s">
        <v>10</v>
      </c>
      <c r="DC47" s="2" t="s">
        <v>19</v>
      </c>
      <c r="DD47" s="2" t="s">
        <v>61</v>
      </c>
      <c r="DE47" s="2" t="s">
        <v>61</v>
      </c>
      <c r="DF47" s="2" t="s">
        <v>19</v>
      </c>
      <c r="DG47" s="2" t="s">
        <v>19</v>
      </c>
      <c r="DH47" s="2" t="s">
        <v>19</v>
      </c>
      <c r="DI47" s="2" t="s">
        <v>42</v>
      </c>
      <c r="DJ47" s="2" t="s">
        <v>42</v>
      </c>
      <c r="DK47" s="2" t="s">
        <v>61</v>
      </c>
      <c r="DL47" s="2" t="s">
        <v>61</v>
      </c>
      <c r="DM47" s="2" t="s">
        <v>42</v>
      </c>
      <c r="DN47" s="2" t="s">
        <v>48</v>
      </c>
      <c r="DO47" s="2" t="s">
        <v>19</v>
      </c>
      <c r="DP47" s="2" t="s">
        <v>19</v>
      </c>
      <c r="DQ47" s="2" t="s">
        <v>19</v>
      </c>
      <c r="DR47" s="2" t="s">
        <v>61</v>
      </c>
      <c r="DS47" s="2" t="s">
        <v>61</v>
      </c>
      <c r="DT47" s="2" t="s">
        <v>46</v>
      </c>
      <c r="DU47" s="2" t="s">
        <v>46</v>
      </c>
      <c r="DV47" s="2" t="s">
        <v>46</v>
      </c>
      <c r="DW47" s="2" t="s">
        <v>46</v>
      </c>
      <c r="DX47" s="2" t="s">
        <v>46</v>
      </c>
      <c r="DY47" s="2" t="s">
        <v>61</v>
      </c>
      <c r="DZ47" s="2" t="s">
        <v>61</v>
      </c>
      <c r="EA47" s="2" t="s">
        <v>17</v>
      </c>
      <c r="EB47" s="2" t="s">
        <v>17</v>
      </c>
      <c r="EC47" s="2" t="s">
        <v>17</v>
      </c>
      <c r="ED47" s="2" t="s">
        <v>17</v>
      </c>
      <c r="EE47" s="2" t="s">
        <v>17</v>
      </c>
      <c r="EF47" s="2" t="s">
        <v>61</v>
      </c>
      <c r="EG47" s="2" t="s">
        <v>61</v>
      </c>
      <c r="EH47" s="2" t="s">
        <v>10</v>
      </c>
      <c r="EI47" s="2" t="s">
        <v>10</v>
      </c>
      <c r="EJ47" s="2" t="s">
        <v>17</v>
      </c>
      <c r="EK47" s="2" t="s">
        <v>17</v>
      </c>
      <c r="EL47" s="2" t="s">
        <v>17</v>
      </c>
      <c r="EM47" s="2" t="s">
        <v>61</v>
      </c>
      <c r="EN47" s="2" t="s">
        <v>61</v>
      </c>
      <c r="EO47" s="2" t="s">
        <v>10</v>
      </c>
      <c r="EP47" s="2" t="s">
        <v>17</v>
      </c>
      <c r="EQ47" s="2" t="s">
        <v>17</v>
      </c>
      <c r="ER47" s="2" t="s">
        <v>17</v>
      </c>
      <c r="ES47" s="2" t="s">
        <v>17</v>
      </c>
      <c r="ET47" s="2" t="s">
        <v>61</v>
      </c>
      <c r="EU47" s="2" t="s">
        <v>61</v>
      </c>
      <c r="EV47" s="2" t="s">
        <v>46</v>
      </c>
      <c r="EW47" s="2" t="s">
        <v>46</v>
      </c>
      <c r="EX47" s="2" t="s">
        <v>46</v>
      </c>
      <c r="EY47" s="2" t="s">
        <v>46</v>
      </c>
      <c r="EZ47" s="2" t="s">
        <v>46</v>
      </c>
      <c r="FA47" s="2" t="s">
        <v>61</v>
      </c>
      <c r="FB47" s="2" t="s">
        <v>61</v>
      </c>
      <c r="FC47" s="2" t="s">
        <v>46</v>
      </c>
      <c r="FD47" s="2" t="s">
        <v>46</v>
      </c>
      <c r="FE47" s="2" t="s">
        <v>46</v>
      </c>
      <c r="FF47" s="2" t="s">
        <v>46</v>
      </c>
      <c r="FG47" s="2" t="s">
        <v>46</v>
      </c>
      <c r="FH47" s="2" t="s">
        <v>61</v>
      </c>
      <c r="FI47" s="2" t="s">
        <v>61</v>
      </c>
      <c r="FJ47" s="2" t="s">
        <v>17</v>
      </c>
      <c r="FK47" s="2" t="s">
        <v>17</v>
      </c>
      <c r="FL47" s="2" t="s">
        <v>17</v>
      </c>
      <c r="FM47" s="2" t="s">
        <v>17</v>
      </c>
      <c r="FN47" s="2" t="s">
        <v>17</v>
      </c>
      <c r="FO47" s="2" t="s">
        <v>61</v>
      </c>
      <c r="FP47" s="2" t="s">
        <v>61</v>
      </c>
      <c r="FQ47" s="2" t="s">
        <v>17</v>
      </c>
      <c r="FR47" s="2" t="s">
        <v>17</v>
      </c>
      <c r="FS47" s="2" t="s">
        <v>17</v>
      </c>
      <c r="FT47" s="2" t="s">
        <v>17</v>
      </c>
      <c r="FU47" s="2" t="s">
        <v>17</v>
      </c>
      <c r="FV47" s="2" t="s">
        <v>61</v>
      </c>
      <c r="FW47" s="2" t="s">
        <v>61</v>
      </c>
      <c r="FX47" s="2" t="s">
        <v>17</v>
      </c>
      <c r="FY47" s="2"/>
      <c r="FZ47" s="2"/>
      <c r="GA47" s="2" t="s">
        <v>17</v>
      </c>
      <c r="GB47" s="2" t="s">
        <v>15</v>
      </c>
      <c r="GC47" s="2" t="s">
        <v>61</v>
      </c>
      <c r="GD47" s="2" t="s">
        <v>61</v>
      </c>
      <c r="GE47" s="2" t="s">
        <v>17</v>
      </c>
      <c r="GF47" s="2"/>
      <c r="GG47" s="2"/>
      <c r="GH47" s="2" t="s">
        <v>17</v>
      </c>
      <c r="GI47" s="2" t="s">
        <v>10</v>
      </c>
      <c r="GJ47" s="2" t="s">
        <v>61</v>
      </c>
      <c r="GK47" s="2" t="s">
        <v>61</v>
      </c>
      <c r="GL47" s="2" t="s">
        <v>17</v>
      </c>
      <c r="GM47" s="2"/>
      <c r="GN47" s="2"/>
      <c r="GO47" s="2" t="s">
        <v>17</v>
      </c>
      <c r="GP47" s="2" t="s">
        <v>17</v>
      </c>
      <c r="GQ47" s="2" t="s">
        <v>61</v>
      </c>
      <c r="GR47" s="2" t="s">
        <v>61</v>
      </c>
      <c r="GS47" s="2" t="s">
        <v>46</v>
      </c>
      <c r="GT47" s="2" t="s">
        <v>46</v>
      </c>
      <c r="GU47" s="2" t="s">
        <v>46</v>
      </c>
      <c r="GV47" s="2" t="s">
        <v>46</v>
      </c>
      <c r="GW47" s="2" t="s">
        <v>46</v>
      </c>
      <c r="GX47" s="2" t="s">
        <v>61</v>
      </c>
      <c r="GY47" s="2" t="s">
        <v>61</v>
      </c>
      <c r="GZ47" s="2"/>
      <c r="HA47" s="2"/>
      <c r="HB47" s="2"/>
      <c r="HC47" s="2"/>
      <c r="HD47" s="2"/>
      <c r="HE47" s="2" t="s">
        <v>61</v>
      </c>
      <c r="HF47" s="2" t="s">
        <v>61</v>
      </c>
      <c r="HG47" s="2" t="s">
        <v>29</v>
      </c>
      <c r="HH47" s="2" t="s">
        <v>29</v>
      </c>
      <c r="HI47" s="2" t="s">
        <v>29</v>
      </c>
      <c r="HJ47" s="2" t="s">
        <v>29</v>
      </c>
      <c r="HK47" s="2" t="s">
        <v>29</v>
      </c>
      <c r="HL47" s="2" t="s">
        <v>61</v>
      </c>
      <c r="HM47" s="2" t="s">
        <v>61</v>
      </c>
      <c r="HN47" s="2" t="s">
        <v>17</v>
      </c>
      <c r="HO47" s="2" t="s">
        <v>29</v>
      </c>
      <c r="HP47" s="2" t="s">
        <v>29</v>
      </c>
      <c r="HQ47" s="2" t="s">
        <v>29</v>
      </c>
      <c r="HR47" s="2" t="s">
        <v>29</v>
      </c>
      <c r="HS47" s="2" t="s">
        <v>61</v>
      </c>
      <c r="HT47" s="2" t="s">
        <v>61</v>
      </c>
      <c r="HU47" s="2" t="s">
        <v>29</v>
      </c>
      <c r="HV47" s="2" t="s">
        <v>15</v>
      </c>
      <c r="HW47" s="2" t="s">
        <v>17</v>
      </c>
      <c r="HX47" s="2" t="s">
        <v>17</v>
      </c>
      <c r="HY47" s="2" t="s">
        <v>15</v>
      </c>
      <c r="HZ47" s="2" t="s">
        <v>61</v>
      </c>
      <c r="IA47" s="2" t="s">
        <v>61</v>
      </c>
      <c r="IB47" s="2" t="s">
        <v>44</v>
      </c>
      <c r="IC47" s="2" t="s">
        <v>44</v>
      </c>
      <c r="ID47" s="2" t="s">
        <v>44</v>
      </c>
      <c r="IE47" s="2" t="s">
        <v>44</v>
      </c>
      <c r="IF47" s="2" t="s">
        <v>44</v>
      </c>
      <c r="IG47" s="2" t="s">
        <v>61</v>
      </c>
      <c r="IH47" s="2" t="s">
        <v>61</v>
      </c>
      <c r="II47" s="2" t="s">
        <v>42</v>
      </c>
      <c r="IJ47" s="2" t="s">
        <v>15</v>
      </c>
      <c r="IK47" s="2" t="s">
        <v>29</v>
      </c>
      <c r="IL47" s="2" t="s">
        <v>48</v>
      </c>
      <c r="IM47" s="2" t="s">
        <v>17</v>
      </c>
      <c r="IN47" s="2" t="s">
        <v>61</v>
      </c>
      <c r="IO47" s="2" t="s">
        <v>61</v>
      </c>
      <c r="IP47" s="2" t="s">
        <v>15</v>
      </c>
      <c r="IQ47" s="2" t="s">
        <v>17</v>
      </c>
      <c r="IR47" s="2" t="s">
        <v>17</v>
      </c>
      <c r="IS47" s="2" t="s">
        <v>17</v>
      </c>
      <c r="IT47" s="2" t="s">
        <v>17</v>
      </c>
      <c r="IU47" s="2" t="s">
        <v>61</v>
      </c>
      <c r="IV47" s="2" t="s">
        <v>61</v>
      </c>
      <c r="IW47" s="2" t="s">
        <v>15</v>
      </c>
      <c r="IX47" s="2" t="s">
        <v>17</v>
      </c>
      <c r="IY47" s="2" t="s">
        <v>17</v>
      </c>
      <c r="IZ47" s="2" t="s">
        <v>17</v>
      </c>
      <c r="JA47" s="2" t="s">
        <v>10</v>
      </c>
      <c r="JB47" s="2" t="s">
        <v>61</v>
      </c>
      <c r="JC47" s="2" t="s">
        <v>61</v>
      </c>
      <c r="JD47" s="2" t="s">
        <v>44</v>
      </c>
      <c r="JE47" s="2" t="s">
        <v>44</v>
      </c>
      <c r="JF47" s="2" t="s">
        <v>44</v>
      </c>
      <c r="JG47" s="2" t="s">
        <v>44</v>
      </c>
      <c r="JH47" s="2" t="s">
        <v>44</v>
      </c>
      <c r="JI47" s="2" t="s">
        <v>61</v>
      </c>
      <c r="JJ47" s="2" t="s">
        <v>61</v>
      </c>
      <c r="JK47" s="2" t="s">
        <v>44</v>
      </c>
      <c r="JL47" s="2" t="s">
        <v>44</v>
      </c>
      <c r="JM47" s="2" t="s">
        <v>44</v>
      </c>
      <c r="JN47" s="2" t="s">
        <v>44</v>
      </c>
      <c r="JO47" s="2" t="s">
        <v>44</v>
      </c>
      <c r="JP47" s="2" t="s">
        <v>61</v>
      </c>
      <c r="JQ47" s="2" t="s">
        <v>61</v>
      </c>
      <c r="JR47" s="2" t="s">
        <v>23</v>
      </c>
      <c r="JS47" s="2" t="s">
        <v>23</v>
      </c>
      <c r="JT47" s="2" t="s">
        <v>23</v>
      </c>
      <c r="JU47" s="2" t="s">
        <v>23</v>
      </c>
      <c r="JV47" s="2" t="s">
        <v>23</v>
      </c>
      <c r="JW47" s="2" t="s">
        <v>61</v>
      </c>
      <c r="JX47" s="2" t="s">
        <v>61</v>
      </c>
      <c r="JY47" s="2" t="s">
        <v>23</v>
      </c>
      <c r="JZ47" s="2" t="s">
        <v>23</v>
      </c>
      <c r="KA47" s="2" t="s">
        <v>23</v>
      </c>
      <c r="KB47" s="2" t="s">
        <v>23</v>
      </c>
      <c r="KC47" s="2" t="s">
        <v>23</v>
      </c>
      <c r="KD47" s="2" t="s">
        <v>23</v>
      </c>
      <c r="KE47" s="2" t="s">
        <v>61</v>
      </c>
      <c r="KF47" s="2" t="s">
        <v>15</v>
      </c>
      <c r="KG47" s="2"/>
      <c r="KH47" s="2"/>
      <c r="KI47" s="2" t="s">
        <v>17</v>
      </c>
      <c r="KJ47" s="2" t="s">
        <v>10</v>
      </c>
      <c r="KK47" s="2" t="s">
        <v>61</v>
      </c>
      <c r="KL47" s="2" t="s">
        <v>61</v>
      </c>
      <c r="KM47" s="2" t="s">
        <v>15</v>
      </c>
      <c r="KN47" s="2"/>
      <c r="KO47" s="2"/>
      <c r="KP47" s="2" t="s">
        <v>17</v>
      </c>
      <c r="KQ47" s="2" t="s">
        <v>10</v>
      </c>
      <c r="KR47" s="2" t="s">
        <v>61</v>
      </c>
      <c r="KS47" s="2" t="s">
        <v>61</v>
      </c>
      <c r="KT47" s="2" t="s">
        <v>17</v>
      </c>
      <c r="KU47" s="2"/>
      <c r="KV47" s="2"/>
      <c r="KW47" s="2" t="s">
        <v>17</v>
      </c>
      <c r="KX47" s="2" t="s">
        <v>17</v>
      </c>
      <c r="KY47" s="2" t="s">
        <v>61</v>
      </c>
      <c r="KZ47" s="2" t="s">
        <v>61</v>
      </c>
      <c r="LA47" s="2" t="s">
        <v>29</v>
      </c>
      <c r="LB47" s="2" t="s">
        <v>29</v>
      </c>
      <c r="LC47" s="2" t="s">
        <v>29</v>
      </c>
      <c r="LD47" s="2" t="s">
        <v>29</v>
      </c>
      <c r="LE47" s="2" t="s">
        <v>29</v>
      </c>
      <c r="LF47" s="2" t="s">
        <v>61</v>
      </c>
      <c r="LG47" s="2" t="s">
        <v>61</v>
      </c>
      <c r="LH47" s="2" t="s">
        <v>29</v>
      </c>
      <c r="LI47" s="2" t="s">
        <v>29</v>
      </c>
      <c r="LJ47" s="2" t="s">
        <v>29</v>
      </c>
      <c r="LK47" s="2" t="s">
        <v>29</v>
      </c>
      <c r="LL47" s="2" t="s">
        <v>29</v>
      </c>
      <c r="LM47" s="2" t="s">
        <v>61</v>
      </c>
      <c r="LN47" s="2" t="s">
        <v>61</v>
      </c>
      <c r="LO47" s="2" t="s">
        <v>17</v>
      </c>
      <c r="LP47" s="2"/>
      <c r="LQ47" s="2"/>
      <c r="LR47" s="2" t="s">
        <v>17</v>
      </c>
      <c r="LS47" s="2" t="s">
        <v>17</v>
      </c>
      <c r="LT47" s="2" t="s">
        <v>61</v>
      </c>
      <c r="LU47" s="2" t="s">
        <v>61</v>
      </c>
      <c r="LV47" s="2" t="s">
        <v>17</v>
      </c>
      <c r="LW47" s="2"/>
      <c r="LX47" s="2"/>
      <c r="LY47" s="2" t="s">
        <v>17</v>
      </c>
      <c r="LZ47" s="2" t="s">
        <v>17</v>
      </c>
      <c r="MA47" s="2" t="s">
        <v>61</v>
      </c>
      <c r="MB47" s="2" t="s">
        <v>61</v>
      </c>
      <c r="MC47" s="2" t="s">
        <v>17</v>
      </c>
      <c r="MD47" s="2"/>
      <c r="ME47" s="2"/>
      <c r="MF47" s="2" t="s">
        <v>17</v>
      </c>
      <c r="MG47" s="2" t="s">
        <v>17</v>
      </c>
      <c r="MH47" s="2" t="s">
        <v>61</v>
      </c>
      <c r="MI47" s="2" t="s">
        <v>61</v>
      </c>
      <c r="MJ47" s="2" t="s">
        <v>17</v>
      </c>
      <c r="MK47" s="2"/>
      <c r="ML47" s="2"/>
      <c r="MM47" s="2" t="s">
        <v>17</v>
      </c>
      <c r="MN47" s="2" t="s">
        <v>42</v>
      </c>
      <c r="MO47" s="2" t="s">
        <v>61</v>
      </c>
      <c r="MP47" s="2" t="s">
        <v>61</v>
      </c>
      <c r="MQ47" s="2" t="s">
        <v>17</v>
      </c>
      <c r="MR47" s="2"/>
      <c r="MS47" s="2"/>
      <c r="MT47" s="2" t="s">
        <v>17</v>
      </c>
      <c r="MU47" s="2" t="s">
        <v>17</v>
      </c>
      <c r="MV47" s="2" t="s">
        <v>61</v>
      </c>
      <c r="MW47" s="2" t="s">
        <v>61</v>
      </c>
      <c r="MX47" s="2" t="s">
        <v>17</v>
      </c>
      <c r="MY47" s="2"/>
      <c r="MZ47" s="2"/>
      <c r="NA47" s="2" t="s">
        <v>17</v>
      </c>
      <c r="NB47" s="2" t="s">
        <v>17</v>
      </c>
      <c r="NC47" s="2" t="s">
        <v>61</v>
      </c>
      <c r="ND47" s="2" t="s">
        <v>61</v>
      </c>
      <c r="NE47" s="2" t="s">
        <v>17</v>
      </c>
      <c r="NF47" s="2"/>
      <c r="NG47" s="2"/>
      <c r="NH47" s="2" t="s">
        <v>17</v>
      </c>
      <c r="NI47" s="2" t="s">
        <v>17</v>
      </c>
      <c r="NJ47" s="2" t="s">
        <v>61</v>
      </c>
      <c r="NK47" s="2" t="s">
        <v>61</v>
      </c>
      <c r="NL47" s="2" t="s">
        <v>17</v>
      </c>
      <c r="NM47" s="2"/>
      <c r="NN47" s="2"/>
      <c r="NO47" s="2" t="s">
        <v>17</v>
      </c>
      <c r="NP47" s="2" t="s">
        <v>17</v>
      </c>
      <c r="NQ47" s="2" t="s">
        <v>61</v>
      </c>
      <c r="NR47" s="2" t="s">
        <v>61</v>
      </c>
      <c r="NS47" s="2" t="s">
        <v>42</v>
      </c>
      <c r="NT47" s="2"/>
      <c r="NU47" s="2"/>
      <c r="NV47" s="2" t="s">
        <v>17</v>
      </c>
      <c r="NW47" s="2" t="s">
        <v>17</v>
      </c>
      <c r="NX47" s="2" t="s">
        <v>61</v>
      </c>
      <c r="NY47" s="2" t="s">
        <v>61</v>
      </c>
      <c r="NZ47" s="2" t="s">
        <v>17</v>
      </c>
      <c r="OA47" s="2"/>
      <c r="OB47" s="2"/>
      <c r="OC47" s="2" t="s">
        <v>17</v>
      </c>
      <c r="OD47" s="2" t="s">
        <v>17</v>
      </c>
      <c r="OE47" s="2" t="s">
        <v>61</v>
      </c>
      <c r="OF47" s="2" t="s">
        <v>61</v>
      </c>
    </row>
    <row r="48" spans="1:396" ht="21.75" hidden="1" customHeight="1">
      <c r="A48" s="17">
        <v>3152</v>
      </c>
      <c r="B48" s="17"/>
      <c r="C48" s="48" t="s">
        <v>83</v>
      </c>
      <c r="D48" s="2" t="s">
        <v>61</v>
      </c>
      <c r="E48" s="2"/>
      <c r="F48" s="2"/>
      <c r="G48" s="2" t="s">
        <v>13</v>
      </c>
      <c r="H48" s="2" t="s">
        <v>17</v>
      </c>
      <c r="I48" s="2" t="s">
        <v>42</v>
      </c>
      <c r="J48" s="2" t="s">
        <v>61</v>
      </c>
      <c r="K48" s="2" t="s">
        <v>61</v>
      </c>
      <c r="L48" s="2" t="s">
        <v>17</v>
      </c>
      <c r="M48" s="2" t="s">
        <v>17</v>
      </c>
      <c r="N48" s="2" t="s">
        <v>8</v>
      </c>
      <c r="O48" s="2" t="s">
        <v>48</v>
      </c>
      <c r="P48" s="2" t="s">
        <v>42</v>
      </c>
      <c r="Q48" s="2" t="s">
        <v>61</v>
      </c>
      <c r="R48" s="2" t="s">
        <v>61</v>
      </c>
      <c r="S48" s="2" t="s">
        <v>19</v>
      </c>
      <c r="T48" s="2" t="s">
        <v>19</v>
      </c>
      <c r="U48" s="2" t="s">
        <v>19</v>
      </c>
      <c r="V48" s="2" t="s">
        <v>19</v>
      </c>
      <c r="W48" s="2" t="s">
        <v>19</v>
      </c>
      <c r="X48" s="2" t="s">
        <v>61</v>
      </c>
      <c r="Y48" s="2" t="s">
        <v>61</v>
      </c>
      <c r="Z48" s="2" t="s">
        <v>46</v>
      </c>
      <c r="AA48" s="2" t="s">
        <v>46</v>
      </c>
      <c r="AB48" s="2" t="s">
        <v>46</v>
      </c>
      <c r="AC48" s="2" t="s">
        <v>46</v>
      </c>
      <c r="AD48" s="2" t="s">
        <v>46</v>
      </c>
      <c r="AE48" s="2" t="s">
        <v>61</v>
      </c>
      <c r="AF48" s="2" t="s">
        <v>61</v>
      </c>
      <c r="AG48" s="2" t="s">
        <v>15</v>
      </c>
      <c r="AH48" s="2"/>
      <c r="AI48" s="2"/>
      <c r="AJ48" s="2" t="s">
        <v>17</v>
      </c>
      <c r="AK48" s="2" t="s">
        <v>10</v>
      </c>
      <c r="AL48" s="2" t="s">
        <v>61</v>
      </c>
      <c r="AM48" s="2" t="s">
        <v>61</v>
      </c>
      <c r="AN48" s="2" t="s">
        <v>15</v>
      </c>
      <c r="AO48" s="2"/>
      <c r="AP48" s="2"/>
      <c r="AQ48" s="2" t="s">
        <v>17</v>
      </c>
      <c r="AR48" s="2" t="s">
        <v>15</v>
      </c>
      <c r="AS48" s="2" t="s">
        <v>61</v>
      </c>
      <c r="AT48" s="2" t="s">
        <v>61</v>
      </c>
      <c r="AU48" s="2" t="s">
        <v>15</v>
      </c>
      <c r="AV48" s="2"/>
      <c r="AW48" s="2"/>
      <c r="AX48" s="2" t="s">
        <v>10</v>
      </c>
      <c r="AY48" s="2" t="s">
        <v>17</v>
      </c>
      <c r="AZ48" s="2" t="s">
        <v>61</v>
      </c>
      <c r="BA48" s="2" t="s">
        <v>61</v>
      </c>
      <c r="BB48" s="2" t="s">
        <v>15</v>
      </c>
      <c r="BC48" s="2"/>
      <c r="BD48" s="2"/>
      <c r="BE48" s="2" t="s">
        <v>15</v>
      </c>
      <c r="BF48" s="2" t="s">
        <v>17</v>
      </c>
      <c r="BG48" s="2" t="s">
        <v>61</v>
      </c>
      <c r="BH48" s="2" t="s">
        <v>61</v>
      </c>
      <c r="BI48" s="2" t="s">
        <v>17</v>
      </c>
      <c r="BJ48" s="2"/>
      <c r="BK48" s="2"/>
      <c r="BL48" s="2" t="s">
        <v>15</v>
      </c>
      <c r="BM48" s="2" t="s">
        <v>17</v>
      </c>
      <c r="BN48" s="2" t="s">
        <v>61</v>
      </c>
      <c r="BO48" s="2" t="s">
        <v>61</v>
      </c>
      <c r="BP48" s="2" t="s">
        <v>17</v>
      </c>
      <c r="BQ48" s="2"/>
      <c r="BR48" s="2"/>
      <c r="BS48" s="2" t="s">
        <v>17</v>
      </c>
      <c r="BT48" s="2" t="s">
        <v>10</v>
      </c>
      <c r="BU48" s="2" t="s">
        <v>61</v>
      </c>
      <c r="BV48" s="2" t="s">
        <v>61</v>
      </c>
      <c r="BW48" s="2" t="s">
        <v>46</v>
      </c>
      <c r="BX48" s="2" t="s">
        <v>46</v>
      </c>
      <c r="BY48" s="2" t="s">
        <v>46</v>
      </c>
      <c r="BZ48" s="2" t="s">
        <v>46</v>
      </c>
      <c r="CA48" s="2" t="s">
        <v>46</v>
      </c>
      <c r="CB48" s="2" t="s">
        <v>61</v>
      </c>
      <c r="CC48" s="2" t="s">
        <v>61</v>
      </c>
      <c r="CD48" s="2" t="s">
        <v>46</v>
      </c>
      <c r="CE48" s="2" t="s">
        <v>46</v>
      </c>
      <c r="CF48" s="2" t="s">
        <v>46</v>
      </c>
      <c r="CG48" s="2" t="s">
        <v>46</v>
      </c>
      <c r="CH48" s="2" t="s">
        <v>46</v>
      </c>
      <c r="CI48" s="2" t="s">
        <v>61</v>
      </c>
      <c r="CJ48" s="2" t="s">
        <v>61</v>
      </c>
      <c r="CK48" s="2" t="s">
        <v>17</v>
      </c>
      <c r="CL48" s="2"/>
      <c r="CM48" s="2" t="s">
        <v>8</v>
      </c>
      <c r="CN48" s="2" t="s">
        <v>17</v>
      </c>
      <c r="CO48" s="2" t="s">
        <v>17</v>
      </c>
      <c r="CP48" s="2" t="s">
        <v>61</v>
      </c>
      <c r="CQ48" s="2" t="s">
        <v>61</v>
      </c>
      <c r="CR48" s="2" t="s">
        <v>15</v>
      </c>
      <c r="CS48" s="2"/>
      <c r="CT48" s="2"/>
      <c r="CU48" s="2" t="s">
        <v>17</v>
      </c>
      <c r="CV48" s="2" t="s">
        <v>17</v>
      </c>
      <c r="CW48" s="2" t="s">
        <v>61</v>
      </c>
      <c r="CX48" s="2" t="s">
        <v>61</v>
      </c>
      <c r="CY48" s="2" t="s">
        <v>46</v>
      </c>
      <c r="CZ48" s="2" t="s">
        <v>46</v>
      </c>
      <c r="DA48" s="2" t="s">
        <v>46</v>
      </c>
      <c r="DB48" s="2" t="s">
        <v>46</v>
      </c>
      <c r="DC48" s="2" t="s">
        <v>46</v>
      </c>
      <c r="DD48" s="2" t="s">
        <v>61</v>
      </c>
      <c r="DE48" s="2" t="s">
        <v>61</v>
      </c>
      <c r="DF48" s="2" t="s">
        <v>15</v>
      </c>
      <c r="DG48" s="2" t="s">
        <v>17</v>
      </c>
      <c r="DH48" s="2" t="s">
        <v>17</v>
      </c>
      <c r="DI48" s="2" t="s">
        <v>17</v>
      </c>
      <c r="DJ48" s="2" t="s">
        <v>17</v>
      </c>
      <c r="DK48" s="2" t="s">
        <v>61</v>
      </c>
      <c r="DL48" s="2" t="s">
        <v>61</v>
      </c>
      <c r="DM48" s="2" t="s">
        <v>17</v>
      </c>
      <c r="DN48" s="2"/>
      <c r="DO48" s="2"/>
      <c r="DP48" s="2" t="s">
        <v>17</v>
      </c>
      <c r="DQ48" s="2" t="s">
        <v>17</v>
      </c>
      <c r="DR48" s="2" t="s">
        <v>61</v>
      </c>
      <c r="DS48" s="2" t="s">
        <v>61</v>
      </c>
      <c r="DT48" s="2" t="s">
        <v>15</v>
      </c>
      <c r="DU48" s="2"/>
      <c r="DV48" s="2"/>
      <c r="DW48" s="2" t="s">
        <v>15</v>
      </c>
      <c r="DX48" s="2" t="s">
        <v>17</v>
      </c>
      <c r="DY48" s="2" t="s">
        <v>61</v>
      </c>
      <c r="DZ48" s="2" t="s">
        <v>61</v>
      </c>
      <c r="EA48" s="2" t="s">
        <v>15</v>
      </c>
      <c r="EB48" s="2"/>
      <c r="EC48" s="2"/>
      <c r="ED48" s="2" t="s">
        <v>15</v>
      </c>
      <c r="EE48" s="2" t="s">
        <v>10</v>
      </c>
      <c r="EF48" s="2" t="s">
        <v>61</v>
      </c>
      <c r="EG48" s="2" t="s">
        <v>61</v>
      </c>
      <c r="EH48" s="2" t="s">
        <v>42</v>
      </c>
      <c r="EI48" s="2"/>
      <c r="EJ48" s="2" t="s">
        <v>10</v>
      </c>
      <c r="EK48" s="2" t="s">
        <v>10</v>
      </c>
      <c r="EL48" s="2" t="s">
        <v>17</v>
      </c>
      <c r="EM48" s="2" t="s">
        <v>61</v>
      </c>
      <c r="EN48" s="2" t="s">
        <v>61</v>
      </c>
      <c r="EO48" s="2" t="s">
        <v>46</v>
      </c>
      <c r="EP48" s="2" t="s">
        <v>46</v>
      </c>
      <c r="EQ48" s="2" t="s">
        <v>46</v>
      </c>
      <c r="ER48" s="2" t="s">
        <v>46</v>
      </c>
      <c r="ES48" s="2" t="s">
        <v>46</v>
      </c>
      <c r="ET48" s="2" t="s">
        <v>61</v>
      </c>
      <c r="EU48" s="2" t="s">
        <v>61</v>
      </c>
      <c r="EV48" s="2" t="s">
        <v>10</v>
      </c>
      <c r="EW48" s="2" t="s">
        <v>10</v>
      </c>
      <c r="EX48" s="2"/>
      <c r="EY48" s="2" t="s">
        <v>10</v>
      </c>
      <c r="EZ48" s="2" t="s">
        <v>17</v>
      </c>
      <c r="FA48" s="2" t="s">
        <v>61</v>
      </c>
      <c r="FB48" s="2" t="s">
        <v>61</v>
      </c>
      <c r="FC48" s="2" t="s">
        <v>17</v>
      </c>
      <c r="FD48" s="2"/>
      <c r="FE48" s="2"/>
      <c r="FF48" s="2" t="s">
        <v>17</v>
      </c>
      <c r="FG48" s="2" t="s">
        <v>15</v>
      </c>
      <c r="FH48" s="2" t="s">
        <v>61</v>
      </c>
      <c r="FI48" s="2" t="s">
        <v>61</v>
      </c>
      <c r="FJ48" s="2" t="s">
        <v>44</v>
      </c>
      <c r="FK48" s="2" t="s">
        <v>44</v>
      </c>
      <c r="FL48" s="2" t="s">
        <v>44</v>
      </c>
      <c r="FM48" s="2" t="s">
        <v>44</v>
      </c>
      <c r="FN48" s="2" t="s">
        <v>44</v>
      </c>
      <c r="FO48" s="2" t="s">
        <v>61</v>
      </c>
      <c r="FP48" s="2" t="s">
        <v>61</v>
      </c>
      <c r="FQ48" s="2" t="s">
        <v>46</v>
      </c>
      <c r="FR48" s="2" t="s">
        <v>46</v>
      </c>
      <c r="FS48" s="2" t="s">
        <v>46</v>
      </c>
      <c r="FT48" s="2" t="s">
        <v>46</v>
      </c>
      <c r="FU48" s="2" t="s">
        <v>46</v>
      </c>
      <c r="FV48" s="2" t="s">
        <v>61</v>
      </c>
      <c r="FW48" s="2" t="s">
        <v>61</v>
      </c>
      <c r="FX48" s="2"/>
      <c r="FY48" s="2"/>
      <c r="FZ48" s="2"/>
      <c r="GA48" s="2" t="s">
        <v>17</v>
      </c>
      <c r="GB48" s="2" t="s">
        <v>17</v>
      </c>
      <c r="GC48" s="2" t="s">
        <v>61</v>
      </c>
      <c r="GD48" s="2" t="s">
        <v>61</v>
      </c>
      <c r="GE48" s="2" t="s">
        <v>17</v>
      </c>
      <c r="GF48" s="2"/>
      <c r="GG48" s="2"/>
      <c r="GH48" s="2" t="s">
        <v>17</v>
      </c>
      <c r="GI48" s="2" t="s">
        <v>17</v>
      </c>
      <c r="GJ48" s="2" t="s">
        <v>61</v>
      </c>
      <c r="GK48" s="2" t="s">
        <v>61</v>
      </c>
      <c r="GL48" s="2" t="s">
        <v>17</v>
      </c>
      <c r="GM48" s="2"/>
      <c r="GN48" s="2"/>
      <c r="GO48" s="2" t="s">
        <v>17</v>
      </c>
      <c r="GP48" s="2" t="s">
        <v>10</v>
      </c>
      <c r="GQ48" s="2" t="s">
        <v>61</v>
      </c>
      <c r="GR48" s="2" t="s">
        <v>61</v>
      </c>
      <c r="GS48" s="2" t="s">
        <v>35</v>
      </c>
      <c r="GT48" s="2" t="s">
        <v>35</v>
      </c>
      <c r="GU48" s="2" t="s">
        <v>35</v>
      </c>
      <c r="GV48" s="2" t="s">
        <v>35</v>
      </c>
      <c r="GW48" s="2" t="s">
        <v>35</v>
      </c>
      <c r="GX48" s="2" t="s">
        <v>61</v>
      </c>
      <c r="GY48" s="2" t="s">
        <v>61</v>
      </c>
      <c r="GZ48" s="2" t="s">
        <v>35</v>
      </c>
      <c r="HA48" s="2" t="s">
        <v>35</v>
      </c>
      <c r="HB48" s="2" t="s">
        <v>35</v>
      </c>
      <c r="HC48" s="2" t="s">
        <v>35</v>
      </c>
      <c r="HD48" s="2" t="s">
        <v>35</v>
      </c>
      <c r="HE48" s="2" t="s">
        <v>61</v>
      </c>
      <c r="HF48" s="2" t="s">
        <v>61</v>
      </c>
      <c r="HG48" s="2" t="s">
        <v>35</v>
      </c>
      <c r="HH48" s="2" t="s">
        <v>35</v>
      </c>
      <c r="HI48" s="2" t="s">
        <v>35</v>
      </c>
      <c r="HJ48" s="2" t="s">
        <v>17</v>
      </c>
      <c r="HK48" s="2" t="s">
        <v>35</v>
      </c>
      <c r="HL48" s="2" t="s">
        <v>61</v>
      </c>
      <c r="HM48" s="2" t="s">
        <v>61</v>
      </c>
      <c r="HN48" s="2" t="s">
        <v>35</v>
      </c>
      <c r="HO48" s="2" t="s">
        <v>35</v>
      </c>
      <c r="HP48" s="2" t="s">
        <v>35</v>
      </c>
      <c r="HQ48" s="2" t="s">
        <v>35</v>
      </c>
      <c r="HR48" s="2" t="s">
        <v>35</v>
      </c>
      <c r="HS48" s="2" t="s">
        <v>61</v>
      </c>
      <c r="HT48" s="2" t="s">
        <v>61</v>
      </c>
      <c r="HU48" s="2" t="s">
        <v>35</v>
      </c>
      <c r="HV48" s="2" t="s">
        <v>35</v>
      </c>
      <c r="HW48" s="2" t="s">
        <v>35</v>
      </c>
      <c r="HX48" s="2" t="s">
        <v>35</v>
      </c>
      <c r="HY48" s="2" t="s">
        <v>35</v>
      </c>
      <c r="HZ48" s="2" t="s">
        <v>61</v>
      </c>
      <c r="IA48" s="2" t="s">
        <v>61</v>
      </c>
      <c r="IB48" s="2" t="s">
        <v>17</v>
      </c>
      <c r="IC48" s="2" t="s">
        <v>35</v>
      </c>
      <c r="ID48" s="2" t="s">
        <v>35</v>
      </c>
      <c r="IE48" s="2" t="s">
        <v>35</v>
      </c>
      <c r="IF48" s="2" t="s">
        <v>35</v>
      </c>
      <c r="IG48" s="2" t="s">
        <v>61</v>
      </c>
      <c r="IH48" s="2" t="s">
        <v>61</v>
      </c>
      <c r="II48" s="2" t="s">
        <v>35</v>
      </c>
      <c r="IJ48" s="2" t="s">
        <v>35</v>
      </c>
      <c r="IK48" s="2" t="s">
        <v>35</v>
      </c>
      <c r="IL48" s="2" t="s">
        <v>35</v>
      </c>
      <c r="IM48" s="2" t="s">
        <v>35</v>
      </c>
      <c r="IN48" s="2" t="s">
        <v>61</v>
      </c>
      <c r="IO48" s="2" t="s">
        <v>61</v>
      </c>
      <c r="IP48" s="2" t="s">
        <v>35</v>
      </c>
      <c r="IQ48" s="2" t="s">
        <v>35</v>
      </c>
      <c r="IR48" s="2" t="s">
        <v>35</v>
      </c>
      <c r="IS48" s="2" t="s">
        <v>35</v>
      </c>
      <c r="IT48" s="2" t="s">
        <v>35</v>
      </c>
      <c r="IU48" s="2" t="s">
        <v>61</v>
      </c>
      <c r="IV48" s="2" t="s">
        <v>61</v>
      </c>
      <c r="IW48" s="2" t="s">
        <v>35</v>
      </c>
      <c r="IX48" s="2" t="s">
        <v>35</v>
      </c>
      <c r="IY48" s="2" t="s">
        <v>35</v>
      </c>
      <c r="IZ48" s="2" t="s">
        <v>35</v>
      </c>
      <c r="JA48" s="2" t="s">
        <v>37</v>
      </c>
      <c r="JB48" s="2" t="s">
        <v>61</v>
      </c>
      <c r="JC48" s="2" t="s">
        <v>61</v>
      </c>
      <c r="JD48" s="2" t="s">
        <v>37</v>
      </c>
      <c r="JE48" s="2" t="s">
        <v>37</v>
      </c>
      <c r="JF48" s="2" t="s">
        <v>37</v>
      </c>
      <c r="JG48" s="2" t="s">
        <v>37</v>
      </c>
      <c r="JH48" s="2" t="s">
        <v>37</v>
      </c>
      <c r="JI48" s="2" t="s">
        <v>61</v>
      </c>
      <c r="JJ48" s="2" t="s">
        <v>61</v>
      </c>
      <c r="JK48" s="2" t="s">
        <v>37</v>
      </c>
      <c r="JL48" s="2" t="s">
        <v>37</v>
      </c>
      <c r="JM48" s="2" t="s">
        <v>37</v>
      </c>
      <c r="JN48" s="2" t="s">
        <v>37</v>
      </c>
      <c r="JO48" s="2" t="s">
        <v>37</v>
      </c>
      <c r="JP48" s="2" t="s">
        <v>61</v>
      </c>
      <c r="JQ48" s="2" t="s">
        <v>61</v>
      </c>
      <c r="JR48" s="2" t="s">
        <v>37</v>
      </c>
      <c r="JS48" s="2" t="s">
        <v>37</v>
      </c>
      <c r="JT48" s="2" t="s">
        <v>37</v>
      </c>
      <c r="JU48" s="2" t="s">
        <v>37</v>
      </c>
      <c r="JV48" s="2" t="s">
        <v>37</v>
      </c>
      <c r="JW48" s="2" t="s">
        <v>61</v>
      </c>
      <c r="JX48" s="2" t="s">
        <v>61</v>
      </c>
      <c r="JY48" s="2" t="s">
        <v>37</v>
      </c>
      <c r="JZ48" s="2" t="s">
        <v>37</v>
      </c>
      <c r="KA48" s="2" t="s">
        <v>37</v>
      </c>
      <c r="KB48" s="2" t="s">
        <v>37</v>
      </c>
      <c r="KC48" s="2" t="s">
        <v>37</v>
      </c>
      <c r="KD48" s="2" t="s">
        <v>61</v>
      </c>
      <c r="KE48" s="2" t="s">
        <v>61</v>
      </c>
      <c r="KF48" s="2" t="s">
        <v>37</v>
      </c>
      <c r="KG48" s="2" t="s">
        <v>37</v>
      </c>
      <c r="KH48" s="2" t="s">
        <v>37</v>
      </c>
      <c r="KI48" s="2" t="s">
        <v>37</v>
      </c>
      <c r="KJ48" s="2" t="s">
        <v>37</v>
      </c>
      <c r="KK48" s="2" t="s">
        <v>61</v>
      </c>
      <c r="KL48" s="2" t="s">
        <v>61</v>
      </c>
      <c r="KM48" s="2" t="s">
        <v>37</v>
      </c>
      <c r="KN48" s="2" t="s">
        <v>37</v>
      </c>
      <c r="KO48" s="2" t="s">
        <v>37</v>
      </c>
      <c r="KP48" s="2" t="s">
        <v>37</v>
      </c>
      <c r="KQ48" s="2" t="s">
        <v>37</v>
      </c>
      <c r="KR48" s="2" t="s">
        <v>61</v>
      </c>
      <c r="KS48" s="2" t="s">
        <v>61</v>
      </c>
      <c r="KT48" s="2" t="s">
        <v>37</v>
      </c>
      <c r="KU48" s="2" t="s">
        <v>37</v>
      </c>
      <c r="KV48" s="2" t="s">
        <v>37</v>
      </c>
      <c r="KW48" s="2" t="s">
        <v>37</v>
      </c>
      <c r="KX48" s="2" t="s">
        <v>37</v>
      </c>
      <c r="KY48" s="2" t="s">
        <v>61</v>
      </c>
      <c r="KZ48" s="2" t="s">
        <v>61</v>
      </c>
      <c r="LA48" s="2" t="s">
        <v>37</v>
      </c>
      <c r="LB48" s="2" t="s">
        <v>37</v>
      </c>
      <c r="LC48" s="2" t="s">
        <v>37</v>
      </c>
      <c r="LD48" s="2" t="s">
        <v>37</v>
      </c>
      <c r="LE48" s="2" t="s">
        <v>37</v>
      </c>
      <c r="LF48" s="2" t="s">
        <v>61</v>
      </c>
      <c r="LG48" s="2" t="s">
        <v>61</v>
      </c>
      <c r="LH48" s="2" t="s">
        <v>37</v>
      </c>
      <c r="LI48" s="2" t="s">
        <v>37</v>
      </c>
      <c r="LJ48" s="2" t="s">
        <v>37</v>
      </c>
      <c r="LK48" s="2" t="s">
        <v>37</v>
      </c>
      <c r="LL48" s="2" t="s">
        <v>37</v>
      </c>
      <c r="LM48" s="2" t="s">
        <v>61</v>
      </c>
      <c r="LN48" s="2" t="s">
        <v>61</v>
      </c>
      <c r="LO48" s="2" t="s">
        <v>37</v>
      </c>
      <c r="LP48" s="2" t="s">
        <v>37</v>
      </c>
      <c r="LQ48" s="2" t="s">
        <v>37</v>
      </c>
      <c r="LR48" s="2" t="s">
        <v>37</v>
      </c>
      <c r="LS48" s="2" t="s">
        <v>37</v>
      </c>
      <c r="LT48" s="2" t="s">
        <v>61</v>
      </c>
      <c r="LU48" s="2" t="s">
        <v>61</v>
      </c>
      <c r="LV48" s="2" t="s">
        <v>37</v>
      </c>
      <c r="LW48" s="2" t="s">
        <v>37</v>
      </c>
      <c r="LX48" s="2" t="s">
        <v>37</v>
      </c>
      <c r="LY48" s="2" t="s">
        <v>37</v>
      </c>
      <c r="LZ48" s="2" t="s">
        <v>37</v>
      </c>
      <c r="MA48" s="2" t="s">
        <v>61</v>
      </c>
      <c r="MB48" s="2" t="s">
        <v>61</v>
      </c>
      <c r="MC48" s="2" t="s">
        <v>37</v>
      </c>
      <c r="MD48" s="2" t="s">
        <v>37</v>
      </c>
      <c r="ME48" s="2" t="s">
        <v>37</v>
      </c>
      <c r="MF48" s="2" t="s">
        <v>37</v>
      </c>
      <c r="MG48" s="2" t="s">
        <v>37</v>
      </c>
      <c r="MH48" s="2" t="s">
        <v>61</v>
      </c>
      <c r="MI48" s="2" t="s">
        <v>61</v>
      </c>
      <c r="MJ48" s="2" t="s">
        <v>37</v>
      </c>
      <c r="MK48" s="2" t="s">
        <v>37</v>
      </c>
      <c r="ML48" s="2" t="s">
        <v>37</v>
      </c>
      <c r="MM48" s="2" t="s">
        <v>37</v>
      </c>
      <c r="MN48" s="2" t="s">
        <v>37</v>
      </c>
      <c r="MO48" s="2" t="s">
        <v>61</v>
      </c>
      <c r="MP48" s="2" t="s">
        <v>61</v>
      </c>
      <c r="MQ48" s="2" t="s">
        <v>37</v>
      </c>
      <c r="MR48" s="2" t="s">
        <v>37</v>
      </c>
      <c r="MS48" s="2" t="s">
        <v>37</v>
      </c>
      <c r="MT48" s="2" t="s">
        <v>37</v>
      </c>
      <c r="MU48" s="2" t="s">
        <v>37</v>
      </c>
      <c r="MV48" s="2" t="s">
        <v>61</v>
      </c>
      <c r="MW48" s="2" t="s">
        <v>61</v>
      </c>
      <c r="MX48" s="2" t="s">
        <v>37</v>
      </c>
      <c r="MY48" s="2" t="s">
        <v>37</v>
      </c>
      <c r="MZ48" s="2" t="s">
        <v>37</v>
      </c>
      <c r="NA48" s="2" t="s">
        <v>37</v>
      </c>
      <c r="NB48" s="2" t="s">
        <v>37</v>
      </c>
      <c r="NC48" s="2" t="s">
        <v>61</v>
      </c>
      <c r="ND48" s="2" t="s">
        <v>61</v>
      </c>
      <c r="NE48" s="2" t="s">
        <v>37</v>
      </c>
      <c r="NF48" s="2" t="s">
        <v>37</v>
      </c>
      <c r="NG48" s="2" t="s">
        <v>37</v>
      </c>
      <c r="NH48" s="2" t="s">
        <v>37</v>
      </c>
      <c r="NI48" s="2" t="s">
        <v>37</v>
      </c>
      <c r="NJ48" s="2" t="s">
        <v>61</v>
      </c>
      <c r="NK48" s="2" t="s">
        <v>61</v>
      </c>
      <c r="NL48" s="2" t="s">
        <v>37</v>
      </c>
      <c r="NM48" s="2" t="s">
        <v>37</v>
      </c>
      <c r="NN48" s="2" t="s">
        <v>37</v>
      </c>
      <c r="NO48" s="2" t="s">
        <v>37</v>
      </c>
      <c r="NP48" s="2" t="s">
        <v>37</v>
      </c>
      <c r="NQ48" s="2" t="s">
        <v>61</v>
      </c>
      <c r="NR48" s="2" t="s">
        <v>61</v>
      </c>
      <c r="NS48" s="2" t="s">
        <v>37</v>
      </c>
      <c r="NT48" s="2" t="s">
        <v>37</v>
      </c>
      <c r="NU48" s="2" t="s">
        <v>37</v>
      </c>
      <c r="NV48" s="2" t="s">
        <v>37</v>
      </c>
      <c r="NW48" s="2" t="s">
        <v>37</v>
      </c>
      <c r="NX48" s="2" t="s">
        <v>61</v>
      </c>
      <c r="NY48" s="2" t="s">
        <v>61</v>
      </c>
      <c r="NZ48" s="2" t="s">
        <v>37</v>
      </c>
      <c r="OA48" s="2" t="s">
        <v>37</v>
      </c>
      <c r="OB48" s="2" t="s">
        <v>37</v>
      </c>
      <c r="OC48" s="2" t="s">
        <v>37</v>
      </c>
      <c r="OD48" s="2" t="s">
        <v>37</v>
      </c>
      <c r="OE48" s="2" t="s">
        <v>61</v>
      </c>
      <c r="OF48" s="2" t="s">
        <v>61</v>
      </c>
    </row>
    <row r="49" spans="1:396" ht="21.75" hidden="1" customHeight="1">
      <c r="A49" s="17">
        <v>3152</v>
      </c>
      <c r="B49" s="17"/>
      <c r="C49" s="48" t="s">
        <v>84</v>
      </c>
      <c r="D49" s="2" t="s">
        <v>61</v>
      </c>
      <c r="E49" s="2" t="s">
        <v>8</v>
      </c>
      <c r="F49" s="2"/>
      <c r="G49" s="2" t="s">
        <v>17</v>
      </c>
      <c r="H49" s="2" t="s">
        <v>17</v>
      </c>
      <c r="I49" s="2" t="s">
        <v>17</v>
      </c>
      <c r="J49" s="2" t="s">
        <v>61</v>
      </c>
      <c r="K49" s="2" t="s">
        <v>61</v>
      </c>
      <c r="L49" s="2" t="s">
        <v>19</v>
      </c>
      <c r="M49" s="2" t="s">
        <v>19</v>
      </c>
      <c r="N49" s="2" t="s">
        <v>19</v>
      </c>
      <c r="O49" s="2" t="s">
        <v>48</v>
      </c>
      <c r="P49" s="2" t="s">
        <v>42</v>
      </c>
      <c r="Q49" s="2" t="s">
        <v>61</v>
      </c>
      <c r="R49" s="2" t="s">
        <v>61</v>
      </c>
      <c r="S49" s="2" t="s">
        <v>8</v>
      </c>
      <c r="T49" s="2" t="s">
        <v>17</v>
      </c>
      <c r="U49" s="2" t="s">
        <v>8</v>
      </c>
      <c r="V49" s="2" t="s">
        <v>17</v>
      </c>
      <c r="W49" s="2" t="s">
        <v>17</v>
      </c>
      <c r="X49" s="2" t="s">
        <v>61</v>
      </c>
      <c r="Y49" s="2" t="s">
        <v>61</v>
      </c>
      <c r="Z49" s="2" t="s">
        <v>8</v>
      </c>
      <c r="AA49" s="2" t="s">
        <v>17</v>
      </c>
      <c r="AB49" s="2" t="s">
        <v>29</v>
      </c>
      <c r="AC49" s="2" t="s">
        <v>29</v>
      </c>
      <c r="AD49" s="2" t="s">
        <v>17</v>
      </c>
      <c r="AE49" s="2" t="s">
        <v>61</v>
      </c>
      <c r="AF49" s="2" t="s">
        <v>61</v>
      </c>
      <c r="AG49" s="2" t="s">
        <v>8</v>
      </c>
      <c r="AH49" s="2" t="s">
        <v>17</v>
      </c>
      <c r="AI49" s="2" t="s">
        <v>8</v>
      </c>
      <c r="AJ49" s="2" t="s">
        <v>17</v>
      </c>
      <c r="AK49" s="2" t="s">
        <v>17</v>
      </c>
      <c r="AL49" s="2" t="s">
        <v>61</v>
      </c>
      <c r="AM49" s="2" t="s">
        <v>61</v>
      </c>
      <c r="AN49" s="2" t="s">
        <v>8</v>
      </c>
      <c r="AO49" s="2" t="s">
        <v>10</v>
      </c>
      <c r="AP49" s="2"/>
      <c r="AQ49" s="2" t="s">
        <v>17</v>
      </c>
      <c r="AR49" s="2" t="s">
        <v>17</v>
      </c>
      <c r="AS49" s="2" t="s">
        <v>61</v>
      </c>
      <c r="AT49" s="2" t="s">
        <v>61</v>
      </c>
      <c r="AU49" s="2" t="s">
        <v>44</v>
      </c>
      <c r="AV49" s="2" t="s">
        <v>44</v>
      </c>
      <c r="AW49" s="2" t="s">
        <v>44</v>
      </c>
      <c r="AX49" s="2" t="s">
        <v>44</v>
      </c>
      <c r="AY49" s="2" t="s">
        <v>44</v>
      </c>
      <c r="AZ49" s="2" t="s">
        <v>61</v>
      </c>
      <c r="BA49" s="2" t="s">
        <v>61</v>
      </c>
      <c r="BB49" s="2" t="s">
        <v>44</v>
      </c>
      <c r="BC49" s="2" t="s">
        <v>44</v>
      </c>
      <c r="BD49" s="2" t="s">
        <v>44</v>
      </c>
      <c r="BE49" s="2" t="s">
        <v>44</v>
      </c>
      <c r="BF49" s="2" t="s">
        <v>44</v>
      </c>
      <c r="BG49" s="2" t="s">
        <v>61</v>
      </c>
      <c r="BH49" s="2" t="s">
        <v>61</v>
      </c>
      <c r="BI49" s="2" t="s">
        <v>8</v>
      </c>
      <c r="BJ49" s="2" t="s">
        <v>17</v>
      </c>
      <c r="BK49" s="2" t="s">
        <v>8</v>
      </c>
      <c r="BL49" s="2" t="s">
        <v>17</v>
      </c>
      <c r="BM49" s="2" t="s">
        <v>27</v>
      </c>
      <c r="BN49" s="2" t="s">
        <v>61</v>
      </c>
      <c r="BO49" s="2" t="s">
        <v>61</v>
      </c>
      <c r="BP49" s="2"/>
      <c r="BQ49" s="2" t="s">
        <v>17</v>
      </c>
      <c r="BR49" s="2"/>
      <c r="BS49" s="2"/>
      <c r="BT49" s="2" t="s">
        <v>27</v>
      </c>
      <c r="BU49" s="2" t="s">
        <v>61</v>
      </c>
      <c r="BV49" s="2" t="s">
        <v>61</v>
      </c>
      <c r="BW49" s="2" t="s">
        <v>48</v>
      </c>
      <c r="BX49" s="2" t="s">
        <v>48</v>
      </c>
      <c r="BY49" s="2" t="s">
        <v>37</v>
      </c>
      <c r="BZ49" s="2" t="s">
        <v>37</v>
      </c>
      <c r="CA49" s="2" t="s">
        <v>37</v>
      </c>
      <c r="CB49" s="2" t="s">
        <v>61</v>
      </c>
      <c r="CC49" s="2" t="s">
        <v>61</v>
      </c>
      <c r="CD49" s="2" t="s">
        <v>37</v>
      </c>
      <c r="CE49" s="2" t="s">
        <v>37</v>
      </c>
      <c r="CF49" s="2" t="s">
        <v>37</v>
      </c>
      <c r="CG49" s="2" t="s">
        <v>37</v>
      </c>
      <c r="CH49" s="2" t="s">
        <v>37</v>
      </c>
      <c r="CI49" s="2" t="s">
        <v>61</v>
      </c>
      <c r="CJ49" s="2" t="s">
        <v>61</v>
      </c>
      <c r="CK49" s="2" t="s">
        <v>37</v>
      </c>
      <c r="CL49" s="2" t="s">
        <v>37</v>
      </c>
      <c r="CM49" s="2" t="s">
        <v>37</v>
      </c>
      <c r="CN49" s="2" t="s">
        <v>37</v>
      </c>
      <c r="CO49" s="2" t="s">
        <v>37</v>
      </c>
      <c r="CP49" s="2" t="s">
        <v>61</v>
      </c>
      <c r="CQ49" s="2" t="s">
        <v>61</v>
      </c>
      <c r="CR49" s="2" t="s">
        <v>37</v>
      </c>
      <c r="CS49" s="2" t="s">
        <v>37</v>
      </c>
      <c r="CT49" s="2" t="s">
        <v>37</v>
      </c>
      <c r="CU49" s="2" t="s">
        <v>37</v>
      </c>
      <c r="CV49" s="2" t="s">
        <v>37</v>
      </c>
      <c r="CW49" s="2" t="s">
        <v>61</v>
      </c>
      <c r="CX49" s="2" t="s">
        <v>61</v>
      </c>
      <c r="CY49" s="2" t="s">
        <v>37</v>
      </c>
      <c r="CZ49" s="2" t="s">
        <v>37</v>
      </c>
      <c r="DA49" s="2" t="s">
        <v>37</v>
      </c>
      <c r="DB49" s="2" t="s">
        <v>37</v>
      </c>
      <c r="DC49" s="2" t="s">
        <v>37</v>
      </c>
      <c r="DD49" s="2" t="s">
        <v>61</v>
      </c>
      <c r="DE49" s="2" t="s">
        <v>61</v>
      </c>
      <c r="DF49" s="2" t="s">
        <v>37</v>
      </c>
      <c r="DG49" s="2" t="s">
        <v>37</v>
      </c>
      <c r="DH49" s="2" t="s">
        <v>37</v>
      </c>
      <c r="DI49" s="2" t="s">
        <v>37</v>
      </c>
      <c r="DJ49" s="2" t="s">
        <v>37</v>
      </c>
      <c r="DK49" s="2" t="s">
        <v>61</v>
      </c>
      <c r="DL49" s="2" t="s">
        <v>61</v>
      </c>
      <c r="DM49" s="2" t="s">
        <v>37</v>
      </c>
      <c r="DN49" s="2" t="s">
        <v>37</v>
      </c>
      <c r="DO49" s="2" t="s">
        <v>37</v>
      </c>
      <c r="DP49" s="2" t="s">
        <v>37</v>
      </c>
      <c r="DQ49" s="2" t="s">
        <v>37</v>
      </c>
      <c r="DR49" s="2" t="s">
        <v>61</v>
      </c>
      <c r="DS49" s="2" t="s">
        <v>61</v>
      </c>
      <c r="DT49" s="2" t="s">
        <v>37</v>
      </c>
      <c r="DU49" s="2" t="s">
        <v>37</v>
      </c>
      <c r="DV49" s="2" t="s">
        <v>37</v>
      </c>
      <c r="DW49" s="2" t="s">
        <v>37</v>
      </c>
      <c r="DX49" s="2" t="s">
        <v>37</v>
      </c>
      <c r="DY49" s="2" t="s">
        <v>61</v>
      </c>
      <c r="DZ49" s="2" t="s">
        <v>61</v>
      </c>
      <c r="EA49" s="2" t="s">
        <v>37</v>
      </c>
      <c r="EB49" s="2" t="s">
        <v>37</v>
      </c>
      <c r="EC49" s="2" t="s">
        <v>37</v>
      </c>
      <c r="ED49" s="2" t="s">
        <v>37</v>
      </c>
      <c r="EE49" s="2" t="s">
        <v>37</v>
      </c>
      <c r="EF49" s="2" t="s">
        <v>61</v>
      </c>
      <c r="EG49" s="2" t="s">
        <v>61</v>
      </c>
      <c r="EH49" s="2" t="s">
        <v>37</v>
      </c>
      <c r="EI49" s="2" t="s">
        <v>37</v>
      </c>
      <c r="EJ49" s="2" t="s">
        <v>37</v>
      </c>
      <c r="EK49" s="2" t="s">
        <v>37</v>
      </c>
      <c r="EL49" s="2" t="s">
        <v>37</v>
      </c>
      <c r="EM49" s="2" t="s">
        <v>61</v>
      </c>
      <c r="EN49" s="2" t="s">
        <v>61</v>
      </c>
      <c r="EO49" s="2" t="s">
        <v>37</v>
      </c>
      <c r="EP49" s="2" t="s">
        <v>37</v>
      </c>
      <c r="EQ49" s="2" t="s">
        <v>37</v>
      </c>
      <c r="ER49" s="2" t="s">
        <v>37</v>
      </c>
      <c r="ES49" s="2" t="s">
        <v>37</v>
      </c>
      <c r="ET49" s="2" t="s">
        <v>61</v>
      </c>
      <c r="EU49" s="2" t="s">
        <v>61</v>
      </c>
      <c r="EV49" s="2" t="s">
        <v>37</v>
      </c>
      <c r="EW49" s="2" t="s">
        <v>37</v>
      </c>
      <c r="EX49" s="2" t="s">
        <v>37</v>
      </c>
      <c r="EY49" s="2" t="s">
        <v>37</v>
      </c>
      <c r="EZ49" s="2" t="s">
        <v>37</v>
      </c>
      <c r="FA49" s="2" t="s">
        <v>61</v>
      </c>
      <c r="FB49" s="2" t="s">
        <v>61</v>
      </c>
      <c r="FC49" s="2" t="s">
        <v>37</v>
      </c>
      <c r="FD49" s="2" t="s">
        <v>37</v>
      </c>
      <c r="FE49" s="2" t="s">
        <v>37</v>
      </c>
      <c r="FF49" s="2" t="s">
        <v>37</v>
      </c>
      <c r="FG49" s="2" t="s">
        <v>37</v>
      </c>
      <c r="FH49" s="2" t="s">
        <v>61</v>
      </c>
      <c r="FI49" s="2" t="s">
        <v>61</v>
      </c>
      <c r="FJ49" s="2" t="s">
        <v>37</v>
      </c>
      <c r="FK49" s="2" t="s">
        <v>37</v>
      </c>
      <c r="FL49" s="2" t="s">
        <v>37</v>
      </c>
      <c r="FM49" s="2" t="s">
        <v>37</v>
      </c>
      <c r="FN49" s="2" t="s">
        <v>37</v>
      </c>
      <c r="FO49" s="2" t="s">
        <v>61</v>
      </c>
      <c r="FP49" s="2" t="s">
        <v>61</v>
      </c>
      <c r="FQ49" s="2" t="s">
        <v>37</v>
      </c>
      <c r="FR49" s="2" t="s">
        <v>37</v>
      </c>
      <c r="FS49" s="2" t="s">
        <v>37</v>
      </c>
      <c r="FT49" s="2" t="s">
        <v>37</v>
      </c>
      <c r="FU49" s="2" t="s">
        <v>37</v>
      </c>
      <c r="FV49" s="2" t="s">
        <v>61</v>
      </c>
      <c r="FW49" s="2" t="s">
        <v>61</v>
      </c>
      <c r="FX49" s="2" t="s">
        <v>37</v>
      </c>
      <c r="FY49" s="2" t="s">
        <v>37</v>
      </c>
      <c r="FZ49" s="2" t="s">
        <v>37</v>
      </c>
      <c r="GA49" s="2" t="s">
        <v>37</v>
      </c>
      <c r="GB49" s="2" t="s">
        <v>37</v>
      </c>
      <c r="GC49" s="2" t="s">
        <v>61</v>
      </c>
      <c r="GD49" s="2" t="s">
        <v>61</v>
      </c>
      <c r="GE49" s="2" t="s">
        <v>37</v>
      </c>
      <c r="GF49" s="2" t="s">
        <v>37</v>
      </c>
      <c r="GG49" s="2" t="s">
        <v>37</v>
      </c>
      <c r="GH49" s="2" t="s">
        <v>37</v>
      </c>
      <c r="GI49" s="2" t="s">
        <v>37</v>
      </c>
      <c r="GJ49" s="2" t="s">
        <v>61</v>
      </c>
      <c r="GK49" s="2" t="s">
        <v>61</v>
      </c>
      <c r="GL49" s="2" t="s">
        <v>37</v>
      </c>
      <c r="GM49" s="2" t="s">
        <v>37</v>
      </c>
      <c r="GN49" s="2" t="s">
        <v>37</v>
      </c>
      <c r="GO49" s="2" t="s">
        <v>37</v>
      </c>
      <c r="GP49" s="2" t="s">
        <v>37</v>
      </c>
      <c r="GQ49" s="2" t="s">
        <v>61</v>
      </c>
      <c r="GR49" s="2" t="s">
        <v>61</v>
      </c>
      <c r="GS49" s="2" t="s">
        <v>37</v>
      </c>
      <c r="GT49" s="2" t="s">
        <v>37</v>
      </c>
      <c r="GU49" s="2" t="s">
        <v>37</v>
      </c>
      <c r="GV49" s="2" t="s">
        <v>37</v>
      </c>
      <c r="GW49" s="2" t="s">
        <v>37</v>
      </c>
      <c r="GX49" s="2" t="s">
        <v>61</v>
      </c>
      <c r="GY49" s="2" t="s">
        <v>61</v>
      </c>
      <c r="GZ49" s="2" t="s">
        <v>37</v>
      </c>
      <c r="HA49" s="2" t="s">
        <v>37</v>
      </c>
      <c r="HB49" s="2" t="s">
        <v>37</v>
      </c>
      <c r="HC49" s="2" t="s">
        <v>37</v>
      </c>
      <c r="HD49" s="2" t="s">
        <v>37</v>
      </c>
      <c r="HE49" s="2" t="s">
        <v>61</v>
      </c>
      <c r="HF49" s="2" t="s">
        <v>61</v>
      </c>
      <c r="HG49" s="2" t="s">
        <v>37</v>
      </c>
      <c r="HH49" s="2" t="s">
        <v>37</v>
      </c>
      <c r="HI49" s="2" t="s">
        <v>37</v>
      </c>
      <c r="HJ49" s="2" t="s">
        <v>37</v>
      </c>
      <c r="HK49" s="2" t="s">
        <v>37</v>
      </c>
      <c r="HL49" s="2" t="s">
        <v>61</v>
      </c>
      <c r="HM49" s="2" t="s">
        <v>61</v>
      </c>
      <c r="HN49" s="2" t="s">
        <v>37</v>
      </c>
      <c r="HO49" s="2" t="s">
        <v>37</v>
      </c>
      <c r="HP49" s="2" t="s">
        <v>37</v>
      </c>
      <c r="HQ49" s="2" t="s">
        <v>37</v>
      </c>
      <c r="HR49" s="2" t="s">
        <v>37</v>
      </c>
      <c r="HS49" s="2" t="s">
        <v>61</v>
      </c>
      <c r="HT49" s="2" t="s">
        <v>61</v>
      </c>
      <c r="HU49" s="2" t="s">
        <v>37</v>
      </c>
      <c r="HV49" s="2" t="s">
        <v>37</v>
      </c>
      <c r="HW49" s="2" t="s">
        <v>37</v>
      </c>
      <c r="HX49" s="2" t="s">
        <v>37</v>
      </c>
      <c r="HY49" s="2" t="s">
        <v>37</v>
      </c>
      <c r="HZ49" s="2" t="s">
        <v>61</v>
      </c>
      <c r="IA49" s="2" t="s">
        <v>61</v>
      </c>
      <c r="IB49" s="2" t="s">
        <v>37</v>
      </c>
      <c r="IC49" s="2" t="s">
        <v>37</v>
      </c>
      <c r="ID49" s="2" t="s">
        <v>37</v>
      </c>
      <c r="IE49" s="2" t="s">
        <v>37</v>
      </c>
      <c r="IF49" s="2" t="s">
        <v>37</v>
      </c>
      <c r="IG49" s="2" t="s">
        <v>61</v>
      </c>
      <c r="IH49" s="2" t="s">
        <v>61</v>
      </c>
      <c r="II49" s="2" t="s">
        <v>37</v>
      </c>
      <c r="IJ49" s="2" t="s">
        <v>37</v>
      </c>
      <c r="IK49" s="2" t="s">
        <v>37</v>
      </c>
      <c r="IL49" s="2" t="s">
        <v>37</v>
      </c>
      <c r="IM49" s="2" t="s">
        <v>37</v>
      </c>
      <c r="IN49" s="2" t="s">
        <v>61</v>
      </c>
      <c r="IO49" s="2" t="s">
        <v>61</v>
      </c>
      <c r="IP49" s="2" t="s">
        <v>37</v>
      </c>
      <c r="IQ49" s="2" t="s">
        <v>37</v>
      </c>
      <c r="IR49" s="2" t="s">
        <v>37</v>
      </c>
      <c r="IS49" s="2" t="s">
        <v>37</v>
      </c>
      <c r="IT49" s="2" t="s">
        <v>37</v>
      </c>
      <c r="IU49" s="2" t="s">
        <v>61</v>
      </c>
      <c r="IV49" s="2" t="s">
        <v>61</v>
      </c>
      <c r="IW49" s="2" t="s">
        <v>37</v>
      </c>
      <c r="IX49" s="2" t="s">
        <v>37</v>
      </c>
      <c r="IY49" s="2" t="s">
        <v>37</v>
      </c>
      <c r="IZ49" s="2" t="s">
        <v>37</v>
      </c>
      <c r="JA49" s="2" t="s">
        <v>37</v>
      </c>
      <c r="JB49" s="2" t="s">
        <v>61</v>
      </c>
      <c r="JC49" s="2" t="s">
        <v>61</v>
      </c>
      <c r="JD49" s="2" t="s">
        <v>37</v>
      </c>
      <c r="JE49" s="2" t="s">
        <v>37</v>
      </c>
      <c r="JF49" s="2" t="s">
        <v>37</v>
      </c>
      <c r="JG49" s="2" t="s">
        <v>37</v>
      </c>
      <c r="JH49" s="2" t="s">
        <v>37</v>
      </c>
      <c r="JI49" s="2" t="s">
        <v>61</v>
      </c>
      <c r="JJ49" s="2" t="s">
        <v>61</v>
      </c>
      <c r="JK49" s="2" t="s">
        <v>37</v>
      </c>
      <c r="JL49" s="2" t="s">
        <v>37</v>
      </c>
      <c r="JM49" s="2" t="s">
        <v>37</v>
      </c>
      <c r="JN49" s="2" t="s">
        <v>37</v>
      </c>
      <c r="JO49" s="2" t="s">
        <v>37</v>
      </c>
      <c r="JP49" s="2" t="s">
        <v>61</v>
      </c>
      <c r="JQ49" s="2" t="s">
        <v>61</v>
      </c>
      <c r="JR49" s="2" t="s">
        <v>37</v>
      </c>
      <c r="JS49" s="2" t="s">
        <v>37</v>
      </c>
      <c r="JT49" s="2" t="s">
        <v>37</v>
      </c>
      <c r="JU49" s="2" t="s">
        <v>37</v>
      </c>
      <c r="JV49" s="2" t="s">
        <v>37</v>
      </c>
      <c r="JW49" s="2" t="s">
        <v>61</v>
      </c>
      <c r="JX49" s="2" t="s">
        <v>61</v>
      </c>
      <c r="JY49" s="2" t="s">
        <v>37</v>
      </c>
      <c r="JZ49" s="2" t="s">
        <v>37</v>
      </c>
      <c r="KA49" s="2" t="s">
        <v>37</v>
      </c>
      <c r="KB49" s="2" t="s">
        <v>37</v>
      </c>
      <c r="KC49" s="2" t="s">
        <v>37</v>
      </c>
      <c r="KD49" s="2" t="s">
        <v>61</v>
      </c>
      <c r="KE49" s="2" t="s">
        <v>61</v>
      </c>
      <c r="KF49" s="2" t="s">
        <v>37</v>
      </c>
      <c r="KG49" s="2" t="s">
        <v>37</v>
      </c>
      <c r="KH49" s="2" t="s">
        <v>37</v>
      </c>
      <c r="KI49" s="2" t="s">
        <v>37</v>
      </c>
      <c r="KJ49" s="2" t="s">
        <v>37</v>
      </c>
      <c r="KK49" s="2" t="s">
        <v>61</v>
      </c>
      <c r="KL49" s="2" t="s">
        <v>61</v>
      </c>
      <c r="KM49" s="2" t="s">
        <v>37</v>
      </c>
      <c r="KN49" s="2" t="s">
        <v>37</v>
      </c>
      <c r="KO49" s="2" t="s">
        <v>37</v>
      </c>
      <c r="KP49" s="2" t="s">
        <v>37</v>
      </c>
      <c r="KQ49" s="2" t="s">
        <v>37</v>
      </c>
      <c r="KR49" s="2" t="s">
        <v>61</v>
      </c>
      <c r="KS49" s="2" t="s">
        <v>61</v>
      </c>
      <c r="KT49" s="2" t="s">
        <v>37</v>
      </c>
      <c r="KU49" s="2" t="s">
        <v>37</v>
      </c>
      <c r="KV49" s="2" t="s">
        <v>37</v>
      </c>
      <c r="KW49" s="2" t="s">
        <v>37</v>
      </c>
      <c r="KX49" s="2" t="s">
        <v>37</v>
      </c>
      <c r="KY49" s="2" t="s">
        <v>61</v>
      </c>
      <c r="KZ49" s="2" t="s">
        <v>61</v>
      </c>
      <c r="LA49" s="2" t="s">
        <v>37</v>
      </c>
      <c r="LB49" s="2" t="s">
        <v>37</v>
      </c>
      <c r="LC49" s="2" t="s">
        <v>37</v>
      </c>
      <c r="LD49" s="2" t="s">
        <v>37</v>
      </c>
      <c r="LE49" s="2" t="s">
        <v>37</v>
      </c>
      <c r="LF49" s="2" t="s">
        <v>61</v>
      </c>
      <c r="LG49" s="2" t="s">
        <v>61</v>
      </c>
      <c r="LH49" s="2" t="s">
        <v>37</v>
      </c>
      <c r="LI49" s="2" t="s">
        <v>37</v>
      </c>
      <c r="LJ49" s="2" t="s">
        <v>37</v>
      </c>
      <c r="LK49" s="2" t="s">
        <v>37</v>
      </c>
      <c r="LL49" s="2" t="s">
        <v>37</v>
      </c>
      <c r="LM49" s="2" t="s">
        <v>61</v>
      </c>
      <c r="LN49" s="2" t="s">
        <v>61</v>
      </c>
      <c r="LO49" s="2" t="s">
        <v>37</v>
      </c>
      <c r="LP49" s="2" t="s">
        <v>37</v>
      </c>
      <c r="LQ49" s="2" t="s">
        <v>37</v>
      </c>
      <c r="LR49" s="2" t="s">
        <v>37</v>
      </c>
      <c r="LS49" s="2" t="s">
        <v>37</v>
      </c>
      <c r="LT49" s="2" t="s">
        <v>61</v>
      </c>
      <c r="LU49" s="2" t="s">
        <v>61</v>
      </c>
      <c r="LV49" s="2" t="s">
        <v>37</v>
      </c>
      <c r="LW49" s="2" t="s">
        <v>37</v>
      </c>
      <c r="LX49" s="2" t="s">
        <v>37</v>
      </c>
      <c r="LY49" s="2" t="s">
        <v>37</v>
      </c>
      <c r="LZ49" s="2" t="s">
        <v>37</v>
      </c>
      <c r="MA49" s="2" t="s">
        <v>61</v>
      </c>
      <c r="MB49" s="2" t="s">
        <v>61</v>
      </c>
      <c r="MC49" s="2" t="s">
        <v>37</v>
      </c>
      <c r="MD49" s="2" t="s">
        <v>37</v>
      </c>
      <c r="ME49" s="2" t="s">
        <v>37</v>
      </c>
      <c r="MF49" s="2" t="s">
        <v>37</v>
      </c>
      <c r="MG49" s="2" t="s">
        <v>37</v>
      </c>
      <c r="MH49" s="2" t="s">
        <v>61</v>
      </c>
      <c r="MI49" s="2" t="s">
        <v>61</v>
      </c>
      <c r="MJ49" s="2" t="s">
        <v>37</v>
      </c>
      <c r="MK49" s="2" t="s">
        <v>37</v>
      </c>
      <c r="ML49" s="2" t="s">
        <v>37</v>
      </c>
      <c r="MM49" s="2" t="s">
        <v>37</v>
      </c>
      <c r="MN49" s="2" t="s">
        <v>37</v>
      </c>
      <c r="MO49" s="2" t="s">
        <v>61</v>
      </c>
      <c r="MP49" s="2" t="s">
        <v>61</v>
      </c>
      <c r="MQ49" s="2" t="s">
        <v>37</v>
      </c>
      <c r="MR49" s="2" t="s">
        <v>37</v>
      </c>
      <c r="MS49" s="2" t="s">
        <v>37</v>
      </c>
      <c r="MT49" s="2" t="s">
        <v>37</v>
      </c>
      <c r="MU49" s="2" t="s">
        <v>37</v>
      </c>
      <c r="MV49" s="2" t="s">
        <v>61</v>
      </c>
      <c r="MW49" s="2" t="s">
        <v>61</v>
      </c>
      <c r="MX49" s="2" t="s">
        <v>37</v>
      </c>
      <c r="MY49" s="2" t="s">
        <v>37</v>
      </c>
      <c r="MZ49" s="2" t="s">
        <v>37</v>
      </c>
      <c r="NA49" s="2" t="s">
        <v>37</v>
      </c>
      <c r="NB49" s="2" t="s">
        <v>37</v>
      </c>
      <c r="NC49" s="2" t="s">
        <v>61</v>
      </c>
      <c r="ND49" s="2" t="s">
        <v>61</v>
      </c>
      <c r="NE49" s="2" t="s">
        <v>37</v>
      </c>
      <c r="NF49" s="2" t="s">
        <v>37</v>
      </c>
      <c r="NG49" s="2" t="s">
        <v>37</v>
      </c>
      <c r="NH49" s="2" t="s">
        <v>37</v>
      </c>
      <c r="NI49" s="2" t="s">
        <v>37</v>
      </c>
      <c r="NJ49" s="2" t="s">
        <v>61</v>
      </c>
      <c r="NK49" s="2" t="s">
        <v>61</v>
      </c>
      <c r="NL49" s="2" t="s">
        <v>37</v>
      </c>
      <c r="NM49" s="2" t="s">
        <v>37</v>
      </c>
      <c r="NN49" s="2" t="s">
        <v>37</v>
      </c>
      <c r="NO49" s="2" t="s">
        <v>37</v>
      </c>
      <c r="NP49" s="2" t="s">
        <v>37</v>
      </c>
      <c r="NQ49" s="2" t="s">
        <v>61</v>
      </c>
      <c r="NR49" s="2" t="s">
        <v>61</v>
      </c>
      <c r="NS49" s="2" t="s">
        <v>37</v>
      </c>
      <c r="NT49" s="2" t="s">
        <v>37</v>
      </c>
      <c r="NU49" s="2" t="s">
        <v>37</v>
      </c>
      <c r="NV49" s="2" t="s">
        <v>37</v>
      </c>
      <c r="NW49" s="2" t="s">
        <v>37</v>
      </c>
      <c r="NX49" s="2" t="s">
        <v>61</v>
      </c>
      <c r="NY49" s="2" t="s">
        <v>61</v>
      </c>
      <c r="NZ49" s="2" t="s">
        <v>37</v>
      </c>
      <c r="OA49" s="2" t="s">
        <v>37</v>
      </c>
      <c r="OB49" s="2" t="s">
        <v>37</v>
      </c>
      <c r="OC49" s="2" t="s">
        <v>37</v>
      </c>
      <c r="OD49" s="2" t="s">
        <v>37</v>
      </c>
      <c r="OE49" s="2" t="s">
        <v>61</v>
      </c>
      <c r="OF49" s="2" t="s">
        <v>61</v>
      </c>
    </row>
    <row r="50" spans="1:396" ht="21.75" hidden="1" customHeight="1">
      <c r="A50" s="17">
        <v>3152</v>
      </c>
      <c r="B50" s="17"/>
      <c r="C50" s="48" t="s">
        <v>85</v>
      </c>
      <c r="D50" s="2" t="s">
        <v>61</v>
      </c>
      <c r="E50" s="2" t="s">
        <v>19</v>
      </c>
      <c r="F50" s="2" t="s">
        <v>19</v>
      </c>
      <c r="G50" s="2" t="s">
        <v>19</v>
      </c>
      <c r="H50" s="2" t="s">
        <v>19</v>
      </c>
      <c r="I50" s="2" t="s">
        <v>42</v>
      </c>
      <c r="J50" s="2" t="s">
        <v>61</v>
      </c>
      <c r="K50" s="2" t="s">
        <v>61</v>
      </c>
      <c r="L50" s="2" t="s">
        <v>46</v>
      </c>
      <c r="M50" s="2" t="s">
        <v>46</v>
      </c>
      <c r="N50" s="2" t="s">
        <v>46</v>
      </c>
      <c r="O50" s="2" t="s">
        <v>46</v>
      </c>
      <c r="P50" s="2" t="s">
        <v>46</v>
      </c>
      <c r="Q50" s="2" t="s">
        <v>61</v>
      </c>
      <c r="R50" s="2" t="s">
        <v>61</v>
      </c>
      <c r="S50" s="2"/>
      <c r="T50" s="2" t="s">
        <v>48</v>
      </c>
      <c r="U50" s="2"/>
      <c r="V50" s="2" t="s">
        <v>13</v>
      </c>
      <c r="W50" s="2" t="s">
        <v>17</v>
      </c>
      <c r="X50" s="2" t="s">
        <v>61</v>
      </c>
      <c r="Y50" s="2" t="s">
        <v>61</v>
      </c>
      <c r="Z50" s="2"/>
      <c r="AA50" s="2" t="s">
        <v>17</v>
      </c>
      <c r="AB50" s="2"/>
      <c r="AC50" s="2" t="s">
        <v>15</v>
      </c>
      <c r="AD50" s="2" t="s">
        <v>17</v>
      </c>
      <c r="AE50" s="2" t="s">
        <v>61</v>
      </c>
      <c r="AF50" s="2" t="s">
        <v>61</v>
      </c>
      <c r="AG50" s="2" t="s">
        <v>44</v>
      </c>
      <c r="AH50" s="2" t="s">
        <v>44</v>
      </c>
      <c r="AI50" s="2" t="s">
        <v>44</v>
      </c>
      <c r="AJ50" s="2" t="s">
        <v>44</v>
      </c>
      <c r="AK50" s="2" t="s">
        <v>44</v>
      </c>
      <c r="AL50" s="2" t="s">
        <v>61</v>
      </c>
      <c r="AM50" s="2" t="s">
        <v>61</v>
      </c>
      <c r="AN50" s="2" t="s">
        <v>17</v>
      </c>
      <c r="AO50" s="2" t="s">
        <v>17</v>
      </c>
      <c r="AP50" s="2" t="s">
        <v>13</v>
      </c>
      <c r="AQ50" s="2"/>
      <c r="AR50" s="2" t="s">
        <v>17</v>
      </c>
      <c r="AS50" s="2" t="s">
        <v>61</v>
      </c>
      <c r="AT50" s="2" t="s">
        <v>61</v>
      </c>
      <c r="AU50" s="2" t="s">
        <v>17</v>
      </c>
      <c r="AV50" s="2" t="s">
        <v>17</v>
      </c>
      <c r="AW50" s="2" t="s">
        <v>13</v>
      </c>
      <c r="AX50" s="2"/>
      <c r="AY50" s="2" t="s">
        <v>17</v>
      </c>
      <c r="AZ50" s="2" t="s">
        <v>61</v>
      </c>
      <c r="BA50" s="2" t="s">
        <v>61</v>
      </c>
      <c r="BB50" s="2" t="s">
        <v>15</v>
      </c>
      <c r="BC50" s="2" t="s">
        <v>17</v>
      </c>
      <c r="BD50" s="2" t="s">
        <v>13</v>
      </c>
      <c r="BE50" s="2" t="s">
        <v>48</v>
      </c>
      <c r="BF50" s="2" t="s">
        <v>15</v>
      </c>
      <c r="BG50" s="2" t="s">
        <v>61</v>
      </c>
      <c r="BH50" s="2" t="s">
        <v>61</v>
      </c>
      <c r="BI50" s="2" t="s">
        <v>17</v>
      </c>
      <c r="BJ50" s="2" t="s">
        <v>15</v>
      </c>
      <c r="BK50" s="2" t="s">
        <v>13</v>
      </c>
      <c r="BL50" s="2"/>
      <c r="BM50" s="2" t="s">
        <v>17</v>
      </c>
      <c r="BN50" s="2" t="s">
        <v>61</v>
      </c>
      <c r="BO50" s="2" t="s">
        <v>61</v>
      </c>
      <c r="BP50" s="2" t="s">
        <v>44</v>
      </c>
      <c r="BQ50" s="2" t="s">
        <v>44</v>
      </c>
      <c r="BR50" s="2" t="s">
        <v>44</v>
      </c>
      <c r="BS50" s="2" t="s">
        <v>44</v>
      </c>
      <c r="BT50" s="2" t="s">
        <v>44</v>
      </c>
      <c r="BU50" s="2" t="s">
        <v>61</v>
      </c>
      <c r="BV50" s="2" t="s">
        <v>61</v>
      </c>
      <c r="BW50" s="2" t="s">
        <v>17</v>
      </c>
      <c r="BX50" s="2" t="s">
        <v>17</v>
      </c>
      <c r="BY50" s="2" t="s">
        <v>13</v>
      </c>
      <c r="BZ50" s="2"/>
      <c r="CA50" s="2" t="s">
        <v>17</v>
      </c>
      <c r="CB50" s="2" t="s">
        <v>61</v>
      </c>
      <c r="CC50" s="2" t="s">
        <v>61</v>
      </c>
      <c r="CD50" s="2" t="s">
        <v>44</v>
      </c>
      <c r="CE50" s="2" t="s">
        <v>44</v>
      </c>
      <c r="CF50" s="2" t="s">
        <v>44</v>
      </c>
      <c r="CG50" s="2" t="s">
        <v>44</v>
      </c>
      <c r="CH50" s="2" t="s">
        <v>44</v>
      </c>
      <c r="CI50" s="2" t="s">
        <v>61</v>
      </c>
      <c r="CJ50" s="2" t="s">
        <v>61</v>
      </c>
      <c r="CK50" s="2" t="s">
        <v>17</v>
      </c>
      <c r="CL50" s="2" t="s">
        <v>17</v>
      </c>
      <c r="CM50" s="2" t="s">
        <v>13</v>
      </c>
      <c r="CN50" s="2"/>
      <c r="CO50" s="2" t="s">
        <v>17</v>
      </c>
      <c r="CP50" s="2" t="s">
        <v>61</v>
      </c>
      <c r="CQ50" s="2" t="s">
        <v>61</v>
      </c>
      <c r="CR50" s="2" t="s">
        <v>17</v>
      </c>
      <c r="CS50" s="2" t="s">
        <v>17</v>
      </c>
      <c r="CT50" s="2" t="s">
        <v>15</v>
      </c>
      <c r="CU50" s="2" t="s">
        <v>17</v>
      </c>
      <c r="CV50" s="2" t="s">
        <v>15</v>
      </c>
      <c r="CW50" s="2" t="s">
        <v>61</v>
      </c>
      <c r="CX50" s="2" t="s">
        <v>61</v>
      </c>
      <c r="CY50" s="2" t="s">
        <v>15</v>
      </c>
      <c r="CZ50" s="2" t="s">
        <v>17</v>
      </c>
      <c r="DA50" s="2" t="s">
        <v>15</v>
      </c>
      <c r="DB50" s="2" t="s">
        <v>17</v>
      </c>
      <c r="DC50" s="2" t="s">
        <v>17</v>
      </c>
      <c r="DD50" s="2" t="s">
        <v>61</v>
      </c>
      <c r="DE50" s="2" t="s">
        <v>61</v>
      </c>
      <c r="DF50" s="2" t="s">
        <v>19</v>
      </c>
      <c r="DG50" s="2" t="s">
        <v>19</v>
      </c>
      <c r="DH50" s="2" t="s">
        <v>19</v>
      </c>
      <c r="DI50" s="2" t="s">
        <v>42</v>
      </c>
      <c r="DJ50" s="2" t="s">
        <v>42</v>
      </c>
      <c r="DK50" s="2" t="s">
        <v>61</v>
      </c>
      <c r="DL50" s="2" t="s">
        <v>61</v>
      </c>
      <c r="DM50" s="2" t="s">
        <v>17</v>
      </c>
      <c r="DN50" s="2" t="s">
        <v>17</v>
      </c>
      <c r="DO50" s="2" t="s">
        <v>15</v>
      </c>
      <c r="DP50" s="2" t="s">
        <v>17</v>
      </c>
      <c r="DQ50" s="2" t="s">
        <v>17</v>
      </c>
      <c r="DR50" s="2" t="s">
        <v>61</v>
      </c>
      <c r="DS50" s="2" t="s">
        <v>61</v>
      </c>
      <c r="DT50" s="2" t="s">
        <v>44</v>
      </c>
      <c r="DU50" s="2" t="s">
        <v>44</v>
      </c>
      <c r="DV50" s="2" t="s">
        <v>44</v>
      </c>
      <c r="DW50" s="2" t="s">
        <v>44</v>
      </c>
      <c r="DX50" s="2" t="s">
        <v>44</v>
      </c>
      <c r="DY50" s="2" t="s">
        <v>61</v>
      </c>
      <c r="DZ50" s="2" t="s">
        <v>61</v>
      </c>
      <c r="EA50" s="2" t="s">
        <v>17</v>
      </c>
      <c r="EB50" s="2" t="s">
        <v>17</v>
      </c>
      <c r="EC50" s="2" t="s">
        <v>17</v>
      </c>
      <c r="ED50" s="2" t="s">
        <v>17</v>
      </c>
      <c r="EE50" s="2" t="s">
        <v>15</v>
      </c>
      <c r="EF50" s="2" t="s">
        <v>61</v>
      </c>
      <c r="EG50" s="2" t="s">
        <v>61</v>
      </c>
      <c r="EH50" s="2" t="s">
        <v>15</v>
      </c>
      <c r="EI50" s="2" t="s">
        <v>17</v>
      </c>
      <c r="EJ50" s="2" t="s">
        <v>10</v>
      </c>
      <c r="EK50" s="2" t="s">
        <v>17</v>
      </c>
      <c r="EL50" s="2" t="s">
        <v>15</v>
      </c>
      <c r="EM50" s="2" t="s">
        <v>61</v>
      </c>
      <c r="EN50" s="2" t="s">
        <v>61</v>
      </c>
      <c r="EO50" s="2" t="s">
        <v>17</v>
      </c>
      <c r="EP50" s="2" t="s">
        <v>10</v>
      </c>
      <c r="EQ50" s="2" t="s">
        <v>17</v>
      </c>
      <c r="ER50" s="2" t="s">
        <v>17</v>
      </c>
      <c r="ES50" s="2" t="s">
        <v>19</v>
      </c>
      <c r="ET50" s="2" t="s">
        <v>61</v>
      </c>
      <c r="EU50" s="2" t="s">
        <v>61</v>
      </c>
      <c r="EV50" s="2" t="s">
        <v>17</v>
      </c>
      <c r="EW50" s="2" t="s">
        <v>17</v>
      </c>
      <c r="EX50" s="2" t="s">
        <v>15</v>
      </c>
      <c r="EY50" s="2" t="s">
        <v>17</v>
      </c>
      <c r="EZ50" s="2" t="s">
        <v>17</v>
      </c>
      <c r="FA50" s="2" t="s">
        <v>61</v>
      </c>
      <c r="FB50" s="2" t="s">
        <v>61</v>
      </c>
      <c r="FC50" s="2" t="s">
        <v>17</v>
      </c>
      <c r="FD50" s="2" t="s">
        <v>17</v>
      </c>
      <c r="FE50" s="2" t="s">
        <v>15</v>
      </c>
      <c r="FF50" s="2" t="s">
        <v>17</v>
      </c>
      <c r="FG50" s="2" t="s">
        <v>17</v>
      </c>
      <c r="FH50" s="2" t="s">
        <v>61</v>
      </c>
      <c r="FI50" s="2" t="s">
        <v>61</v>
      </c>
      <c r="FJ50" s="2" t="s">
        <v>44</v>
      </c>
      <c r="FK50" s="2" t="s">
        <v>44</v>
      </c>
      <c r="FL50" s="2" t="s">
        <v>44</v>
      </c>
      <c r="FM50" s="2" t="s">
        <v>44</v>
      </c>
      <c r="FN50" s="2" t="s">
        <v>44</v>
      </c>
      <c r="FO50" s="2" t="s">
        <v>61</v>
      </c>
      <c r="FP50" s="2" t="s">
        <v>61</v>
      </c>
      <c r="FQ50" s="2" t="s">
        <v>17</v>
      </c>
      <c r="FR50" s="2" t="s">
        <v>17</v>
      </c>
      <c r="FS50" s="2" t="s">
        <v>17</v>
      </c>
      <c r="FT50" s="2" t="s">
        <v>17</v>
      </c>
      <c r="FU50" s="2" t="s">
        <v>17</v>
      </c>
      <c r="FV50" s="2" t="s">
        <v>61</v>
      </c>
      <c r="FW50" s="2" t="s">
        <v>61</v>
      </c>
      <c r="FX50" s="2"/>
      <c r="FY50" s="2"/>
      <c r="FZ50" s="2" t="s">
        <v>13</v>
      </c>
      <c r="GA50" s="2" t="s">
        <v>17</v>
      </c>
      <c r="GB50" s="2" t="s">
        <v>10</v>
      </c>
      <c r="GC50" s="2" t="s">
        <v>61</v>
      </c>
      <c r="GD50" s="2" t="s">
        <v>61</v>
      </c>
      <c r="GE50" s="2" t="s">
        <v>15</v>
      </c>
      <c r="GF50" s="2" t="s">
        <v>17</v>
      </c>
      <c r="GG50" s="2" t="s">
        <v>25</v>
      </c>
      <c r="GH50" s="2" t="s">
        <v>25</v>
      </c>
      <c r="GI50" s="2" t="s">
        <v>15</v>
      </c>
      <c r="GJ50" s="2" t="s">
        <v>61</v>
      </c>
      <c r="GK50" s="2" t="s">
        <v>61</v>
      </c>
      <c r="GL50" s="2" t="s">
        <v>17</v>
      </c>
      <c r="GM50" s="2" t="s">
        <v>17</v>
      </c>
      <c r="GN50" s="2"/>
      <c r="GO50" s="2"/>
      <c r="GP50" s="2" t="s">
        <v>17</v>
      </c>
      <c r="GQ50" s="2" t="s">
        <v>61</v>
      </c>
      <c r="GR50" s="2" t="s">
        <v>61</v>
      </c>
      <c r="GS50" s="2" t="s">
        <v>17</v>
      </c>
      <c r="GT50" s="2" t="s">
        <v>17</v>
      </c>
      <c r="GU50" s="2"/>
      <c r="GV50" s="2"/>
      <c r="GW50" s="2" t="s">
        <v>17</v>
      </c>
      <c r="GX50" s="2" t="s">
        <v>61</v>
      </c>
      <c r="GY50" s="2" t="s">
        <v>61</v>
      </c>
      <c r="GZ50" s="2" t="s">
        <v>17</v>
      </c>
      <c r="HA50" s="2" t="s">
        <v>17</v>
      </c>
      <c r="HB50" s="2" t="s">
        <v>10</v>
      </c>
      <c r="HC50" s="2" t="s">
        <v>17</v>
      </c>
      <c r="HD50" s="2" t="s">
        <v>15</v>
      </c>
      <c r="HE50" s="2" t="s">
        <v>61</v>
      </c>
      <c r="HF50" s="2" t="s">
        <v>61</v>
      </c>
      <c r="HG50" s="2"/>
      <c r="HH50" s="2" t="s">
        <v>27</v>
      </c>
      <c r="HI50" s="2" t="s">
        <v>27</v>
      </c>
      <c r="HJ50" s="2" t="s">
        <v>27</v>
      </c>
      <c r="HK50" s="2" t="s">
        <v>27</v>
      </c>
      <c r="HL50" s="2" t="s">
        <v>37</v>
      </c>
      <c r="HM50" s="2" t="s">
        <v>37</v>
      </c>
      <c r="HN50" s="2" t="s">
        <v>37</v>
      </c>
      <c r="HO50" s="2" t="s">
        <v>37</v>
      </c>
      <c r="HP50" s="2" t="s">
        <v>37</v>
      </c>
      <c r="HQ50" s="2" t="s">
        <v>37</v>
      </c>
      <c r="HR50" s="2" t="s">
        <v>37</v>
      </c>
      <c r="HS50" s="2" t="s">
        <v>37</v>
      </c>
      <c r="HT50" s="2" t="s">
        <v>37</v>
      </c>
      <c r="HU50" s="2" t="s">
        <v>37</v>
      </c>
      <c r="HV50" s="2" t="s">
        <v>37</v>
      </c>
      <c r="HW50" s="2" t="s">
        <v>37</v>
      </c>
      <c r="HX50" s="2" t="s">
        <v>37</v>
      </c>
      <c r="HY50" s="2" t="s">
        <v>37</v>
      </c>
      <c r="HZ50" s="2" t="s">
        <v>37</v>
      </c>
      <c r="IA50" s="2" t="s">
        <v>37</v>
      </c>
      <c r="IB50" s="2" t="s">
        <v>37</v>
      </c>
      <c r="IC50" s="2" t="s">
        <v>37</v>
      </c>
      <c r="ID50" s="2" t="s">
        <v>37</v>
      </c>
      <c r="IE50" s="2" t="s">
        <v>37</v>
      </c>
      <c r="IF50" s="2" t="s">
        <v>37</v>
      </c>
      <c r="IG50" s="2" t="s">
        <v>37</v>
      </c>
      <c r="IH50" s="2" t="s">
        <v>37</v>
      </c>
      <c r="II50" s="2" t="s">
        <v>37</v>
      </c>
      <c r="IJ50" s="2" t="s">
        <v>37</v>
      </c>
      <c r="IK50" s="2" t="s">
        <v>37</v>
      </c>
      <c r="IL50" s="2" t="s">
        <v>37</v>
      </c>
      <c r="IM50" s="2" t="s">
        <v>37</v>
      </c>
      <c r="IN50" s="2" t="s">
        <v>37</v>
      </c>
      <c r="IO50" s="2" t="s">
        <v>37</v>
      </c>
      <c r="IP50" s="2" t="s">
        <v>37</v>
      </c>
      <c r="IQ50" s="2" t="s">
        <v>37</v>
      </c>
      <c r="IR50" s="2" t="s">
        <v>37</v>
      </c>
      <c r="IS50" s="2" t="s">
        <v>37</v>
      </c>
      <c r="IT50" s="2" t="s">
        <v>37</v>
      </c>
      <c r="IU50" s="2" t="s">
        <v>37</v>
      </c>
      <c r="IV50" s="2" t="s">
        <v>37</v>
      </c>
      <c r="IW50" s="2" t="s">
        <v>37</v>
      </c>
      <c r="IX50" s="2" t="s">
        <v>37</v>
      </c>
      <c r="IY50" s="2" t="s">
        <v>37</v>
      </c>
      <c r="IZ50" s="2" t="s">
        <v>37</v>
      </c>
      <c r="JA50" s="2" t="s">
        <v>37</v>
      </c>
      <c r="JB50" s="2" t="s">
        <v>37</v>
      </c>
      <c r="JC50" s="2" t="s">
        <v>37</v>
      </c>
      <c r="JD50" s="2" t="s">
        <v>37</v>
      </c>
      <c r="JE50" s="2" t="s">
        <v>37</v>
      </c>
      <c r="JF50" s="2" t="s">
        <v>37</v>
      </c>
      <c r="JG50" s="2" t="s">
        <v>37</v>
      </c>
      <c r="JH50" s="2" t="s">
        <v>37</v>
      </c>
      <c r="JI50" s="2" t="s">
        <v>37</v>
      </c>
      <c r="JJ50" s="2" t="s">
        <v>37</v>
      </c>
      <c r="JK50" s="2" t="s">
        <v>37</v>
      </c>
      <c r="JL50" s="2" t="s">
        <v>37</v>
      </c>
      <c r="JM50" s="2" t="s">
        <v>37</v>
      </c>
      <c r="JN50" s="2" t="s">
        <v>37</v>
      </c>
      <c r="JO50" s="2" t="s">
        <v>37</v>
      </c>
      <c r="JP50" s="2" t="s">
        <v>37</v>
      </c>
      <c r="JQ50" s="2" t="s">
        <v>37</v>
      </c>
      <c r="JR50" s="2" t="s">
        <v>37</v>
      </c>
      <c r="JS50" s="2" t="s">
        <v>37</v>
      </c>
      <c r="JT50" s="2" t="s">
        <v>37</v>
      </c>
      <c r="JU50" s="2" t="s">
        <v>37</v>
      </c>
      <c r="JV50" s="2" t="s">
        <v>37</v>
      </c>
      <c r="JW50" s="2" t="s">
        <v>61</v>
      </c>
      <c r="JX50" s="2" t="s">
        <v>61</v>
      </c>
      <c r="JY50" s="2" t="s">
        <v>37</v>
      </c>
      <c r="JZ50" s="2" t="s">
        <v>37</v>
      </c>
      <c r="KA50" s="2" t="s">
        <v>37</v>
      </c>
      <c r="KB50" s="2" t="s">
        <v>37</v>
      </c>
      <c r="KC50" s="2" t="s">
        <v>37</v>
      </c>
      <c r="KD50" s="2" t="s">
        <v>61</v>
      </c>
      <c r="KE50" s="2" t="s">
        <v>61</v>
      </c>
      <c r="KF50" s="2" t="s">
        <v>37</v>
      </c>
      <c r="KG50" s="2" t="s">
        <v>37</v>
      </c>
      <c r="KH50" s="2" t="s">
        <v>37</v>
      </c>
      <c r="KI50" s="2" t="s">
        <v>37</v>
      </c>
      <c r="KJ50" s="2" t="s">
        <v>37</v>
      </c>
      <c r="KK50" s="2" t="s">
        <v>61</v>
      </c>
      <c r="KL50" s="2" t="s">
        <v>61</v>
      </c>
      <c r="KM50" s="2" t="s">
        <v>37</v>
      </c>
      <c r="KN50" s="2" t="s">
        <v>37</v>
      </c>
      <c r="KO50" s="2" t="s">
        <v>37</v>
      </c>
      <c r="KP50" s="2" t="s">
        <v>37</v>
      </c>
      <c r="KQ50" s="2" t="s">
        <v>37</v>
      </c>
      <c r="KR50" s="2" t="s">
        <v>61</v>
      </c>
      <c r="KS50" s="2" t="s">
        <v>61</v>
      </c>
      <c r="KT50" s="2" t="s">
        <v>37</v>
      </c>
      <c r="KU50" s="2" t="s">
        <v>37</v>
      </c>
      <c r="KV50" s="2" t="s">
        <v>37</v>
      </c>
      <c r="KW50" s="2" t="s">
        <v>37</v>
      </c>
      <c r="KX50" s="2" t="s">
        <v>37</v>
      </c>
      <c r="KY50" s="2" t="s">
        <v>61</v>
      </c>
      <c r="KZ50" s="2" t="s">
        <v>61</v>
      </c>
      <c r="LA50" s="2" t="s">
        <v>37</v>
      </c>
      <c r="LB50" s="2" t="s">
        <v>37</v>
      </c>
      <c r="LC50" s="2" t="s">
        <v>37</v>
      </c>
      <c r="LD50" s="2" t="s">
        <v>37</v>
      </c>
      <c r="LE50" s="2" t="s">
        <v>37</v>
      </c>
      <c r="LF50" s="2" t="s">
        <v>61</v>
      </c>
      <c r="LG50" s="2" t="s">
        <v>61</v>
      </c>
      <c r="LH50" s="2" t="s">
        <v>37</v>
      </c>
      <c r="LI50" s="2" t="s">
        <v>37</v>
      </c>
      <c r="LJ50" s="2" t="s">
        <v>37</v>
      </c>
      <c r="LK50" s="2" t="s">
        <v>37</v>
      </c>
      <c r="LL50" s="2" t="s">
        <v>37</v>
      </c>
      <c r="LM50" s="2" t="s">
        <v>61</v>
      </c>
      <c r="LN50" s="2" t="s">
        <v>61</v>
      </c>
      <c r="LO50" s="2" t="s">
        <v>37</v>
      </c>
      <c r="LP50" s="2" t="s">
        <v>37</v>
      </c>
      <c r="LQ50" s="2" t="s">
        <v>37</v>
      </c>
      <c r="LR50" s="2" t="s">
        <v>37</v>
      </c>
      <c r="LS50" s="2" t="s">
        <v>37</v>
      </c>
      <c r="LT50" s="2" t="s">
        <v>61</v>
      </c>
      <c r="LU50" s="2" t="s">
        <v>61</v>
      </c>
      <c r="LV50" s="2" t="s">
        <v>37</v>
      </c>
      <c r="LW50" s="2" t="s">
        <v>37</v>
      </c>
      <c r="LX50" s="2" t="s">
        <v>37</v>
      </c>
      <c r="LY50" s="2" t="s">
        <v>37</v>
      </c>
      <c r="LZ50" s="2" t="s">
        <v>37</v>
      </c>
      <c r="MA50" s="2" t="s">
        <v>61</v>
      </c>
      <c r="MB50" s="2" t="s">
        <v>61</v>
      </c>
      <c r="MC50" s="2" t="s">
        <v>37</v>
      </c>
      <c r="MD50" s="2" t="s">
        <v>37</v>
      </c>
      <c r="ME50" s="2" t="s">
        <v>37</v>
      </c>
      <c r="MF50" s="2" t="s">
        <v>37</v>
      </c>
      <c r="MG50" s="2" t="s">
        <v>37</v>
      </c>
      <c r="MH50" s="2" t="s">
        <v>61</v>
      </c>
      <c r="MI50" s="2" t="s">
        <v>61</v>
      </c>
      <c r="MJ50" s="2" t="s">
        <v>37</v>
      </c>
      <c r="MK50" s="2" t="s">
        <v>37</v>
      </c>
      <c r="ML50" s="2" t="s">
        <v>37</v>
      </c>
      <c r="MM50" s="2" t="s">
        <v>37</v>
      </c>
      <c r="MN50" s="2" t="s">
        <v>37</v>
      </c>
      <c r="MO50" s="2" t="s">
        <v>61</v>
      </c>
      <c r="MP50" s="2" t="s">
        <v>61</v>
      </c>
      <c r="MQ50" s="2" t="s">
        <v>37</v>
      </c>
      <c r="MR50" s="2" t="s">
        <v>37</v>
      </c>
      <c r="MS50" s="2" t="s">
        <v>37</v>
      </c>
      <c r="MT50" s="2" t="s">
        <v>37</v>
      </c>
      <c r="MU50" s="2" t="s">
        <v>37</v>
      </c>
      <c r="MV50" s="2" t="s">
        <v>61</v>
      </c>
      <c r="MW50" s="2" t="s">
        <v>61</v>
      </c>
      <c r="MX50" s="2" t="s">
        <v>37</v>
      </c>
      <c r="MY50" s="2" t="s">
        <v>37</v>
      </c>
      <c r="MZ50" s="2" t="s">
        <v>37</v>
      </c>
      <c r="NA50" s="2" t="s">
        <v>37</v>
      </c>
      <c r="NB50" s="2" t="s">
        <v>37</v>
      </c>
      <c r="NC50" s="2" t="s">
        <v>61</v>
      </c>
      <c r="ND50" s="2" t="s">
        <v>61</v>
      </c>
      <c r="NE50" s="2" t="s">
        <v>37</v>
      </c>
      <c r="NF50" s="2" t="s">
        <v>37</v>
      </c>
      <c r="NG50" s="2" t="s">
        <v>37</v>
      </c>
      <c r="NH50" s="2" t="s">
        <v>37</v>
      </c>
      <c r="NI50" s="2" t="s">
        <v>37</v>
      </c>
      <c r="NJ50" s="2" t="s">
        <v>37</v>
      </c>
      <c r="NK50" s="2" t="s">
        <v>37</v>
      </c>
      <c r="NL50" s="2" t="s">
        <v>37</v>
      </c>
      <c r="NM50" s="2" t="s">
        <v>37</v>
      </c>
      <c r="NN50" s="2" t="s">
        <v>37</v>
      </c>
      <c r="NO50" s="2" t="s">
        <v>37</v>
      </c>
      <c r="NP50" s="2" t="s">
        <v>37</v>
      </c>
      <c r="NQ50" s="2" t="s">
        <v>61</v>
      </c>
      <c r="NR50" s="2" t="s">
        <v>61</v>
      </c>
      <c r="NS50" s="2" t="s">
        <v>37</v>
      </c>
      <c r="NT50" s="2" t="s">
        <v>37</v>
      </c>
      <c r="NU50" s="2" t="s">
        <v>37</v>
      </c>
      <c r="NV50" s="2" t="s">
        <v>37</v>
      </c>
      <c r="NW50" s="2" t="s">
        <v>37</v>
      </c>
      <c r="NX50" s="2" t="s">
        <v>37</v>
      </c>
      <c r="NY50" s="2" t="s">
        <v>37</v>
      </c>
      <c r="NZ50" s="2" t="s">
        <v>37</v>
      </c>
      <c r="OA50" s="2" t="s">
        <v>37</v>
      </c>
      <c r="OB50" s="2" t="s">
        <v>37</v>
      </c>
      <c r="OC50" s="2" t="s">
        <v>37</v>
      </c>
      <c r="OD50" s="2" t="s">
        <v>37</v>
      </c>
      <c r="OE50" s="2" t="s">
        <v>61</v>
      </c>
      <c r="OF50" s="2" t="s">
        <v>61</v>
      </c>
    </row>
    <row r="51" spans="1:396" ht="21.75" customHeight="1">
      <c r="A51" s="17">
        <v>3152</v>
      </c>
      <c r="B51" s="17"/>
      <c r="C51" s="48" t="s">
        <v>86</v>
      </c>
      <c r="D51" s="2" t="s">
        <v>61</v>
      </c>
      <c r="E51" s="2" t="s">
        <v>48</v>
      </c>
      <c r="F51" s="2"/>
      <c r="G51" s="2" t="s">
        <v>17</v>
      </c>
      <c r="H51" s="2" t="s">
        <v>17</v>
      </c>
      <c r="I51" s="2" t="s">
        <v>17</v>
      </c>
      <c r="J51" s="2" t="s">
        <v>61</v>
      </c>
      <c r="K51" s="2" t="s">
        <v>61</v>
      </c>
      <c r="L51" s="2" t="s">
        <v>46</v>
      </c>
      <c r="M51" s="2" t="s">
        <v>46</v>
      </c>
      <c r="N51" s="2" t="s">
        <v>46</v>
      </c>
      <c r="O51" s="2" t="s">
        <v>46</v>
      </c>
      <c r="P51" s="2" t="s">
        <v>46</v>
      </c>
      <c r="Q51" s="2" t="s">
        <v>61</v>
      </c>
      <c r="R51" s="2" t="s">
        <v>61</v>
      </c>
      <c r="S51" s="2"/>
      <c r="T51" s="2"/>
      <c r="U51" s="2" t="s">
        <v>17</v>
      </c>
      <c r="V51" s="2" t="s">
        <v>17</v>
      </c>
      <c r="W51" s="2" t="s">
        <v>13</v>
      </c>
      <c r="X51" s="2" t="s">
        <v>61</v>
      </c>
      <c r="Y51" s="2" t="s">
        <v>61</v>
      </c>
      <c r="Z51" s="2"/>
      <c r="AA51" s="2" t="s">
        <v>8</v>
      </c>
      <c r="AB51" s="2" t="s">
        <v>29</v>
      </c>
      <c r="AC51" s="2" t="s">
        <v>29</v>
      </c>
      <c r="AD51" s="2" t="s">
        <v>15</v>
      </c>
      <c r="AE51" s="2" t="s">
        <v>61</v>
      </c>
      <c r="AF51" s="2" t="s">
        <v>61</v>
      </c>
      <c r="AG51" s="2" t="s">
        <v>46</v>
      </c>
      <c r="AH51" s="2" t="s">
        <v>46</v>
      </c>
      <c r="AI51" s="2" t="s">
        <v>46</v>
      </c>
      <c r="AJ51" s="2" t="s">
        <v>46</v>
      </c>
      <c r="AK51" s="2" t="s">
        <v>46</v>
      </c>
      <c r="AL51" s="2" t="s">
        <v>61</v>
      </c>
      <c r="AM51" s="2" t="s">
        <v>61</v>
      </c>
      <c r="AN51" s="2"/>
      <c r="AO51" s="2"/>
      <c r="AP51" s="2" t="s">
        <v>17</v>
      </c>
      <c r="AQ51" s="2" t="s">
        <v>17</v>
      </c>
      <c r="AR51" s="2" t="s">
        <v>17</v>
      </c>
      <c r="AS51" s="2" t="s">
        <v>61</v>
      </c>
      <c r="AT51" s="2" t="s">
        <v>61</v>
      </c>
      <c r="AU51" s="2"/>
      <c r="AV51" s="2"/>
      <c r="AW51" s="2" t="s">
        <v>15</v>
      </c>
      <c r="AX51" s="2" t="s">
        <v>17</v>
      </c>
      <c r="AY51" s="2" t="s">
        <v>17</v>
      </c>
      <c r="AZ51" s="2" t="s">
        <v>61</v>
      </c>
      <c r="BA51" s="2" t="s">
        <v>61</v>
      </c>
      <c r="BB51" s="2"/>
      <c r="BC51" s="2"/>
      <c r="BD51" s="2" t="s">
        <v>17</v>
      </c>
      <c r="BE51" s="2" t="s">
        <v>17</v>
      </c>
      <c r="BF51" s="2" t="s">
        <v>17</v>
      </c>
      <c r="BG51" s="2" t="s">
        <v>61</v>
      </c>
      <c r="BH51" s="2" t="s">
        <v>61</v>
      </c>
      <c r="BI51" s="2" t="s">
        <v>46</v>
      </c>
      <c r="BJ51" s="2" t="s">
        <v>46</v>
      </c>
      <c r="BK51" s="2" t="s">
        <v>46</v>
      </c>
      <c r="BL51" s="2" t="s">
        <v>46</v>
      </c>
      <c r="BM51" s="2" t="s">
        <v>46</v>
      </c>
      <c r="BN51" s="2" t="s">
        <v>61</v>
      </c>
      <c r="BO51" s="2" t="s">
        <v>61</v>
      </c>
      <c r="BP51" s="2"/>
      <c r="BQ51" s="2"/>
      <c r="BR51" s="2" t="s">
        <v>17</v>
      </c>
      <c r="BS51" s="2" t="s">
        <v>17</v>
      </c>
      <c r="BT51" s="2" t="s">
        <v>15</v>
      </c>
      <c r="BU51" s="2" t="s">
        <v>61</v>
      </c>
      <c r="BV51" s="2" t="s">
        <v>61</v>
      </c>
      <c r="BW51" s="2"/>
      <c r="BX51" s="2"/>
      <c r="BY51" s="2" t="s">
        <v>15</v>
      </c>
      <c r="BZ51" s="2" t="s">
        <v>17</v>
      </c>
      <c r="CA51" s="2" t="s">
        <v>17</v>
      </c>
      <c r="CB51" s="2" t="s">
        <v>61</v>
      </c>
      <c r="CC51" s="2" t="s">
        <v>61</v>
      </c>
      <c r="CD51" s="2"/>
      <c r="CE51" s="2"/>
      <c r="CF51" s="2" t="s">
        <v>15</v>
      </c>
      <c r="CG51" s="2" t="s">
        <v>17</v>
      </c>
      <c r="CH51" s="2" t="s">
        <v>15</v>
      </c>
      <c r="CI51" s="2" t="s">
        <v>61</v>
      </c>
      <c r="CJ51" s="2" t="s">
        <v>61</v>
      </c>
      <c r="CK51" s="2"/>
      <c r="CL51" s="2"/>
      <c r="CM51" s="2" t="s">
        <v>17</v>
      </c>
      <c r="CN51" s="2" t="s">
        <v>15</v>
      </c>
      <c r="CO51" s="2" t="s">
        <v>17</v>
      </c>
      <c r="CP51" s="2" t="s">
        <v>61</v>
      </c>
      <c r="CQ51" s="2" t="s">
        <v>61</v>
      </c>
      <c r="CR51" s="2"/>
      <c r="CS51" s="2"/>
      <c r="CT51" s="2" t="s">
        <v>17</v>
      </c>
      <c r="CU51" s="2" t="s">
        <v>17</v>
      </c>
      <c r="CV51" s="2" t="s">
        <v>17</v>
      </c>
      <c r="CW51" s="2" t="s">
        <v>61</v>
      </c>
      <c r="CX51" s="2" t="s">
        <v>61</v>
      </c>
      <c r="CY51" s="2"/>
      <c r="CZ51" s="2"/>
      <c r="DA51" s="2"/>
      <c r="DB51" s="2" t="s">
        <v>15</v>
      </c>
      <c r="DC51" s="2" t="s">
        <v>17</v>
      </c>
      <c r="DD51" s="2" t="s">
        <v>61</v>
      </c>
      <c r="DE51" s="2" t="s">
        <v>61</v>
      </c>
      <c r="DF51" s="2" t="s">
        <v>46</v>
      </c>
      <c r="DG51" s="2" t="s">
        <v>46</v>
      </c>
      <c r="DH51" s="2" t="s">
        <v>46</v>
      </c>
      <c r="DI51" s="2" t="s">
        <v>46</v>
      </c>
      <c r="DJ51" s="2" t="s">
        <v>46</v>
      </c>
      <c r="DK51" s="2" t="s">
        <v>61</v>
      </c>
      <c r="DL51" s="2" t="s">
        <v>61</v>
      </c>
      <c r="DM51" s="2" t="s">
        <v>17</v>
      </c>
      <c r="DN51" s="2"/>
      <c r="DO51" s="2" t="s">
        <v>17</v>
      </c>
      <c r="DP51" s="2" t="s">
        <v>17</v>
      </c>
      <c r="DQ51" s="2" t="s">
        <v>17</v>
      </c>
      <c r="DR51" s="2" t="s">
        <v>61</v>
      </c>
      <c r="DS51" s="2" t="s">
        <v>61</v>
      </c>
      <c r="DT51" s="2"/>
      <c r="DU51" s="2"/>
      <c r="DV51" s="2" t="s">
        <v>17</v>
      </c>
      <c r="DW51" s="2" t="s">
        <v>17</v>
      </c>
      <c r="DX51" s="2" t="s">
        <v>17</v>
      </c>
      <c r="DY51" s="2" t="s">
        <v>61</v>
      </c>
      <c r="DZ51" s="2" t="s">
        <v>61</v>
      </c>
      <c r="EA51" s="2"/>
      <c r="EB51" s="2"/>
      <c r="EC51" s="2" t="s">
        <v>17</v>
      </c>
      <c r="ED51" s="2" t="s">
        <v>15</v>
      </c>
      <c r="EE51" s="2" t="s">
        <v>15</v>
      </c>
      <c r="EF51" s="2" t="s">
        <v>61</v>
      </c>
      <c r="EG51" s="2" t="s">
        <v>61</v>
      </c>
      <c r="EH51" s="2" t="s">
        <v>17</v>
      </c>
      <c r="EI51" s="2"/>
      <c r="EJ51" s="2" t="s">
        <v>15</v>
      </c>
      <c r="EK51" s="2" t="s">
        <v>17</v>
      </c>
      <c r="EL51" s="2" t="s">
        <v>17</v>
      </c>
      <c r="EM51" s="2" t="s">
        <v>61</v>
      </c>
      <c r="EN51" s="2" t="s">
        <v>61</v>
      </c>
      <c r="EO51" s="2"/>
      <c r="EP51" s="2"/>
      <c r="EQ51" s="2" t="s">
        <v>17</v>
      </c>
      <c r="ER51" s="2" t="s">
        <v>17</v>
      </c>
      <c r="ES51" s="2" t="s">
        <v>17</v>
      </c>
      <c r="ET51" s="2" t="s">
        <v>61</v>
      </c>
      <c r="EU51" s="2" t="s">
        <v>61</v>
      </c>
      <c r="EV51" s="2"/>
      <c r="EW51" s="2"/>
      <c r="EX51" s="2" t="s">
        <v>17</v>
      </c>
      <c r="EY51" s="2" t="s">
        <v>17</v>
      </c>
      <c r="EZ51" s="2" t="s">
        <v>17</v>
      </c>
      <c r="FA51" s="2" t="s">
        <v>61</v>
      </c>
      <c r="FB51" s="2" t="s">
        <v>61</v>
      </c>
      <c r="FC51" s="2"/>
      <c r="FD51" s="2"/>
      <c r="FE51" s="2" t="s">
        <v>17</v>
      </c>
      <c r="FF51" s="2" t="s">
        <v>17</v>
      </c>
      <c r="FG51" s="2" t="s">
        <v>17</v>
      </c>
      <c r="FH51" s="2" t="s">
        <v>61</v>
      </c>
      <c r="FI51" s="2" t="s">
        <v>61</v>
      </c>
      <c r="FJ51" s="2"/>
      <c r="FK51" s="2"/>
      <c r="FL51" s="2" t="s">
        <v>17</v>
      </c>
      <c r="FM51" s="2" t="s">
        <v>17</v>
      </c>
      <c r="FN51" s="2" t="s">
        <v>17</v>
      </c>
      <c r="FO51" s="2" t="s">
        <v>61</v>
      </c>
      <c r="FP51" s="2" t="s">
        <v>61</v>
      </c>
      <c r="FQ51" s="2"/>
      <c r="FR51" s="2"/>
      <c r="FS51" s="2" t="s">
        <v>17</v>
      </c>
      <c r="FT51" s="2" t="s">
        <v>17</v>
      </c>
      <c r="FU51" s="2" t="s">
        <v>17</v>
      </c>
      <c r="FV51" s="2" t="s">
        <v>61</v>
      </c>
      <c r="FW51" s="2" t="s">
        <v>61</v>
      </c>
      <c r="FX51" s="2"/>
      <c r="FY51" s="2"/>
      <c r="FZ51" s="2"/>
      <c r="GA51" s="2" t="s">
        <v>10</v>
      </c>
      <c r="GB51" s="2" t="s">
        <v>15</v>
      </c>
      <c r="GC51" s="2" t="s">
        <v>61</v>
      </c>
      <c r="GD51" s="2" t="s">
        <v>61</v>
      </c>
      <c r="GE51" s="2"/>
      <c r="GF51" s="2"/>
      <c r="GG51" s="2" t="s">
        <v>10</v>
      </c>
      <c r="GH51" s="2" t="s">
        <v>17</v>
      </c>
      <c r="GI51" s="2" t="s">
        <v>15</v>
      </c>
      <c r="GJ51" s="2" t="s">
        <v>61</v>
      </c>
      <c r="GK51" s="2" t="s">
        <v>61</v>
      </c>
      <c r="GL51" s="2"/>
      <c r="GM51" s="2"/>
      <c r="GN51" s="2" t="s">
        <v>17</v>
      </c>
      <c r="GO51" s="2" t="s">
        <v>17</v>
      </c>
      <c r="GP51" s="2" t="s">
        <v>17</v>
      </c>
      <c r="GQ51" s="2" t="s">
        <v>61</v>
      </c>
      <c r="GR51" s="2" t="s">
        <v>61</v>
      </c>
      <c r="GS51" s="2" t="s">
        <v>44</v>
      </c>
      <c r="GT51" s="2" t="s">
        <v>44</v>
      </c>
      <c r="GU51" s="2" t="s">
        <v>44</v>
      </c>
      <c r="GV51" s="2" t="s">
        <v>44</v>
      </c>
      <c r="GW51" s="2" t="s">
        <v>44</v>
      </c>
      <c r="GX51" s="2" t="s">
        <v>61</v>
      </c>
      <c r="GY51" s="2" t="s">
        <v>61</v>
      </c>
      <c r="GZ51" s="2"/>
      <c r="HA51" s="2"/>
      <c r="HB51" s="2"/>
      <c r="HC51" s="2"/>
      <c r="HD51" s="2"/>
      <c r="HE51" s="2" t="s">
        <v>61</v>
      </c>
      <c r="HF51" s="2" t="s">
        <v>61</v>
      </c>
      <c r="HG51" s="2" t="s">
        <v>17</v>
      </c>
      <c r="HH51" s="2"/>
      <c r="HI51" s="2"/>
      <c r="HJ51" s="2" t="s">
        <v>17</v>
      </c>
      <c r="HK51" s="2" t="s">
        <v>17</v>
      </c>
      <c r="HL51" s="2" t="s">
        <v>61</v>
      </c>
      <c r="HM51" s="2" t="s">
        <v>61</v>
      </c>
      <c r="HN51" s="2" t="s">
        <v>17</v>
      </c>
      <c r="HO51" s="2" t="s">
        <v>19</v>
      </c>
      <c r="HP51" s="2"/>
      <c r="HQ51" s="2" t="s">
        <v>29</v>
      </c>
      <c r="HR51" s="2" t="s">
        <v>15</v>
      </c>
      <c r="HS51" s="2" t="s">
        <v>61</v>
      </c>
      <c r="HT51" s="2" t="s">
        <v>61</v>
      </c>
      <c r="HU51" s="2" t="s">
        <v>46</v>
      </c>
      <c r="HV51" s="2" t="s">
        <v>46</v>
      </c>
      <c r="HW51" s="2" t="s">
        <v>46</v>
      </c>
      <c r="HX51" s="2" t="s">
        <v>46</v>
      </c>
      <c r="HY51" s="2" t="s">
        <v>46</v>
      </c>
      <c r="HZ51" s="2" t="s">
        <v>61</v>
      </c>
      <c r="IA51" s="2" t="s">
        <v>61</v>
      </c>
      <c r="IB51" s="2" t="s">
        <v>17</v>
      </c>
      <c r="IC51" s="2"/>
      <c r="ID51" s="2"/>
      <c r="IE51" s="2" t="s">
        <v>15</v>
      </c>
      <c r="IF51" s="2" t="s">
        <v>17</v>
      </c>
      <c r="IG51" s="2" t="s">
        <v>61</v>
      </c>
      <c r="IH51" s="2" t="s">
        <v>61</v>
      </c>
      <c r="II51" s="2" t="s">
        <v>17</v>
      </c>
      <c r="IJ51" s="2"/>
      <c r="IK51" s="2"/>
      <c r="IL51" s="2" t="s">
        <v>15</v>
      </c>
      <c r="IM51" s="2" t="s">
        <v>17</v>
      </c>
      <c r="IN51" s="2" t="s">
        <v>61</v>
      </c>
      <c r="IO51" s="2" t="s">
        <v>61</v>
      </c>
      <c r="IP51" s="2" t="s">
        <v>10</v>
      </c>
      <c r="IQ51" s="2"/>
      <c r="IR51" s="2" t="s">
        <v>19</v>
      </c>
      <c r="IS51" s="2" t="s">
        <v>15</v>
      </c>
      <c r="IT51" s="2" t="s">
        <v>17</v>
      </c>
      <c r="IU51" s="2" t="s">
        <v>61</v>
      </c>
      <c r="IV51" s="2" t="s">
        <v>61</v>
      </c>
      <c r="IW51" s="2" t="s">
        <v>17</v>
      </c>
      <c r="IX51" s="2" t="s">
        <v>19</v>
      </c>
      <c r="IY51" s="2" t="s">
        <v>19</v>
      </c>
      <c r="IZ51" s="2" t="s">
        <v>17</v>
      </c>
      <c r="JA51" s="2" t="s">
        <v>17</v>
      </c>
      <c r="JB51" s="2" t="s">
        <v>61</v>
      </c>
      <c r="JC51" s="2" t="s">
        <v>61</v>
      </c>
      <c r="JD51" s="2" t="s">
        <v>17</v>
      </c>
      <c r="JE51" s="2"/>
      <c r="JF51" s="2"/>
      <c r="JG51" s="2" t="s">
        <v>17</v>
      </c>
      <c r="JH51" s="2" t="s">
        <v>15</v>
      </c>
      <c r="JI51" s="2" t="s">
        <v>61</v>
      </c>
      <c r="JJ51" s="2" t="s">
        <v>61</v>
      </c>
      <c r="JK51" s="2" t="s">
        <v>46</v>
      </c>
      <c r="JL51" s="2" t="s">
        <v>46</v>
      </c>
      <c r="JM51" s="2" t="s">
        <v>46</v>
      </c>
      <c r="JN51" s="2" t="s">
        <v>46</v>
      </c>
      <c r="JO51" s="2" t="s">
        <v>46</v>
      </c>
      <c r="JP51" s="2" t="s">
        <v>61</v>
      </c>
      <c r="JQ51" s="2" t="s">
        <v>61</v>
      </c>
      <c r="JR51" s="2" t="s">
        <v>46</v>
      </c>
      <c r="JS51" s="2" t="s">
        <v>46</v>
      </c>
      <c r="JT51" s="2" t="s">
        <v>46</v>
      </c>
      <c r="JU51" s="2" t="s">
        <v>46</v>
      </c>
      <c r="JV51" s="2" t="s">
        <v>46</v>
      </c>
      <c r="JW51" s="2" t="s">
        <v>61</v>
      </c>
      <c r="JX51" s="2" t="s">
        <v>61</v>
      </c>
      <c r="JY51" s="2" t="s">
        <v>17</v>
      </c>
      <c r="JZ51" s="2"/>
      <c r="KA51" s="2"/>
      <c r="KB51" s="2"/>
      <c r="KC51" s="2" t="s">
        <v>17</v>
      </c>
      <c r="KD51" s="2" t="s">
        <v>61</v>
      </c>
      <c r="KE51" s="2" t="s">
        <v>61</v>
      </c>
      <c r="KF51" s="2" t="s">
        <v>17</v>
      </c>
      <c r="KG51" s="2"/>
      <c r="KH51" s="2"/>
      <c r="KI51" s="2" t="s">
        <v>15</v>
      </c>
      <c r="KJ51" s="2" t="s">
        <v>17</v>
      </c>
      <c r="KK51" s="2" t="s">
        <v>61</v>
      </c>
      <c r="KL51" s="2" t="s">
        <v>61</v>
      </c>
      <c r="KM51" s="2" t="s">
        <v>35</v>
      </c>
      <c r="KN51" s="2" t="s">
        <v>35</v>
      </c>
      <c r="KO51" s="2" t="s">
        <v>35</v>
      </c>
      <c r="KP51" s="2" t="s">
        <v>35</v>
      </c>
      <c r="KQ51" s="2" t="s">
        <v>35</v>
      </c>
      <c r="KR51" s="2" t="s">
        <v>61</v>
      </c>
      <c r="KS51" s="2" t="s">
        <v>61</v>
      </c>
      <c r="KT51" s="2" t="s">
        <v>17</v>
      </c>
      <c r="KU51" s="2"/>
      <c r="KV51" s="2"/>
      <c r="KW51" s="2" t="s">
        <v>15</v>
      </c>
      <c r="KX51" s="2" t="s">
        <v>17</v>
      </c>
      <c r="KY51" s="2" t="s">
        <v>61</v>
      </c>
      <c r="KZ51" s="2" t="s">
        <v>61</v>
      </c>
      <c r="LA51" s="2" t="s">
        <v>17</v>
      </c>
      <c r="LB51" s="2"/>
      <c r="LC51" s="2"/>
      <c r="LD51" s="2" t="s">
        <v>17</v>
      </c>
      <c r="LE51" s="2" t="s">
        <v>17</v>
      </c>
      <c r="LF51" s="2" t="s">
        <v>61</v>
      </c>
      <c r="LG51" s="2" t="s">
        <v>61</v>
      </c>
      <c r="LH51" s="2" t="s">
        <v>46</v>
      </c>
      <c r="LI51" s="2" t="s">
        <v>46</v>
      </c>
      <c r="LJ51" s="2" t="s">
        <v>46</v>
      </c>
      <c r="LK51" s="2" t="s">
        <v>46</v>
      </c>
      <c r="LL51" s="2" t="s">
        <v>46</v>
      </c>
      <c r="LM51" s="2" t="s">
        <v>61</v>
      </c>
      <c r="LN51" s="2" t="s">
        <v>61</v>
      </c>
      <c r="LO51" s="2" t="s">
        <v>17</v>
      </c>
      <c r="LP51" s="2"/>
      <c r="LQ51" s="2"/>
      <c r="LR51" s="2" t="s">
        <v>17</v>
      </c>
      <c r="LS51" s="2" t="s">
        <v>17</v>
      </c>
      <c r="LT51" s="2" t="s">
        <v>61</v>
      </c>
      <c r="LU51" s="2" t="s">
        <v>61</v>
      </c>
      <c r="LV51" s="2" t="s">
        <v>17</v>
      </c>
      <c r="LW51" s="2"/>
      <c r="LX51" s="2"/>
      <c r="LY51" s="2" t="s">
        <v>17</v>
      </c>
      <c r="LZ51" s="2" t="s">
        <v>17</v>
      </c>
      <c r="MA51" s="2" t="s">
        <v>61</v>
      </c>
      <c r="MB51" s="2" t="s">
        <v>61</v>
      </c>
      <c r="MC51" s="2" t="s">
        <v>17</v>
      </c>
      <c r="MD51" s="2"/>
      <c r="ME51" s="2"/>
      <c r="MF51" s="2" t="s">
        <v>17</v>
      </c>
      <c r="MG51" s="2" t="s">
        <v>17</v>
      </c>
      <c r="MH51" s="2" t="s">
        <v>61</v>
      </c>
      <c r="MI51" s="2" t="s">
        <v>61</v>
      </c>
      <c r="MJ51" s="2" t="s">
        <v>17</v>
      </c>
      <c r="MK51" s="2"/>
      <c r="ML51" s="2"/>
      <c r="MM51" s="2" t="s">
        <v>17</v>
      </c>
      <c r="MN51" s="2" t="s">
        <v>17</v>
      </c>
      <c r="MO51" s="2" t="s">
        <v>61</v>
      </c>
      <c r="MP51" s="2" t="s">
        <v>61</v>
      </c>
      <c r="MQ51" s="2" t="s">
        <v>17</v>
      </c>
      <c r="MR51" s="2"/>
      <c r="MS51" s="2"/>
      <c r="MT51" s="2" t="s">
        <v>17</v>
      </c>
      <c r="MU51" s="2" t="s">
        <v>17</v>
      </c>
      <c r="MV51" s="2" t="s">
        <v>61</v>
      </c>
      <c r="MW51" s="2" t="s">
        <v>61</v>
      </c>
      <c r="MX51" s="2" t="s">
        <v>17</v>
      </c>
      <c r="MY51" s="2"/>
      <c r="MZ51" s="2"/>
      <c r="NA51" s="2" t="s">
        <v>17</v>
      </c>
      <c r="NB51" s="2" t="s">
        <v>17</v>
      </c>
      <c r="NC51" s="2" t="s">
        <v>61</v>
      </c>
      <c r="ND51" s="2" t="s">
        <v>61</v>
      </c>
      <c r="NE51" s="2" t="s">
        <v>17</v>
      </c>
      <c r="NF51" s="2"/>
      <c r="NG51" s="2"/>
      <c r="NH51" s="2" t="s">
        <v>17</v>
      </c>
      <c r="NI51" s="2" t="s">
        <v>17</v>
      </c>
      <c r="NJ51" s="2" t="s">
        <v>61</v>
      </c>
      <c r="NK51" s="2" t="s">
        <v>61</v>
      </c>
      <c r="NL51" s="2" t="s">
        <v>17</v>
      </c>
      <c r="NM51" s="2"/>
      <c r="NN51" s="2"/>
      <c r="NO51" s="2" t="s">
        <v>17</v>
      </c>
      <c r="NP51" s="2" t="s">
        <v>17</v>
      </c>
      <c r="NQ51" s="2" t="s">
        <v>61</v>
      </c>
      <c r="NR51" s="2" t="s">
        <v>61</v>
      </c>
      <c r="NS51" s="2" t="s">
        <v>17</v>
      </c>
      <c r="NT51" s="2"/>
      <c r="NU51" s="2"/>
      <c r="NV51" s="2" t="s">
        <v>17</v>
      </c>
      <c r="NW51" s="2" t="s">
        <v>17</v>
      </c>
      <c r="NX51" s="2" t="s">
        <v>61</v>
      </c>
      <c r="NY51" s="2" t="s">
        <v>61</v>
      </c>
      <c r="NZ51" s="2" t="s">
        <v>17</v>
      </c>
      <c r="OA51" s="2"/>
      <c r="OB51" s="2"/>
      <c r="OC51" s="2" t="s">
        <v>17</v>
      </c>
      <c r="OD51" s="2" t="s">
        <v>17</v>
      </c>
      <c r="OE51" s="2" t="s">
        <v>61</v>
      </c>
      <c r="OF51" s="2" t="s">
        <v>61</v>
      </c>
    </row>
    <row r="52" spans="1:396" ht="21.75" customHeight="1">
      <c r="A52" s="17">
        <v>3152</v>
      </c>
      <c r="B52" s="17"/>
      <c r="C52" s="48" t="s">
        <v>87</v>
      </c>
      <c r="D52" s="2" t="s">
        <v>61</v>
      </c>
      <c r="E52" s="2"/>
      <c r="F52" s="2"/>
      <c r="G52" s="2" t="s">
        <v>48</v>
      </c>
      <c r="H52" s="2" t="s">
        <v>48</v>
      </c>
      <c r="I52" s="2" t="s">
        <v>42</v>
      </c>
      <c r="J52" s="2" t="s">
        <v>61</v>
      </c>
      <c r="K52" s="2" t="s">
        <v>61</v>
      </c>
      <c r="L52" s="2" t="s">
        <v>44</v>
      </c>
      <c r="M52" s="2" t="s">
        <v>44</v>
      </c>
      <c r="N52" s="2" t="s">
        <v>44</v>
      </c>
      <c r="O52" s="2" t="s">
        <v>44</v>
      </c>
      <c r="P52" s="2" t="s">
        <v>44</v>
      </c>
      <c r="Q52" s="2" t="s">
        <v>61</v>
      </c>
      <c r="R52" s="2" t="s">
        <v>61</v>
      </c>
      <c r="S52" s="2"/>
      <c r="T52" s="2"/>
      <c r="U52" s="2" t="s">
        <v>17</v>
      </c>
      <c r="V52" s="2" t="s">
        <v>17</v>
      </c>
      <c r="W52" s="2" t="s">
        <v>17</v>
      </c>
      <c r="X52" s="2" t="s">
        <v>61</v>
      </c>
      <c r="Y52" s="2" t="s">
        <v>61</v>
      </c>
      <c r="Z52" s="2"/>
      <c r="AA52" s="2"/>
      <c r="AB52" s="2" t="s">
        <v>17</v>
      </c>
      <c r="AC52" s="2" t="s">
        <v>19</v>
      </c>
      <c r="AD52" s="2" t="s">
        <v>19</v>
      </c>
      <c r="AE52" s="2" t="s">
        <v>61</v>
      </c>
      <c r="AF52" s="2" t="s">
        <v>61</v>
      </c>
      <c r="AG52" s="2" t="s">
        <v>19</v>
      </c>
      <c r="AH52" s="2" t="s">
        <v>19</v>
      </c>
      <c r="AI52" s="2" t="s">
        <v>19</v>
      </c>
      <c r="AJ52" s="2" t="s">
        <v>17</v>
      </c>
      <c r="AK52" s="2" t="s">
        <v>15</v>
      </c>
      <c r="AL52" s="2" t="s">
        <v>61</v>
      </c>
      <c r="AM52" s="2" t="s">
        <v>61</v>
      </c>
      <c r="AN52" s="2"/>
      <c r="AO52" s="2"/>
      <c r="AP52" s="2" t="s">
        <v>17</v>
      </c>
      <c r="AQ52" s="2" t="s">
        <v>17</v>
      </c>
      <c r="AR52" s="2" t="s">
        <v>17</v>
      </c>
      <c r="AS52" s="2" t="s">
        <v>61</v>
      </c>
      <c r="AT52" s="2" t="s">
        <v>61</v>
      </c>
      <c r="AU52" s="2" t="s">
        <v>46</v>
      </c>
      <c r="AV52" s="2" t="s">
        <v>46</v>
      </c>
      <c r="AW52" s="2" t="s">
        <v>46</v>
      </c>
      <c r="AX52" s="2" t="s">
        <v>46</v>
      </c>
      <c r="AY52" s="2" t="s">
        <v>46</v>
      </c>
      <c r="AZ52" s="2" t="s">
        <v>61</v>
      </c>
      <c r="BA52" s="2" t="s">
        <v>61</v>
      </c>
      <c r="BB52" s="2"/>
      <c r="BC52" s="2"/>
      <c r="BD52" s="2" t="s">
        <v>17</v>
      </c>
      <c r="BE52" s="2" t="s">
        <v>17</v>
      </c>
      <c r="BF52" s="2" t="s">
        <v>17</v>
      </c>
      <c r="BG52" s="2" t="s">
        <v>61</v>
      </c>
      <c r="BH52" s="2" t="s">
        <v>61</v>
      </c>
      <c r="BI52" s="2"/>
      <c r="BJ52" s="2"/>
      <c r="BK52" s="2" t="s">
        <v>17</v>
      </c>
      <c r="BL52" s="2" t="s">
        <v>17</v>
      </c>
      <c r="BM52" s="2" t="s">
        <v>17</v>
      </c>
      <c r="BN52" s="2" t="s">
        <v>61</v>
      </c>
      <c r="BO52" s="2" t="s">
        <v>61</v>
      </c>
      <c r="BP52" s="2"/>
      <c r="BQ52" s="2"/>
      <c r="BR52" s="2" t="s">
        <v>15</v>
      </c>
      <c r="BS52" s="2" t="s">
        <v>10</v>
      </c>
      <c r="BT52" s="2" t="s">
        <v>17</v>
      </c>
      <c r="BU52" s="2" t="s">
        <v>61</v>
      </c>
      <c r="BV52" s="2" t="s">
        <v>61</v>
      </c>
      <c r="BW52" s="2" t="s">
        <v>44</v>
      </c>
      <c r="BX52" s="2" t="s">
        <v>44</v>
      </c>
      <c r="BY52" s="2" t="s">
        <v>44</v>
      </c>
      <c r="BZ52" s="2" t="s">
        <v>44</v>
      </c>
      <c r="CA52" s="2" t="s">
        <v>44</v>
      </c>
      <c r="CB52" s="2" t="s">
        <v>61</v>
      </c>
      <c r="CC52" s="2" t="s">
        <v>61</v>
      </c>
      <c r="CD52" s="2"/>
      <c r="CE52" s="2"/>
      <c r="CF52" s="2" t="s">
        <v>17</v>
      </c>
      <c r="CG52" s="2" t="s">
        <v>15</v>
      </c>
      <c r="CH52" s="2" t="s">
        <v>17</v>
      </c>
      <c r="CI52" s="2" t="s">
        <v>61</v>
      </c>
      <c r="CJ52" s="2" t="s">
        <v>61</v>
      </c>
      <c r="CK52" s="2"/>
      <c r="CL52" s="2"/>
      <c r="CM52" s="2" t="s">
        <v>17</v>
      </c>
      <c r="CN52" s="2" t="s">
        <v>17</v>
      </c>
      <c r="CO52" s="2" t="s">
        <v>48</v>
      </c>
      <c r="CP52" s="2" t="s">
        <v>61</v>
      </c>
      <c r="CQ52" s="2" t="s">
        <v>61</v>
      </c>
      <c r="CR52" s="2" t="s">
        <v>17</v>
      </c>
      <c r="CS52" s="2"/>
      <c r="CT52" s="2"/>
      <c r="CU52" s="2" t="s">
        <v>17</v>
      </c>
      <c r="CV52" s="2" t="s">
        <v>17</v>
      </c>
      <c r="CW52" s="2" t="s">
        <v>61</v>
      </c>
      <c r="CX52" s="2" t="s">
        <v>61</v>
      </c>
      <c r="CY52" s="2" t="s">
        <v>17</v>
      </c>
      <c r="CZ52" s="2"/>
      <c r="DA52" s="2"/>
      <c r="DB52" s="2" t="s">
        <v>17</v>
      </c>
      <c r="DC52" s="2" t="s">
        <v>17</v>
      </c>
      <c r="DD52" s="2" t="s">
        <v>61</v>
      </c>
      <c r="DE52" s="2" t="s">
        <v>61</v>
      </c>
      <c r="DF52" s="2" t="s">
        <v>44</v>
      </c>
      <c r="DG52" s="2" t="s">
        <v>44</v>
      </c>
      <c r="DH52" s="2" t="s">
        <v>44</v>
      </c>
      <c r="DI52" s="2" t="s">
        <v>44</v>
      </c>
      <c r="DJ52" s="2" t="s">
        <v>44</v>
      </c>
      <c r="DK52" s="2" t="s">
        <v>61</v>
      </c>
      <c r="DL52" s="2" t="s">
        <v>61</v>
      </c>
      <c r="DM52" s="2" t="s">
        <v>15</v>
      </c>
      <c r="DN52" s="2"/>
      <c r="DO52" s="2" t="s">
        <v>17</v>
      </c>
      <c r="DP52" s="2" t="s">
        <v>10</v>
      </c>
      <c r="DQ52" s="2" t="s">
        <v>17</v>
      </c>
      <c r="DR52" s="2" t="s">
        <v>61</v>
      </c>
      <c r="DS52" s="2" t="s">
        <v>61</v>
      </c>
      <c r="DT52" s="2" t="s">
        <v>17</v>
      </c>
      <c r="DU52" s="2"/>
      <c r="DV52" s="2"/>
      <c r="DW52" s="2" t="s">
        <v>17</v>
      </c>
      <c r="DX52" s="2" t="s">
        <v>17</v>
      </c>
      <c r="DY52" s="2" t="s">
        <v>61</v>
      </c>
      <c r="DZ52" s="2" t="s">
        <v>61</v>
      </c>
      <c r="EA52" s="2" t="s">
        <v>17</v>
      </c>
      <c r="EB52" s="2"/>
      <c r="EC52" s="2"/>
      <c r="ED52" s="2" t="s">
        <v>10</v>
      </c>
      <c r="EE52" s="2" t="s">
        <v>17</v>
      </c>
      <c r="EF52" s="2" t="s">
        <v>61</v>
      </c>
      <c r="EG52" s="2" t="s">
        <v>61</v>
      </c>
      <c r="EH52" s="2" t="s">
        <v>17</v>
      </c>
      <c r="EI52" s="2"/>
      <c r="EJ52" s="2"/>
      <c r="EK52" s="2" t="s">
        <v>17</v>
      </c>
      <c r="EL52" s="2" t="s">
        <v>17</v>
      </c>
      <c r="EM52" s="2" t="s">
        <v>61</v>
      </c>
      <c r="EN52" s="2" t="s">
        <v>61</v>
      </c>
      <c r="EO52" s="2" t="s">
        <v>46</v>
      </c>
      <c r="EP52" s="2" t="s">
        <v>46</v>
      </c>
      <c r="EQ52" s="2" t="s">
        <v>46</v>
      </c>
      <c r="ER52" s="2" t="s">
        <v>46</v>
      </c>
      <c r="ES52" s="2" t="s">
        <v>46</v>
      </c>
      <c r="ET52" s="2" t="s">
        <v>61</v>
      </c>
      <c r="EU52" s="2" t="s">
        <v>61</v>
      </c>
      <c r="EV52" s="2" t="s">
        <v>17</v>
      </c>
      <c r="EW52" s="2"/>
      <c r="EX52" s="2"/>
      <c r="EY52" s="2" t="s">
        <v>17</v>
      </c>
      <c r="EZ52" s="2" t="s">
        <v>17</v>
      </c>
      <c r="FA52" s="2" t="s">
        <v>61</v>
      </c>
      <c r="FB52" s="2" t="s">
        <v>61</v>
      </c>
      <c r="FC52" s="2" t="s">
        <v>19</v>
      </c>
      <c r="FD52" s="2" t="s">
        <v>19</v>
      </c>
      <c r="FE52" s="2" t="s">
        <v>19</v>
      </c>
      <c r="FF52" s="2" t="s">
        <v>17</v>
      </c>
      <c r="FG52" s="2" t="s">
        <v>17</v>
      </c>
      <c r="FH52" s="2" t="s">
        <v>61</v>
      </c>
      <c r="FI52" s="2" t="s">
        <v>61</v>
      </c>
      <c r="FJ52" s="2" t="s">
        <v>17</v>
      </c>
      <c r="FK52" s="2"/>
      <c r="FL52" s="2"/>
      <c r="FM52" s="2" t="s">
        <v>15</v>
      </c>
      <c r="FN52" s="2" t="s">
        <v>17</v>
      </c>
      <c r="FO52" s="2" t="s">
        <v>61</v>
      </c>
      <c r="FP52" s="2" t="s">
        <v>61</v>
      </c>
      <c r="FQ52" s="2" t="s">
        <v>46</v>
      </c>
      <c r="FR52" s="2" t="s">
        <v>46</v>
      </c>
      <c r="FS52" s="2" t="s">
        <v>46</v>
      </c>
      <c r="FT52" s="2" t="s">
        <v>46</v>
      </c>
      <c r="FU52" s="2" t="s">
        <v>46</v>
      </c>
      <c r="FV52" s="2" t="s">
        <v>61</v>
      </c>
      <c r="FW52" s="2" t="s">
        <v>61</v>
      </c>
      <c r="FX52" s="2"/>
      <c r="FY52" s="2"/>
      <c r="FZ52" s="2"/>
      <c r="GA52" s="2" t="s">
        <v>17</v>
      </c>
      <c r="GB52" s="2" t="s">
        <v>17</v>
      </c>
      <c r="GC52" s="2" t="s">
        <v>61</v>
      </c>
      <c r="GD52" s="2" t="s">
        <v>61</v>
      </c>
      <c r="GE52" s="2"/>
      <c r="GF52" s="2"/>
      <c r="GG52" s="2" t="s">
        <v>17</v>
      </c>
      <c r="GH52" s="2" t="s">
        <v>17</v>
      </c>
      <c r="GI52" s="2" t="s">
        <v>17</v>
      </c>
      <c r="GJ52" s="2" t="s">
        <v>61</v>
      </c>
      <c r="GK52" s="2" t="s">
        <v>61</v>
      </c>
      <c r="GL52" s="2" t="s">
        <v>10</v>
      </c>
      <c r="GM52" s="2"/>
      <c r="GN52" s="2"/>
      <c r="GO52" s="2" t="s">
        <v>17</v>
      </c>
      <c r="GP52" s="2" t="s">
        <v>17</v>
      </c>
      <c r="GQ52" s="2" t="s">
        <v>61</v>
      </c>
      <c r="GR52" s="2" t="s">
        <v>61</v>
      </c>
      <c r="GS52" s="2" t="s">
        <v>17</v>
      </c>
      <c r="GT52" s="2"/>
      <c r="GU52" s="2"/>
      <c r="GV52" s="2" t="s">
        <v>17</v>
      </c>
      <c r="GW52" s="2" t="s">
        <v>15</v>
      </c>
      <c r="GX52" s="2" t="s">
        <v>61</v>
      </c>
      <c r="GY52" s="2" t="s">
        <v>61</v>
      </c>
      <c r="GZ52" s="2"/>
      <c r="HA52" s="2"/>
      <c r="HB52" s="2"/>
      <c r="HC52" s="2"/>
      <c r="HD52" s="2"/>
      <c r="HE52" s="2" t="s">
        <v>61</v>
      </c>
      <c r="HF52" s="2" t="s">
        <v>61</v>
      </c>
      <c r="HG52" s="2" t="s">
        <v>17</v>
      </c>
      <c r="HH52" s="2"/>
      <c r="HI52" s="2"/>
      <c r="HJ52" s="2" t="s">
        <v>10</v>
      </c>
      <c r="HK52" s="2" t="s">
        <v>15</v>
      </c>
      <c r="HL52" s="2" t="s">
        <v>61</v>
      </c>
      <c r="HM52" s="2" t="s">
        <v>61</v>
      </c>
      <c r="HN52" s="2" t="s">
        <v>42</v>
      </c>
      <c r="HO52" s="2"/>
      <c r="HP52" s="2"/>
      <c r="HQ52" s="2" t="s">
        <v>17</v>
      </c>
      <c r="HR52" s="2" t="s">
        <v>17</v>
      </c>
      <c r="HS52" s="2" t="s">
        <v>61</v>
      </c>
      <c r="HT52" s="2" t="s">
        <v>61</v>
      </c>
      <c r="HU52" s="2" t="s">
        <v>17</v>
      </c>
      <c r="HV52" s="2" t="s">
        <v>29</v>
      </c>
      <c r="HW52" s="2" t="s">
        <v>42</v>
      </c>
      <c r="HX52" s="2" t="s">
        <v>29</v>
      </c>
      <c r="HY52" s="2" t="s">
        <v>29</v>
      </c>
      <c r="HZ52" s="2" t="s">
        <v>61</v>
      </c>
      <c r="IA52" s="2" t="s">
        <v>61</v>
      </c>
      <c r="IB52" s="2" t="s">
        <v>29</v>
      </c>
      <c r="IC52" s="2" t="s">
        <v>29</v>
      </c>
      <c r="ID52" s="63" t="s">
        <v>35</v>
      </c>
      <c r="IE52" s="63" t="s">
        <v>35</v>
      </c>
      <c r="IF52" s="63" t="s">
        <v>35</v>
      </c>
      <c r="IG52" s="63" t="s">
        <v>35</v>
      </c>
      <c r="IH52" s="63" t="s">
        <v>61</v>
      </c>
      <c r="II52" s="63" t="s">
        <v>35</v>
      </c>
      <c r="IJ52" s="63" t="s">
        <v>35</v>
      </c>
      <c r="IK52" s="2"/>
      <c r="IL52" s="2" t="s">
        <v>17</v>
      </c>
      <c r="IM52" s="2" t="s">
        <v>17</v>
      </c>
      <c r="IN52" s="2" t="s">
        <v>61</v>
      </c>
      <c r="IO52" s="2" t="s">
        <v>61</v>
      </c>
      <c r="IP52" s="2" t="s">
        <v>46</v>
      </c>
      <c r="IQ52" s="2" t="s">
        <v>46</v>
      </c>
      <c r="IR52" s="2" t="s">
        <v>46</v>
      </c>
      <c r="IS52" s="2" t="s">
        <v>46</v>
      </c>
      <c r="IT52" s="2" t="s">
        <v>46</v>
      </c>
      <c r="IU52" s="2" t="s">
        <v>61</v>
      </c>
      <c r="IV52" s="2" t="s">
        <v>61</v>
      </c>
      <c r="IW52" s="2" t="s">
        <v>15</v>
      </c>
      <c r="IX52" s="2" t="s">
        <v>17</v>
      </c>
      <c r="IY52" s="2"/>
      <c r="IZ52" s="2"/>
      <c r="JA52" s="2" t="s">
        <v>17</v>
      </c>
      <c r="JB52" s="2" t="s">
        <v>61</v>
      </c>
      <c r="JC52" s="2" t="s">
        <v>61</v>
      </c>
      <c r="JD52" s="2" t="s">
        <v>10</v>
      </c>
      <c r="JE52" s="2"/>
      <c r="JF52" s="2"/>
      <c r="JG52" s="2" t="s">
        <v>17</v>
      </c>
      <c r="JH52" s="2" t="s">
        <v>10</v>
      </c>
      <c r="JI52" s="2" t="s">
        <v>61</v>
      </c>
      <c r="JJ52" s="2" t="s">
        <v>61</v>
      </c>
      <c r="JK52" s="2" t="s">
        <v>17</v>
      </c>
      <c r="JL52" s="2"/>
      <c r="JM52" s="2"/>
      <c r="JN52" s="2" t="s">
        <v>17</v>
      </c>
      <c r="JO52" s="2" t="s">
        <v>17</v>
      </c>
      <c r="JP52" s="2" t="s">
        <v>61</v>
      </c>
      <c r="JQ52" s="2" t="s">
        <v>61</v>
      </c>
      <c r="JR52" s="2" t="s">
        <v>17</v>
      </c>
      <c r="JS52" s="2"/>
      <c r="JT52" s="2"/>
      <c r="JU52" s="2" t="s">
        <v>15</v>
      </c>
      <c r="JV52" s="2" t="s">
        <v>17</v>
      </c>
      <c r="JW52" s="2" t="s">
        <v>61</v>
      </c>
      <c r="JX52" s="2" t="s">
        <v>61</v>
      </c>
      <c r="JY52" s="2" t="s">
        <v>44</v>
      </c>
      <c r="JZ52" s="2" t="s">
        <v>44</v>
      </c>
      <c r="KA52" s="2" t="s">
        <v>44</v>
      </c>
      <c r="KB52" s="2" t="s">
        <v>44</v>
      </c>
      <c r="KC52" s="2" t="s">
        <v>44</v>
      </c>
      <c r="KD52" s="2" t="s">
        <v>61</v>
      </c>
      <c r="KE52" s="2" t="s">
        <v>61</v>
      </c>
      <c r="KF52" s="2" t="s">
        <v>44</v>
      </c>
      <c r="KG52" s="2" t="s">
        <v>44</v>
      </c>
      <c r="KH52" s="2" t="s">
        <v>44</v>
      </c>
      <c r="KI52" s="2" t="s">
        <v>44</v>
      </c>
      <c r="KJ52" s="2" t="s">
        <v>44</v>
      </c>
      <c r="KK52" s="2" t="s">
        <v>61</v>
      </c>
      <c r="KL52" s="2" t="s">
        <v>61</v>
      </c>
      <c r="KM52" s="2"/>
      <c r="KN52" s="2" t="s">
        <v>10</v>
      </c>
      <c r="KO52" s="2"/>
      <c r="KP52" s="2" t="s">
        <v>17</v>
      </c>
      <c r="KQ52" s="2" t="s">
        <v>17</v>
      </c>
      <c r="KR52" s="2" t="s">
        <v>61</v>
      </c>
      <c r="KS52" s="2" t="s">
        <v>61</v>
      </c>
      <c r="KT52" s="2" t="s">
        <v>35</v>
      </c>
      <c r="KU52" s="2" t="s">
        <v>35</v>
      </c>
      <c r="KV52" s="2" t="s">
        <v>35</v>
      </c>
      <c r="KW52" s="2" t="s">
        <v>35</v>
      </c>
      <c r="KX52" s="2" t="s">
        <v>35</v>
      </c>
      <c r="KY52" s="2" t="s">
        <v>61</v>
      </c>
      <c r="KZ52" s="2" t="s">
        <v>61</v>
      </c>
      <c r="LA52" s="2" t="s">
        <v>44</v>
      </c>
      <c r="LB52" s="2" t="s">
        <v>44</v>
      </c>
      <c r="LC52" s="2" t="s">
        <v>44</v>
      </c>
      <c r="LD52" s="2" t="s">
        <v>44</v>
      </c>
      <c r="LE52" s="2" t="s">
        <v>44</v>
      </c>
      <c r="LF52" s="2" t="s">
        <v>61</v>
      </c>
      <c r="LG52" s="2" t="s">
        <v>61</v>
      </c>
      <c r="LH52" s="2" t="s">
        <v>17</v>
      </c>
      <c r="LI52" s="2"/>
      <c r="LJ52" s="2"/>
      <c r="LK52" s="2" t="s">
        <v>17</v>
      </c>
      <c r="LL52" s="2" t="s">
        <v>17</v>
      </c>
      <c r="LM52" s="2" t="s">
        <v>61</v>
      </c>
      <c r="LN52" s="2" t="s">
        <v>61</v>
      </c>
      <c r="LO52" s="2" t="s">
        <v>29</v>
      </c>
      <c r="LP52" s="2" t="s">
        <v>29</v>
      </c>
      <c r="LQ52" s="2" t="s">
        <v>29</v>
      </c>
      <c r="LR52" s="2" t="s">
        <v>29</v>
      </c>
      <c r="LS52" s="2" t="s">
        <v>29</v>
      </c>
      <c r="LT52" s="2" t="s">
        <v>61</v>
      </c>
      <c r="LU52" s="2" t="s">
        <v>61</v>
      </c>
      <c r="LV52" s="2" t="s">
        <v>17</v>
      </c>
      <c r="LW52" s="2"/>
      <c r="LX52" s="2"/>
      <c r="LY52" s="2" t="s">
        <v>17</v>
      </c>
      <c r="LZ52" s="2" t="s">
        <v>17</v>
      </c>
      <c r="MA52" s="2" t="s">
        <v>61</v>
      </c>
      <c r="MB52" s="2" t="s">
        <v>61</v>
      </c>
      <c r="MC52" s="2" t="s">
        <v>17</v>
      </c>
      <c r="MD52" s="2"/>
      <c r="ME52" s="2"/>
      <c r="MF52" s="2" t="s">
        <v>17</v>
      </c>
      <c r="MG52" s="2" t="s">
        <v>17</v>
      </c>
      <c r="MH52" s="2" t="s">
        <v>61</v>
      </c>
      <c r="MI52" s="2" t="s">
        <v>61</v>
      </c>
      <c r="MJ52" s="2" t="s">
        <v>44</v>
      </c>
      <c r="MK52" s="2" t="s">
        <v>44</v>
      </c>
      <c r="ML52" s="2" t="s">
        <v>44</v>
      </c>
      <c r="MM52" s="2" t="s">
        <v>44</v>
      </c>
      <c r="MN52" s="2" t="s">
        <v>44</v>
      </c>
      <c r="MO52" s="2" t="s">
        <v>61</v>
      </c>
      <c r="MP52" s="2" t="s">
        <v>61</v>
      </c>
      <c r="MQ52" s="2" t="s">
        <v>17</v>
      </c>
      <c r="MR52" s="2"/>
      <c r="MS52" s="2"/>
      <c r="MT52" s="2" t="s">
        <v>17</v>
      </c>
      <c r="MU52" s="2" t="s">
        <v>17</v>
      </c>
      <c r="MV52" s="2" t="s">
        <v>61</v>
      </c>
      <c r="MW52" s="2" t="s">
        <v>61</v>
      </c>
      <c r="MX52" s="2" t="s">
        <v>17</v>
      </c>
      <c r="MY52" s="2"/>
      <c r="MZ52" s="2"/>
      <c r="NA52" s="2" t="s">
        <v>17</v>
      </c>
      <c r="NB52" s="2" t="s">
        <v>17</v>
      </c>
      <c r="NC52" s="2" t="s">
        <v>61</v>
      </c>
      <c r="ND52" s="2" t="s">
        <v>61</v>
      </c>
      <c r="NE52" s="2" t="s">
        <v>17</v>
      </c>
      <c r="NF52" s="2"/>
      <c r="NG52" s="2"/>
      <c r="NH52" s="2" t="s">
        <v>17</v>
      </c>
      <c r="NI52" s="2" t="s">
        <v>17</v>
      </c>
      <c r="NJ52" s="2" t="s">
        <v>61</v>
      </c>
      <c r="NK52" s="2" t="s">
        <v>61</v>
      </c>
      <c r="NL52" s="2" t="s">
        <v>42</v>
      </c>
      <c r="NM52" s="2"/>
      <c r="NN52" s="2"/>
      <c r="NO52" s="2" t="s">
        <v>17</v>
      </c>
      <c r="NP52" s="2" t="s">
        <v>42</v>
      </c>
      <c r="NQ52" s="2" t="s">
        <v>61</v>
      </c>
      <c r="NR52" s="2" t="s">
        <v>61</v>
      </c>
      <c r="NS52" s="2" t="s">
        <v>42</v>
      </c>
      <c r="NT52" s="2" t="s">
        <v>19</v>
      </c>
      <c r="NU52" s="2" t="s">
        <v>19</v>
      </c>
      <c r="NV52" s="2" t="s">
        <v>19</v>
      </c>
      <c r="NW52" s="2" t="s">
        <v>19</v>
      </c>
      <c r="NX52" s="2" t="s">
        <v>61</v>
      </c>
      <c r="NY52" s="2" t="s">
        <v>61</v>
      </c>
      <c r="NZ52" s="2" t="s">
        <v>17</v>
      </c>
      <c r="OA52" s="2"/>
      <c r="OB52" s="2"/>
      <c r="OC52" s="2" t="s">
        <v>17</v>
      </c>
      <c r="OD52" s="2" t="s">
        <v>17</v>
      </c>
      <c r="OE52" s="2" t="s">
        <v>61</v>
      </c>
      <c r="OF52" s="2" t="s">
        <v>61</v>
      </c>
    </row>
    <row r="53" spans="1:396" ht="21.75" customHeight="1">
      <c r="A53" s="17">
        <v>3152</v>
      </c>
      <c r="B53" s="17"/>
      <c r="C53" s="48" t="s">
        <v>88</v>
      </c>
      <c r="D53" s="2" t="s">
        <v>61</v>
      </c>
      <c r="E53" s="2"/>
      <c r="F53" s="2" t="s">
        <v>8</v>
      </c>
      <c r="G53" s="2" t="s">
        <v>17</v>
      </c>
      <c r="H53" s="2" t="s">
        <v>17</v>
      </c>
      <c r="I53" s="2" t="s">
        <v>17</v>
      </c>
      <c r="J53" s="2" t="s">
        <v>61</v>
      </c>
      <c r="K53" s="2" t="s">
        <v>61</v>
      </c>
      <c r="L53" s="2" t="s">
        <v>13</v>
      </c>
      <c r="M53" s="2" t="s">
        <v>48</v>
      </c>
      <c r="N53" s="2" t="s">
        <v>48</v>
      </c>
      <c r="O53" s="2" t="s">
        <v>13</v>
      </c>
      <c r="P53" s="2" t="s">
        <v>13</v>
      </c>
      <c r="Q53" s="2" t="s">
        <v>61</v>
      </c>
      <c r="R53" s="2" t="s">
        <v>61</v>
      </c>
      <c r="S53" s="2"/>
      <c r="T53" s="2" t="s">
        <v>17</v>
      </c>
      <c r="U53" s="2"/>
      <c r="V53" s="2" t="s">
        <v>17</v>
      </c>
      <c r="W53" s="2" t="s">
        <v>17</v>
      </c>
      <c r="X53" s="2" t="s">
        <v>61</v>
      </c>
      <c r="Y53" s="2" t="s">
        <v>61</v>
      </c>
      <c r="Z53" s="2"/>
      <c r="AA53" s="2" t="s">
        <v>15</v>
      </c>
      <c r="AB53" s="2" t="s">
        <v>29</v>
      </c>
      <c r="AC53" s="2" t="s">
        <v>29</v>
      </c>
      <c r="AD53" s="2" t="s">
        <v>15</v>
      </c>
      <c r="AE53" s="2" t="s">
        <v>61</v>
      </c>
      <c r="AF53" s="2" t="s">
        <v>61</v>
      </c>
      <c r="AG53" s="2"/>
      <c r="AH53" s="2" t="s">
        <v>15</v>
      </c>
      <c r="AI53" s="2"/>
      <c r="AJ53" s="2" t="s">
        <v>15</v>
      </c>
      <c r="AK53" s="2" t="s">
        <v>17</v>
      </c>
      <c r="AL53" s="2" t="s">
        <v>61</v>
      </c>
      <c r="AM53" s="2" t="s">
        <v>61</v>
      </c>
      <c r="AN53" s="2"/>
      <c r="AO53" s="2" t="s">
        <v>15</v>
      </c>
      <c r="AP53" s="2"/>
      <c r="AQ53" s="2" t="s">
        <v>15</v>
      </c>
      <c r="AR53" s="2" t="s">
        <v>48</v>
      </c>
      <c r="AS53" s="2" t="s">
        <v>61</v>
      </c>
      <c r="AT53" s="2" t="s">
        <v>61</v>
      </c>
      <c r="AU53" s="2" t="s">
        <v>48</v>
      </c>
      <c r="AV53" s="2" t="s">
        <v>19</v>
      </c>
      <c r="AW53" s="2" t="s">
        <v>19</v>
      </c>
      <c r="AX53" s="2" t="s">
        <v>19</v>
      </c>
      <c r="AY53" s="2" t="s">
        <v>19</v>
      </c>
      <c r="AZ53" s="2" t="s">
        <v>61</v>
      </c>
      <c r="BA53" s="2" t="s">
        <v>61</v>
      </c>
      <c r="BB53" s="2" t="s">
        <v>46</v>
      </c>
      <c r="BC53" s="2" t="s">
        <v>46</v>
      </c>
      <c r="BD53" s="2" t="s">
        <v>46</v>
      </c>
      <c r="BE53" s="2" t="s">
        <v>46</v>
      </c>
      <c r="BF53" s="2" t="s">
        <v>46</v>
      </c>
      <c r="BG53" s="2" t="s">
        <v>61</v>
      </c>
      <c r="BH53" s="2" t="s">
        <v>61</v>
      </c>
      <c r="BI53" s="2"/>
      <c r="BJ53" s="2" t="s">
        <v>15</v>
      </c>
      <c r="BK53" s="2"/>
      <c r="BL53" s="2" t="s">
        <v>15</v>
      </c>
      <c r="BM53" s="2" t="s">
        <v>17</v>
      </c>
      <c r="BN53" s="2" t="s">
        <v>61</v>
      </c>
      <c r="BO53" s="2" t="s">
        <v>61</v>
      </c>
      <c r="BP53" s="2" t="s">
        <v>46</v>
      </c>
      <c r="BQ53" s="2" t="s">
        <v>46</v>
      </c>
      <c r="BR53" s="2" t="s">
        <v>46</v>
      </c>
      <c r="BS53" s="2" t="s">
        <v>46</v>
      </c>
      <c r="BT53" s="2" t="s">
        <v>46</v>
      </c>
      <c r="BU53" s="2" t="s">
        <v>61</v>
      </c>
      <c r="BV53" s="2" t="s">
        <v>61</v>
      </c>
      <c r="BW53" s="2"/>
      <c r="BX53" s="2" t="s">
        <v>17</v>
      </c>
      <c r="BY53" s="2"/>
      <c r="BZ53" s="2" t="s">
        <v>17</v>
      </c>
      <c r="CA53" s="2" t="s">
        <v>17</v>
      </c>
      <c r="CB53" s="2" t="s">
        <v>61</v>
      </c>
      <c r="CC53" s="2" t="s">
        <v>61</v>
      </c>
      <c r="CD53" s="2"/>
      <c r="CE53" s="2" t="s">
        <v>17</v>
      </c>
      <c r="CF53" s="2"/>
      <c r="CG53" s="2" t="s">
        <v>17</v>
      </c>
      <c r="CH53" s="2" t="s">
        <v>15</v>
      </c>
      <c r="CI53" s="2" t="s">
        <v>61</v>
      </c>
      <c r="CJ53" s="2" t="s">
        <v>61</v>
      </c>
      <c r="CK53" s="2"/>
      <c r="CL53" s="2" t="s">
        <v>17</v>
      </c>
      <c r="CM53" s="2"/>
      <c r="CN53" s="2" t="s">
        <v>15</v>
      </c>
      <c r="CO53" s="2" t="s">
        <v>15</v>
      </c>
      <c r="CP53" s="2" t="s">
        <v>61</v>
      </c>
      <c r="CQ53" s="2" t="s">
        <v>61</v>
      </c>
      <c r="CR53" s="2" t="s">
        <v>17</v>
      </c>
      <c r="CS53" s="2" t="s">
        <v>17</v>
      </c>
      <c r="CT53" s="2" t="s">
        <v>17</v>
      </c>
      <c r="CU53" s="2" t="s">
        <v>17</v>
      </c>
      <c r="CV53" s="2" t="s">
        <v>17</v>
      </c>
      <c r="CW53" s="2" t="s">
        <v>61</v>
      </c>
      <c r="CX53" s="2" t="s">
        <v>61</v>
      </c>
      <c r="CY53" s="2" t="s">
        <v>17</v>
      </c>
      <c r="CZ53" s="2" t="s">
        <v>17</v>
      </c>
      <c r="DA53" s="2" t="s">
        <v>17</v>
      </c>
      <c r="DB53" s="2" t="s">
        <v>17</v>
      </c>
      <c r="DC53" s="2" t="s">
        <v>17</v>
      </c>
      <c r="DD53" s="2" t="s">
        <v>61</v>
      </c>
      <c r="DE53" s="2" t="s">
        <v>61</v>
      </c>
      <c r="DF53" s="2" t="s">
        <v>17</v>
      </c>
      <c r="DG53" s="2" t="s">
        <v>17</v>
      </c>
      <c r="DH53" s="2" t="s">
        <v>15</v>
      </c>
      <c r="DI53" s="2" t="s">
        <v>10</v>
      </c>
      <c r="DJ53" s="2" t="s">
        <v>15</v>
      </c>
      <c r="DK53" s="2" t="s">
        <v>61</v>
      </c>
      <c r="DL53" s="2" t="s">
        <v>61</v>
      </c>
      <c r="DM53" s="2" t="s">
        <v>10</v>
      </c>
      <c r="DN53" s="2" t="s">
        <v>17</v>
      </c>
      <c r="DO53" s="2" t="s">
        <v>17</v>
      </c>
      <c r="DP53" s="2" t="s">
        <v>17</v>
      </c>
      <c r="DQ53" s="2" t="s">
        <v>17</v>
      </c>
      <c r="DR53" s="2" t="s">
        <v>61</v>
      </c>
      <c r="DS53" s="2" t="s">
        <v>61</v>
      </c>
      <c r="DT53" s="2" t="s">
        <v>17</v>
      </c>
      <c r="DU53" s="2" t="s">
        <v>15</v>
      </c>
      <c r="DV53" s="2" t="s">
        <v>17</v>
      </c>
      <c r="DW53" s="2" t="s">
        <v>15</v>
      </c>
      <c r="DX53" s="2" t="s">
        <v>17</v>
      </c>
      <c r="DY53" s="2" t="s">
        <v>61</v>
      </c>
      <c r="DZ53" s="2" t="s">
        <v>61</v>
      </c>
      <c r="EA53" s="2" t="s">
        <v>17</v>
      </c>
      <c r="EB53" s="2" t="s">
        <v>17</v>
      </c>
      <c r="EC53" s="2" t="s">
        <v>17</v>
      </c>
      <c r="ED53" s="2" t="s">
        <v>17</v>
      </c>
      <c r="EE53" s="2" t="s">
        <v>19</v>
      </c>
      <c r="EF53" s="2" t="s">
        <v>61</v>
      </c>
      <c r="EG53" s="2" t="s">
        <v>61</v>
      </c>
      <c r="EH53" s="2" t="s">
        <v>42</v>
      </c>
      <c r="EI53" s="2" t="s">
        <v>19</v>
      </c>
      <c r="EJ53" s="2" t="s">
        <v>15</v>
      </c>
      <c r="EK53" s="2" t="s">
        <v>15</v>
      </c>
      <c r="EL53" s="2" t="s">
        <v>17</v>
      </c>
      <c r="EM53" s="2" t="s">
        <v>61</v>
      </c>
      <c r="EN53" s="2" t="s">
        <v>61</v>
      </c>
      <c r="EO53" s="2" t="s">
        <v>17</v>
      </c>
      <c r="EP53" s="2" t="s">
        <v>17</v>
      </c>
      <c r="EQ53" s="2" t="s">
        <v>17</v>
      </c>
      <c r="ER53" s="2" t="s">
        <v>17</v>
      </c>
      <c r="ES53" s="2" t="s">
        <v>15</v>
      </c>
      <c r="ET53" s="2" t="s">
        <v>61</v>
      </c>
      <c r="EU53" s="2" t="s">
        <v>61</v>
      </c>
      <c r="EV53" s="2" t="s">
        <v>15</v>
      </c>
      <c r="EW53" s="2" t="s">
        <v>17</v>
      </c>
      <c r="EX53" s="2" t="s">
        <v>17</v>
      </c>
      <c r="EY53" s="2" t="s">
        <v>17</v>
      </c>
      <c r="EZ53" s="2" t="s">
        <v>15</v>
      </c>
      <c r="FA53" s="2" t="s">
        <v>61</v>
      </c>
      <c r="FB53" s="2" t="s">
        <v>61</v>
      </c>
      <c r="FC53" s="2" t="s">
        <v>17</v>
      </c>
      <c r="FD53" s="2" t="s">
        <v>17</v>
      </c>
      <c r="FE53" s="2" t="s">
        <v>17</v>
      </c>
      <c r="FF53" s="2" t="s">
        <v>17</v>
      </c>
      <c r="FG53" s="2" t="s">
        <v>15</v>
      </c>
      <c r="FH53" s="2" t="s">
        <v>61</v>
      </c>
      <c r="FI53" s="2" t="s">
        <v>61</v>
      </c>
      <c r="FJ53" s="2" t="s">
        <v>17</v>
      </c>
      <c r="FK53" s="2" t="s">
        <v>17</v>
      </c>
      <c r="FL53" s="2"/>
      <c r="FM53" s="2" t="s">
        <v>17</v>
      </c>
      <c r="FN53" s="2" t="s">
        <v>10</v>
      </c>
      <c r="FO53" s="2" t="s">
        <v>61</v>
      </c>
      <c r="FP53" s="2" t="s">
        <v>61</v>
      </c>
      <c r="FQ53" s="2" t="s">
        <v>44</v>
      </c>
      <c r="FR53" s="2" t="s">
        <v>44</v>
      </c>
      <c r="FS53" s="2" t="s">
        <v>44</v>
      </c>
      <c r="FT53" s="2" t="s">
        <v>44</v>
      </c>
      <c r="FU53" s="2" t="s">
        <v>44</v>
      </c>
      <c r="FV53" s="2" t="s">
        <v>61</v>
      </c>
      <c r="FW53" s="2" t="s">
        <v>61</v>
      </c>
      <c r="FX53" s="2"/>
      <c r="FY53" s="2"/>
      <c r="FZ53" s="2"/>
      <c r="GA53" s="2" t="s">
        <v>17</v>
      </c>
      <c r="GB53" s="2" t="s">
        <v>17</v>
      </c>
      <c r="GC53" s="2" t="s">
        <v>61</v>
      </c>
      <c r="GD53" s="2" t="s">
        <v>61</v>
      </c>
      <c r="GE53" s="2"/>
      <c r="GF53" s="2" t="s">
        <v>17</v>
      </c>
      <c r="GG53" s="2"/>
      <c r="GH53" s="2" t="s">
        <v>17</v>
      </c>
      <c r="GI53" s="2" t="s">
        <v>17</v>
      </c>
      <c r="GJ53" s="2" t="s">
        <v>61</v>
      </c>
      <c r="GK53" s="2" t="s">
        <v>61</v>
      </c>
      <c r="GL53" s="2"/>
      <c r="GM53" s="2" t="s">
        <v>17</v>
      </c>
      <c r="GN53" s="2"/>
      <c r="GO53" s="2" t="s">
        <v>15</v>
      </c>
      <c r="GP53" s="2" t="s">
        <v>17</v>
      </c>
      <c r="GQ53" s="2" t="s">
        <v>61</v>
      </c>
      <c r="GR53" s="2" t="s">
        <v>61</v>
      </c>
      <c r="GS53" s="2"/>
      <c r="GT53" s="2" t="s">
        <v>17</v>
      </c>
      <c r="GU53" s="2" t="s">
        <v>8</v>
      </c>
      <c r="GV53" s="2" t="s">
        <v>15</v>
      </c>
      <c r="GW53" s="2" t="s">
        <v>17</v>
      </c>
      <c r="GX53" s="2" t="s">
        <v>61</v>
      </c>
      <c r="GY53" s="2" t="s">
        <v>61</v>
      </c>
      <c r="GZ53" s="2"/>
      <c r="HA53" s="2"/>
      <c r="HB53" s="2"/>
      <c r="HC53" s="2"/>
      <c r="HD53" s="2"/>
      <c r="HE53" s="2" t="s">
        <v>61</v>
      </c>
      <c r="HF53" s="2" t="s">
        <v>61</v>
      </c>
      <c r="HG53" s="2" t="s">
        <v>46</v>
      </c>
      <c r="HH53" s="2" t="s">
        <v>46</v>
      </c>
      <c r="HI53" s="2" t="s">
        <v>46</v>
      </c>
      <c r="HJ53" s="2" t="s">
        <v>46</v>
      </c>
      <c r="HK53" s="2" t="s">
        <v>46</v>
      </c>
      <c r="HL53" s="2" t="s">
        <v>61</v>
      </c>
      <c r="HM53" s="2" t="s">
        <v>61</v>
      </c>
      <c r="HN53" s="2" t="s">
        <v>44</v>
      </c>
      <c r="HO53" s="2" t="s">
        <v>44</v>
      </c>
      <c r="HP53" s="2" t="s">
        <v>44</v>
      </c>
      <c r="HQ53" s="2" t="s">
        <v>44</v>
      </c>
      <c r="HR53" s="2" t="s">
        <v>44</v>
      </c>
      <c r="HS53" s="2" t="s">
        <v>61</v>
      </c>
      <c r="HT53" s="2" t="s">
        <v>61</v>
      </c>
      <c r="HU53" s="2"/>
      <c r="HV53" s="2" t="s">
        <v>17</v>
      </c>
      <c r="HW53" s="2" t="s">
        <v>17</v>
      </c>
      <c r="HX53" s="2" t="s">
        <v>17</v>
      </c>
      <c r="HY53" s="2" t="s">
        <v>13</v>
      </c>
      <c r="HZ53" s="2" t="s">
        <v>61</v>
      </c>
      <c r="IA53" s="2" t="s">
        <v>61</v>
      </c>
      <c r="IB53" s="2" t="s">
        <v>15</v>
      </c>
      <c r="IC53" s="2"/>
      <c r="ID53" s="2" t="s">
        <v>17</v>
      </c>
      <c r="IE53" s="2"/>
      <c r="IF53" s="2" t="s">
        <v>10</v>
      </c>
      <c r="IG53" s="2" t="s">
        <v>61</v>
      </c>
      <c r="IH53" s="2" t="s">
        <v>61</v>
      </c>
      <c r="II53" s="2" t="s">
        <v>10</v>
      </c>
      <c r="IJ53" s="2" t="s">
        <v>15</v>
      </c>
      <c r="IK53" s="2" t="s">
        <v>29</v>
      </c>
      <c r="IL53" s="2" t="s">
        <v>29</v>
      </c>
      <c r="IM53" s="2" t="s">
        <v>29</v>
      </c>
      <c r="IN53" s="2" t="s">
        <v>61</v>
      </c>
      <c r="IO53" s="2" t="s">
        <v>61</v>
      </c>
      <c r="IP53" s="2" t="s">
        <v>29</v>
      </c>
      <c r="IQ53" s="2" t="s">
        <v>29</v>
      </c>
      <c r="IR53" s="2" t="s">
        <v>29</v>
      </c>
      <c r="IS53" s="2" t="s">
        <v>10</v>
      </c>
      <c r="IT53" s="2" t="s">
        <v>15</v>
      </c>
      <c r="IU53" s="2" t="s">
        <v>61</v>
      </c>
      <c r="IV53" s="2" t="s">
        <v>61</v>
      </c>
      <c r="IW53" s="2" t="s">
        <v>17</v>
      </c>
      <c r="IX53" s="2" t="s">
        <v>10</v>
      </c>
      <c r="IY53" s="2" t="s">
        <v>17</v>
      </c>
      <c r="IZ53" s="2" t="s">
        <v>15</v>
      </c>
      <c r="JA53" s="2" t="s">
        <v>10</v>
      </c>
      <c r="JB53" s="2" t="s">
        <v>61</v>
      </c>
      <c r="JC53" s="2" t="s">
        <v>61</v>
      </c>
      <c r="JD53" s="2" t="s">
        <v>17</v>
      </c>
      <c r="JE53" s="2"/>
      <c r="JF53" s="2" t="s">
        <v>10</v>
      </c>
      <c r="JG53" s="2" t="s">
        <v>17</v>
      </c>
      <c r="JH53" s="2" t="s">
        <v>15</v>
      </c>
      <c r="JI53" s="2" t="s">
        <v>61</v>
      </c>
      <c r="JJ53" s="2" t="s">
        <v>61</v>
      </c>
      <c r="JK53" s="2" t="s">
        <v>44</v>
      </c>
      <c r="JL53" s="2" t="s">
        <v>44</v>
      </c>
      <c r="JM53" s="2" t="s">
        <v>44</v>
      </c>
      <c r="JN53" s="2" t="s">
        <v>44</v>
      </c>
      <c r="JO53" s="2" t="s">
        <v>44</v>
      </c>
      <c r="JP53" s="2" t="s">
        <v>61</v>
      </c>
      <c r="JQ53" s="2" t="s">
        <v>61</v>
      </c>
      <c r="JR53" s="2" t="s">
        <v>44</v>
      </c>
      <c r="JS53" s="2" t="s">
        <v>44</v>
      </c>
      <c r="JT53" s="2" t="s">
        <v>44</v>
      </c>
      <c r="JU53" s="2" t="s">
        <v>44</v>
      </c>
      <c r="JV53" s="2" t="s">
        <v>44</v>
      </c>
      <c r="JW53" s="2" t="s">
        <v>61</v>
      </c>
      <c r="JX53" s="2" t="s">
        <v>61</v>
      </c>
      <c r="JY53" s="2" t="s">
        <v>10</v>
      </c>
      <c r="JZ53" s="2" t="s">
        <v>15</v>
      </c>
      <c r="KA53" s="2" t="s">
        <v>15</v>
      </c>
      <c r="KB53" s="2" t="s">
        <v>17</v>
      </c>
      <c r="KC53" s="2" t="s">
        <v>10</v>
      </c>
      <c r="KD53" s="2" t="s">
        <v>61</v>
      </c>
      <c r="KE53" s="2" t="s">
        <v>61</v>
      </c>
      <c r="KF53" s="2"/>
      <c r="KG53" s="2" t="s">
        <v>15</v>
      </c>
      <c r="KH53" s="2"/>
      <c r="KI53" s="2" t="s">
        <v>17</v>
      </c>
      <c r="KJ53" s="2" t="s">
        <v>17</v>
      </c>
      <c r="KK53" s="2" t="s">
        <v>61</v>
      </c>
      <c r="KL53" s="2" t="s">
        <v>61</v>
      </c>
      <c r="KM53" s="2" t="s">
        <v>35</v>
      </c>
      <c r="KN53" s="2" t="s">
        <v>35</v>
      </c>
      <c r="KO53" s="2" t="s">
        <v>35</v>
      </c>
      <c r="KP53" s="2" t="s">
        <v>35</v>
      </c>
      <c r="KQ53" s="2" t="s">
        <v>35</v>
      </c>
      <c r="KR53" s="2" t="s">
        <v>61</v>
      </c>
      <c r="KS53" s="2" t="s">
        <v>61</v>
      </c>
      <c r="KT53" s="2"/>
      <c r="KU53" s="2" t="s">
        <v>17</v>
      </c>
      <c r="KV53" s="2"/>
      <c r="KW53" s="2" t="s">
        <v>17</v>
      </c>
      <c r="KX53" s="2" t="s">
        <v>17</v>
      </c>
      <c r="KY53" s="2" t="s">
        <v>61</v>
      </c>
      <c r="KZ53" s="2" t="s">
        <v>61</v>
      </c>
      <c r="LA53" s="2"/>
      <c r="LB53" s="2" t="s">
        <v>17</v>
      </c>
      <c r="LC53" s="2"/>
      <c r="LD53" s="2" t="s">
        <v>17</v>
      </c>
      <c r="LE53" s="2" t="s">
        <v>17</v>
      </c>
      <c r="LF53" s="2" t="s">
        <v>61</v>
      </c>
      <c r="LG53" s="2" t="s">
        <v>61</v>
      </c>
      <c r="LH53" s="2"/>
      <c r="LI53" s="2" t="s">
        <v>17</v>
      </c>
      <c r="LJ53" s="2"/>
      <c r="LK53" s="2" t="s">
        <v>17</v>
      </c>
      <c r="LL53" s="2" t="s">
        <v>17</v>
      </c>
      <c r="LM53" s="2" t="s">
        <v>61</v>
      </c>
      <c r="LN53" s="2" t="s">
        <v>61</v>
      </c>
      <c r="LO53" s="2"/>
      <c r="LP53" s="2" t="s">
        <v>17</v>
      </c>
      <c r="LQ53" s="2"/>
      <c r="LR53" s="2" t="s">
        <v>17</v>
      </c>
      <c r="LS53" s="2" t="s">
        <v>17</v>
      </c>
      <c r="LT53" s="2" t="s">
        <v>61</v>
      </c>
      <c r="LU53" s="2" t="s">
        <v>61</v>
      </c>
      <c r="LV53" s="2"/>
      <c r="LW53" s="2" t="s">
        <v>17</v>
      </c>
      <c r="LX53" s="2"/>
      <c r="LY53" s="2" t="s">
        <v>17</v>
      </c>
      <c r="LZ53" s="2" t="s">
        <v>17</v>
      </c>
      <c r="MA53" s="2" t="s">
        <v>61</v>
      </c>
      <c r="MB53" s="2" t="s">
        <v>61</v>
      </c>
      <c r="MC53" s="2" t="s">
        <v>29</v>
      </c>
      <c r="MD53" s="2" t="s">
        <v>29</v>
      </c>
      <c r="ME53" s="2" t="s">
        <v>29</v>
      </c>
      <c r="MF53" s="2" t="s">
        <v>29</v>
      </c>
      <c r="MG53" s="2" t="s">
        <v>29</v>
      </c>
      <c r="MH53" s="2" t="s">
        <v>61</v>
      </c>
      <c r="MI53" s="2" t="s">
        <v>61</v>
      </c>
      <c r="MJ53" s="2"/>
      <c r="MK53" s="2" t="s">
        <v>17</v>
      </c>
      <c r="ML53" s="2"/>
      <c r="MM53" s="2" t="s">
        <v>17</v>
      </c>
      <c r="MN53" s="2" t="s">
        <v>17</v>
      </c>
      <c r="MO53" s="2" t="s">
        <v>61</v>
      </c>
      <c r="MP53" s="2" t="s">
        <v>61</v>
      </c>
      <c r="MQ53" s="2"/>
      <c r="MR53" s="2" t="s">
        <v>17</v>
      </c>
      <c r="MS53" s="2"/>
      <c r="MT53" s="2" t="s">
        <v>17</v>
      </c>
      <c r="MU53" s="2" t="s">
        <v>17</v>
      </c>
      <c r="MV53" s="2" t="s">
        <v>61</v>
      </c>
      <c r="MW53" s="2" t="s">
        <v>61</v>
      </c>
      <c r="MX53" s="2"/>
      <c r="MY53" s="2" t="s">
        <v>17</v>
      </c>
      <c r="MZ53" s="2"/>
      <c r="NA53" s="2" t="s">
        <v>17</v>
      </c>
      <c r="NB53" s="2" t="s">
        <v>17</v>
      </c>
      <c r="NC53" s="2" t="s">
        <v>61</v>
      </c>
      <c r="ND53" s="2" t="s">
        <v>61</v>
      </c>
      <c r="NE53" s="2" t="s">
        <v>19</v>
      </c>
      <c r="NF53" s="2" t="s">
        <v>19</v>
      </c>
      <c r="NG53" s="2" t="s">
        <v>19</v>
      </c>
      <c r="NH53" s="2" t="s">
        <v>19</v>
      </c>
      <c r="NI53" s="2" t="s">
        <v>42</v>
      </c>
      <c r="NJ53" s="2" t="s">
        <v>61</v>
      </c>
      <c r="NK53" s="2" t="s">
        <v>61</v>
      </c>
      <c r="NL53" s="2" t="s">
        <v>42</v>
      </c>
      <c r="NM53" s="2" t="s">
        <v>19</v>
      </c>
      <c r="NN53" s="2" t="s">
        <v>19</v>
      </c>
      <c r="NO53" s="2" t="s">
        <v>17</v>
      </c>
      <c r="NP53" s="2" t="s">
        <v>17</v>
      </c>
      <c r="NQ53" s="2" t="s">
        <v>61</v>
      </c>
      <c r="NR53" s="2" t="s">
        <v>61</v>
      </c>
      <c r="NS53" s="2" t="s">
        <v>17</v>
      </c>
      <c r="NT53" s="2" t="s">
        <v>17</v>
      </c>
      <c r="NU53" s="2"/>
      <c r="NV53" s="2" t="s">
        <v>17</v>
      </c>
      <c r="NW53" s="2" t="s">
        <v>17</v>
      </c>
      <c r="NX53" s="2" t="s">
        <v>61</v>
      </c>
      <c r="NY53" s="2" t="s">
        <v>61</v>
      </c>
      <c r="NZ53" s="2"/>
      <c r="OA53" s="2" t="s">
        <v>17</v>
      </c>
      <c r="OB53" s="2"/>
      <c r="OC53" s="2" t="s">
        <v>17</v>
      </c>
      <c r="OD53" s="2" t="s">
        <v>17</v>
      </c>
      <c r="OE53" s="2" t="s">
        <v>61</v>
      </c>
      <c r="OF53" s="2" t="s">
        <v>61</v>
      </c>
    </row>
    <row r="54" spans="1:396" ht="21.75" customHeight="1">
      <c r="A54" s="17">
        <v>3152</v>
      </c>
      <c r="B54" s="17"/>
      <c r="C54" s="48" t="s">
        <v>89</v>
      </c>
      <c r="D54" s="2" t="s">
        <v>61</v>
      </c>
      <c r="E54" s="2" t="s">
        <v>46</v>
      </c>
      <c r="F54" s="2" t="s">
        <v>46</v>
      </c>
      <c r="G54" s="2" t="s">
        <v>46</v>
      </c>
      <c r="H54" s="2" t="s">
        <v>46</v>
      </c>
      <c r="I54" s="2" t="s">
        <v>46</v>
      </c>
      <c r="J54" s="2" t="s">
        <v>61</v>
      </c>
      <c r="K54" s="2" t="s">
        <v>61</v>
      </c>
      <c r="L54" s="2" t="s">
        <v>17</v>
      </c>
      <c r="M54" s="2" t="s">
        <v>17</v>
      </c>
      <c r="N54" s="2" t="s">
        <v>48</v>
      </c>
      <c r="O54" s="2" t="s">
        <v>48</v>
      </c>
      <c r="P54" s="2" t="s">
        <v>42</v>
      </c>
      <c r="Q54" s="2" t="s">
        <v>61</v>
      </c>
      <c r="R54" s="2" t="s">
        <v>61</v>
      </c>
      <c r="S54" s="2"/>
      <c r="T54" s="2"/>
      <c r="U54" s="2"/>
      <c r="V54" s="2" t="s">
        <v>8</v>
      </c>
      <c r="W54" s="2"/>
      <c r="X54" s="2" t="s">
        <v>61</v>
      </c>
      <c r="Y54" s="2" t="s">
        <v>61</v>
      </c>
      <c r="Z54" s="2" t="s">
        <v>10</v>
      </c>
      <c r="AA54" s="2" t="s">
        <v>17</v>
      </c>
      <c r="AB54" s="2" t="s">
        <v>29</v>
      </c>
      <c r="AC54" s="2" t="s">
        <v>29</v>
      </c>
      <c r="AD54" s="2"/>
      <c r="AE54" s="2" t="s">
        <v>61</v>
      </c>
      <c r="AF54" s="2" t="s">
        <v>61</v>
      </c>
      <c r="AG54" s="2" t="s">
        <v>17</v>
      </c>
      <c r="AH54" s="2" t="s">
        <v>10</v>
      </c>
      <c r="AI54" s="2"/>
      <c r="AJ54" s="2" t="s">
        <v>17</v>
      </c>
      <c r="AK54" s="2"/>
      <c r="AL54" s="2" t="s">
        <v>61</v>
      </c>
      <c r="AM54" s="2" t="s">
        <v>61</v>
      </c>
      <c r="AN54" s="2" t="s">
        <v>46</v>
      </c>
      <c r="AO54" s="2" t="s">
        <v>46</v>
      </c>
      <c r="AP54" s="2" t="s">
        <v>46</v>
      </c>
      <c r="AQ54" s="2" t="s">
        <v>46</v>
      </c>
      <c r="AR54" s="2" t="s">
        <v>46</v>
      </c>
      <c r="AS54" s="2" t="s">
        <v>61</v>
      </c>
      <c r="AT54" s="2" t="s">
        <v>61</v>
      </c>
      <c r="AU54" s="2"/>
      <c r="AV54" s="2" t="s">
        <v>17</v>
      </c>
      <c r="AW54" s="2"/>
      <c r="AX54" s="2" t="s">
        <v>17</v>
      </c>
      <c r="AY54" s="2" t="s">
        <v>13</v>
      </c>
      <c r="AZ54" s="2" t="s">
        <v>61</v>
      </c>
      <c r="BA54" s="2" t="s">
        <v>61</v>
      </c>
      <c r="BB54" s="2" t="s">
        <v>17</v>
      </c>
      <c r="BC54" s="2" t="s">
        <v>15</v>
      </c>
      <c r="BD54" s="2"/>
      <c r="BE54" s="2" t="s">
        <v>10</v>
      </c>
      <c r="BF54" s="2"/>
      <c r="BG54" s="2" t="s">
        <v>61</v>
      </c>
      <c r="BH54" s="2" t="s">
        <v>61</v>
      </c>
      <c r="BI54" s="2" t="s">
        <v>17</v>
      </c>
      <c r="BJ54" s="2" t="s">
        <v>17</v>
      </c>
      <c r="BK54" s="2" t="s">
        <v>8</v>
      </c>
      <c r="BL54" s="2" t="s">
        <v>10</v>
      </c>
      <c r="BM54" s="2"/>
      <c r="BN54" s="2" t="s">
        <v>61</v>
      </c>
      <c r="BO54" s="2" t="s">
        <v>61</v>
      </c>
      <c r="BP54" s="2" t="s">
        <v>17</v>
      </c>
      <c r="BQ54" s="2" t="s">
        <v>17</v>
      </c>
      <c r="BR54" s="2"/>
      <c r="BS54" s="2" t="s">
        <v>17</v>
      </c>
      <c r="BT54" s="2" t="s">
        <v>13</v>
      </c>
      <c r="BU54" s="2" t="s">
        <v>61</v>
      </c>
      <c r="BV54" s="2" t="s">
        <v>61</v>
      </c>
      <c r="BW54" s="2" t="s">
        <v>44</v>
      </c>
      <c r="BX54" s="2" t="s">
        <v>44</v>
      </c>
      <c r="BY54" s="2" t="s">
        <v>44</v>
      </c>
      <c r="BZ54" s="2" t="s">
        <v>44</v>
      </c>
      <c r="CA54" s="2" t="s">
        <v>44</v>
      </c>
      <c r="CB54" s="2" t="s">
        <v>61</v>
      </c>
      <c r="CC54" s="2" t="s">
        <v>61</v>
      </c>
      <c r="CD54" s="2" t="s">
        <v>17</v>
      </c>
      <c r="CE54" s="2" t="s">
        <v>17</v>
      </c>
      <c r="CF54" s="2"/>
      <c r="CG54" s="2" t="s">
        <v>17</v>
      </c>
      <c r="CH54" s="2"/>
      <c r="CI54" s="2" t="s">
        <v>61</v>
      </c>
      <c r="CJ54" s="2" t="s">
        <v>61</v>
      </c>
      <c r="CK54" s="2" t="s">
        <v>17</v>
      </c>
      <c r="CL54" s="2" t="s">
        <v>17</v>
      </c>
      <c r="CM54" s="2"/>
      <c r="CN54" s="2" t="s">
        <v>17</v>
      </c>
      <c r="CO54" s="2"/>
      <c r="CP54" s="2" t="s">
        <v>61</v>
      </c>
      <c r="CQ54" s="2" t="s">
        <v>61</v>
      </c>
      <c r="CR54" s="2" t="s">
        <v>17</v>
      </c>
      <c r="CS54" s="2" t="s">
        <v>17</v>
      </c>
      <c r="CT54" s="2" t="s">
        <v>10</v>
      </c>
      <c r="CU54" s="2" t="s">
        <v>17</v>
      </c>
      <c r="CV54" s="2" t="s">
        <v>10</v>
      </c>
      <c r="CW54" s="2" t="s">
        <v>61</v>
      </c>
      <c r="CX54" s="2" t="s">
        <v>61</v>
      </c>
      <c r="CY54" s="2" t="s">
        <v>10</v>
      </c>
      <c r="CZ54" s="2" t="s">
        <v>17</v>
      </c>
      <c r="DA54" s="2" t="s">
        <v>10</v>
      </c>
      <c r="DB54" s="2" t="s">
        <v>17</v>
      </c>
      <c r="DC54" s="2" t="s">
        <v>10</v>
      </c>
      <c r="DD54" s="2" t="s">
        <v>61</v>
      </c>
      <c r="DE54" s="2" t="s">
        <v>61</v>
      </c>
      <c r="DF54" s="2" t="s">
        <v>10</v>
      </c>
      <c r="DG54" s="2" t="s">
        <v>17</v>
      </c>
      <c r="DH54" s="2" t="s">
        <v>8</v>
      </c>
      <c r="DI54" s="2" t="s">
        <v>15</v>
      </c>
      <c r="DJ54" s="2" t="s">
        <v>17</v>
      </c>
      <c r="DK54" s="2" t="s">
        <v>61</v>
      </c>
      <c r="DL54" s="2" t="s">
        <v>61</v>
      </c>
      <c r="DM54" s="2" t="s">
        <v>17</v>
      </c>
      <c r="DN54" s="2" t="s">
        <v>10</v>
      </c>
      <c r="DO54" s="2"/>
      <c r="DP54" s="2" t="s">
        <v>17</v>
      </c>
      <c r="DQ54" s="2" t="s">
        <v>8</v>
      </c>
      <c r="DR54" s="2" t="s">
        <v>61</v>
      </c>
      <c r="DS54" s="2" t="s">
        <v>61</v>
      </c>
      <c r="DT54" s="2" t="s">
        <v>17</v>
      </c>
      <c r="DU54" s="2" t="s">
        <v>17</v>
      </c>
      <c r="DV54" s="2" t="s">
        <v>17</v>
      </c>
      <c r="DW54" s="2" t="s">
        <v>17</v>
      </c>
      <c r="DX54" s="2" t="s">
        <v>17</v>
      </c>
      <c r="DY54" s="2" t="s">
        <v>61</v>
      </c>
      <c r="DZ54" s="2" t="s">
        <v>61</v>
      </c>
      <c r="EA54" s="2" t="s">
        <v>17</v>
      </c>
      <c r="EB54" s="2" t="s">
        <v>15</v>
      </c>
      <c r="EC54" s="2" t="s">
        <v>10</v>
      </c>
      <c r="ED54" s="2" t="s">
        <v>17</v>
      </c>
      <c r="EE54" s="2"/>
      <c r="EF54" s="2" t="s">
        <v>61</v>
      </c>
      <c r="EG54" s="2" t="s">
        <v>61</v>
      </c>
      <c r="EH54" s="2" t="s">
        <v>17</v>
      </c>
      <c r="EI54" s="2" t="s">
        <v>10</v>
      </c>
      <c r="EJ54" s="2" t="s">
        <v>17</v>
      </c>
      <c r="EK54" s="2" t="s">
        <v>17</v>
      </c>
      <c r="EL54" s="2" t="s">
        <v>15</v>
      </c>
      <c r="EM54" s="2" t="s">
        <v>61</v>
      </c>
      <c r="EN54" s="2" t="s">
        <v>61</v>
      </c>
      <c r="EO54" s="2" t="s">
        <v>10</v>
      </c>
      <c r="EP54" s="2" t="s">
        <v>17</v>
      </c>
      <c r="EQ54" s="2" t="s">
        <v>10</v>
      </c>
      <c r="ER54" s="2" t="s">
        <v>17</v>
      </c>
      <c r="ES54" s="2" t="s">
        <v>10</v>
      </c>
      <c r="ET54" s="2" t="s">
        <v>61</v>
      </c>
      <c r="EU54" s="2" t="s">
        <v>61</v>
      </c>
      <c r="EV54" s="2" t="s">
        <v>10</v>
      </c>
      <c r="EW54" s="2" t="s">
        <v>17</v>
      </c>
      <c r="EX54" s="2" t="s">
        <v>17</v>
      </c>
      <c r="EY54" s="2" t="s">
        <v>17</v>
      </c>
      <c r="EZ54" s="2" t="s">
        <v>10</v>
      </c>
      <c r="FA54" s="2" t="s">
        <v>61</v>
      </c>
      <c r="FB54" s="2" t="s">
        <v>61</v>
      </c>
      <c r="FC54" s="2" t="s">
        <v>44</v>
      </c>
      <c r="FD54" s="2" t="s">
        <v>44</v>
      </c>
      <c r="FE54" s="2" t="s">
        <v>44</v>
      </c>
      <c r="FF54" s="2" t="s">
        <v>44</v>
      </c>
      <c r="FG54" s="2" t="s">
        <v>44</v>
      </c>
      <c r="FH54" s="2" t="s">
        <v>61</v>
      </c>
      <c r="FI54" s="2" t="s">
        <v>61</v>
      </c>
      <c r="FJ54" s="2" t="s">
        <v>19</v>
      </c>
      <c r="FK54" s="2" t="s">
        <v>19</v>
      </c>
      <c r="FL54" s="2" t="s">
        <v>19</v>
      </c>
      <c r="FM54" s="2" t="s">
        <v>19</v>
      </c>
      <c r="FN54" s="2" t="s">
        <v>19</v>
      </c>
      <c r="FO54" s="2" t="s">
        <v>61</v>
      </c>
      <c r="FP54" s="2" t="s">
        <v>61</v>
      </c>
      <c r="FQ54" s="2" t="s">
        <v>19</v>
      </c>
      <c r="FR54" s="2" t="s">
        <v>19</v>
      </c>
      <c r="FS54" s="2" t="s">
        <v>19</v>
      </c>
      <c r="FT54" s="2" t="s">
        <v>48</v>
      </c>
      <c r="FU54" s="2" t="s">
        <v>48</v>
      </c>
      <c r="FV54" s="2" t="s">
        <v>61</v>
      </c>
      <c r="FW54" s="2" t="s">
        <v>61</v>
      </c>
      <c r="FX54" s="2"/>
      <c r="FY54" s="2"/>
      <c r="FZ54" s="2"/>
      <c r="GA54" s="2" t="s">
        <v>17</v>
      </c>
      <c r="GB54" s="2" t="s">
        <v>17</v>
      </c>
      <c r="GC54" s="2" t="s">
        <v>61</v>
      </c>
      <c r="GD54" s="2" t="s">
        <v>61</v>
      </c>
      <c r="GE54" s="2" t="s">
        <v>17</v>
      </c>
      <c r="GF54" s="2" t="s">
        <v>15</v>
      </c>
      <c r="GG54" s="2"/>
      <c r="GH54" s="2" t="s">
        <v>17</v>
      </c>
      <c r="GI54" s="2"/>
      <c r="GJ54" s="2" t="s">
        <v>61</v>
      </c>
      <c r="GK54" s="2" t="s">
        <v>61</v>
      </c>
      <c r="GL54" s="2" t="s">
        <v>10</v>
      </c>
      <c r="GM54" s="2" t="s">
        <v>17</v>
      </c>
      <c r="GN54" s="2" t="s">
        <v>8</v>
      </c>
      <c r="GO54" s="2" t="s">
        <v>17</v>
      </c>
      <c r="GP54" s="2" t="s">
        <v>8</v>
      </c>
      <c r="GQ54" s="2" t="s">
        <v>61</v>
      </c>
      <c r="GR54" s="2" t="s">
        <v>61</v>
      </c>
      <c r="GS54" s="2" t="s">
        <v>17</v>
      </c>
      <c r="GT54" s="2" t="s">
        <v>17</v>
      </c>
      <c r="GU54" s="2" t="s">
        <v>8</v>
      </c>
      <c r="GV54" s="2" t="s">
        <v>17</v>
      </c>
      <c r="GW54" s="2" t="s">
        <v>13</v>
      </c>
      <c r="GX54" s="2" t="s">
        <v>61</v>
      </c>
      <c r="GY54" s="2" t="s">
        <v>61</v>
      </c>
      <c r="GZ54" s="2"/>
      <c r="HA54" s="2"/>
      <c r="HB54" s="2"/>
      <c r="HC54" s="2"/>
      <c r="HD54" s="2"/>
      <c r="HE54" s="2" t="s">
        <v>61</v>
      </c>
      <c r="HF54" s="2" t="s">
        <v>61</v>
      </c>
      <c r="HG54" s="2" t="s">
        <v>10</v>
      </c>
      <c r="HH54" s="2" t="s">
        <v>15</v>
      </c>
      <c r="HI54" s="2" t="s">
        <v>17</v>
      </c>
      <c r="HJ54" s="2" t="s">
        <v>17</v>
      </c>
      <c r="HK54" s="2" t="s">
        <v>10</v>
      </c>
      <c r="HL54" s="2" t="s">
        <v>61</v>
      </c>
      <c r="HM54" s="2" t="s">
        <v>61</v>
      </c>
      <c r="HN54" s="2" t="s">
        <v>17</v>
      </c>
      <c r="HO54" s="2" t="s">
        <v>17</v>
      </c>
      <c r="HP54" s="2" t="s">
        <v>17</v>
      </c>
      <c r="HQ54" s="2" t="s">
        <v>29</v>
      </c>
      <c r="HR54" s="2" t="s">
        <v>10</v>
      </c>
      <c r="HS54" s="2" t="s">
        <v>61</v>
      </c>
      <c r="HT54" s="2" t="s">
        <v>61</v>
      </c>
      <c r="HU54" s="2" t="s">
        <v>17</v>
      </c>
      <c r="HV54" s="2" t="s">
        <v>17</v>
      </c>
      <c r="HW54" s="2" t="s">
        <v>17</v>
      </c>
      <c r="HX54" s="2" t="s">
        <v>10</v>
      </c>
      <c r="HY54" s="2" t="s">
        <v>10</v>
      </c>
      <c r="HZ54" s="2" t="s">
        <v>61</v>
      </c>
      <c r="IA54" s="2" t="s">
        <v>61</v>
      </c>
      <c r="IB54" s="2" t="s">
        <v>17</v>
      </c>
      <c r="IC54" s="2" t="s">
        <v>17</v>
      </c>
      <c r="ID54" s="2" t="s">
        <v>29</v>
      </c>
      <c r="IE54" s="2" t="s">
        <v>29</v>
      </c>
      <c r="IF54" s="2" t="s">
        <v>29</v>
      </c>
      <c r="IG54" s="2" t="s">
        <v>61</v>
      </c>
      <c r="IH54" s="2" t="s">
        <v>61</v>
      </c>
      <c r="II54" s="2" t="s">
        <v>42</v>
      </c>
      <c r="IJ54" s="2" t="s">
        <v>29</v>
      </c>
      <c r="IK54" s="2" t="s">
        <v>29</v>
      </c>
      <c r="IL54" s="2" t="s">
        <v>17</v>
      </c>
      <c r="IM54" s="2" t="s">
        <v>15</v>
      </c>
      <c r="IN54" s="2" t="s">
        <v>61</v>
      </c>
      <c r="IO54" s="2" t="s">
        <v>61</v>
      </c>
      <c r="IP54" s="2" t="s">
        <v>17</v>
      </c>
      <c r="IQ54" s="2" t="s">
        <v>17</v>
      </c>
      <c r="IR54" s="2" t="s">
        <v>10</v>
      </c>
      <c r="IS54" s="2" t="s">
        <v>17</v>
      </c>
      <c r="IT54" s="2" t="s">
        <v>17</v>
      </c>
      <c r="IU54" s="2" t="s">
        <v>61</v>
      </c>
      <c r="IV54" s="2" t="s">
        <v>61</v>
      </c>
      <c r="IW54" s="2" t="s">
        <v>10</v>
      </c>
      <c r="IX54" s="2" t="s">
        <v>17</v>
      </c>
      <c r="IY54" s="2" t="s">
        <v>17</v>
      </c>
      <c r="IZ54" s="2" t="s">
        <v>10</v>
      </c>
      <c r="JA54" s="2" t="s">
        <v>15</v>
      </c>
      <c r="JB54" s="2" t="s">
        <v>61</v>
      </c>
      <c r="JC54" s="2" t="s">
        <v>61</v>
      </c>
      <c r="JD54" s="2" t="s">
        <v>44</v>
      </c>
      <c r="JE54" s="2" t="s">
        <v>44</v>
      </c>
      <c r="JF54" s="2" t="s">
        <v>44</v>
      </c>
      <c r="JG54" s="2" t="s">
        <v>44</v>
      </c>
      <c r="JH54" s="2" t="s">
        <v>44</v>
      </c>
      <c r="JI54" s="2" t="s">
        <v>61</v>
      </c>
      <c r="JJ54" s="2" t="s">
        <v>61</v>
      </c>
      <c r="JK54" s="2" t="s">
        <v>17</v>
      </c>
      <c r="JL54" s="2" t="s">
        <v>17</v>
      </c>
      <c r="JM54" s="2" t="s">
        <v>17</v>
      </c>
      <c r="JN54" s="2" t="s">
        <v>10</v>
      </c>
      <c r="JO54" s="2" t="s">
        <v>17</v>
      </c>
      <c r="JP54" s="2" t="s">
        <v>61</v>
      </c>
      <c r="JQ54" s="2" t="s">
        <v>61</v>
      </c>
      <c r="JR54" s="2" t="s">
        <v>10</v>
      </c>
      <c r="JS54" s="2" t="s">
        <v>15</v>
      </c>
      <c r="JT54" s="2" t="s">
        <v>10</v>
      </c>
      <c r="JU54" s="2" t="s">
        <v>17</v>
      </c>
      <c r="JV54" s="2" t="s">
        <v>10</v>
      </c>
      <c r="JW54" s="2" t="s">
        <v>61</v>
      </c>
      <c r="JX54" s="2" t="s">
        <v>61</v>
      </c>
      <c r="JY54" s="2" t="s">
        <v>44</v>
      </c>
      <c r="JZ54" s="2" t="s">
        <v>44</v>
      </c>
      <c r="KA54" s="2" t="s">
        <v>44</v>
      </c>
      <c r="KB54" s="2" t="s">
        <v>44</v>
      </c>
      <c r="KC54" s="2" t="s">
        <v>44</v>
      </c>
      <c r="KD54" s="2" t="s">
        <v>61</v>
      </c>
      <c r="KE54" s="2" t="s">
        <v>61</v>
      </c>
      <c r="KF54" s="2" t="s">
        <v>17</v>
      </c>
      <c r="KG54" s="2" t="s">
        <v>10</v>
      </c>
      <c r="KH54" s="2"/>
      <c r="KI54" s="2" t="s">
        <v>10</v>
      </c>
      <c r="KJ54" s="2"/>
      <c r="KK54" s="2" t="s">
        <v>61</v>
      </c>
      <c r="KL54" s="2" t="s">
        <v>61</v>
      </c>
      <c r="KM54" s="2" t="s">
        <v>17</v>
      </c>
      <c r="KN54" s="2" t="s">
        <v>17</v>
      </c>
      <c r="KO54" s="2"/>
      <c r="KP54" s="2" t="s">
        <v>17</v>
      </c>
      <c r="KQ54" s="2"/>
      <c r="KR54" s="2" t="s">
        <v>61</v>
      </c>
      <c r="KS54" s="2" t="s">
        <v>61</v>
      </c>
      <c r="KT54" s="2" t="s">
        <v>35</v>
      </c>
      <c r="KU54" s="2" t="s">
        <v>35</v>
      </c>
      <c r="KV54" s="2" t="s">
        <v>35</v>
      </c>
      <c r="KW54" s="2" t="s">
        <v>35</v>
      </c>
      <c r="KX54" s="2" t="s">
        <v>35</v>
      </c>
      <c r="KY54" s="2" t="s">
        <v>61</v>
      </c>
      <c r="KZ54" s="2" t="s">
        <v>61</v>
      </c>
      <c r="LA54" s="2" t="s">
        <v>17</v>
      </c>
      <c r="LB54" s="2" t="s">
        <v>17</v>
      </c>
      <c r="LC54" s="2"/>
      <c r="LD54" s="2" t="s">
        <v>17</v>
      </c>
      <c r="LE54" s="2"/>
      <c r="LF54" s="2" t="s">
        <v>61</v>
      </c>
      <c r="LG54" s="2" t="s">
        <v>61</v>
      </c>
      <c r="LH54" s="2" t="s">
        <v>44</v>
      </c>
      <c r="LI54" s="2" t="s">
        <v>44</v>
      </c>
      <c r="LJ54" s="2" t="s">
        <v>44</v>
      </c>
      <c r="LK54" s="2" t="s">
        <v>44</v>
      </c>
      <c r="LL54" s="2" t="s">
        <v>44</v>
      </c>
      <c r="LM54" s="2" t="s">
        <v>61</v>
      </c>
      <c r="LN54" s="2" t="s">
        <v>61</v>
      </c>
      <c r="LO54" s="2" t="s">
        <v>44</v>
      </c>
      <c r="LP54" s="2" t="s">
        <v>44</v>
      </c>
      <c r="LQ54" s="2" t="s">
        <v>44</v>
      </c>
      <c r="LR54" s="2" t="s">
        <v>44</v>
      </c>
      <c r="LS54" s="2" t="s">
        <v>90</v>
      </c>
      <c r="LT54" s="2" t="s">
        <v>61</v>
      </c>
      <c r="LU54" s="2" t="s">
        <v>61</v>
      </c>
      <c r="LV54" s="2" t="s">
        <v>29</v>
      </c>
      <c r="LW54" s="2" t="s">
        <v>29</v>
      </c>
      <c r="LX54" s="2" t="s">
        <v>29</v>
      </c>
      <c r="LY54" s="2" t="s">
        <v>29</v>
      </c>
      <c r="LZ54" s="2" t="s">
        <v>29</v>
      </c>
      <c r="MA54" s="2" t="s">
        <v>61</v>
      </c>
      <c r="MB54" s="2" t="s">
        <v>61</v>
      </c>
      <c r="MC54" s="2" t="s">
        <v>17</v>
      </c>
      <c r="MD54" s="2" t="s">
        <v>17</v>
      </c>
      <c r="ME54" s="2"/>
      <c r="MF54" s="2" t="s">
        <v>17</v>
      </c>
      <c r="MG54" s="2"/>
      <c r="MH54" s="2" t="s">
        <v>61</v>
      </c>
      <c r="MI54" s="2" t="s">
        <v>61</v>
      </c>
      <c r="MJ54" s="2" t="s">
        <v>17</v>
      </c>
      <c r="MK54" s="2" t="s">
        <v>17</v>
      </c>
      <c r="ML54" s="2"/>
      <c r="MM54" s="2" t="s">
        <v>17</v>
      </c>
      <c r="MN54" s="2" t="s">
        <v>42</v>
      </c>
      <c r="MO54" s="2" t="s">
        <v>61</v>
      </c>
      <c r="MP54" s="2" t="s">
        <v>61</v>
      </c>
      <c r="MQ54" s="2" t="s">
        <v>17</v>
      </c>
      <c r="MR54" s="2" t="s">
        <v>17</v>
      </c>
      <c r="MS54" s="2"/>
      <c r="MT54" s="2" t="s">
        <v>17</v>
      </c>
      <c r="MU54" s="2"/>
      <c r="MV54" s="2" t="s">
        <v>61</v>
      </c>
      <c r="MW54" s="2" t="s">
        <v>61</v>
      </c>
      <c r="MX54" s="2" t="s">
        <v>44</v>
      </c>
      <c r="MY54" s="2" t="s">
        <v>44</v>
      </c>
      <c r="MZ54" s="2" t="s">
        <v>44</v>
      </c>
      <c r="NA54" s="2" t="s">
        <v>44</v>
      </c>
      <c r="NB54" s="2" t="s">
        <v>90</v>
      </c>
      <c r="NC54" s="2" t="s">
        <v>61</v>
      </c>
      <c r="ND54" s="2" t="s">
        <v>61</v>
      </c>
      <c r="NE54" s="2" t="s">
        <v>17</v>
      </c>
      <c r="NF54" s="2" t="s">
        <v>17</v>
      </c>
      <c r="NG54" s="2"/>
      <c r="NH54" s="2" t="s">
        <v>17</v>
      </c>
      <c r="NI54" s="2" t="s">
        <v>10</v>
      </c>
      <c r="NJ54" s="2" t="s">
        <v>61</v>
      </c>
      <c r="NK54" s="2" t="s">
        <v>61</v>
      </c>
      <c r="NL54" s="2" t="s">
        <v>42</v>
      </c>
      <c r="NM54" s="2" t="s">
        <v>17</v>
      </c>
      <c r="NN54" s="2"/>
      <c r="NO54" s="2" t="s">
        <v>17</v>
      </c>
      <c r="NP54" s="2" t="s">
        <v>10</v>
      </c>
      <c r="NQ54" s="2" t="s">
        <v>61</v>
      </c>
      <c r="NR54" s="2" t="s">
        <v>61</v>
      </c>
      <c r="NS54" s="2" t="s">
        <v>17</v>
      </c>
      <c r="NT54" s="2" t="s">
        <v>17</v>
      </c>
      <c r="NU54" s="2"/>
      <c r="NV54" s="2" t="s">
        <v>17</v>
      </c>
      <c r="NW54" s="2"/>
      <c r="NX54" s="2" t="s">
        <v>61</v>
      </c>
      <c r="NY54" s="2" t="s">
        <v>61</v>
      </c>
      <c r="NZ54" s="2" t="s">
        <v>17</v>
      </c>
      <c r="OA54" s="2" t="s">
        <v>17</v>
      </c>
      <c r="OB54" s="2"/>
      <c r="OC54" s="2" t="s">
        <v>17</v>
      </c>
      <c r="OD54" s="2"/>
      <c r="OE54" s="2" t="s">
        <v>61</v>
      </c>
      <c r="OF54" s="2" t="s">
        <v>61</v>
      </c>
    </row>
    <row r="55" spans="1:396" ht="21.75" customHeight="1">
      <c r="A55" s="17">
        <v>3152</v>
      </c>
      <c r="B55" s="17"/>
      <c r="C55" s="48" t="s">
        <v>91</v>
      </c>
      <c r="D55" s="2" t="s">
        <v>61</v>
      </c>
      <c r="E55" s="2" t="s">
        <v>29</v>
      </c>
      <c r="F55" s="2" t="s">
        <v>29</v>
      </c>
      <c r="G55" s="2" t="s">
        <v>29</v>
      </c>
      <c r="H55" s="2" t="s">
        <v>29</v>
      </c>
      <c r="I55" s="2" t="s">
        <v>42</v>
      </c>
      <c r="J55" s="2" t="s">
        <v>61</v>
      </c>
      <c r="K55" s="2" t="s">
        <v>61</v>
      </c>
      <c r="L55" s="2" t="s">
        <v>29</v>
      </c>
      <c r="M55" s="2" t="s">
        <v>29</v>
      </c>
      <c r="N55" s="2" t="s">
        <v>48</v>
      </c>
      <c r="O55" s="2" t="s">
        <v>48</v>
      </c>
      <c r="P55" s="2" t="s">
        <v>42</v>
      </c>
      <c r="Q55" s="2" t="s">
        <v>61</v>
      </c>
      <c r="R55" s="2" t="s">
        <v>61</v>
      </c>
      <c r="S55" s="2" t="s">
        <v>29</v>
      </c>
      <c r="T55" s="2" t="s">
        <v>29</v>
      </c>
      <c r="U55" s="2" t="s">
        <v>29</v>
      </c>
      <c r="V55" s="2" t="s">
        <v>29</v>
      </c>
      <c r="W55" s="2" t="s">
        <v>29</v>
      </c>
      <c r="X55" s="2" t="s">
        <v>61</v>
      </c>
      <c r="Y55" s="2" t="s">
        <v>61</v>
      </c>
      <c r="Z55" s="2" t="s">
        <v>29</v>
      </c>
      <c r="AA55" s="2" t="s">
        <v>29</v>
      </c>
      <c r="AB55" s="2" t="s">
        <v>29</v>
      </c>
      <c r="AC55" s="2" t="s">
        <v>29</v>
      </c>
      <c r="AD55" s="2" t="s">
        <v>29</v>
      </c>
      <c r="AE55" s="2" t="s">
        <v>61</v>
      </c>
      <c r="AF55" s="2" t="s">
        <v>61</v>
      </c>
      <c r="AG55" s="2" t="s">
        <v>29</v>
      </c>
      <c r="AH55" s="2" t="s">
        <v>29</v>
      </c>
      <c r="AI55" s="2" t="s">
        <v>29</v>
      </c>
      <c r="AJ55" s="2" t="s">
        <v>29</v>
      </c>
      <c r="AK55" s="2" t="s">
        <v>29</v>
      </c>
      <c r="AL55" s="2" t="s">
        <v>61</v>
      </c>
      <c r="AM55" s="2" t="s">
        <v>61</v>
      </c>
      <c r="AN55" s="2" t="s">
        <v>19</v>
      </c>
      <c r="AO55" s="2" t="s">
        <v>29</v>
      </c>
      <c r="AP55" s="2" t="s">
        <v>29</v>
      </c>
      <c r="AQ55" s="2" t="s">
        <v>29</v>
      </c>
      <c r="AR55" s="2" t="s">
        <v>29</v>
      </c>
      <c r="AS55" s="2" t="s">
        <v>61</v>
      </c>
      <c r="AT55" s="2" t="s">
        <v>61</v>
      </c>
      <c r="AU55" s="2" t="s">
        <v>29</v>
      </c>
      <c r="AV55" s="2" t="s">
        <v>29</v>
      </c>
      <c r="AW55" s="2" t="s">
        <v>29</v>
      </c>
      <c r="AX55" s="2" t="s">
        <v>29</v>
      </c>
      <c r="AY55" s="2" t="s">
        <v>29</v>
      </c>
      <c r="AZ55" s="2" t="s">
        <v>61</v>
      </c>
      <c r="BA55" s="2" t="s">
        <v>61</v>
      </c>
      <c r="BB55" s="2" t="s">
        <v>29</v>
      </c>
      <c r="BC55" s="2" t="s">
        <v>29</v>
      </c>
      <c r="BD55" s="2" t="s">
        <v>29</v>
      </c>
      <c r="BE55" s="2" t="s">
        <v>29</v>
      </c>
      <c r="BF55" s="2" t="s">
        <v>29</v>
      </c>
      <c r="BG55" s="2" t="s">
        <v>61</v>
      </c>
      <c r="BH55" s="2" t="s">
        <v>61</v>
      </c>
      <c r="BI55" s="2" t="s">
        <v>29</v>
      </c>
      <c r="BJ55" s="2" t="s">
        <v>29</v>
      </c>
      <c r="BK55" s="2" t="s">
        <v>29</v>
      </c>
      <c r="BL55" s="2" t="s">
        <v>29</v>
      </c>
      <c r="BM55" s="2" t="s">
        <v>29</v>
      </c>
      <c r="BN55" s="2" t="s">
        <v>61</v>
      </c>
      <c r="BO55" s="2" t="s">
        <v>61</v>
      </c>
      <c r="BP55" s="2" t="s">
        <v>29</v>
      </c>
      <c r="BQ55" s="2" t="s">
        <v>29</v>
      </c>
      <c r="BR55" s="2" t="s">
        <v>29</v>
      </c>
      <c r="BS55" s="2" t="s">
        <v>29</v>
      </c>
      <c r="BT55" s="2" t="s">
        <v>29</v>
      </c>
      <c r="BU55" s="2" t="s">
        <v>61</v>
      </c>
      <c r="BV55" s="2" t="s">
        <v>61</v>
      </c>
      <c r="BW55" s="2" t="s">
        <v>29</v>
      </c>
      <c r="BX55" s="2" t="s">
        <v>29</v>
      </c>
      <c r="BY55" s="2" t="s">
        <v>29</v>
      </c>
      <c r="BZ55" s="2" t="s">
        <v>29</v>
      </c>
      <c r="CA55" s="2" t="s">
        <v>29</v>
      </c>
      <c r="CB55" s="2" t="s">
        <v>61</v>
      </c>
      <c r="CC55" s="2" t="s">
        <v>61</v>
      </c>
      <c r="CD55" s="2" t="s">
        <v>46</v>
      </c>
      <c r="CE55" s="2" t="s">
        <v>46</v>
      </c>
      <c r="CF55" s="2" t="s">
        <v>46</v>
      </c>
      <c r="CG55" s="2" t="s">
        <v>46</v>
      </c>
      <c r="CH55" s="2" t="s">
        <v>46</v>
      </c>
      <c r="CI55" s="2" t="s">
        <v>61</v>
      </c>
      <c r="CJ55" s="2" t="s">
        <v>61</v>
      </c>
      <c r="CK55" s="2" t="s">
        <v>44</v>
      </c>
      <c r="CL55" s="2" t="s">
        <v>44</v>
      </c>
      <c r="CM55" s="2" t="s">
        <v>44</v>
      </c>
      <c r="CN55" s="2" t="s">
        <v>44</v>
      </c>
      <c r="CO55" s="2" t="s">
        <v>44</v>
      </c>
      <c r="CP55" s="2" t="s">
        <v>61</v>
      </c>
      <c r="CQ55" s="2" t="s">
        <v>61</v>
      </c>
      <c r="CR55" s="2" t="s">
        <v>48</v>
      </c>
      <c r="CS55" s="2" t="s">
        <v>48</v>
      </c>
      <c r="CT55" s="2" t="s">
        <v>19</v>
      </c>
      <c r="CU55" s="2" t="s">
        <v>19</v>
      </c>
      <c r="CV55" s="2" t="s">
        <v>19</v>
      </c>
      <c r="CW55" s="2" t="s">
        <v>61</v>
      </c>
      <c r="CX55" s="2" t="s">
        <v>61</v>
      </c>
      <c r="CY55" s="2" t="s">
        <v>19</v>
      </c>
      <c r="CZ55" s="2"/>
      <c r="DA55" s="2" t="s">
        <v>17</v>
      </c>
      <c r="DB55" s="2" t="s">
        <v>17</v>
      </c>
      <c r="DC55" s="2" t="s">
        <v>15</v>
      </c>
      <c r="DD55" s="2" t="s">
        <v>61</v>
      </c>
      <c r="DE55" s="2" t="s">
        <v>61</v>
      </c>
      <c r="DF55" s="2" t="s">
        <v>17</v>
      </c>
      <c r="DG55" s="2" t="s">
        <v>17</v>
      </c>
      <c r="DH55" s="2" t="s">
        <v>17</v>
      </c>
      <c r="DI55" s="2" t="s">
        <v>17</v>
      </c>
      <c r="DJ55" s="2" t="s">
        <v>15</v>
      </c>
      <c r="DK55" s="2" t="s">
        <v>61</v>
      </c>
      <c r="DL55" s="2" t="s">
        <v>61</v>
      </c>
      <c r="DM55" s="2" t="s">
        <v>46</v>
      </c>
      <c r="DN55" s="2" t="s">
        <v>46</v>
      </c>
      <c r="DO55" s="2" t="s">
        <v>46</v>
      </c>
      <c r="DP55" s="2" t="s">
        <v>46</v>
      </c>
      <c r="DQ55" s="2" t="s">
        <v>46</v>
      </c>
      <c r="DR55" s="2" t="s">
        <v>61</v>
      </c>
      <c r="DS55" s="2" t="s">
        <v>61</v>
      </c>
      <c r="DT55" s="2"/>
      <c r="DU55" s="2"/>
      <c r="DV55" s="2" t="s">
        <v>17</v>
      </c>
      <c r="DW55" s="2" t="s">
        <v>17</v>
      </c>
      <c r="DX55" s="2" t="s">
        <v>17</v>
      </c>
      <c r="DY55" s="2" t="s">
        <v>61</v>
      </c>
      <c r="DZ55" s="2" t="s">
        <v>61</v>
      </c>
      <c r="EA55" s="2" t="s">
        <v>44</v>
      </c>
      <c r="EB55" s="2" t="s">
        <v>44</v>
      </c>
      <c r="EC55" s="2" t="s">
        <v>44</v>
      </c>
      <c r="ED55" s="2" t="s">
        <v>44</v>
      </c>
      <c r="EE55" s="2" t="s">
        <v>44</v>
      </c>
      <c r="EF55" s="2" t="s">
        <v>61</v>
      </c>
      <c r="EG55" s="2" t="s">
        <v>61</v>
      </c>
      <c r="EH55" s="2" t="s">
        <v>17</v>
      </c>
      <c r="EI55" s="2"/>
      <c r="EJ55" s="2" t="s">
        <v>17</v>
      </c>
      <c r="EK55" s="2" t="s">
        <v>17</v>
      </c>
      <c r="EL55" s="2" t="s">
        <v>17</v>
      </c>
      <c r="EM55" s="2" t="s">
        <v>61</v>
      </c>
      <c r="EN55" s="2" t="s">
        <v>61</v>
      </c>
      <c r="EO55" s="2"/>
      <c r="EP55" s="2"/>
      <c r="EQ55" s="2" t="s">
        <v>17</v>
      </c>
      <c r="ER55" s="2" t="s">
        <v>15</v>
      </c>
      <c r="ES55" s="2" t="s">
        <v>17</v>
      </c>
      <c r="ET55" s="2" t="s">
        <v>61</v>
      </c>
      <c r="EU55" s="2" t="s">
        <v>61</v>
      </c>
      <c r="EV55" s="2"/>
      <c r="EW55" s="2"/>
      <c r="EX55" s="2" t="s">
        <v>17</v>
      </c>
      <c r="EY55" s="2" t="s">
        <v>15</v>
      </c>
      <c r="EZ55" s="2" t="s">
        <v>17</v>
      </c>
      <c r="FA55" s="2" t="s">
        <v>61</v>
      </c>
      <c r="FB55" s="2" t="s">
        <v>61</v>
      </c>
      <c r="FC55" s="2"/>
      <c r="FD55" s="2"/>
      <c r="FE55" s="2" t="s">
        <v>17</v>
      </c>
      <c r="FF55" s="2" t="s">
        <v>17</v>
      </c>
      <c r="FG55" s="2" t="s">
        <v>17</v>
      </c>
      <c r="FH55" s="2" t="s">
        <v>61</v>
      </c>
      <c r="FI55" s="2" t="s">
        <v>61</v>
      </c>
      <c r="FJ55" s="2"/>
      <c r="FK55" s="2"/>
      <c r="FL55" s="2" t="s">
        <v>17</v>
      </c>
      <c r="FM55" s="2" t="s">
        <v>17</v>
      </c>
      <c r="FN55" s="2" t="s">
        <v>17</v>
      </c>
      <c r="FO55" s="2" t="s">
        <v>61</v>
      </c>
      <c r="FP55" s="2" t="s">
        <v>61</v>
      </c>
      <c r="FQ55" s="2"/>
      <c r="FR55" s="2"/>
      <c r="FS55" s="2" t="s">
        <v>15</v>
      </c>
      <c r="FT55" s="2" t="s">
        <v>17</v>
      </c>
      <c r="FU55" s="2" t="s">
        <v>27</v>
      </c>
      <c r="FV55" s="2" t="s">
        <v>61</v>
      </c>
      <c r="FW55" s="2" t="s">
        <v>61</v>
      </c>
      <c r="FX55" s="2" t="s">
        <v>27</v>
      </c>
      <c r="FY55" s="2"/>
      <c r="FZ55" s="2"/>
      <c r="GA55" s="2" t="s">
        <v>17</v>
      </c>
      <c r="GB55" s="2" t="s">
        <v>17</v>
      </c>
      <c r="GC55" s="2" t="s">
        <v>61</v>
      </c>
      <c r="GD55" s="2" t="s">
        <v>61</v>
      </c>
      <c r="GE55" s="2"/>
      <c r="GF55" s="2"/>
      <c r="GG55" s="2" t="s">
        <v>17</v>
      </c>
      <c r="GH55" s="2" t="s">
        <v>15</v>
      </c>
      <c r="GI55" s="2" t="s">
        <v>17</v>
      </c>
      <c r="GJ55" s="2" t="s">
        <v>61</v>
      </c>
      <c r="GK55" s="2" t="s">
        <v>61</v>
      </c>
      <c r="GL55" s="2"/>
      <c r="GM55" s="2"/>
      <c r="GN55" s="2" t="s">
        <v>17</v>
      </c>
      <c r="GO55" s="2" t="s">
        <v>17</v>
      </c>
      <c r="GP55" s="2" t="s">
        <v>17</v>
      </c>
      <c r="GQ55" s="2" t="s">
        <v>61</v>
      </c>
      <c r="GR55" s="2" t="s">
        <v>61</v>
      </c>
      <c r="GS55" s="2"/>
      <c r="GT55" s="2"/>
      <c r="GU55" s="2" t="s">
        <v>17</v>
      </c>
      <c r="GV55" s="2" t="s">
        <v>17</v>
      </c>
      <c r="GW55" s="2" t="s">
        <v>17</v>
      </c>
      <c r="GX55" s="2" t="s">
        <v>61</v>
      </c>
      <c r="GY55" s="2" t="s">
        <v>61</v>
      </c>
      <c r="GZ55" s="2"/>
      <c r="HA55" s="2"/>
      <c r="HB55" s="2"/>
      <c r="HC55" s="2"/>
      <c r="HD55" s="2"/>
      <c r="HE55" s="2" t="s">
        <v>61</v>
      </c>
      <c r="HF55" s="2" t="s">
        <v>61</v>
      </c>
      <c r="HG55" s="2"/>
      <c r="HH55" s="2"/>
      <c r="HI55" s="2" t="s">
        <v>15</v>
      </c>
      <c r="HJ55" s="2" t="s">
        <v>15</v>
      </c>
      <c r="HK55" s="2" t="s">
        <v>17</v>
      </c>
      <c r="HL55" s="2" t="s">
        <v>61</v>
      </c>
      <c r="HM55" s="2" t="s">
        <v>61</v>
      </c>
      <c r="HN55" s="2" t="s">
        <v>17</v>
      </c>
      <c r="HO55" s="2"/>
      <c r="HP55" s="2" t="s">
        <v>17</v>
      </c>
      <c r="HQ55" s="2" t="s">
        <v>17</v>
      </c>
      <c r="HR55" s="2" t="s">
        <v>17</v>
      </c>
      <c r="HS55" s="2" t="s">
        <v>61</v>
      </c>
      <c r="HT55" s="2" t="s">
        <v>61</v>
      </c>
      <c r="HU55" s="2" t="s">
        <v>46</v>
      </c>
      <c r="HV55" s="2" t="s">
        <v>46</v>
      </c>
      <c r="HW55" s="2" t="s">
        <v>46</v>
      </c>
      <c r="HX55" s="2" t="s">
        <v>46</v>
      </c>
      <c r="HY55" s="2" t="s">
        <v>46</v>
      </c>
      <c r="HZ55" s="2" t="s">
        <v>61</v>
      </c>
      <c r="IA55" s="2" t="s">
        <v>61</v>
      </c>
      <c r="IB55" s="2"/>
      <c r="IC55" s="2" t="s">
        <v>13</v>
      </c>
      <c r="ID55" s="2" t="s">
        <v>17</v>
      </c>
      <c r="IE55" s="2" t="s">
        <v>15</v>
      </c>
      <c r="IF55" s="2" t="s">
        <v>17</v>
      </c>
      <c r="IG55" s="2" t="s">
        <v>61</v>
      </c>
      <c r="IH55" s="2" t="s">
        <v>61</v>
      </c>
      <c r="II55" s="2" t="s">
        <v>17</v>
      </c>
      <c r="IJ55" s="2"/>
      <c r="IK55" s="2" t="s">
        <v>15</v>
      </c>
      <c r="IL55" s="2" t="s">
        <v>17</v>
      </c>
      <c r="IM55" s="2" t="s">
        <v>17</v>
      </c>
      <c r="IN55" s="2" t="s">
        <v>61</v>
      </c>
      <c r="IO55" s="2" t="s">
        <v>61</v>
      </c>
      <c r="IP55" s="2" t="s">
        <v>46</v>
      </c>
      <c r="IQ55" s="2" t="s">
        <v>46</v>
      </c>
      <c r="IR55" s="2" t="s">
        <v>46</v>
      </c>
      <c r="IS55" s="2" t="s">
        <v>46</v>
      </c>
      <c r="IT55" s="2" t="s">
        <v>46</v>
      </c>
      <c r="IU55" s="2" t="s">
        <v>61</v>
      </c>
      <c r="IV55" s="2" t="s">
        <v>61</v>
      </c>
      <c r="IW55" s="2"/>
      <c r="IX55" s="2"/>
      <c r="IY55" s="2" t="s">
        <v>17</v>
      </c>
      <c r="IZ55" s="2" t="s">
        <v>17</v>
      </c>
      <c r="JA55" s="2" t="s">
        <v>17</v>
      </c>
      <c r="JB55" s="2" t="s">
        <v>61</v>
      </c>
      <c r="JC55" s="2" t="s">
        <v>61</v>
      </c>
      <c r="JD55" s="2" t="s">
        <v>46</v>
      </c>
      <c r="JE55" s="2" t="s">
        <v>46</v>
      </c>
      <c r="JF55" s="2" t="s">
        <v>46</v>
      </c>
      <c r="JG55" s="2" t="s">
        <v>46</v>
      </c>
      <c r="JH55" s="2" t="s">
        <v>46</v>
      </c>
      <c r="JI55" s="2" t="s">
        <v>61</v>
      </c>
      <c r="JJ55" s="2" t="s">
        <v>61</v>
      </c>
      <c r="JK55" s="2"/>
      <c r="JL55" s="2"/>
      <c r="JM55" s="2" t="s">
        <v>15</v>
      </c>
      <c r="JN55" s="2" t="s">
        <v>10</v>
      </c>
      <c r="JO55" s="2" t="s">
        <v>15</v>
      </c>
      <c r="JP55" s="2" t="s">
        <v>61</v>
      </c>
      <c r="JQ55" s="2" t="s">
        <v>61</v>
      </c>
      <c r="JR55" s="2"/>
      <c r="JS55" s="2"/>
      <c r="JT55" s="2" t="s">
        <v>15</v>
      </c>
      <c r="JU55" s="2" t="s">
        <v>17</v>
      </c>
      <c r="JV55" s="2" t="s">
        <v>17</v>
      </c>
      <c r="JW55" s="2" t="s">
        <v>61</v>
      </c>
      <c r="JX55" s="2" t="s">
        <v>61</v>
      </c>
      <c r="JY55" s="2"/>
      <c r="JZ55" s="2"/>
      <c r="KA55" s="2" t="s">
        <v>17</v>
      </c>
      <c r="KB55" s="2" t="s">
        <v>17</v>
      </c>
      <c r="KC55" s="2" t="s">
        <v>17</v>
      </c>
      <c r="KD55" s="2" t="s">
        <v>61</v>
      </c>
      <c r="KE55" s="2" t="s">
        <v>61</v>
      </c>
      <c r="KF55" s="2"/>
      <c r="KG55" s="2"/>
      <c r="KH55" s="2" t="s">
        <v>17</v>
      </c>
      <c r="KI55" s="2" t="s">
        <v>17</v>
      </c>
      <c r="KJ55" s="2" t="s">
        <v>15</v>
      </c>
      <c r="KK55" s="2" t="s">
        <v>61</v>
      </c>
      <c r="KL55" s="2" t="s">
        <v>61</v>
      </c>
      <c r="KM55" s="2" t="s">
        <v>44</v>
      </c>
      <c r="KN55" s="2" t="s">
        <v>44</v>
      </c>
      <c r="KO55" s="2" t="s">
        <v>44</v>
      </c>
      <c r="KP55" s="2" t="s">
        <v>44</v>
      </c>
      <c r="KQ55" s="2" t="s">
        <v>44</v>
      </c>
      <c r="KR55" s="2" t="s">
        <v>61</v>
      </c>
      <c r="KS55" s="2" t="s">
        <v>61</v>
      </c>
      <c r="KT55" s="2"/>
      <c r="KU55" s="2"/>
      <c r="KV55" s="2" t="s">
        <v>17</v>
      </c>
      <c r="KW55" s="2" t="s">
        <v>17</v>
      </c>
      <c r="KX55" s="2" t="s">
        <v>17</v>
      </c>
      <c r="KY55" s="2" t="s">
        <v>61</v>
      </c>
      <c r="KZ55" s="2" t="s">
        <v>61</v>
      </c>
      <c r="LA55" s="2"/>
      <c r="LB55" s="2"/>
      <c r="LC55" s="2" t="s">
        <v>17</v>
      </c>
      <c r="LD55" s="2" t="s">
        <v>17</v>
      </c>
      <c r="LE55" s="2" t="s">
        <v>17</v>
      </c>
      <c r="LF55" s="2" t="s">
        <v>61</v>
      </c>
      <c r="LG55" s="2" t="s">
        <v>61</v>
      </c>
      <c r="LH55" s="2"/>
      <c r="LI55" s="2"/>
      <c r="LJ55" s="2" t="s">
        <v>17</v>
      </c>
      <c r="LK55" s="2" t="s">
        <v>17</v>
      </c>
      <c r="LL55" s="2" t="s">
        <v>17</v>
      </c>
      <c r="LM55" s="2" t="s">
        <v>61</v>
      </c>
      <c r="LN55" s="2" t="s">
        <v>61</v>
      </c>
      <c r="LO55" s="2"/>
      <c r="LP55" s="2"/>
      <c r="LQ55" s="2" t="s">
        <v>17</v>
      </c>
      <c r="LR55" s="2" t="s">
        <v>17</v>
      </c>
      <c r="LS55" s="2" t="s">
        <v>17</v>
      </c>
      <c r="LT55" s="2" t="s">
        <v>61</v>
      </c>
      <c r="LU55" s="2" t="s">
        <v>61</v>
      </c>
      <c r="LV55" s="2"/>
      <c r="LW55" s="2"/>
      <c r="LX55" s="2" t="s">
        <v>17</v>
      </c>
      <c r="LY55" s="2" t="s">
        <v>17</v>
      </c>
      <c r="LZ55" s="2" t="s">
        <v>17</v>
      </c>
      <c r="MA55" s="2" t="s">
        <v>61</v>
      </c>
      <c r="MB55" s="2" t="s">
        <v>61</v>
      </c>
      <c r="MC55" s="2"/>
      <c r="MD55" s="2"/>
      <c r="ME55" s="2" t="s">
        <v>17</v>
      </c>
      <c r="MF55" s="2" t="s">
        <v>17</v>
      </c>
      <c r="MG55" s="2" t="s">
        <v>17</v>
      </c>
      <c r="MH55" s="2" t="s">
        <v>61</v>
      </c>
      <c r="MI55" s="2" t="s">
        <v>61</v>
      </c>
      <c r="MJ55" s="2"/>
      <c r="MK55" s="2"/>
      <c r="ML55" s="2" t="s">
        <v>17</v>
      </c>
      <c r="MM55" s="2" t="s">
        <v>17</v>
      </c>
      <c r="MN55" s="2" t="s">
        <v>17</v>
      </c>
      <c r="MO55" s="2" t="s">
        <v>61</v>
      </c>
      <c r="MP55" s="2" t="s">
        <v>61</v>
      </c>
      <c r="MQ55" s="2"/>
      <c r="MR55" s="2"/>
      <c r="MS55" s="2" t="s">
        <v>17</v>
      </c>
      <c r="MT55" s="2" t="s">
        <v>17</v>
      </c>
      <c r="MU55" s="2" t="s">
        <v>17</v>
      </c>
      <c r="MV55" s="2" t="s">
        <v>61</v>
      </c>
      <c r="MW55" s="2" t="s">
        <v>61</v>
      </c>
      <c r="MX55" s="2"/>
      <c r="MY55" s="2"/>
      <c r="MZ55" s="2" t="s">
        <v>17</v>
      </c>
      <c r="NA55" s="2" t="s">
        <v>17</v>
      </c>
      <c r="NB55" s="2" t="s">
        <v>17</v>
      </c>
      <c r="NC55" s="2" t="s">
        <v>61</v>
      </c>
      <c r="ND55" s="2" t="s">
        <v>61</v>
      </c>
      <c r="NE55" s="2"/>
      <c r="NF55" s="2"/>
      <c r="NG55" s="2" t="s">
        <v>17</v>
      </c>
      <c r="NH55" s="2" t="s">
        <v>17</v>
      </c>
      <c r="NI55" s="2" t="s">
        <v>42</v>
      </c>
      <c r="NJ55" s="2" t="s">
        <v>61</v>
      </c>
      <c r="NK55" s="2" t="s">
        <v>61</v>
      </c>
      <c r="NL55" s="2" t="s">
        <v>17</v>
      </c>
      <c r="NM55" s="2"/>
      <c r="NN55" s="2" t="s">
        <v>17</v>
      </c>
      <c r="NO55" s="2" t="s">
        <v>17</v>
      </c>
      <c r="NP55" s="2" t="s">
        <v>42</v>
      </c>
      <c r="NQ55" s="2" t="s">
        <v>61</v>
      </c>
      <c r="NR55" s="2" t="s">
        <v>61</v>
      </c>
      <c r="NS55" s="2" t="s">
        <v>17</v>
      </c>
      <c r="NT55" s="2"/>
      <c r="NU55" s="2" t="s">
        <v>17</v>
      </c>
      <c r="NV55" s="2" t="s">
        <v>17</v>
      </c>
      <c r="NW55" s="2" t="s">
        <v>17</v>
      </c>
      <c r="NX55" s="2" t="s">
        <v>61</v>
      </c>
      <c r="NY55" s="2" t="s">
        <v>61</v>
      </c>
      <c r="NZ55" s="2"/>
      <c r="OA55" s="2"/>
      <c r="OB55" s="2" t="s">
        <v>17</v>
      </c>
      <c r="OC55" s="2" t="s">
        <v>17</v>
      </c>
      <c r="OD55" s="2" t="s">
        <v>17</v>
      </c>
      <c r="OE55" s="2" t="s">
        <v>61</v>
      </c>
      <c r="OF55" s="2" t="s">
        <v>61</v>
      </c>
    </row>
    <row r="56" spans="1:396" ht="21.75" customHeight="1">
      <c r="A56" s="17">
        <v>3152</v>
      </c>
      <c r="B56" s="17"/>
      <c r="C56" s="48" t="s">
        <v>92</v>
      </c>
      <c r="D56" s="2" t="s">
        <v>61</v>
      </c>
      <c r="E56" s="2" t="s">
        <v>29</v>
      </c>
      <c r="F56" s="2" t="s">
        <v>29</v>
      </c>
      <c r="G56" s="2" t="s">
        <v>29</v>
      </c>
      <c r="H56" s="2" t="s">
        <v>29</v>
      </c>
      <c r="I56" s="2" t="s">
        <v>42</v>
      </c>
      <c r="J56" s="2" t="s">
        <v>61</v>
      </c>
      <c r="K56" s="2" t="s">
        <v>61</v>
      </c>
      <c r="L56" s="2" t="s">
        <v>29</v>
      </c>
      <c r="M56" s="2" t="s">
        <v>29</v>
      </c>
      <c r="N56" s="2" t="s">
        <v>29</v>
      </c>
      <c r="O56" s="2" t="s">
        <v>29</v>
      </c>
      <c r="P56" s="2" t="s">
        <v>42</v>
      </c>
      <c r="Q56" s="2" t="s">
        <v>61</v>
      </c>
      <c r="R56" s="2" t="s">
        <v>61</v>
      </c>
      <c r="S56" s="2" t="s">
        <v>29</v>
      </c>
      <c r="T56" s="2" t="s">
        <v>29</v>
      </c>
      <c r="U56" s="2" t="s">
        <v>29</v>
      </c>
      <c r="V56" s="2" t="s">
        <v>29</v>
      </c>
      <c r="W56" s="2" t="s">
        <v>29</v>
      </c>
      <c r="X56" s="2" t="s">
        <v>61</v>
      </c>
      <c r="Y56" s="2" t="s">
        <v>61</v>
      </c>
      <c r="Z56" s="2" t="s">
        <v>29</v>
      </c>
      <c r="AA56" s="2" t="s">
        <v>29</v>
      </c>
      <c r="AB56" s="2" t="s">
        <v>29</v>
      </c>
      <c r="AC56" s="2" t="s">
        <v>29</v>
      </c>
      <c r="AD56" s="2" t="s">
        <v>29</v>
      </c>
      <c r="AE56" s="2" t="s">
        <v>61</v>
      </c>
      <c r="AF56" s="2" t="s">
        <v>61</v>
      </c>
      <c r="AG56" s="2" t="s">
        <v>29</v>
      </c>
      <c r="AH56" s="2" t="s">
        <v>29</v>
      </c>
      <c r="AI56" s="2" t="s">
        <v>29</v>
      </c>
      <c r="AJ56" s="2" t="s">
        <v>29</v>
      </c>
      <c r="AK56" s="2" t="s">
        <v>29</v>
      </c>
      <c r="AL56" s="2" t="s">
        <v>61</v>
      </c>
      <c r="AM56" s="2" t="s">
        <v>61</v>
      </c>
      <c r="AN56" s="2" t="s">
        <v>29</v>
      </c>
      <c r="AO56" s="2" t="s">
        <v>29</v>
      </c>
      <c r="AP56" s="2" t="s">
        <v>29</v>
      </c>
      <c r="AQ56" s="2" t="s">
        <v>29</v>
      </c>
      <c r="AR56" s="2" t="s">
        <v>29</v>
      </c>
      <c r="AS56" s="2" t="s">
        <v>61</v>
      </c>
      <c r="AT56" s="2" t="s">
        <v>61</v>
      </c>
      <c r="AU56" s="2" t="s">
        <v>29</v>
      </c>
      <c r="AV56" s="2" t="s">
        <v>29</v>
      </c>
      <c r="AW56" s="2" t="s">
        <v>29</v>
      </c>
      <c r="AX56" s="2" t="s">
        <v>29</v>
      </c>
      <c r="AY56" s="2" t="s">
        <v>29</v>
      </c>
      <c r="AZ56" s="2" t="s">
        <v>61</v>
      </c>
      <c r="BA56" s="2" t="s">
        <v>61</v>
      </c>
      <c r="BB56" s="2" t="s">
        <v>29</v>
      </c>
      <c r="BC56" s="2" t="s">
        <v>29</v>
      </c>
      <c r="BD56" s="2" t="s">
        <v>29</v>
      </c>
      <c r="BE56" s="2" t="s">
        <v>29</v>
      </c>
      <c r="BF56" s="2" t="s">
        <v>29</v>
      </c>
      <c r="BG56" s="2" t="s">
        <v>61</v>
      </c>
      <c r="BH56" s="2" t="s">
        <v>61</v>
      </c>
      <c r="BI56" s="2" t="s">
        <v>29</v>
      </c>
      <c r="BJ56" s="2" t="s">
        <v>29</v>
      </c>
      <c r="BK56" s="2" t="s">
        <v>29</v>
      </c>
      <c r="BL56" s="2" t="s">
        <v>29</v>
      </c>
      <c r="BM56" s="2" t="s">
        <v>29</v>
      </c>
      <c r="BN56" s="2" t="s">
        <v>61</v>
      </c>
      <c r="BO56" s="2" t="s">
        <v>61</v>
      </c>
      <c r="BP56" s="2" t="s">
        <v>29</v>
      </c>
      <c r="BQ56" s="2" t="s">
        <v>29</v>
      </c>
      <c r="BR56" s="2" t="s">
        <v>29</v>
      </c>
      <c r="BS56" s="2" t="s">
        <v>29</v>
      </c>
      <c r="BT56" s="2" t="s">
        <v>29</v>
      </c>
      <c r="BU56" s="2" t="s">
        <v>61</v>
      </c>
      <c r="BV56" s="2" t="s">
        <v>61</v>
      </c>
      <c r="BW56" s="2" t="s">
        <v>29</v>
      </c>
      <c r="BX56" s="2" t="s">
        <v>29</v>
      </c>
      <c r="BY56" s="2" t="s">
        <v>29</v>
      </c>
      <c r="BZ56" s="2" t="s">
        <v>29</v>
      </c>
      <c r="CA56" s="2" t="s">
        <v>29</v>
      </c>
      <c r="CB56" s="2" t="s">
        <v>61</v>
      </c>
      <c r="CC56" s="2" t="s">
        <v>61</v>
      </c>
      <c r="CD56" s="2" t="s">
        <v>44</v>
      </c>
      <c r="CE56" s="2" t="s">
        <v>44</v>
      </c>
      <c r="CF56" s="2" t="s">
        <v>44</v>
      </c>
      <c r="CG56" s="2" t="s">
        <v>44</v>
      </c>
      <c r="CH56" s="2" t="s">
        <v>44</v>
      </c>
      <c r="CI56" s="2" t="s">
        <v>61</v>
      </c>
      <c r="CJ56" s="2" t="s">
        <v>61</v>
      </c>
      <c r="CK56" s="2" t="s">
        <v>8</v>
      </c>
      <c r="CL56" s="2" t="s">
        <v>8</v>
      </c>
      <c r="CM56" s="2" t="s">
        <v>15</v>
      </c>
      <c r="CN56" s="2" t="s">
        <v>17</v>
      </c>
      <c r="CO56" s="2" t="s">
        <v>17</v>
      </c>
      <c r="CP56" s="2" t="s">
        <v>61</v>
      </c>
      <c r="CQ56" s="2" t="s">
        <v>61</v>
      </c>
      <c r="CR56" s="2" t="s">
        <v>46</v>
      </c>
      <c r="CS56" s="2" t="s">
        <v>46</v>
      </c>
      <c r="CT56" s="2" t="s">
        <v>46</v>
      </c>
      <c r="CU56" s="2" t="s">
        <v>46</v>
      </c>
      <c r="CV56" s="2" t="s">
        <v>46</v>
      </c>
      <c r="CW56" s="2" t="s">
        <v>61</v>
      </c>
      <c r="CX56" s="2" t="s">
        <v>61</v>
      </c>
      <c r="CY56" s="2"/>
      <c r="CZ56" s="2" t="s">
        <v>8</v>
      </c>
      <c r="DA56" s="2" t="s">
        <v>17</v>
      </c>
      <c r="DB56" s="2" t="s">
        <v>17</v>
      </c>
      <c r="DC56" s="2" t="s">
        <v>15</v>
      </c>
      <c r="DD56" s="2" t="s">
        <v>61</v>
      </c>
      <c r="DE56" s="2" t="s">
        <v>61</v>
      </c>
      <c r="DF56" s="2" t="s">
        <v>46</v>
      </c>
      <c r="DG56" s="2" t="s">
        <v>46</v>
      </c>
      <c r="DH56" s="2" t="s">
        <v>46</v>
      </c>
      <c r="DI56" s="2" t="s">
        <v>46</v>
      </c>
      <c r="DJ56" s="2" t="s">
        <v>46</v>
      </c>
      <c r="DK56" s="2" t="s">
        <v>61</v>
      </c>
      <c r="DL56" s="2" t="s">
        <v>61</v>
      </c>
      <c r="DM56" s="2" t="s">
        <v>42</v>
      </c>
      <c r="DN56" s="2" t="s">
        <v>8</v>
      </c>
      <c r="DO56" s="2" t="s">
        <v>15</v>
      </c>
      <c r="DP56" s="2" t="s">
        <v>17</v>
      </c>
      <c r="DQ56" s="2" t="s">
        <v>15</v>
      </c>
      <c r="DR56" s="2" t="s">
        <v>61</v>
      </c>
      <c r="DS56" s="2" t="s">
        <v>61</v>
      </c>
      <c r="DT56" s="2" t="s">
        <v>8</v>
      </c>
      <c r="DU56" s="2" t="s">
        <v>8</v>
      </c>
      <c r="DV56" s="2" t="s">
        <v>17</v>
      </c>
      <c r="DW56" s="2" t="s">
        <v>17</v>
      </c>
      <c r="DX56" s="2" t="s">
        <v>10</v>
      </c>
      <c r="DY56" s="2" t="s">
        <v>61</v>
      </c>
      <c r="DZ56" s="2" t="s">
        <v>61</v>
      </c>
      <c r="EA56" s="2" t="s">
        <v>8</v>
      </c>
      <c r="EB56" s="2" t="s">
        <v>8</v>
      </c>
      <c r="EC56" s="2" t="s">
        <v>15</v>
      </c>
      <c r="ED56" s="2" t="s">
        <v>17</v>
      </c>
      <c r="EE56" s="2" t="s">
        <v>17</v>
      </c>
      <c r="EF56" s="2" t="s">
        <v>61</v>
      </c>
      <c r="EG56" s="2" t="s">
        <v>61</v>
      </c>
      <c r="EH56" s="2" t="s">
        <v>42</v>
      </c>
      <c r="EI56" s="2" t="s">
        <v>48</v>
      </c>
      <c r="EJ56" s="2" t="s">
        <v>48</v>
      </c>
      <c r="EK56" s="2" t="s">
        <v>19</v>
      </c>
      <c r="EL56" s="2" t="s">
        <v>19</v>
      </c>
      <c r="EM56" s="2" t="s">
        <v>61</v>
      </c>
      <c r="EN56" s="2" t="s">
        <v>61</v>
      </c>
      <c r="EO56" s="2"/>
      <c r="EP56" s="2" t="s">
        <v>8</v>
      </c>
      <c r="EQ56" s="2" t="s">
        <v>15</v>
      </c>
      <c r="ER56" s="2" t="s">
        <v>15</v>
      </c>
      <c r="ES56" s="2" t="s">
        <v>10</v>
      </c>
      <c r="ET56" s="2" t="s">
        <v>61</v>
      </c>
      <c r="EU56" s="2" t="s">
        <v>61</v>
      </c>
      <c r="EV56" s="2"/>
      <c r="EW56" s="2" t="s">
        <v>8</v>
      </c>
      <c r="EX56" s="2" t="s">
        <v>15</v>
      </c>
      <c r="EY56" s="2" t="s">
        <v>17</v>
      </c>
      <c r="EZ56" s="2" t="s">
        <v>17</v>
      </c>
      <c r="FA56" s="2" t="s">
        <v>61</v>
      </c>
      <c r="FB56" s="2" t="s">
        <v>61</v>
      </c>
      <c r="FC56" s="2"/>
      <c r="FD56" s="2" t="s">
        <v>8</v>
      </c>
      <c r="FE56" s="2" t="s">
        <v>17</v>
      </c>
      <c r="FF56" s="2" t="s">
        <v>15</v>
      </c>
      <c r="FG56" s="2" t="s">
        <v>17</v>
      </c>
      <c r="FH56" s="2" t="s">
        <v>61</v>
      </c>
      <c r="FI56" s="2" t="s">
        <v>61</v>
      </c>
      <c r="FJ56" s="2" t="s">
        <v>8</v>
      </c>
      <c r="FK56" s="2"/>
      <c r="FL56" s="2" t="s">
        <v>15</v>
      </c>
      <c r="FM56" s="2" t="s">
        <v>17</v>
      </c>
      <c r="FN56" s="2" t="s">
        <v>17</v>
      </c>
      <c r="FO56" s="2" t="s">
        <v>61</v>
      </c>
      <c r="FP56" s="2" t="s">
        <v>61</v>
      </c>
      <c r="FQ56" s="2" t="s">
        <v>8</v>
      </c>
      <c r="FR56" s="2" t="s">
        <v>8</v>
      </c>
      <c r="FS56" s="2" t="s">
        <v>17</v>
      </c>
      <c r="FT56" s="2" t="s">
        <v>10</v>
      </c>
      <c r="FU56" s="2" t="s">
        <v>17</v>
      </c>
      <c r="FV56" s="2" t="s">
        <v>61</v>
      </c>
      <c r="FW56" s="2" t="s">
        <v>61</v>
      </c>
      <c r="FX56" s="2" t="s">
        <v>15</v>
      </c>
      <c r="FY56" s="2" t="s">
        <v>8</v>
      </c>
      <c r="FZ56" s="2" t="s">
        <v>8</v>
      </c>
      <c r="GA56" s="2" t="s">
        <v>17</v>
      </c>
      <c r="GB56" s="2" t="s">
        <v>17</v>
      </c>
      <c r="GC56" s="2" t="s">
        <v>61</v>
      </c>
      <c r="GD56" s="2" t="s">
        <v>61</v>
      </c>
      <c r="GE56" s="2" t="s">
        <v>8</v>
      </c>
      <c r="GF56" s="2" t="s">
        <v>8</v>
      </c>
      <c r="GG56" s="2" t="s">
        <v>10</v>
      </c>
      <c r="GH56" s="2" t="s">
        <v>15</v>
      </c>
      <c r="GI56" s="2" t="s">
        <v>17</v>
      </c>
      <c r="GJ56" s="2" t="s">
        <v>61</v>
      </c>
      <c r="GK56" s="2" t="s">
        <v>61</v>
      </c>
      <c r="GL56" s="2"/>
      <c r="GM56" s="2" t="s">
        <v>8</v>
      </c>
      <c r="GN56" s="2" t="s">
        <v>17</v>
      </c>
      <c r="GO56" s="2" t="s">
        <v>15</v>
      </c>
      <c r="GP56" s="2" t="s">
        <v>17</v>
      </c>
      <c r="GQ56" s="2" t="s">
        <v>61</v>
      </c>
      <c r="GR56" s="2" t="s">
        <v>61</v>
      </c>
      <c r="GS56" s="2" t="s">
        <v>8</v>
      </c>
      <c r="GT56" s="2" t="s">
        <v>8</v>
      </c>
      <c r="GU56" s="2" t="s">
        <v>15</v>
      </c>
      <c r="GV56" s="2" t="s">
        <v>10</v>
      </c>
      <c r="GW56" s="2" t="s">
        <v>17</v>
      </c>
      <c r="GX56" s="2" t="s">
        <v>61</v>
      </c>
      <c r="GY56" s="2" t="s">
        <v>61</v>
      </c>
      <c r="GZ56" s="2" t="s">
        <v>44</v>
      </c>
      <c r="HA56" s="2" t="s">
        <v>44</v>
      </c>
      <c r="HB56" s="2" t="s">
        <v>44</v>
      </c>
      <c r="HC56" s="2" t="s">
        <v>44</v>
      </c>
      <c r="HD56" s="2" t="s">
        <v>44</v>
      </c>
      <c r="HE56" s="2" t="s">
        <v>61</v>
      </c>
      <c r="HF56" s="2" t="s">
        <v>61</v>
      </c>
      <c r="HG56" s="2" t="s">
        <v>19</v>
      </c>
      <c r="HH56" s="2" t="s">
        <v>8</v>
      </c>
      <c r="HI56" s="2" t="s">
        <v>10</v>
      </c>
      <c r="HJ56" s="2" t="s">
        <v>15</v>
      </c>
      <c r="HK56" s="2" t="s">
        <v>10</v>
      </c>
      <c r="HL56" s="2" t="s">
        <v>61</v>
      </c>
      <c r="HM56" s="2" t="s">
        <v>61</v>
      </c>
      <c r="HN56" s="2" t="s">
        <v>15</v>
      </c>
      <c r="HO56" s="2" t="s">
        <v>8</v>
      </c>
      <c r="HP56" s="2" t="s">
        <v>15</v>
      </c>
      <c r="HQ56" s="2" t="s">
        <v>10</v>
      </c>
      <c r="HR56" s="2" t="s">
        <v>17</v>
      </c>
      <c r="HS56" s="2" t="s">
        <v>61</v>
      </c>
      <c r="HT56" s="2" t="s">
        <v>61</v>
      </c>
      <c r="HU56" s="2" t="s">
        <v>8</v>
      </c>
      <c r="HV56" s="2" t="s">
        <v>8</v>
      </c>
      <c r="HW56" s="2" t="s">
        <v>15</v>
      </c>
      <c r="HX56" s="2" t="s">
        <v>15</v>
      </c>
      <c r="HY56" s="2" t="s">
        <v>17</v>
      </c>
      <c r="HZ56" s="2" t="s">
        <v>61</v>
      </c>
      <c r="IA56" s="2" t="s">
        <v>61</v>
      </c>
      <c r="IB56" s="2" t="s">
        <v>8</v>
      </c>
      <c r="IC56" s="2" t="s">
        <v>8</v>
      </c>
      <c r="ID56" s="2" t="s">
        <v>15</v>
      </c>
      <c r="IE56" s="2" t="s">
        <v>17</v>
      </c>
      <c r="IF56" s="2" t="s">
        <v>17</v>
      </c>
      <c r="IG56" s="2" t="s">
        <v>61</v>
      </c>
      <c r="IH56" s="2" t="s">
        <v>61</v>
      </c>
      <c r="II56" s="2" t="s">
        <v>44</v>
      </c>
      <c r="IJ56" s="2" t="s">
        <v>44</v>
      </c>
      <c r="IK56" s="2" t="s">
        <v>44</v>
      </c>
      <c r="IL56" s="2" t="s">
        <v>44</v>
      </c>
      <c r="IM56" s="2" t="s">
        <v>44</v>
      </c>
      <c r="IN56" s="2" t="s">
        <v>61</v>
      </c>
      <c r="IO56" s="2" t="s">
        <v>61</v>
      </c>
      <c r="IP56" s="2" t="s">
        <v>8</v>
      </c>
      <c r="IQ56" s="2" t="s">
        <v>8</v>
      </c>
      <c r="IR56" s="2" t="s">
        <v>17</v>
      </c>
      <c r="IS56" s="2" t="s">
        <v>15</v>
      </c>
      <c r="IT56" s="2" t="s">
        <v>17</v>
      </c>
      <c r="IU56" s="2" t="s">
        <v>61</v>
      </c>
      <c r="IV56" s="2" t="s">
        <v>61</v>
      </c>
      <c r="IW56" s="2" t="s">
        <v>8</v>
      </c>
      <c r="IX56" s="2" t="s">
        <v>8</v>
      </c>
      <c r="IY56" s="2" t="s">
        <v>10</v>
      </c>
      <c r="IZ56" s="2" t="s">
        <v>17</v>
      </c>
      <c r="JA56" s="2" t="s">
        <v>17</v>
      </c>
      <c r="JB56" s="2" t="s">
        <v>61</v>
      </c>
      <c r="JC56" s="2" t="s">
        <v>61</v>
      </c>
      <c r="JD56" s="2"/>
      <c r="JE56" s="2" t="s">
        <v>8</v>
      </c>
      <c r="JF56" s="2" t="s">
        <v>17</v>
      </c>
      <c r="JG56" s="2" t="s">
        <v>15</v>
      </c>
      <c r="JH56" s="2" t="s">
        <v>10</v>
      </c>
      <c r="JI56" s="2" t="s">
        <v>61</v>
      </c>
      <c r="JJ56" s="2" t="s">
        <v>61</v>
      </c>
      <c r="JK56" s="2" t="s">
        <v>8</v>
      </c>
      <c r="JL56" s="2" t="s">
        <v>8</v>
      </c>
      <c r="JM56" s="2" t="s">
        <v>17</v>
      </c>
      <c r="JN56" s="2" t="s">
        <v>17</v>
      </c>
      <c r="JO56" s="2" t="s">
        <v>10</v>
      </c>
      <c r="JP56" s="2" t="s">
        <v>61</v>
      </c>
      <c r="JQ56" s="2" t="s">
        <v>61</v>
      </c>
      <c r="JR56" s="2"/>
      <c r="JS56" s="2" t="s">
        <v>8</v>
      </c>
      <c r="JT56" s="2" t="s">
        <v>17</v>
      </c>
      <c r="JU56" s="2" t="s">
        <v>15</v>
      </c>
      <c r="JV56" s="2" t="s">
        <v>15</v>
      </c>
      <c r="JW56" s="2" t="s">
        <v>61</v>
      </c>
      <c r="JX56" s="2" t="s">
        <v>61</v>
      </c>
      <c r="JY56" s="2"/>
      <c r="JZ56" s="2" t="s">
        <v>8</v>
      </c>
      <c r="KA56" s="2" t="s">
        <v>17</v>
      </c>
      <c r="KB56" s="2" t="s">
        <v>15</v>
      </c>
      <c r="KC56" s="2" t="s">
        <v>17</v>
      </c>
      <c r="KD56" s="2" t="s">
        <v>61</v>
      </c>
      <c r="KE56" s="2" t="s">
        <v>61</v>
      </c>
      <c r="KF56" s="2" t="s">
        <v>8</v>
      </c>
      <c r="KG56" s="2" t="s">
        <v>8</v>
      </c>
      <c r="KH56" s="2" t="s">
        <v>10</v>
      </c>
      <c r="KI56" s="2" t="s">
        <v>17</v>
      </c>
      <c r="KJ56" s="2" t="s">
        <v>17</v>
      </c>
      <c r="KK56" s="2" t="s">
        <v>61</v>
      </c>
      <c r="KL56" s="2" t="s">
        <v>61</v>
      </c>
      <c r="KM56" s="2" t="s">
        <v>8</v>
      </c>
      <c r="KN56" s="2" t="s">
        <v>8</v>
      </c>
      <c r="KO56" s="2" t="s">
        <v>17</v>
      </c>
      <c r="KP56" s="2" t="s">
        <v>17</v>
      </c>
      <c r="KQ56" s="2" t="s">
        <v>17</v>
      </c>
      <c r="KR56" s="2" t="s">
        <v>61</v>
      </c>
      <c r="KS56" s="2" t="s">
        <v>61</v>
      </c>
      <c r="KT56" s="2"/>
      <c r="KU56" s="2"/>
      <c r="KV56" s="2" t="s">
        <v>17</v>
      </c>
      <c r="KW56" s="2" t="s">
        <v>17</v>
      </c>
      <c r="KX56" s="2" t="s">
        <v>17</v>
      </c>
      <c r="KY56" s="2" t="s">
        <v>61</v>
      </c>
      <c r="KZ56" s="2" t="s">
        <v>61</v>
      </c>
      <c r="LA56" s="2" t="s">
        <v>46</v>
      </c>
      <c r="LB56" s="2" t="s">
        <v>46</v>
      </c>
      <c r="LC56" s="2" t="s">
        <v>46</v>
      </c>
      <c r="LD56" s="2" t="s">
        <v>46</v>
      </c>
      <c r="LE56" s="2" t="s">
        <v>46</v>
      </c>
      <c r="LF56" s="2" t="s">
        <v>61</v>
      </c>
      <c r="LG56" s="2" t="s">
        <v>61</v>
      </c>
      <c r="LH56" s="2"/>
      <c r="LI56" s="2"/>
      <c r="LJ56" s="2" t="s">
        <v>17</v>
      </c>
      <c r="LK56" s="2" t="s">
        <v>17</v>
      </c>
      <c r="LL56" s="2" t="s">
        <v>17</v>
      </c>
      <c r="LM56" s="2" t="s">
        <v>61</v>
      </c>
      <c r="LN56" s="2" t="s">
        <v>61</v>
      </c>
      <c r="LO56" s="2"/>
      <c r="LP56" s="2"/>
      <c r="LQ56" s="2" t="s">
        <v>17</v>
      </c>
      <c r="LR56" s="2" t="s">
        <v>17</v>
      </c>
      <c r="LS56" s="2" t="s">
        <v>17</v>
      </c>
      <c r="LT56" s="2" t="s">
        <v>61</v>
      </c>
      <c r="LU56" s="2" t="s">
        <v>61</v>
      </c>
      <c r="LV56" s="2"/>
      <c r="LW56" s="2"/>
      <c r="LX56" s="2" t="s">
        <v>17</v>
      </c>
      <c r="LY56" s="2" t="s">
        <v>17</v>
      </c>
      <c r="LZ56" s="2" t="s">
        <v>17</v>
      </c>
      <c r="MA56" s="2" t="s">
        <v>61</v>
      </c>
      <c r="MB56" s="2" t="s">
        <v>61</v>
      </c>
      <c r="MC56" s="2"/>
      <c r="MD56" s="2"/>
      <c r="ME56" s="2" t="s">
        <v>17</v>
      </c>
      <c r="MF56" s="2" t="s">
        <v>17</v>
      </c>
      <c r="MG56" s="2" t="s">
        <v>17</v>
      </c>
      <c r="MH56" s="2" t="s">
        <v>61</v>
      </c>
      <c r="MI56" s="2" t="s">
        <v>61</v>
      </c>
      <c r="MJ56" s="2"/>
      <c r="MK56" s="2"/>
      <c r="ML56" s="2" t="s">
        <v>17</v>
      </c>
      <c r="MM56" s="2" t="s">
        <v>17</v>
      </c>
      <c r="MN56" s="2" t="s">
        <v>17</v>
      </c>
      <c r="MO56" s="2" t="s">
        <v>61</v>
      </c>
      <c r="MP56" s="2" t="s">
        <v>61</v>
      </c>
      <c r="MQ56" s="2"/>
      <c r="MR56" s="2"/>
      <c r="MS56" s="2" t="s">
        <v>17</v>
      </c>
      <c r="MT56" s="2" t="s">
        <v>17</v>
      </c>
      <c r="MU56" s="2" t="s">
        <v>17</v>
      </c>
      <c r="MV56" s="2" t="s">
        <v>61</v>
      </c>
      <c r="MW56" s="2" t="s">
        <v>61</v>
      </c>
      <c r="MX56" s="2"/>
      <c r="MY56" s="2"/>
      <c r="MZ56" s="2" t="s">
        <v>17</v>
      </c>
      <c r="NA56" s="2" t="s">
        <v>17</v>
      </c>
      <c r="NB56" s="2" t="s">
        <v>19</v>
      </c>
      <c r="NC56" s="2" t="s">
        <v>61</v>
      </c>
      <c r="ND56" s="2" t="s">
        <v>61</v>
      </c>
      <c r="NE56" s="2" t="s">
        <v>44</v>
      </c>
      <c r="NF56" s="2" t="s">
        <v>44</v>
      </c>
      <c r="NG56" s="2" t="s">
        <v>44</v>
      </c>
      <c r="NH56" s="2" t="s">
        <v>44</v>
      </c>
      <c r="NI56" s="2" t="s">
        <v>44</v>
      </c>
      <c r="NJ56" s="2" t="s">
        <v>61</v>
      </c>
      <c r="NK56" s="2" t="s">
        <v>61</v>
      </c>
      <c r="NL56" s="2" t="s">
        <v>42</v>
      </c>
      <c r="NM56" s="2" t="s">
        <v>19</v>
      </c>
      <c r="NN56" s="2" t="s">
        <v>19</v>
      </c>
      <c r="NO56" s="2" t="s">
        <v>19</v>
      </c>
      <c r="NP56" s="2" t="s">
        <v>42</v>
      </c>
      <c r="NQ56" s="2" t="s">
        <v>61</v>
      </c>
      <c r="NR56" s="2" t="s">
        <v>61</v>
      </c>
      <c r="NS56" s="2" t="s">
        <v>42</v>
      </c>
      <c r="NT56" s="2" t="s">
        <v>19</v>
      </c>
      <c r="NU56" s="2" t="s">
        <v>19</v>
      </c>
      <c r="NV56" s="2" t="s">
        <v>19</v>
      </c>
      <c r="NW56" s="2" t="s">
        <v>19</v>
      </c>
      <c r="NX56" s="2" t="s">
        <v>61</v>
      </c>
      <c r="NY56" s="2" t="s">
        <v>61</v>
      </c>
      <c r="NZ56" s="2"/>
      <c r="OA56" s="2"/>
      <c r="OB56" s="2" t="s">
        <v>17</v>
      </c>
      <c r="OC56" s="2" t="s">
        <v>17</v>
      </c>
      <c r="OD56" s="2" t="s">
        <v>17</v>
      </c>
      <c r="OE56" s="2" t="s">
        <v>61</v>
      </c>
      <c r="OF56" s="2" t="s">
        <v>61</v>
      </c>
    </row>
    <row r="57" spans="1:396" ht="21.75" customHeight="1">
      <c r="A57" s="17">
        <v>3152</v>
      </c>
      <c r="B57" s="17"/>
      <c r="C57" s="48" t="s">
        <v>93</v>
      </c>
      <c r="D57" s="2" t="s">
        <v>61</v>
      </c>
      <c r="E57" s="2" t="s">
        <v>29</v>
      </c>
      <c r="F57" s="2" t="s">
        <v>29</v>
      </c>
      <c r="G57" s="2" t="s">
        <v>29</v>
      </c>
      <c r="H57" s="2" t="s">
        <v>29</v>
      </c>
      <c r="I57" s="2" t="s">
        <v>42</v>
      </c>
      <c r="J57" s="2" t="s">
        <v>61</v>
      </c>
      <c r="K57" s="2" t="s">
        <v>61</v>
      </c>
      <c r="L57" s="2" t="s">
        <v>29</v>
      </c>
      <c r="M57" s="2" t="s">
        <v>29</v>
      </c>
      <c r="N57" s="2" t="s">
        <v>48</v>
      </c>
      <c r="O57" s="2" t="s">
        <v>48</v>
      </c>
      <c r="P57" s="2" t="s">
        <v>42</v>
      </c>
      <c r="Q57" s="2" t="s">
        <v>61</v>
      </c>
      <c r="R57" s="2" t="s">
        <v>61</v>
      </c>
      <c r="S57" s="2" t="s">
        <v>29</v>
      </c>
      <c r="T57" s="2" t="s">
        <v>29</v>
      </c>
      <c r="U57" s="2" t="s">
        <v>29</v>
      </c>
      <c r="V57" s="2" t="s">
        <v>29</v>
      </c>
      <c r="W57" s="2" t="s">
        <v>29</v>
      </c>
      <c r="X57" s="2" t="s">
        <v>61</v>
      </c>
      <c r="Y57" s="2" t="s">
        <v>61</v>
      </c>
      <c r="Z57" s="2" t="s">
        <v>29</v>
      </c>
      <c r="AA57" s="2" t="s">
        <v>29</v>
      </c>
      <c r="AB57" s="2" t="s">
        <v>29</v>
      </c>
      <c r="AC57" s="2" t="s">
        <v>29</v>
      </c>
      <c r="AD57" s="2" t="s">
        <v>29</v>
      </c>
      <c r="AE57" s="2" t="s">
        <v>61</v>
      </c>
      <c r="AF57" s="2" t="s">
        <v>61</v>
      </c>
      <c r="AG57" s="2" t="s">
        <v>29</v>
      </c>
      <c r="AH57" s="2" t="s">
        <v>29</v>
      </c>
      <c r="AI57" s="2" t="s">
        <v>29</v>
      </c>
      <c r="AJ57" s="2" t="s">
        <v>29</v>
      </c>
      <c r="AK57" s="2" t="s">
        <v>29</v>
      </c>
      <c r="AL57" s="2" t="s">
        <v>61</v>
      </c>
      <c r="AM57" s="2" t="s">
        <v>61</v>
      </c>
      <c r="AN57" s="2" t="s">
        <v>29</v>
      </c>
      <c r="AO57" s="2" t="s">
        <v>29</v>
      </c>
      <c r="AP57" s="2" t="s">
        <v>29</v>
      </c>
      <c r="AQ57" s="2" t="s">
        <v>29</v>
      </c>
      <c r="AR57" s="2" t="s">
        <v>29</v>
      </c>
      <c r="AS57" s="2" t="s">
        <v>61</v>
      </c>
      <c r="AT57" s="2" t="s">
        <v>61</v>
      </c>
      <c r="AU57" s="2" t="s">
        <v>29</v>
      </c>
      <c r="AV57" s="2" t="s">
        <v>29</v>
      </c>
      <c r="AW57" s="2" t="s">
        <v>29</v>
      </c>
      <c r="AX57" s="2" t="s">
        <v>29</v>
      </c>
      <c r="AY57" s="2" t="s">
        <v>29</v>
      </c>
      <c r="AZ57" s="2" t="s">
        <v>61</v>
      </c>
      <c r="BA57" s="2" t="s">
        <v>61</v>
      </c>
      <c r="BB57" s="2" t="s">
        <v>29</v>
      </c>
      <c r="BC57" s="2" t="s">
        <v>29</v>
      </c>
      <c r="BD57" s="2" t="s">
        <v>29</v>
      </c>
      <c r="BE57" s="2" t="s">
        <v>29</v>
      </c>
      <c r="BF57" s="2" t="s">
        <v>29</v>
      </c>
      <c r="BG57" s="2" t="s">
        <v>61</v>
      </c>
      <c r="BH57" s="2" t="s">
        <v>61</v>
      </c>
      <c r="BI57" s="2" t="s">
        <v>29</v>
      </c>
      <c r="BJ57" s="2" t="s">
        <v>29</v>
      </c>
      <c r="BK57" s="2" t="s">
        <v>29</v>
      </c>
      <c r="BL57" s="2" t="s">
        <v>29</v>
      </c>
      <c r="BM57" s="2" t="s">
        <v>29</v>
      </c>
      <c r="BN57" s="2" t="s">
        <v>61</v>
      </c>
      <c r="BO57" s="2" t="s">
        <v>61</v>
      </c>
      <c r="BP57" s="2" t="s">
        <v>29</v>
      </c>
      <c r="BQ57" s="2" t="s">
        <v>29</v>
      </c>
      <c r="BR57" s="2" t="s">
        <v>29</v>
      </c>
      <c r="BS57" s="2" t="s">
        <v>29</v>
      </c>
      <c r="BT57" s="2" t="s">
        <v>48</v>
      </c>
      <c r="BU57" s="2" t="s">
        <v>61</v>
      </c>
      <c r="BV57" s="2" t="s">
        <v>61</v>
      </c>
      <c r="BW57" s="2" t="s">
        <v>29</v>
      </c>
      <c r="BX57" s="2" t="s">
        <v>29</v>
      </c>
      <c r="BY57" s="2" t="s">
        <v>29</v>
      </c>
      <c r="BZ57" s="2" t="s">
        <v>29</v>
      </c>
      <c r="CA57" s="2" t="s">
        <v>29</v>
      </c>
      <c r="CB57" s="2" t="s">
        <v>61</v>
      </c>
      <c r="CC57" s="2" t="s">
        <v>61</v>
      </c>
      <c r="CD57" s="2" t="s">
        <v>29</v>
      </c>
      <c r="CE57" s="2" t="s">
        <v>29</v>
      </c>
      <c r="CF57" s="2" t="s">
        <v>29</v>
      </c>
      <c r="CG57" s="2" t="s">
        <v>29</v>
      </c>
      <c r="CH57" s="2" t="s">
        <v>29</v>
      </c>
      <c r="CI57" s="2" t="s">
        <v>61</v>
      </c>
      <c r="CJ57" s="2" t="s">
        <v>61</v>
      </c>
      <c r="CK57" s="2" t="s">
        <v>17</v>
      </c>
      <c r="CL57" s="2" t="s">
        <v>15</v>
      </c>
      <c r="CM57" s="2"/>
      <c r="CN57" s="2"/>
      <c r="CO57" s="2" t="s">
        <v>10</v>
      </c>
      <c r="CP57" s="2" t="s">
        <v>61</v>
      </c>
      <c r="CQ57" s="2" t="s">
        <v>61</v>
      </c>
      <c r="CR57" s="2" t="s">
        <v>44</v>
      </c>
      <c r="CS57" s="2" t="s">
        <v>44</v>
      </c>
      <c r="CT57" s="2" t="s">
        <v>44</v>
      </c>
      <c r="CU57" s="2" t="s">
        <v>44</v>
      </c>
      <c r="CV57" s="2" t="s">
        <v>44</v>
      </c>
      <c r="CW57" s="2" t="s">
        <v>61</v>
      </c>
      <c r="CX57" s="2" t="s">
        <v>61</v>
      </c>
      <c r="CY57" s="2" t="s">
        <v>17</v>
      </c>
      <c r="CZ57" s="2" t="s">
        <v>17</v>
      </c>
      <c r="DA57" s="2"/>
      <c r="DB57" s="2" t="s">
        <v>17</v>
      </c>
      <c r="DC57" s="2"/>
      <c r="DD57" s="2" t="s">
        <v>61</v>
      </c>
      <c r="DE57" s="2" t="s">
        <v>61</v>
      </c>
      <c r="DF57" s="2" t="s">
        <v>17</v>
      </c>
      <c r="DG57" s="2" t="s">
        <v>17</v>
      </c>
      <c r="DH57" s="2" t="s">
        <v>17</v>
      </c>
      <c r="DI57" s="2" t="s">
        <v>42</v>
      </c>
      <c r="DJ57" s="2" t="s">
        <v>42</v>
      </c>
      <c r="DK57" s="2" t="s">
        <v>61</v>
      </c>
      <c r="DL57" s="2" t="s">
        <v>61</v>
      </c>
      <c r="DM57" s="2" t="s">
        <v>42</v>
      </c>
      <c r="DN57" s="2" t="s">
        <v>17</v>
      </c>
      <c r="DO57" s="2"/>
      <c r="DP57" s="2" t="s">
        <v>17</v>
      </c>
      <c r="DQ57" s="2" t="s">
        <v>48</v>
      </c>
      <c r="DR57" s="2" t="s">
        <v>61</v>
      </c>
      <c r="DS57" s="2" t="s">
        <v>61</v>
      </c>
      <c r="DT57" s="2" t="s">
        <v>17</v>
      </c>
      <c r="DU57" s="2" t="s">
        <v>17</v>
      </c>
      <c r="DV57" s="2"/>
      <c r="DW57" s="2" t="s">
        <v>17</v>
      </c>
      <c r="DX57" s="2"/>
      <c r="DY57" s="2" t="s">
        <v>61</v>
      </c>
      <c r="DZ57" s="2" t="s">
        <v>61</v>
      </c>
      <c r="EA57" s="2" t="s">
        <v>17</v>
      </c>
      <c r="EB57" s="2" t="s">
        <v>17</v>
      </c>
      <c r="EC57" s="2"/>
      <c r="ED57" s="2" t="s">
        <v>17</v>
      </c>
      <c r="EE57" s="2"/>
      <c r="EF57" s="2" t="s">
        <v>61</v>
      </c>
      <c r="EG57" s="2" t="s">
        <v>61</v>
      </c>
      <c r="EH57" s="2" t="s">
        <v>17</v>
      </c>
      <c r="EI57" s="2" t="s">
        <v>17</v>
      </c>
      <c r="EJ57" s="2"/>
      <c r="EK57" s="2" t="s">
        <v>17</v>
      </c>
      <c r="EL57" s="2"/>
      <c r="EM57" s="2" t="s">
        <v>61</v>
      </c>
      <c r="EN57" s="2" t="s">
        <v>61</v>
      </c>
      <c r="EO57" s="2" t="s">
        <v>17</v>
      </c>
      <c r="EP57" s="2" t="s">
        <v>17</v>
      </c>
      <c r="EQ57" s="2"/>
      <c r="ER57" s="2" t="s">
        <v>17</v>
      </c>
      <c r="ES57" s="2"/>
      <c r="ET57" s="2" t="s">
        <v>61</v>
      </c>
      <c r="EU57" s="2" t="s">
        <v>61</v>
      </c>
      <c r="EV57" s="2" t="s">
        <v>17</v>
      </c>
      <c r="EW57" s="2" t="s">
        <v>17</v>
      </c>
      <c r="EX57" s="2"/>
      <c r="EY57" s="2" t="s">
        <v>17</v>
      </c>
      <c r="EZ57" s="2"/>
      <c r="FA57" s="2" t="s">
        <v>61</v>
      </c>
      <c r="FB57" s="2" t="s">
        <v>61</v>
      </c>
      <c r="FC57" s="2" t="s">
        <v>46</v>
      </c>
      <c r="FD57" s="2" t="s">
        <v>46</v>
      </c>
      <c r="FE57" s="2" t="s">
        <v>46</v>
      </c>
      <c r="FF57" s="2" t="s">
        <v>46</v>
      </c>
      <c r="FG57" s="2" t="s">
        <v>46</v>
      </c>
      <c r="FH57" s="2" t="s">
        <v>61</v>
      </c>
      <c r="FI57" s="2" t="s">
        <v>61</v>
      </c>
      <c r="FJ57" s="2" t="s">
        <v>17</v>
      </c>
      <c r="FK57" s="2" t="s">
        <v>15</v>
      </c>
      <c r="FL57" s="2"/>
      <c r="FM57" s="2" t="s">
        <v>17</v>
      </c>
      <c r="FN57" s="2"/>
      <c r="FO57" s="2" t="s">
        <v>61</v>
      </c>
      <c r="FP57" s="2" t="s">
        <v>61</v>
      </c>
      <c r="FQ57" s="2" t="s">
        <v>17</v>
      </c>
      <c r="FR57" s="2" t="s">
        <v>17</v>
      </c>
      <c r="FS57" s="2"/>
      <c r="FT57" s="2" t="s">
        <v>17</v>
      </c>
      <c r="FU57" s="2"/>
      <c r="FV57" s="2" t="s">
        <v>61</v>
      </c>
      <c r="FW57" s="2" t="s">
        <v>61</v>
      </c>
      <c r="FX57" s="2" t="s">
        <v>17</v>
      </c>
      <c r="FY57" s="2"/>
      <c r="FZ57" s="2"/>
      <c r="GA57" s="2" t="s">
        <v>17</v>
      </c>
      <c r="GB57" s="2"/>
      <c r="GC57" s="2" t="s">
        <v>61</v>
      </c>
      <c r="GD57" s="2" t="s">
        <v>61</v>
      </c>
      <c r="GE57" s="2" t="s">
        <v>17</v>
      </c>
      <c r="GF57" s="2"/>
      <c r="GG57" s="2" t="s">
        <v>17</v>
      </c>
      <c r="GH57" s="2" t="s">
        <v>19</v>
      </c>
      <c r="GI57" s="2" t="s">
        <v>19</v>
      </c>
      <c r="GJ57" s="2" t="s">
        <v>61</v>
      </c>
      <c r="GK57" s="2" t="s">
        <v>61</v>
      </c>
      <c r="GL57" s="2" t="s">
        <v>44</v>
      </c>
      <c r="GM57" s="2" t="s">
        <v>44</v>
      </c>
      <c r="GN57" s="2" t="s">
        <v>44</v>
      </c>
      <c r="GO57" s="2" t="s">
        <v>44</v>
      </c>
      <c r="GP57" s="2" t="s">
        <v>44</v>
      </c>
      <c r="GQ57" s="2" t="s">
        <v>61</v>
      </c>
      <c r="GR57" s="2" t="s">
        <v>61</v>
      </c>
      <c r="GS57" s="2" t="s">
        <v>17</v>
      </c>
      <c r="GT57" s="2"/>
      <c r="GU57" s="2" t="s">
        <v>17</v>
      </c>
      <c r="GV57" s="2" t="s">
        <v>17</v>
      </c>
      <c r="GW57" s="2"/>
      <c r="GX57" s="2" t="s">
        <v>61</v>
      </c>
      <c r="GY57" s="2" t="s">
        <v>61</v>
      </c>
      <c r="GZ57" s="2"/>
      <c r="HA57" s="2"/>
      <c r="HB57" s="2"/>
      <c r="HC57" s="2"/>
      <c r="HD57" s="2"/>
      <c r="HE57" s="2" t="s">
        <v>61</v>
      </c>
      <c r="HF57" s="2" t="s">
        <v>61</v>
      </c>
      <c r="HG57" s="2" t="s">
        <v>17</v>
      </c>
      <c r="HH57" s="2"/>
      <c r="HI57" s="2" t="s">
        <v>17</v>
      </c>
      <c r="HJ57" s="2" t="s">
        <v>17</v>
      </c>
      <c r="HK57" s="2"/>
      <c r="HL57" s="2" t="s">
        <v>61</v>
      </c>
      <c r="HM57" s="2" t="s">
        <v>61</v>
      </c>
      <c r="HN57" s="2" t="s">
        <v>17</v>
      </c>
      <c r="HO57" s="2"/>
      <c r="HP57" s="2" t="s">
        <v>17</v>
      </c>
      <c r="HQ57" s="2" t="s">
        <v>17</v>
      </c>
      <c r="HR57" s="2"/>
      <c r="HS57" s="2" t="s">
        <v>61</v>
      </c>
      <c r="HT57" s="2" t="s">
        <v>61</v>
      </c>
      <c r="HU57" s="2" t="s">
        <v>17</v>
      </c>
      <c r="HV57" s="2"/>
      <c r="HW57" s="2" t="s">
        <v>17</v>
      </c>
      <c r="HX57" s="2" t="s">
        <v>17</v>
      </c>
      <c r="HY57" s="2"/>
      <c r="HZ57" s="2" t="s">
        <v>61</v>
      </c>
      <c r="IA57" s="2" t="s">
        <v>61</v>
      </c>
      <c r="IB57" s="2" t="s">
        <v>44</v>
      </c>
      <c r="IC57" s="2" t="s">
        <v>44</v>
      </c>
      <c r="ID57" s="2" t="s">
        <v>44</v>
      </c>
      <c r="IE57" s="2" t="s">
        <v>44</v>
      </c>
      <c r="IF57" s="2" t="s">
        <v>44</v>
      </c>
      <c r="IG57" s="2" t="s">
        <v>61</v>
      </c>
      <c r="IH57" s="2" t="s">
        <v>61</v>
      </c>
      <c r="II57" s="2" t="s">
        <v>42</v>
      </c>
      <c r="IJ57" s="2" t="s">
        <v>8</v>
      </c>
      <c r="IK57" s="2" t="s">
        <v>29</v>
      </c>
      <c r="IL57" s="2" t="s">
        <v>17</v>
      </c>
      <c r="IM57" s="2" t="s">
        <v>8</v>
      </c>
      <c r="IN57" s="2" t="s">
        <v>61</v>
      </c>
      <c r="IO57" s="2" t="s">
        <v>61</v>
      </c>
      <c r="IP57" s="2" t="s">
        <v>17</v>
      </c>
      <c r="IQ57" s="2"/>
      <c r="IR57" s="2" t="s">
        <v>15</v>
      </c>
      <c r="IS57" s="2" t="s">
        <v>17</v>
      </c>
      <c r="IT57" s="2" t="s">
        <v>8</v>
      </c>
      <c r="IU57" s="2" t="s">
        <v>61</v>
      </c>
      <c r="IV57" s="2" t="s">
        <v>61</v>
      </c>
      <c r="IW57" s="2" t="s">
        <v>44</v>
      </c>
      <c r="IX57" s="2" t="s">
        <v>44</v>
      </c>
      <c r="IY57" s="2" t="s">
        <v>44</v>
      </c>
      <c r="IZ57" s="2" t="s">
        <v>44</v>
      </c>
      <c r="JA57" s="2" t="s">
        <v>44</v>
      </c>
      <c r="JB57" s="2" t="s">
        <v>61</v>
      </c>
      <c r="JC57" s="2" t="s">
        <v>61</v>
      </c>
      <c r="JD57" s="2" t="s">
        <v>15</v>
      </c>
      <c r="JE57" s="2"/>
      <c r="JF57" s="2" t="s">
        <v>15</v>
      </c>
      <c r="JG57" s="2" t="s">
        <v>17</v>
      </c>
      <c r="JH57" s="2"/>
      <c r="JI57" s="2" t="s">
        <v>61</v>
      </c>
      <c r="JJ57" s="2" t="s">
        <v>61</v>
      </c>
      <c r="JK57" s="2" t="s">
        <v>17</v>
      </c>
      <c r="JL57" s="2"/>
      <c r="JM57" s="2" t="s">
        <v>17</v>
      </c>
      <c r="JN57" s="2" t="s">
        <v>17</v>
      </c>
      <c r="JO57" s="2" t="s">
        <v>17</v>
      </c>
      <c r="JP57" s="2" t="s">
        <v>61</v>
      </c>
      <c r="JQ57" s="2" t="s">
        <v>61</v>
      </c>
      <c r="JR57" s="2" t="s">
        <v>46</v>
      </c>
      <c r="JS57" s="2" t="s">
        <v>46</v>
      </c>
      <c r="JT57" s="2" t="s">
        <v>46</v>
      </c>
      <c r="JU57" s="2" t="s">
        <v>46</v>
      </c>
      <c r="JV57" s="2" t="s">
        <v>46</v>
      </c>
      <c r="JW57" s="2" t="s">
        <v>61</v>
      </c>
      <c r="JX57" s="2" t="s">
        <v>61</v>
      </c>
      <c r="JY57" s="2" t="s">
        <v>17</v>
      </c>
      <c r="JZ57" s="2"/>
      <c r="KA57" s="2" t="s">
        <v>27</v>
      </c>
      <c r="KB57" s="2" t="s">
        <v>27</v>
      </c>
      <c r="KC57" s="2" t="s">
        <v>27</v>
      </c>
      <c r="KD57" s="2" t="s">
        <v>61</v>
      </c>
      <c r="KE57" s="2" t="s">
        <v>61</v>
      </c>
      <c r="KF57" s="2" t="s">
        <v>27</v>
      </c>
      <c r="KG57" s="2" t="s">
        <v>27</v>
      </c>
      <c r="KH57" s="2" t="s">
        <v>27</v>
      </c>
      <c r="KI57" s="2" t="s">
        <v>27</v>
      </c>
      <c r="KJ57" s="2" t="s">
        <v>27</v>
      </c>
      <c r="KK57" s="2" t="s">
        <v>61</v>
      </c>
      <c r="KL57" s="2" t="s">
        <v>61</v>
      </c>
      <c r="KM57" s="2" t="s">
        <v>27</v>
      </c>
      <c r="KN57" s="2" t="s">
        <v>27</v>
      </c>
      <c r="KO57" s="2" t="s">
        <v>37</v>
      </c>
      <c r="KP57" s="2" t="s">
        <v>37</v>
      </c>
      <c r="KQ57" s="2" t="s">
        <v>37</v>
      </c>
      <c r="KR57" s="2" t="s">
        <v>37</v>
      </c>
      <c r="KS57" s="2" t="s">
        <v>37</v>
      </c>
      <c r="KT57" s="2" t="s">
        <v>37</v>
      </c>
      <c r="KU57" s="2" t="s">
        <v>37</v>
      </c>
      <c r="KV57" s="2" t="s">
        <v>37</v>
      </c>
      <c r="KW57" s="2" t="s">
        <v>37</v>
      </c>
      <c r="KX57" s="2" t="s">
        <v>37</v>
      </c>
      <c r="KY57" s="2" t="s">
        <v>37</v>
      </c>
      <c r="KZ57" s="2" t="s">
        <v>37</v>
      </c>
      <c r="LA57" s="2" t="s">
        <v>37</v>
      </c>
      <c r="LB57" s="2" t="s">
        <v>37</v>
      </c>
      <c r="LC57" s="2" t="s">
        <v>37</v>
      </c>
      <c r="LD57" s="2" t="s">
        <v>37</v>
      </c>
      <c r="LE57" s="2" t="s">
        <v>37</v>
      </c>
      <c r="LF57" s="2" t="s">
        <v>37</v>
      </c>
      <c r="LG57" s="2" t="s">
        <v>37</v>
      </c>
      <c r="LH57" s="2" t="s">
        <v>37</v>
      </c>
      <c r="LI57" s="2" t="s">
        <v>37</v>
      </c>
      <c r="LJ57" s="2" t="s">
        <v>37</v>
      </c>
      <c r="LK57" s="2" t="s">
        <v>37</v>
      </c>
      <c r="LL57" s="2" t="s">
        <v>37</v>
      </c>
      <c r="LM57" s="2" t="s">
        <v>37</v>
      </c>
      <c r="LN57" s="2" t="s">
        <v>37</v>
      </c>
      <c r="LO57" s="2" t="s">
        <v>37</v>
      </c>
      <c r="LP57" s="2" t="s">
        <v>37</v>
      </c>
      <c r="LQ57" s="2" t="s">
        <v>37</v>
      </c>
      <c r="LR57" s="2" t="s">
        <v>37</v>
      </c>
      <c r="LS57" s="2" t="s">
        <v>37</v>
      </c>
      <c r="LT57" s="2" t="s">
        <v>37</v>
      </c>
      <c r="LU57" s="2" t="s">
        <v>37</v>
      </c>
      <c r="LV57" s="2" t="s">
        <v>37</v>
      </c>
      <c r="LW57" s="2" t="s">
        <v>37</v>
      </c>
      <c r="LX57" s="2" t="s">
        <v>37</v>
      </c>
      <c r="LY57" s="2" t="s">
        <v>37</v>
      </c>
      <c r="LZ57" s="2" t="s">
        <v>37</v>
      </c>
      <c r="MA57" s="2" t="s">
        <v>37</v>
      </c>
      <c r="MB57" s="2" t="s">
        <v>37</v>
      </c>
      <c r="MC57" s="2" t="s">
        <v>37</v>
      </c>
      <c r="MD57" s="2" t="s">
        <v>37</v>
      </c>
      <c r="ME57" s="2" t="s">
        <v>37</v>
      </c>
      <c r="MF57" s="2" t="s">
        <v>37</v>
      </c>
      <c r="MG57" s="2" t="s">
        <v>37</v>
      </c>
      <c r="MH57" s="2" t="s">
        <v>37</v>
      </c>
      <c r="MI57" s="2" t="s">
        <v>37</v>
      </c>
      <c r="MJ57" s="2" t="s">
        <v>37</v>
      </c>
      <c r="MK57" s="2" t="s">
        <v>37</v>
      </c>
      <c r="ML57" s="2" t="s">
        <v>37</v>
      </c>
      <c r="MM57" s="2" t="s">
        <v>37</v>
      </c>
      <c r="MN57" s="2" t="s">
        <v>37</v>
      </c>
      <c r="MO57" s="2" t="s">
        <v>37</v>
      </c>
      <c r="MP57" s="2" t="s">
        <v>37</v>
      </c>
      <c r="MQ57" s="2" t="s">
        <v>37</v>
      </c>
      <c r="MR57" s="2" t="s">
        <v>37</v>
      </c>
      <c r="MS57" s="2" t="s">
        <v>37</v>
      </c>
      <c r="MT57" s="2" t="s">
        <v>37</v>
      </c>
      <c r="MU57" s="2" t="s">
        <v>37</v>
      </c>
      <c r="MV57" s="2" t="s">
        <v>37</v>
      </c>
      <c r="MW57" s="2" t="s">
        <v>37</v>
      </c>
      <c r="MX57" s="2" t="s">
        <v>37</v>
      </c>
      <c r="MY57" s="2" t="s">
        <v>37</v>
      </c>
      <c r="MZ57" s="2" t="s">
        <v>37</v>
      </c>
      <c r="NA57" s="2" t="s">
        <v>37</v>
      </c>
      <c r="NB57" s="2" t="s">
        <v>37</v>
      </c>
      <c r="NC57" s="2" t="s">
        <v>37</v>
      </c>
      <c r="ND57" s="2" t="s">
        <v>37</v>
      </c>
      <c r="NE57" s="2" t="s">
        <v>37</v>
      </c>
      <c r="NF57" s="2" t="s">
        <v>37</v>
      </c>
      <c r="NG57" s="2" t="s">
        <v>37</v>
      </c>
      <c r="NH57" s="2" t="s">
        <v>37</v>
      </c>
      <c r="NI57" s="2" t="s">
        <v>37</v>
      </c>
      <c r="NJ57" s="2" t="s">
        <v>37</v>
      </c>
      <c r="NK57" s="2" t="s">
        <v>37</v>
      </c>
      <c r="NL57" s="2" t="s">
        <v>37</v>
      </c>
      <c r="NM57" s="2" t="s">
        <v>37</v>
      </c>
      <c r="NN57" s="2" t="s">
        <v>37</v>
      </c>
      <c r="NO57" s="2" t="s">
        <v>37</v>
      </c>
      <c r="NP57" s="2" t="s">
        <v>37</v>
      </c>
      <c r="NQ57" s="2" t="s">
        <v>37</v>
      </c>
      <c r="NR57" s="2" t="s">
        <v>37</v>
      </c>
      <c r="NS57" s="2" t="s">
        <v>37</v>
      </c>
      <c r="NT57" s="2" t="s">
        <v>37</v>
      </c>
      <c r="NU57" s="2" t="s">
        <v>37</v>
      </c>
      <c r="NV57" s="2" t="s">
        <v>37</v>
      </c>
      <c r="NW57" s="2" t="s">
        <v>37</v>
      </c>
      <c r="NX57" s="2" t="s">
        <v>37</v>
      </c>
      <c r="NY57" s="2" t="s">
        <v>37</v>
      </c>
      <c r="NZ57" s="2" t="s">
        <v>37</v>
      </c>
      <c r="OA57" s="2" t="s">
        <v>37</v>
      </c>
      <c r="OB57" s="2" t="s">
        <v>37</v>
      </c>
      <c r="OC57" s="2" t="s">
        <v>37</v>
      </c>
      <c r="OD57" s="2" t="s">
        <v>37</v>
      </c>
      <c r="OE57" s="2" t="s">
        <v>37</v>
      </c>
      <c r="OF57" s="2" t="s">
        <v>37</v>
      </c>
    </row>
    <row r="58" spans="1:396" ht="21.75" customHeight="1">
      <c r="A58" s="17">
        <v>3152</v>
      </c>
      <c r="B58" s="17"/>
      <c r="C58" s="48" t="s">
        <v>94</v>
      </c>
      <c r="D58" s="2" t="s">
        <v>61</v>
      </c>
      <c r="E58" s="2" t="s">
        <v>37</v>
      </c>
      <c r="F58" s="2" t="s">
        <v>37</v>
      </c>
      <c r="G58" s="2" t="s">
        <v>37</v>
      </c>
      <c r="H58" s="2" t="s">
        <v>37</v>
      </c>
      <c r="I58" s="2" t="s">
        <v>37</v>
      </c>
      <c r="J58" s="2" t="s">
        <v>61</v>
      </c>
      <c r="K58" s="2" t="s">
        <v>61</v>
      </c>
      <c r="L58" s="2" t="s">
        <v>37</v>
      </c>
      <c r="M58" s="2" t="s">
        <v>37</v>
      </c>
      <c r="N58" s="2" t="s">
        <v>37</v>
      </c>
      <c r="O58" s="2" t="s">
        <v>37</v>
      </c>
      <c r="P58" s="2" t="s">
        <v>37</v>
      </c>
      <c r="Q58" s="2" t="s">
        <v>61</v>
      </c>
      <c r="R58" s="2" t="s">
        <v>61</v>
      </c>
      <c r="S58" s="2" t="s">
        <v>37</v>
      </c>
      <c r="T58" s="2" t="s">
        <v>37</v>
      </c>
      <c r="U58" s="2" t="s">
        <v>37</v>
      </c>
      <c r="V58" s="2" t="s">
        <v>37</v>
      </c>
      <c r="W58" s="2" t="s">
        <v>37</v>
      </c>
      <c r="X58" s="2" t="s">
        <v>61</v>
      </c>
      <c r="Y58" s="2" t="s">
        <v>61</v>
      </c>
      <c r="Z58" s="2" t="s">
        <v>37</v>
      </c>
      <c r="AA58" s="2" t="s">
        <v>37</v>
      </c>
      <c r="AB58" s="2" t="s">
        <v>37</v>
      </c>
      <c r="AC58" s="2" t="s">
        <v>37</v>
      </c>
      <c r="AD58" s="2" t="s">
        <v>37</v>
      </c>
      <c r="AE58" s="2" t="s">
        <v>61</v>
      </c>
      <c r="AF58" s="2" t="s">
        <v>61</v>
      </c>
      <c r="AG58" s="2" t="s">
        <v>37</v>
      </c>
      <c r="AH58" s="2" t="s">
        <v>37</v>
      </c>
      <c r="AI58" s="2" t="s">
        <v>37</v>
      </c>
      <c r="AJ58" s="2" t="s">
        <v>37</v>
      </c>
      <c r="AK58" s="2" t="s">
        <v>37</v>
      </c>
      <c r="AL58" s="2" t="s">
        <v>61</v>
      </c>
      <c r="AM58" s="2" t="s">
        <v>61</v>
      </c>
      <c r="AN58" s="2" t="s">
        <v>37</v>
      </c>
      <c r="AO58" s="2" t="s">
        <v>37</v>
      </c>
      <c r="AP58" s="2" t="s">
        <v>37</v>
      </c>
      <c r="AQ58" s="2" t="s">
        <v>37</v>
      </c>
      <c r="AR58" s="2" t="s">
        <v>37</v>
      </c>
      <c r="AS58" s="2" t="s">
        <v>61</v>
      </c>
      <c r="AT58" s="2" t="s">
        <v>61</v>
      </c>
      <c r="AU58" s="2" t="s">
        <v>37</v>
      </c>
      <c r="AV58" s="2" t="s">
        <v>37</v>
      </c>
      <c r="AW58" s="2" t="s">
        <v>37</v>
      </c>
      <c r="AX58" s="2" t="s">
        <v>37</v>
      </c>
      <c r="AY58" s="2" t="s">
        <v>37</v>
      </c>
      <c r="AZ58" s="2" t="s">
        <v>61</v>
      </c>
      <c r="BA58" s="2" t="s">
        <v>61</v>
      </c>
      <c r="BB58" s="2" t="s">
        <v>37</v>
      </c>
      <c r="BC58" s="2" t="s">
        <v>37</v>
      </c>
      <c r="BD58" s="2" t="s">
        <v>37</v>
      </c>
      <c r="BE58" s="2" t="s">
        <v>37</v>
      </c>
      <c r="BF58" s="2" t="s">
        <v>37</v>
      </c>
      <c r="BG58" s="2" t="s">
        <v>61</v>
      </c>
      <c r="BH58" s="2" t="s">
        <v>61</v>
      </c>
      <c r="BI58" s="2" t="s">
        <v>37</v>
      </c>
      <c r="BJ58" s="2" t="s">
        <v>37</v>
      </c>
      <c r="BK58" s="2" t="s">
        <v>37</v>
      </c>
      <c r="BL58" s="2" t="s">
        <v>37</v>
      </c>
      <c r="BM58" s="2" t="s">
        <v>37</v>
      </c>
      <c r="BN58" s="2" t="s">
        <v>61</v>
      </c>
      <c r="BO58" s="2" t="s">
        <v>61</v>
      </c>
      <c r="BP58" s="2" t="s">
        <v>37</v>
      </c>
      <c r="BQ58" s="2" t="s">
        <v>37</v>
      </c>
      <c r="BR58" s="2" t="s">
        <v>37</v>
      </c>
      <c r="BS58" s="2" t="s">
        <v>37</v>
      </c>
      <c r="BT58" s="2" t="s">
        <v>37</v>
      </c>
      <c r="BU58" s="2" t="s">
        <v>61</v>
      </c>
      <c r="BV58" s="2" t="s">
        <v>61</v>
      </c>
      <c r="BW58" s="2" t="s">
        <v>37</v>
      </c>
      <c r="BX58" s="2" t="s">
        <v>37</v>
      </c>
      <c r="BY58" s="2" t="s">
        <v>37</v>
      </c>
      <c r="BZ58" s="2" t="s">
        <v>37</v>
      </c>
      <c r="CA58" s="2" t="s">
        <v>37</v>
      </c>
      <c r="CB58" s="2" t="s">
        <v>61</v>
      </c>
      <c r="CC58" s="2" t="s">
        <v>61</v>
      </c>
      <c r="CD58" s="2" t="s">
        <v>37</v>
      </c>
      <c r="CE58" s="2" t="s">
        <v>37</v>
      </c>
      <c r="CF58" s="2" t="s">
        <v>37</v>
      </c>
      <c r="CG58" s="2" t="s">
        <v>37</v>
      </c>
      <c r="CH58" s="2" t="s">
        <v>37</v>
      </c>
      <c r="CI58" s="2" t="s">
        <v>61</v>
      </c>
      <c r="CJ58" s="2" t="s">
        <v>61</v>
      </c>
      <c r="CK58" s="2" t="s">
        <v>37</v>
      </c>
      <c r="CL58" s="2" t="s">
        <v>37</v>
      </c>
      <c r="CM58" s="2" t="s">
        <v>37</v>
      </c>
      <c r="CN58" s="2" t="s">
        <v>37</v>
      </c>
      <c r="CO58" s="2" t="s">
        <v>37</v>
      </c>
      <c r="CP58" s="2" t="s">
        <v>61</v>
      </c>
      <c r="CQ58" s="2" t="s">
        <v>61</v>
      </c>
      <c r="CR58" s="2" t="s">
        <v>37</v>
      </c>
      <c r="CS58" s="2" t="s">
        <v>37</v>
      </c>
      <c r="CT58" s="2" t="s">
        <v>37</v>
      </c>
      <c r="CU58" s="2" t="s">
        <v>37</v>
      </c>
      <c r="CV58" s="2" t="s">
        <v>37</v>
      </c>
      <c r="CW58" s="2" t="s">
        <v>61</v>
      </c>
      <c r="CX58" s="2" t="s">
        <v>61</v>
      </c>
      <c r="CY58" s="2" t="s">
        <v>37</v>
      </c>
      <c r="CZ58" s="2" t="s">
        <v>37</v>
      </c>
      <c r="DA58" s="2" t="s">
        <v>37</v>
      </c>
      <c r="DB58" s="2" t="s">
        <v>37</v>
      </c>
      <c r="DC58" s="2" t="s">
        <v>37</v>
      </c>
      <c r="DD58" s="2" t="s">
        <v>61</v>
      </c>
      <c r="DE58" s="2" t="s">
        <v>61</v>
      </c>
      <c r="DF58" s="2" t="s">
        <v>37</v>
      </c>
      <c r="DG58" s="2" t="s">
        <v>37</v>
      </c>
      <c r="DH58" s="2" t="s">
        <v>37</v>
      </c>
      <c r="DI58" s="2" t="s">
        <v>37</v>
      </c>
      <c r="DJ58" s="2" t="s">
        <v>37</v>
      </c>
      <c r="DK58" s="2" t="s">
        <v>61</v>
      </c>
      <c r="DL58" s="2" t="s">
        <v>61</v>
      </c>
      <c r="DM58" s="2" t="s">
        <v>37</v>
      </c>
      <c r="DN58" s="2" t="s">
        <v>37</v>
      </c>
      <c r="DO58" s="2" t="s">
        <v>37</v>
      </c>
      <c r="DP58" s="2" t="s">
        <v>37</v>
      </c>
      <c r="DQ58" s="2" t="s">
        <v>37</v>
      </c>
      <c r="DR58" s="2" t="s">
        <v>61</v>
      </c>
      <c r="DS58" s="2" t="s">
        <v>61</v>
      </c>
      <c r="DT58" s="2" t="s">
        <v>37</v>
      </c>
      <c r="DU58" s="2" t="s">
        <v>37</v>
      </c>
      <c r="DV58" s="2" t="s">
        <v>37</v>
      </c>
      <c r="DW58" s="2" t="s">
        <v>37</v>
      </c>
      <c r="DX58" s="2" t="s">
        <v>37</v>
      </c>
      <c r="DY58" s="2" t="s">
        <v>61</v>
      </c>
      <c r="DZ58" s="2" t="s">
        <v>61</v>
      </c>
      <c r="EA58" s="2" t="s">
        <v>37</v>
      </c>
      <c r="EB58" s="2" t="s">
        <v>37</v>
      </c>
      <c r="EC58" s="2" t="s">
        <v>37</v>
      </c>
      <c r="ED58" s="2" t="s">
        <v>37</v>
      </c>
      <c r="EE58" s="2" t="s">
        <v>37</v>
      </c>
      <c r="EF58" s="2" t="s">
        <v>61</v>
      </c>
      <c r="EG58" s="2" t="s">
        <v>61</v>
      </c>
      <c r="EH58" s="2" t="s">
        <v>37</v>
      </c>
      <c r="EI58" s="2" t="s">
        <v>37</v>
      </c>
      <c r="EJ58" s="2" t="s">
        <v>37</v>
      </c>
      <c r="EK58" s="2" t="s">
        <v>37</v>
      </c>
      <c r="EL58" s="2" t="s">
        <v>37</v>
      </c>
      <c r="EM58" s="2" t="s">
        <v>61</v>
      </c>
      <c r="EN58" s="2" t="s">
        <v>61</v>
      </c>
      <c r="EO58" s="2" t="s">
        <v>37</v>
      </c>
      <c r="EP58" s="2" t="s">
        <v>37</v>
      </c>
      <c r="EQ58" s="2" t="s">
        <v>37</v>
      </c>
      <c r="ER58" s="2" t="s">
        <v>37</v>
      </c>
      <c r="ES58" s="2" t="s">
        <v>37</v>
      </c>
      <c r="ET58" s="2" t="s">
        <v>61</v>
      </c>
      <c r="EU58" s="2" t="s">
        <v>61</v>
      </c>
      <c r="EV58" s="2" t="s">
        <v>37</v>
      </c>
      <c r="EW58" s="2" t="s">
        <v>37</v>
      </c>
      <c r="EX58" s="2" t="s">
        <v>37</v>
      </c>
      <c r="EY58" s="2" t="s">
        <v>37</v>
      </c>
      <c r="EZ58" s="2" t="s">
        <v>37</v>
      </c>
      <c r="FA58" s="2" t="s">
        <v>61</v>
      </c>
      <c r="FB58" s="2" t="s">
        <v>61</v>
      </c>
      <c r="FC58" s="2" t="s">
        <v>29</v>
      </c>
      <c r="FD58" s="2" t="s">
        <v>29</v>
      </c>
      <c r="FE58" s="2" t="s">
        <v>29</v>
      </c>
      <c r="FF58" s="2" t="s">
        <v>29</v>
      </c>
      <c r="FG58" s="2" t="s">
        <v>29</v>
      </c>
      <c r="FH58" s="2" t="s">
        <v>61</v>
      </c>
      <c r="FI58" s="2" t="s">
        <v>61</v>
      </c>
      <c r="FJ58" s="2" t="s">
        <v>29</v>
      </c>
      <c r="FK58" s="2" t="s">
        <v>29</v>
      </c>
      <c r="FL58" s="2" t="s">
        <v>29</v>
      </c>
      <c r="FM58" s="2" t="s">
        <v>29</v>
      </c>
      <c r="FN58" s="2" t="s">
        <v>29</v>
      </c>
      <c r="FO58" s="2" t="s">
        <v>61</v>
      </c>
      <c r="FP58" s="2" t="s">
        <v>61</v>
      </c>
      <c r="FQ58" s="2" t="s">
        <v>29</v>
      </c>
      <c r="FR58" s="2" t="s">
        <v>29</v>
      </c>
      <c r="FS58" s="2" t="s">
        <v>29</v>
      </c>
      <c r="FT58" s="2" t="s">
        <v>29</v>
      </c>
      <c r="FU58" s="2" t="s">
        <v>29</v>
      </c>
      <c r="FV58" s="2" t="s">
        <v>61</v>
      </c>
      <c r="FW58" s="2" t="s">
        <v>61</v>
      </c>
      <c r="FX58" s="2" t="s">
        <v>29</v>
      </c>
      <c r="FY58" s="2" t="s">
        <v>29</v>
      </c>
      <c r="FZ58" s="2" t="s">
        <v>29</v>
      </c>
      <c r="GA58" s="2" t="s">
        <v>29</v>
      </c>
      <c r="GB58" s="2" t="s">
        <v>29</v>
      </c>
      <c r="GC58" s="2" t="s">
        <v>61</v>
      </c>
      <c r="GD58" s="2" t="s">
        <v>61</v>
      </c>
      <c r="GE58" s="2" t="s">
        <v>29</v>
      </c>
      <c r="GF58" s="2" t="s">
        <v>29</v>
      </c>
      <c r="GG58" s="2" t="s">
        <v>29</v>
      </c>
      <c r="GH58" s="2" t="s">
        <v>29</v>
      </c>
      <c r="GI58" s="2" t="s">
        <v>29</v>
      </c>
      <c r="GJ58" s="2" t="s">
        <v>61</v>
      </c>
      <c r="GK58" s="2" t="s">
        <v>61</v>
      </c>
      <c r="GL58" s="2" t="s">
        <v>29</v>
      </c>
      <c r="GM58" s="2" t="s">
        <v>29</v>
      </c>
      <c r="GN58" s="2" t="s">
        <v>29</v>
      </c>
      <c r="GO58" s="2" t="s">
        <v>29</v>
      </c>
      <c r="GP58" s="2" t="s">
        <v>29</v>
      </c>
      <c r="GQ58" s="2" t="s">
        <v>61</v>
      </c>
      <c r="GR58" s="2" t="s">
        <v>61</v>
      </c>
      <c r="GS58" s="2" t="s">
        <v>29</v>
      </c>
      <c r="GT58" s="2" t="s">
        <v>29</v>
      </c>
      <c r="GU58" s="2" t="s">
        <v>29</v>
      </c>
      <c r="GV58" s="2" t="s">
        <v>29</v>
      </c>
      <c r="GW58" s="2" t="s">
        <v>29</v>
      </c>
      <c r="GX58" s="2" t="s">
        <v>61</v>
      </c>
      <c r="GY58" s="2" t="s">
        <v>61</v>
      </c>
      <c r="GZ58" s="2" t="s">
        <v>29</v>
      </c>
      <c r="HA58" s="2" t="s">
        <v>29</v>
      </c>
      <c r="HB58" s="2" t="s">
        <v>29</v>
      </c>
      <c r="HC58" s="2" t="s">
        <v>29</v>
      </c>
      <c r="HD58" s="2" t="s">
        <v>29</v>
      </c>
      <c r="HE58" s="2" t="s">
        <v>61</v>
      </c>
      <c r="HF58" s="2" t="s">
        <v>61</v>
      </c>
      <c r="HG58" s="2" t="s">
        <v>29</v>
      </c>
      <c r="HH58" s="2" t="s">
        <v>29</v>
      </c>
      <c r="HI58" s="2" t="s">
        <v>29</v>
      </c>
      <c r="HJ58" s="2" t="s">
        <v>29</v>
      </c>
      <c r="HK58" s="2" t="s">
        <v>29</v>
      </c>
      <c r="HL58" s="2" t="s">
        <v>61</v>
      </c>
      <c r="HM58" s="2" t="s">
        <v>61</v>
      </c>
      <c r="HN58" s="2" t="s">
        <v>42</v>
      </c>
      <c r="HO58" s="2" t="s">
        <v>29</v>
      </c>
      <c r="HP58" s="2" t="s">
        <v>29</v>
      </c>
      <c r="HQ58" s="2" t="s">
        <v>29</v>
      </c>
      <c r="HR58" s="2" t="s">
        <v>29</v>
      </c>
      <c r="HS58" s="2" t="s">
        <v>61</v>
      </c>
      <c r="HT58" s="2" t="s">
        <v>61</v>
      </c>
      <c r="HU58" s="2" t="s">
        <v>29</v>
      </c>
      <c r="HV58" s="2" t="s">
        <v>29</v>
      </c>
      <c r="HW58" s="2" t="s">
        <v>42</v>
      </c>
      <c r="HX58" s="2" t="s">
        <v>29</v>
      </c>
      <c r="HY58" s="2" t="s">
        <v>29</v>
      </c>
      <c r="HZ58" s="2" t="s">
        <v>61</v>
      </c>
      <c r="IA58" s="2" t="s">
        <v>61</v>
      </c>
      <c r="IB58" s="2" t="s">
        <v>29</v>
      </c>
      <c r="IC58" s="2" t="s">
        <v>29</v>
      </c>
      <c r="ID58" s="2" t="s">
        <v>29</v>
      </c>
      <c r="IE58" s="2" t="s">
        <v>29</v>
      </c>
      <c r="IF58" s="2" t="s">
        <v>29</v>
      </c>
      <c r="IG58" s="2" t="s">
        <v>61</v>
      </c>
      <c r="IH58" s="2" t="s">
        <v>61</v>
      </c>
      <c r="II58" s="2" t="s">
        <v>42</v>
      </c>
      <c r="IJ58" s="2" t="s">
        <v>29</v>
      </c>
      <c r="IK58" s="2" t="s">
        <v>29</v>
      </c>
      <c r="IL58" s="2" t="s">
        <v>29</v>
      </c>
      <c r="IM58" s="2" t="s">
        <v>29</v>
      </c>
      <c r="IN58" s="2" t="s">
        <v>61</v>
      </c>
      <c r="IO58" s="2" t="s">
        <v>61</v>
      </c>
      <c r="IP58" s="2" t="s">
        <v>29</v>
      </c>
      <c r="IQ58" s="2" t="s">
        <v>29</v>
      </c>
      <c r="IR58" s="2" t="s">
        <v>29</v>
      </c>
      <c r="IS58" s="2" t="s">
        <v>29</v>
      </c>
      <c r="IT58" s="2" t="s">
        <v>29</v>
      </c>
      <c r="IU58" s="2" t="s">
        <v>61</v>
      </c>
      <c r="IV58" s="2" t="s">
        <v>61</v>
      </c>
      <c r="IW58" s="2" t="s">
        <v>29</v>
      </c>
      <c r="IX58" s="2" t="s">
        <v>29</v>
      </c>
      <c r="IY58" s="2" t="s">
        <v>29</v>
      </c>
      <c r="IZ58" s="2" t="s">
        <v>29</v>
      </c>
      <c r="JA58" s="2" t="s">
        <v>29</v>
      </c>
      <c r="JB58" s="2" t="s">
        <v>61</v>
      </c>
      <c r="JC58" s="2" t="s">
        <v>61</v>
      </c>
      <c r="JD58" s="2" t="s">
        <v>31</v>
      </c>
      <c r="JE58" s="2" t="s">
        <v>31</v>
      </c>
      <c r="JF58" s="2" t="s">
        <v>31</v>
      </c>
      <c r="JG58" s="2" t="s">
        <v>31</v>
      </c>
      <c r="JH58" s="2" t="s">
        <v>31</v>
      </c>
      <c r="JI58" s="2" t="s">
        <v>61</v>
      </c>
      <c r="JJ58" s="2" t="s">
        <v>61</v>
      </c>
      <c r="JK58" s="2" t="s">
        <v>31</v>
      </c>
      <c r="JL58" s="2" t="s">
        <v>31</v>
      </c>
      <c r="JM58" s="2" t="s">
        <v>31</v>
      </c>
      <c r="JN58" s="2" t="s">
        <v>31</v>
      </c>
      <c r="JO58" s="2" t="s">
        <v>42</v>
      </c>
      <c r="JP58" s="2" t="s">
        <v>61</v>
      </c>
      <c r="JQ58" s="2" t="s">
        <v>61</v>
      </c>
      <c r="JR58" s="2" t="s">
        <v>29</v>
      </c>
      <c r="JS58" s="2" t="s">
        <v>29</v>
      </c>
      <c r="JT58" s="2" t="s">
        <v>29</v>
      </c>
      <c r="JU58" s="2" t="s">
        <v>29</v>
      </c>
      <c r="JV58" s="2" t="s">
        <v>29</v>
      </c>
      <c r="JW58" s="2" t="s">
        <v>61</v>
      </c>
      <c r="JX58" s="2" t="s">
        <v>61</v>
      </c>
      <c r="JY58" s="2" t="s">
        <v>29</v>
      </c>
      <c r="JZ58" s="2" t="s">
        <v>29</v>
      </c>
      <c r="KA58" s="2" t="s">
        <v>31</v>
      </c>
      <c r="KB58" s="2" t="s">
        <v>17</v>
      </c>
      <c r="KC58" s="2" t="s">
        <v>17</v>
      </c>
      <c r="KD58" s="2" t="s">
        <v>61</v>
      </c>
      <c r="KE58" s="2" t="s">
        <v>61</v>
      </c>
      <c r="KF58" s="2" t="s">
        <v>17</v>
      </c>
      <c r="KG58" s="2"/>
      <c r="KH58" s="2"/>
      <c r="KI58" s="2" t="s">
        <v>10</v>
      </c>
      <c r="KJ58" s="2" t="s">
        <v>17</v>
      </c>
      <c r="KK58" s="2" t="s">
        <v>61</v>
      </c>
      <c r="KL58" s="2" t="s">
        <v>61</v>
      </c>
      <c r="KM58" s="2" t="s">
        <v>17</v>
      </c>
      <c r="KN58" s="2"/>
      <c r="KO58" s="2"/>
      <c r="KP58" s="2" t="s">
        <v>15</v>
      </c>
      <c r="KQ58" s="2" t="s">
        <v>17</v>
      </c>
      <c r="KR58" s="2" t="s">
        <v>61</v>
      </c>
      <c r="KS58" s="2" t="s">
        <v>61</v>
      </c>
      <c r="KT58" s="2" t="s">
        <v>17</v>
      </c>
      <c r="KU58" s="2"/>
      <c r="KV58" s="2"/>
      <c r="KW58" s="2" t="s">
        <v>17</v>
      </c>
      <c r="KX58" s="2" t="s">
        <v>17</v>
      </c>
      <c r="KY58" s="2" t="s">
        <v>61</v>
      </c>
      <c r="KZ58" s="2" t="s">
        <v>61</v>
      </c>
      <c r="LA58" s="2" t="s">
        <v>17</v>
      </c>
      <c r="LB58" s="2"/>
      <c r="LC58" s="2"/>
      <c r="LD58" s="2" t="s">
        <v>17</v>
      </c>
      <c r="LE58" s="2" t="s">
        <v>17</v>
      </c>
      <c r="LF58" s="2" t="s">
        <v>61</v>
      </c>
      <c r="LG58" s="2" t="s">
        <v>61</v>
      </c>
      <c r="LH58" s="2" t="s">
        <v>17</v>
      </c>
      <c r="LI58" s="2"/>
      <c r="LJ58" s="2"/>
      <c r="LK58" s="2" t="s">
        <v>17</v>
      </c>
      <c r="LL58" s="2" t="s">
        <v>17</v>
      </c>
      <c r="LM58" s="2" t="s">
        <v>61</v>
      </c>
      <c r="LN58" s="2" t="s">
        <v>61</v>
      </c>
      <c r="LO58" s="2" t="s">
        <v>17</v>
      </c>
      <c r="LP58" s="2"/>
      <c r="LQ58" s="2"/>
      <c r="LR58" s="2" t="s">
        <v>17</v>
      </c>
      <c r="LS58" s="2" t="s">
        <v>17</v>
      </c>
      <c r="LT58" s="2" t="s">
        <v>61</v>
      </c>
      <c r="LU58" s="2" t="s">
        <v>61</v>
      </c>
      <c r="LV58" s="2" t="s">
        <v>17</v>
      </c>
      <c r="LW58" s="2"/>
      <c r="LX58" s="2"/>
      <c r="LY58" s="2" t="s">
        <v>17</v>
      </c>
      <c r="LZ58" s="2" t="s">
        <v>17</v>
      </c>
      <c r="MA58" s="2" t="s">
        <v>61</v>
      </c>
      <c r="MB58" s="2" t="s">
        <v>61</v>
      </c>
      <c r="MC58" s="2" t="s">
        <v>46</v>
      </c>
      <c r="MD58" s="2" t="s">
        <v>46</v>
      </c>
      <c r="ME58" s="2" t="s">
        <v>46</v>
      </c>
      <c r="MF58" s="2" t="s">
        <v>46</v>
      </c>
      <c r="MG58" s="2" t="s">
        <v>46</v>
      </c>
      <c r="MH58" s="2" t="s">
        <v>61</v>
      </c>
      <c r="MI58" s="2" t="s">
        <v>61</v>
      </c>
      <c r="MJ58" s="2" t="s">
        <v>17</v>
      </c>
      <c r="MK58" s="2"/>
      <c r="ML58" s="2"/>
      <c r="MM58" s="2" t="s">
        <v>17</v>
      </c>
      <c r="MN58" s="2" t="s">
        <v>42</v>
      </c>
      <c r="MO58" s="2" t="s">
        <v>61</v>
      </c>
      <c r="MP58" s="2" t="s">
        <v>61</v>
      </c>
      <c r="MQ58" s="2" t="s">
        <v>17</v>
      </c>
      <c r="MR58" s="2"/>
      <c r="MS58" s="2"/>
      <c r="MT58" s="2" t="s">
        <v>17</v>
      </c>
      <c r="MU58" s="2" t="s">
        <v>17</v>
      </c>
      <c r="MV58" s="2" t="s">
        <v>61</v>
      </c>
      <c r="MW58" s="2" t="s">
        <v>61</v>
      </c>
      <c r="MX58" s="2" t="s">
        <v>17</v>
      </c>
      <c r="MY58" s="2"/>
      <c r="MZ58" s="2"/>
      <c r="NA58" s="2" t="s">
        <v>17</v>
      </c>
      <c r="NB58" s="2" t="s">
        <v>17</v>
      </c>
      <c r="NC58" s="2" t="s">
        <v>61</v>
      </c>
      <c r="ND58" s="2" t="s">
        <v>61</v>
      </c>
      <c r="NE58" s="2" t="s">
        <v>17</v>
      </c>
      <c r="NF58" s="2"/>
      <c r="NG58" s="2"/>
      <c r="NH58" s="2" t="s">
        <v>17</v>
      </c>
      <c r="NI58" s="2" t="s">
        <v>17</v>
      </c>
      <c r="NJ58" s="2" t="s">
        <v>61</v>
      </c>
      <c r="NK58" s="2" t="s">
        <v>61</v>
      </c>
      <c r="NL58" s="2" t="s">
        <v>42</v>
      </c>
      <c r="NM58" s="2" t="s">
        <v>48</v>
      </c>
      <c r="NN58" s="2" t="s">
        <v>48</v>
      </c>
      <c r="NO58" s="2" t="s">
        <v>19</v>
      </c>
      <c r="NP58" s="2" t="s">
        <v>42</v>
      </c>
      <c r="NQ58" s="2" t="s">
        <v>61</v>
      </c>
      <c r="NR58" s="2" t="s">
        <v>61</v>
      </c>
      <c r="NS58" s="2" t="s">
        <v>42</v>
      </c>
      <c r="NT58" s="2" t="s">
        <v>19</v>
      </c>
      <c r="NU58" s="2" t="s">
        <v>19</v>
      </c>
      <c r="NV58" s="2" t="s">
        <v>19</v>
      </c>
      <c r="NW58" s="2" t="s">
        <v>19</v>
      </c>
      <c r="NX58" s="2" t="s">
        <v>61</v>
      </c>
      <c r="NY58" s="2" t="s">
        <v>61</v>
      </c>
      <c r="NZ58" s="2" t="s">
        <v>17</v>
      </c>
      <c r="OA58" s="2"/>
      <c r="OB58" s="2"/>
      <c r="OC58" s="2" t="s">
        <v>17</v>
      </c>
      <c r="OD58" s="2" t="s">
        <v>17</v>
      </c>
      <c r="OE58" s="2" t="s">
        <v>61</v>
      </c>
      <c r="OF58" s="2" t="s">
        <v>61</v>
      </c>
    </row>
    <row r="59" spans="1:396" ht="21.75" customHeight="1">
      <c r="A59" s="17">
        <v>3152</v>
      </c>
      <c r="B59" s="17"/>
      <c r="C59" s="48" t="s">
        <v>95</v>
      </c>
      <c r="D59" s="2" t="s">
        <v>61</v>
      </c>
      <c r="E59" s="2" t="s">
        <v>37</v>
      </c>
      <c r="F59" s="2" t="s">
        <v>37</v>
      </c>
      <c r="G59" s="2" t="s">
        <v>37</v>
      </c>
      <c r="H59" s="2" t="s">
        <v>37</v>
      </c>
      <c r="I59" s="2" t="s">
        <v>37</v>
      </c>
      <c r="J59" s="2" t="s">
        <v>61</v>
      </c>
      <c r="K59" s="2" t="s">
        <v>61</v>
      </c>
      <c r="L59" s="2" t="s">
        <v>37</v>
      </c>
      <c r="M59" s="2" t="s">
        <v>37</v>
      </c>
      <c r="N59" s="2" t="s">
        <v>37</v>
      </c>
      <c r="O59" s="2" t="s">
        <v>37</v>
      </c>
      <c r="P59" s="2" t="s">
        <v>37</v>
      </c>
      <c r="Q59" s="2" t="s">
        <v>61</v>
      </c>
      <c r="R59" s="2" t="s">
        <v>61</v>
      </c>
      <c r="S59" s="2" t="s">
        <v>37</v>
      </c>
      <c r="T59" s="2" t="s">
        <v>37</v>
      </c>
      <c r="U59" s="2" t="s">
        <v>37</v>
      </c>
      <c r="V59" s="2" t="s">
        <v>37</v>
      </c>
      <c r="W59" s="2" t="s">
        <v>37</v>
      </c>
      <c r="X59" s="2" t="s">
        <v>61</v>
      </c>
      <c r="Y59" s="2" t="s">
        <v>61</v>
      </c>
      <c r="Z59" s="2" t="s">
        <v>37</v>
      </c>
      <c r="AA59" s="2" t="s">
        <v>37</v>
      </c>
      <c r="AB59" s="2" t="s">
        <v>37</v>
      </c>
      <c r="AC59" s="2" t="s">
        <v>37</v>
      </c>
      <c r="AD59" s="2" t="s">
        <v>37</v>
      </c>
      <c r="AE59" s="2" t="s">
        <v>61</v>
      </c>
      <c r="AF59" s="2" t="s">
        <v>61</v>
      </c>
      <c r="AG59" s="2" t="s">
        <v>37</v>
      </c>
      <c r="AH59" s="2" t="s">
        <v>37</v>
      </c>
      <c r="AI59" s="2" t="s">
        <v>37</v>
      </c>
      <c r="AJ59" s="2" t="s">
        <v>37</v>
      </c>
      <c r="AK59" s="2" t="s">
        <v>37</v>
      </c>
      <c r="AL59" s="2" t="s">
        <v>61</v>
      </c>
      <c r="AM59" s="2" t="s">
        <v>61</v>
      </c>
      <c r="AN59" s="2" t="s">
        <v>37</v>
      </c>
      <c r="AO59" s="2" t="s">
        <v>37</v>
      </c>
      <c r="AP59" s="2" t="s">
        <v>37</v>
      </c>
      <c r="AQ59" s="2" t="s">
        <v>37</v>
      </c>
      <c r="AR59" s="2" t="s">
        <v>37</v>
      </c>
      <c r="AS59" s="2" t="s">
        <v>61</v>
      </c>
      <c r="AT59" s="2" t="s">
        <v>61</v>
      </c>
      <c r="AU59" s="2" t="s">
        <v>37</v>
      </c>
      <c r="AV59" s="2" t="s">
        <v>37</v>
      </c>
      <c r="AW59" s="2" t="s">
        <v>37</v>
      </c>
      <c r="AX59" s="2" t="s">
        <v>37</v>
      </c>
      <c r="AY59" s="2" t="s">
        <v>37</v>
      </c>
      <c r="AZ59" s="2" t="s">
        <v>61</v>
      </c>
      <c r="BA59" s="2" t="s">
        <v>61</v>
      </c>
      <c r="BB59" s="2" t="s">
        <v>37</v>
      </c>
      <c r="BC59" s="2" t="s">
        <v>37</v>
      </c>
      <c r="BD59" s="2" t="s">
        <v>37</v>
      </c>
      <c r="BE59" s="2" t="s">
        <v>37</v>
      </c>
      <c r="BF59" s="2" t="s">
        <v>37</v>
      </c>
      <c r="BG59" s="2" t="s">
        <v>61</v>
      </c>
      <c r="BH59" s="2" t="s">
        <v>61</v>
      </c>
      <c r="BI59" s="2" t="s">
        <v>37</v>
      </c>
      <c r="BJ59" s="2" t="s">
        <v>37</v>
      </c>
      <c r="BK59" s="2" t="s">
        <v>37</v>
      </c>
      <c r="BL59" s="2" t="s">
        <v>37</v>
      </c>
      <c r="BM59" s="2" t="s">
        <v>37</v>
      </c>
      <c r="BN59" s="2" t="s">
        <v>61</v>
      </c>
      <c r="BO59" s="2" t="s">
        <v>61</v>
      </c>
      <c r="BP59" s="2" t="s">
        <v>37</v>
      </c>
      <c r="BQ59" s="2" t="s">
        <v>37</v>
      </c>
      <c r="BR59" s="2" t="s">
        <v>37</v>
      </c>
      <c r="BS59" s="2" t="s">
        <v>37</v>
      </c>
      <c r="BT59" s="2" t="s">
        <v>37</v>
      </c>
      <c r="BU59" s="2" t="s">
        <v>61</v>
      </c>
      <c r="BV59" s="2" t="s">
        <v>61</v>
      </c>
      <c r="BW59" s="2" t="s">
        <v>37</v>
      </c>
      <c r="BX59" s="2" t="s">
        <v>37</v>
      </c>
      <c r="BY59" s="2" t="s">
        <v>37</v>
      </c>
      <c r="BZ59" s="2" t="s">
        <v>37</v>
      </c>
      <c r="CA59" s="2" t="s">
        <v>37</v>
      </c>
      <c r="CB59" s="2" t="s">
        <v>61</v>
      </c>
      <c r="CC59" s="2" t="s">
        <v>61</v>
      </c>
      <c r="CD59" s="2" t="s">
        <v>37</v>
      </c>
      <c r="CE59" s="2" t="s">
        <v>37</v>
      </c>
      <c r="CF59" s="2" t="s">
        <v>37</v>
      </c>
      <c r="CG59" s="2" t="s">
        <v>37</v>
      </c>
      <c r="CH59" s="2" t="s">
        <v>37</v>
      </c>
      <c r="CI59" s="2" t="s">
        <v>61</v>
      </c>
      <c r="CJ59" s="2" t="s">
        <v>61</v>
      </c>
      <c r="CK59" s="2" t="s">
        <v>37</v>
      </c>
      <c r="CL59" s="2" t="s">
        <v>37</v>
      </c>
      <c r="CM59" s="2" t="s">
        <v>37</v>
      </c>
      <c r="CN59" s="2" t="s">
        <v>37</v>
      </c>
      <c r="CO59" s="2" t="s">
        <v>37</v>
      </c>
      <c r="CP59" s="2" t="s">
        <v>61</v>
      </c>
      <c r="CQ59" s="2" t="s">
        <v>61</v>
      </c>
      <c r="CR59" s="2" t="s">
        <v>37</v>
      </c>
      <c r="CS59" s="2" t="s">
        <v>37</v>
      </c>
      <c r="CT59" s="2" t="s">
        <v>37</v>
      </c>
      <c r="CU59" s="2" t="s">
        <v>37</v>
      </c>
      <c r="CV59" s="2" t="s">
        <v>37</v>
      </c>
      <c r="CW59" s="2" t="s">
        <v>61</v>
      </c>
      <c r="CX59" s="2" t="s">
        <v>61</v>
      </c>
      <c r="CY59" s="2" t="s">
        <v>37</v>
      </c>
      <c r="CZ59" s="2" t="s">
        <v>37</v>
      </c>
      <c r="DA59" s="2" t="s">
        <v>37</v>
      </c>
      <c r="DB59" s="2" t="s">
        <v>37</v>
      </c>
      <c r="DC59" s="2" t="s">
        <v>37</v>
      </c>
      <c r="DD59" s="2" t="s">
        <v>61</v>
      </c>
      <c r="DE59" s="2" t="s">
        <v>61</v>
      </c>
      <c r="DF59" s="2" t="s">
        <v>37</v>
      </c>
      <c r="DG59" s="2" t="s">
        <v>37</v>
      </c>
      <c r="DH59" s="2" t="s">
        <v>37</v>
      </c>
      <c r="DI59" s="2" t="s">
        <v>37</v>
      </c>
      <c r="DJ59" s="2" t="s">
        <v>37</v>
      </c>
      <c r="DK59" s="2" t="s">
        <v>61</v>
      </c>
      <c r="DL59" s="2" t="s">
        <v>61</v>
      </c>
      <c r="DM59" s="2" t="s">
        <v>37</v>
      </c>
      <c r="DN59" s="2" t="s">
        <v>37</v>
      </c>
      <c r="DO59" s="2" t="s">
        <v>37</v>
      </c>
      <c r="DP59" s="2" t="s">
        <v>37</v>
      </c>
      <c r="DQ59" s="2" t="s">
        <v>37</v>
      </c>
      <c r="DR59" s="2" t="s">
        <v>61</v>
      </c>
      <c r="DS59" s="2" t="s">
        <v>61</v>
      </c>
      <c r="DT59" s="2" t="s">
        <v>37</v>
      </c>
      <c r="DU59" s="2" t="s">
        <v>37</v>
      </c>
      <c r="DV59" s="2" t="s">
        <v>37</v>
      </c>
      <c r="DW59" s="2" t="s">
        <v>37</v>
      </c>
      <c r="DX59" s="2" t="s">
        <v>37</v>
      </c>
      <c r="DY59" s="2" t="s">
        <v>61</v>
      </c>
      <c r="DZ59" s="2" t="s">
        <v>61</v>
      </c>
      <c r="EA59" s="2" t="s">
        <v>37</v>
      </c>
      <c r="EB59" s="2" t="s">
        <v>37</v>
      </c>
      <c r="EC59" s="2" t="s">
        <v>37</v>
      </c>
      <c r="ED59" s="2" t="s">
        <v>37</v>
      </c>
      <c r="EE59" s="2" t="s">
        <v>37</v>
      </c>
      <c r="EF59" s="2" t="s">
        <v>61</v>
      </c>
      <c r="EG59" s="2" t="s">
        <v>61</v>
      </c>
      <c r="EH59" s="2" t="s">
        <v>37</v>
      </c>
      <c r="EI59" s="2" t="s">
        <v>37</v>
      </c>
      <c r="EJ59" s="2" t="s">
        <v>37</v>
      </c>
      <c r="EK59" s="2" t="s">
        <v>37</v>
      </c>
      <c r="EL59" s="2" t="s">
        <v>37</v>
      </c>
      <c r="EM59" s="2" t="s">
        <v>61</v>
      </c>
      <c r="EN59" s="2" t="s">
        <v>61</v>
      </c>
      <c r="EO59" s="2" t="s">
        <v>37</v>
      </c>
      <c r="EP59" s="2" t="s">
        <v>37</v>
      </c>
      <c r="EQ59" s="2" t="s">
        <v>37</v>
      </c>
      <c r="ER59" s="2" t="s">
        <v>37</v>
      </c>
      <c r="ES59" s="2" t="s">
        <v>37</v>
      </c>
      <c r="ET59" s="2" t="s">
        <v>61</v>
      </c>
      <c r="EU59" s="2" t="s">
        <v>61</v>
      </c>
      <c r="EV59" s="2" t="s">
        <v>37</v>
      </c>
      <c r="EW59" s="2" t="s">
        <v>37</v>
      </c>
      <c r="EX59" s="2" t="s">
        <v>37</v>
      </c>
      <c r="EY59" s="2" t="s">
        <v>37</v>
      </c>
      <c r="EZ59" s="2" t="s">
        <v>37</v>
      </c>
      <c r="FA59" s="2" t="s">
        <v>61</v>
      </c>
      <c r="FB59" s="2" t="s">
        <v>61</v>
      </c>
      <c r="FC59" s="2" t="s">
        <v>37</v>
      </c>
      <c r="FD59" s="2" t="s">
        <v>37</v>
      </c>
      <c r="FE59" s="2" t="s">
        <v>37</v>
      </c>
      <c r="FF59" s="2" t="s">
        <v>37</v>
      </c>
      <c r="FG59" s="2" t="s">
        <v>37</v>
      </c>
      <c r="FH59" s="2" t="s">
        <v>61</v>
      </c>
      <c r="FI59" s="2" t="s">
        <v>61</v>
      </c>
      <c r="FJ59" s="2" t="s">
        <v>37</v>
      </c>
      <c r="FK59" s="2" t="s">
        <v>37</v>
      </c>
      <c r="FL59" s="2" t="s">
        <v>37</v>
      </c>
      <c r="FM59" s="2" t="s">
        <v>37</v>
      </c>
      <c r="FN59" s="2" t="s">
        <v>37</v>
      </c>
      <c r="FO59" s="2" t="s">
        <v>61</v>
      </c>
      <c r="FP59" s="2" t="s">
        <v>61</v>
      </c>
      <c r="FQ59" s="2" t="s">
        <v>29</v>
      </c>
      <c r="FR59" s="2" t="s">
        <v>29</v>
      </c>
      <c r="FS59" s="2" t="s">
        <v>29</v>
      </c>
      <c r="FT59" s="2" t="s">
        <v>29</v>
      </c>
      <c r="FU59" s="2" t="s">
        <v>29</v>
      </c>
      <c r="FV59" s="2" t="s">
        <v>61</v>
      </c>
      <c r="FW59" s="2" t="s">
        <v>61</v>
      </c>
      <c r="FX59" s="2" t="s">
        <v>29</v>
      </c>
      <c r="FY59" s="2" t="s">
        <v>29</v>
      </c>
      <c r="FZ59" s="2" t="s">
        <v>29</v>
      </c>
      <c r="GA59" s="2" t="s">
        <v>29</v>
      </c>
      <c r="GB59" s="2" t="s">
        <v>29</v>
      </c>
      <c r="GC59" s="2" t="s">
        <v>61</v>
      </c>
      <c r="GD59" s="2" t="s">
        <v>61</v>
      </c>
      <c r="GE59" s="2" t="s">
        <v>29</v>
      </c>
      <c r="GF59" s="2" t="s">
        <v>29</v>
      </c>
      <c r="GG59" s="2" t="s">
        <v>29</v>
      </c>
      <c r="GH59" s="2" t="s">
        <v>29</v>
      </c>
      <c r="GI59" s="2" t="s">
        <v>29</v>
      </c>
      <c r="GJ59" s="2" t="s">
        <v>61</v>
      </c>
      <c r="GK59" s="2" t="s">
        <v>61</v>
      </c>
      <c r="GL59" s="2" t="s">
        <v>29</v>
      </c>
      <c r="GM59" s="2" t="s">
        <v>29</v>
      </c>
      <c r="GN59" s="2" t="s">
        <v>29</v>
      </c>
      <c r="GO59" s="2" t="s">
        <v>29</v>
      </c>
      <c r="GP59" s="2" t="s">
        <v>29</v>
      </c>
      <c r="GQ59" s="2" t="s">
        <v>61</v>
      </c>
      <c r="GR59" s="2" t="s">
        <v>61</v>
      </c>
      <c r="GS59" s="2" t="s">
        <v>29</v>
      </c>
      <c r="GT59" s="2" t="s">
        <v>29</v>
      </c>
      <c r="GU59" s="2" t="s">
        <v>29</v>
      </c>
      <c r="GV59" s="2" t="s">
        <v>29</v>
      </c>
      <c r="GW59" s="2" t="s">
        <v>29</v>
      </c>
      <c r="GX59" s="2" t="s">
        <v>61</v>
      </c>
      <c r="GY59" s="2" t="s">
        <v>61</v>
      </c>
      <c r="GZ59" s="2" t="s">
        <v>29</v>
      </c>
      <c r="HA59" s="2" t="s">
        <v>29</v>
      </c>
      <c r="HB59" s="2" t="s">
        <v>29</v>
      </c>
      <c r="HC59" s="2" t="s">
        <v>29</v>
      </c>
      <c r="HD59" s="2" t="s">
        <v>29</v>
      </c>
      <c r="HE59" s="2" t="s">
        <v>61</v>
      </c>
      <c r="HF59" s="2" t="s">
        <v>61</v>
      </c>
      <c r="HG59" s="2" t="s">
        <v>29</v>
      </c>
      <c r="HH59" s="2" t="s">
        <v>29</v>
      </c>
      <c r="HI59" s="2" t="s">
        <v>29</v>
      </c>
      <c r="HJ59" s="2" t="s">
        <v>29</v>
      </c>
      <c r="HK59" s="2" t="s">
        <v>29</v>
      </c>
      <c r="HL59" s="2" t="s">
        <v>61</v>
      </c>
      <c r="HM59" s="2" t="s">
        <v>61</v>
      </c>
      <c r="HN59" s="2" t="s">
        <v>42</v>
      </c>
      <c r="HO59" s="2" t="s">
        <v>29</v>
      </c>
      <c r="HP59" s="2" t="s">
        <v>29</v>
      </c>
      <c r="HQ59" s="2" t="s">
        <v>29</v>
      </c>
      <c r="HR59" s="2" t="s">
        <v>29</v>
      </c>
      <c r="HS59" s="2" t="s">
        <v>61</v>
      </c>
      <c r="HT59" s="2" t="s">
        <v>61</v>
      </c>
      <c r="HU59" s="2" t="s">
        <v>29</v>
      </c>
      <c r="HV59" s="2" t="s">
        <v>29</v>
      </c>
      <c r="HW59" s="2" t="s">
        <v>42</v>
      </c>
      <c r="HX59" s="2" t="s">
        <v>29</v>
      </c>
      <c r="HY59" s="2" t="s">
        <v>29</v>
      </c>
      <c r="HZ59" s="2" t="s">
        <v>61</v>
      </c>
      <c r="IA59" s="2" t="s">
        <v>61</v>
      </c>
      <c r="IB59" s="2" t="s">
        <v>29</v>
      </c>
      <c r="IC59" s="2" t="s">
        <v>29</v>
      </c>
      <c r="ID59" s="2" t="s">
        <v>29</v>
      </c>
      <c r="IE59" s="2" t="s">
        <v>29</v>
      </c>
      <c r="IF59" s="2" t="s">
        <v>29</v>
      </c>
      <c r="IG59" s="2" t="s">
        <v>61</v>
      </c>
      <c r="IH59" s="2" t="s">
        <v>61</v>
      </c>
      <c r="II59" s="2" t="s">
        <v>42</v>
      </c>
      <c r="IJ59" s="2" t="s">
        <v>29</v>
      </c>
      <c r="IK59" s="2" t="s">
        <v>29</v>
      </c>
      <c r="IL59" s="2" t="s">
        <v>29</v>
      </c>
      <c r="IM59" s="2" t="s">
        <v>29</v>
      </c>
      <c r="IN59" s="2" t="s">
        <v>61</v>
      </c>
      <c r="IO59" s="2" t="s">
        <v>61</v>
      </c>
      <c r="IP59" s="2" t="s">
        <v>29</v>
      </c>
      <c r="IQ59" s="2" t="s">
        <v>29</v>
      </c>
      <c r="IR59" s="2" t="s">
        <v>29</v>
      </c>
      <c r="IS59" s="2" t="s">
        <v>29</v>
      </c>
      <c r="IT59" s="2" t="s">
        <v>29</v>
      </c>
      <c r="IU59" s="2" t="s">
        <v>61</v>
      </c>
      <c r="IV59" s="2" t="s">
        <v>61</v>
      </c>
      <c r="IW59" s="2" t="s">
        <v>29</v>
      </c>
      <c r="IX59" s="2" t="s">
        <v>29</v>
      </c>
      <c r="IY59" s="2" t="s">
        <v>29</v>
      </c>
      <c r="IZ59" s="2" t="s">
        <v>29</v>
      </c>
      <c r="JA59" s="2" t="s">
        <v>29</v>
      </c>
      <c r="JB59" s="2" t="s">
        <v>61</v>
      </c>
      <c r="JC59" s="2" t="s">
        <v>61</v>
      </c>
      <c r="JD59" s="2" t="s">
        <v>29</v>
      </c>
      <c r="JE59" s="2" t="s">
        <v>29</v>
      </c>
      <c r="JF59" s="2" t="s">
        <v>29</v>
      </c>
      <c r="JG59" s="2" t="s">
        <v>29</v>
      </c>
      <c r="JH59" s="2" t="s">
        <v>29</v>
      </c>
      <c r="JI59" s="2" t="s">
        <v>61</v>
      </c>
      <c r="JJ59" s="2" t="s">
        <v>61</v>
      </c>
      <c r="JK59" s="2" t="s">
        <v>29</v>
      </c>
      <c r="JL59" s="2" t="s">
        <v>29</v>
      </c>
      <c r="JM59" s="2" t="s">
        <v>17</v>
      </c>
      <c r="JN59" s="2" t="s">
        <v>15</v>
      </c>
      <c r="JO59" s="2" t="s">
        <v>42</v>
      </c>
      <c r="JP59" s="2" t="s">
        <v>61</v>
      </c>
      <c r="JQ59" s="2" t="s">
        <v>61</v>
      </c>
      <c r="JR59" s="2" t="s">
        <v>10</v>
      </c>
      <c r="JS59" s="2" t="s">
        <v>17</v>
      </c>
      <c r="JT59" s="2" t="s">
        <v>15</v>
      </c>
      <c r="JU59" s="2" t="s">
        <v>17</v>
      </c>
      <c r="JV59" s="2" t="s">
        <v>17</v>
      </c>
      <c r="JW59" s="2" t="s">
        <v>61</v>
      </c>
      <c r="JX59" s="2" t="s">
        <v>61</v>
      </c>
      <c r="JY59" s="2" t="s">
        <v>15</v>
      </c>
      <c r="JZ59" s="2" t="s">
        <v>17</v>
      </c>
      <c r="KA59" s="2" t="s">
        <v>17</v>
      </c>
      <c r="KB59" s="2"/>
      <c r="KC59" s="2" t="s">
        <v>48</v>
      </c>
      <c r="KD59" s="2" t="s">
        <v>61</v>
      </c>
      <c r="KE59" s="2" t="s">
        <v>61</v>
      </c>
      <c r="KF59" s="2" t="s">
        <v>46</v>
      </c>
      <c r="KG59" s="2" t="s">
        <v>46</v>
      </c>
      <c r="KH59" s="2" t="s">
        <v>46</v>
      </c>
      <c r="KI59" s="2" t="s">
        <v>46</v>
      </c>
      <c r="KJ59" s="2" t="s">
        <v>46</v>
      </c>
      <c r="KK59" s="2" t="s">
        <v>61</v>
      </c>
      <c r="KL59" s="2" t="s">
        <v>61</v>
      </c>
      <c r="KM59" s="2"/>
      <c r="KN59" s="2"/>
      <c r="KO59" s="2"/>
      <c r="KP59" s="2"/>
      <c r="KQ59" s="2"/>
      <c r="KR59" s="2" t="s">
        <v>61</v>
      </c>
      <c r="KS59" s="2" t="s">
        <v>61</v>
      </c>
      <c r="KT59" s="2"/>
      <c r="KU59" s="2"/>
      <c r="KV59" s="2"/>
      <c r="KW59" s="2"/>
      <c r="KX59" s="2"/>
      <c r="KY59" s="2" t="s">
        <v>61</v>
      </c>
      <c r="KZ59" s="2" t="s">
        <v>61</v>
      </c>
      <c r="LA59" s="2"/>
      <c r="LB59" s="2"/>
      <c r="LC59" s="2"/>
      <c r="LD59" s="2"/>
      <c r="LE59" s="2"/>
      <c r="LF59" s="2" t="s">
        <v>61</v>
      </c>
      <c r="LG59" s="2" t="s">
        <v>61</v>
      </c>
      <c r="LH59" s="2"/>
      <c r="LI59" s="2"/>
      <c r="LJ59" s="2"/>
      <c r="LK59" s="2"/>
      <c r="LL59" s="2"/>
      <c r="LM59" s="2" t="s">
        <v>61</v>
      </c>
      <c r="LN59" s="2" t="s">
        <v>61</v>
      </c>
      <c r="LO59" s="2"/>
      <c r="LP59" s="2"/>
      <c r="LQ59" s="2"/>
      <c r="LR59" s="2"/>
      <c r="LS59" s="2"/>
      <c r="LT59" s="2" t="s">
        <v>61</v>
      </c>
      <c r="LU59" s="2" t="s">
        <v>61</v>
      </c>
      <c r="LV59" s="2"/>
      <c r="LW59" s="2"/>
      <c r="LX59" s="2"/>
      <c r="LY59" s="2"/>
      <c r="LZ59" s="2"/>
      <c r="MA59" s="2" t="s">
        <v>61</v>
      </c>
      <c r="MB59" s="2" t="s">
        <v>61</v>
      </c>
      <c r="MC59" s="2" t="s">
        <v>29</v>
      </c>
      <c r="MD59" s="2" t="s">
        <v>29</v>
      </c>
      <c r="ME59" s="2" t="s">
        <v>29</v>
      </c>
      <c r="MF59" s="2" t="s">
        <v>29</v>
      </c>
      <c r="MG59" s="2" t="s">
        <v>29</v>
      </c>
      <c r="MH59" s="2" t="s">
        <v>61</v>
      </c>
      <c r="MI59" s="2" t="s">
        <v>61</v>
      </c>
      <c r="MJ59" s="2"/>
      <c r="MK59" s="2"/>
      <c r="ML59" s="2"/>
      <c r="MM59" s="2"/>
      <c r="MN59" s="2"/>
      <c r="MO59" s="2" t="s">
        <v>61</v>
      </c>
      <c r="MP59" s="2" t="s">
        <v>61</v>
      </c>
      <c r="MQ59" s="2"/>
      <c r="MR59" s="2"/>
      <c r="MS59" s="2"/>
      <c r="MT59" s="2"/>
      <c r="MU59" s="2"/>
      <c r="MV59" s="2" t="s">
        <v>61</v>
      </c>
      <c r="MW59" s="2" t="s">
        <v>61</v>
      </c>
      <c r="MX59" s="2"/>
      <c r="MY59" s="2"/>
      <c r="MZ59" s="2"/>
      <c r="NA59" s="2"/>
      <c r="NB59" s="2"/>
      <c r="NC59" s="2" t="s">
        <v>61</v>
      </c>
      <c r="ND59" s="2" t="s">
        <v>61</v>
      </c>
      <c r="NE59" s="2"/>
      <c r="NF59" s="2"/>
      <c r="NG59" s="2"/>
      <c r="NH59" s="2"/>
      <c r="NI59" s="2"/>
      <c r="NJ59" s="2" t="s">
        <v>61</v>
      </c>
      <c r="NK59" s="2" t="s">
        <v>61</v>
      </c>
      <c r="NL59" s="2"/>
      <c r="NM59" s="2"/>
      <c r="NN59" s="2"/>
      <c r="NO59" s="2"/>
      <c r="NP59" s="2"/>
      <c r="NQ59" s="2" t="s">
        <v>61</v>
      </c>
      <c r="NR59" s="2" t="s">
        <v>61</v>
      </c>
      <c r="NS59" s="2" t="s">
        <v>42</v>
      </c>
      <c r="NT59" s="2"/>
      <c r="NU59" s="2"/>
      <c r="NV59" s="2"/>
      <c r="NW59" s="2"/>
      <c r="NX59" s="2" t="s">
        <v>61</v>
      </c>
      <c r="NY59" s="2" t="s">
        <v>61</v>
      </c>
      <c r="NZ59" s="2"/>
      <c r="OA59" s="2"/>
      <c r="OB59" s="2"/>
      <c r="OC59" s="2"/>
      <c r="OD59" s="2"/>
      <c r="OE59" s="2" t="s">
        <v>61</v>
      </c>
      <c r="OF59" s="2" t="s">
        <v>61</v>
      </c>
    </row>
    <row r="60" spans="1:396" ht="21.75" customHeight="1">
      <c r="A60" s="17">
        <v>3152</v>
      </c>
      <c r="B60" s="17"/>
      <c r="C60" s="48" t="s">
        <v>96</v>
      </c>
      <c r="D60" s="2" t="s">
        <v>61</v>
      </c>
      <c r="E60" s="2" t="s">
        <v>37</v>
      </c>
      <c r="F60" s="2" t="s">
        <v>37</v>
      </c>
      <c r="G60" s="2" t="s">
        <v>37</v>
      </c>
      <c r="H60" s="2" t="s">
        <v>37</v>
      </c>
      <c r="I60" s="2" t="s">
        <v>37</v>
      </c>
      <c r="J60" s="2" t="s">
        <v>61</v>
      </c>
      <c r="K60" s="2" t="s">
        <v>61</v>
      </c>
      <c r="L60" s="2" t="s">
        <v>37</v>
      </c>
      <c r="M60" s="2" t="s">
        <v>37</v>
      </c>
      <c r="N60" s="2" t="s">
        <v>37</v>
      </c>
      <c r="O60" s="2" t="s">
        <v>37</v>
      </c>
      <c r="P60" s="2" t="s">
        <v>37</v>
      </c>
      <c r="Q60" s="2" t="s">
        <v>61</v>
      </c>
      <c r="R60" s="2" t="s">
        <v>61</v>
      </c>
      <c r="S60" s="2" t="s">
        <v>37</v>
      </c>
      <c r="T60" s="2" t="s">
        <v>37</v>
      </c>
      <c r="U60" s="2" t="s">
        <v>37</v>
      </c>
      <c r="V60" s="2" t="s">
        <v>37</v>
      </c>
      <c r="W60" s="2" t="s">
        <v>37</v>
      </c>
      <c r="X60" s="2" t="s">
        <v>61</v>
      </c>
      <c r="Y60" s="2" t="s">
        <v>61</v>
      </c>
      <c r="Z60" s="2" t="s">
        <v>37</v>
      </c>
      <c r="AA60" s="2" t="s">
        <v>37</v>
      </c>
      <c r="AB60" s="2" t="s">
        <v>37</v>
      </c>
      <c r="AC60" s="2" t="s">
        <v>37</v>
      </c>
      <c r="AD60" s="2" t="s">
        <v>37</v>
      </c>
      <c r="AE60" s="2" t="s">
        <v>61</v>
      </c>
      <c r="AF60" s="2" t="s">
        <v>61</v>
      </c>
      <c r="AG60" s="2" t="s">
        <v>37</v>
      </c>
      <c r="AH60" s="2" t="s">
        <v>37</v>
      </c>
      <c r="AI60" s="2" t="s">
        <v>37</v>
      </c>
      <c r="AJ60" s="2" t="s">
        <v>37</v>
      </c>
      <c r="AK60" s="2" t="s">
        <v>37</v>
      </c>
      <c r="AL60" s="2" t="s">
        <v>61</v>
      </c>
      <c r="AM60" s="2" t="s">
        <v>61</v>
      </c>
      <c r="AN60" s="2" t="s">
        <v>37</v>
      </c>
      <c r="AO60" s="2" t="s">
        <v>37</v>
      </c>
      <c r="AP60" s="2" t="s">
        <v>37</v>
      </c>
      <c r="AQ60" s="2" t="s">
        <v>37</v>
      </c>
      <c r="AR60" s="2" t="s">
        <v>37</v>
      </c>
      <c r="AS60" s="2" t="s">
        <v>61</v>
      </c>
      <c r="AT60" s="2" t="s">
        <v>61</v>
      </c>
      <c r="AU60" s="2" t="s">
        <v>37</v>
      </c>
      <c r="AV60" s="2" t="s">
        <v>37</v>
      </c>
      <c r="AW60" s="2" t="s">
        <v>37</v>
      </c>
      <c r="AX60" s="2" t="s">
        <v>37</v>
      </c>
      <c r="AY60" s="2" t="s">
        <v>37</v>
      </c>
      <c r="AZ60" s="2" t="s">
        <v>61</v>
      </c>
      <c r="BA60" s="2" t="s">
        <v>61</v>
      </c>
      <c r="BB60" s="2" t="s">
        <v>37</v>
      </c>
      <c r="BC60" s="2" t="s">
        <v>37</v>
      </c>
      <c r="BD60" s="2" t="s">
        <v>37</v>
      </c>
      <c r="BE60" s="2" t="s">
        <v>37</v>
      </c>
      <c r="BF60" s="2" t="s">
        <v>37</v>
      </c>
      <c r="BG60" s="2" t="s">
        <v>61</v>
      </c>
      <c r="BH60" s="2" t="s">
        <v>61</v>
      </c>
      <c r="BI60" s="2" t="s">
        <v>37</v>
      </c>
      <c r="BJ60" s="2" t="s">
        <v>37</v>
      </c>
      <c r="BK60" s="2" t="s">
        <v>37</v>
      </c>
      <c r="BL60" s="2" t="s">
        <v>37</v>
      </c>
      <c r="BM60" s="2" t="s">
        <v>37</v>
      </c>
      <c r="BN60" s="2" t="s">
        <v>61</v>
      </c>
      <c r="BO60" s="2" t="s">
        <v>61</v>
      </c>
      <c r="BP60" s="2" t="s">
        <v>37</v>
      </c>
      <c r="BQ60" s="2" t="s">
        <v>37</v>
      </c>
      <c r="BR60" s="2" t="s">
        <v>37</v>
      </c>
      <c r="BS60" s="2" t="s">
        <v>37</v>
      </c>
      <c r="BT60" s="2" t="s">
        <v>37</v>
      </c>
      <c r="BU60" s="2" t="s">
        <v>61</v>
      </c>
      <c r="BV60" s="2" t="s">
        <v>61</v>
      </c>
      <c r="BW60" s="2" t="s">
        <v>37</v>
      </c>
      <c r="BX60" s="2" t="s">
        <v>37</v>
      </c>
      <c r="BY60" s="2" t="s">
        <v>37</v>
      </c>
      <c r="BZ60" s="2" t="s">
        <v>37</v>
      </c>
      <c r="CA60" s="2" t="s">
        <v>37</v>
      </c>
      <c r="CB60" s="2" t="s">
        <v>61</v>
      </c>
      <c r="CC60" s="2" t="s">
        <v>61</v>
      </c>
      <c r="CD60" s="2" t="s">
        <v>37</v>
      </c>
      <c r="CE60" s="2" t="s">
        <v>37</v>
      </c>
      <c r="CF60" s="2" t="s">
        <v>37</v>
      </c>
      <c r="CG60" s="2" t="s">
        <v>37</v>
      </c>
      <c r="CH60" s="2" t="s">
        <v>37</v>
      </c>
      <c r="CI60" s="2" t="s">
        <v>61</v>
      </c>
      <c r="CJ60" s="2" t="s">
        <v>61</v>
      </c>
      <c r="CK60" s="2" t="s">
        <v>37</v>
      </c>
      <c r="CL60" s="2" t="s">
        <v>37</v>
      </c>
      <c r="CM60" s="2" t="s">
        <v>37</v>
      </c>
      <c r="CN60" s="2" t="s">
        <v>37</v>
      </c>
      <c r="CO60" s="2" t="s">
        <v>37</v>
      </c>
      <c r="CP60" s="2" t="s">
        <v>61</v>
      </c>
      <c r="CQ60" s="2" t="s">
        <v>61</v>
      </c>
      <c r="CR60" s="2" t="s">
        <v>37</v>
      </c>
      <c r="CS60" s="2" t="s">
        <v>37</v>
      </c>
      <c r="CT60" s="2" t="s">
        <v>37</v>
      </c>
      <c r="CU60" s="2" t="s">
        <v>37</v>
      </c>
      <c r="CV60" s="2" t="s">
        <v>37</v>
      </c>
      <c r="CW60" s="2" t="s">
        <v>61</v>
      </c>
      <c r="CX60" s="2" t="s">
        <v>61</v>
      </c>
      <c r="CY60" s="2" t="s">
        <v>37</v>
      </c>
      <c r="CZ60" s="2" t="s">
        <v>37</v>
      </c>
      <c r="DA60" s="2" t="s">
        <v>37</v>
      </c>
      <c r="DB60" s="2" t="s">
        <v>37</v>
      </c>
      <c r="DC60" s="2" t="s">
        <v>37</v>
      </c>
      <c r="DD60" s="2" t="s">
        <v>61</v>
      </c>
      <c r="DE60" s="2" t="s">
        <v>61</v>
      </c>
      <c r="DF60" s="2" t="s">
        <v>37</v>
      </c>
      <c r="DG60" s="2" t="s">
        <v>37</v>
      </c>
      <c r="DH60" s="2" t="s">
        <v>37</v>
      </c>
      <c r="DI60" s="2" t="s">
        <v>37</v>
      </c>
      <c r="DJ60" s="2" t="s">
        <v>37</v>
      </c>
      <c r="DK60" s="2" t="s">
        <v>61</v>
      </c>
      <c r="DL60" s="2" t="s">
        <v>61</v>
      </c>
      <c r="DM60" s="2" t="s">
        <v>37</v>
      </c>
      <c r="DN60" s="2" t="s">
        <v>37</v>
      </c>
      <c r="DO60" s="2" t="s">
        <v>37</v>
      </c>
      <c r="DP60" s="2" t="s">
        <v>37</v>
      </c>
      <c r="DQ60" s="2" t="s">
        <v>37</v>
      </c>
      <c r="DR60" s="2" t="s">
        <v>61</v>
      </c>
      <c r="DS60" s="2" t="s">
        <v>61</v>
      </c>
      <c r="DT60" s="2" t="s">
        <v>37</v>
      </c>
      <c r="DU60" s="2" t="s">
        <v>37</v>
      </c>
      <c r="DV60" s="2" t="s">
        <v>37</v>
      </c>
      <c r="DW60" s="2" t="s">
        <v>37</v>
      </c>
      <c r="DX60" s="2" t="s">
        <v>37</v>
      </c>
      <c r="DY60" s="2" t="s">
        <v>61</v>
      </c>
      <c r="DZ60" s="2" t="s">
        <v>61</v>
      </c>
      <c r="EA60" s="2" t="s">
        <v>37</v>
      </c>
      <c r="EB60" s="2" t="s">
        <v>37</v>
      </c>
      <c r="EC60" s="2" t="s">
        <v>37</v>
      </c>
      <c r="ED60" s="2" t="s">
        <v>37</v>
      </c>
      <c r="EE60" s="2" t="s">
        <v>37</v>
      </c>
      <c r="EF60" s="2" t="s">
        <v>61</v>
      </c>
      <c r="EG60" s="2" t="s">
        <v>61</v>
      </c>
      <c r="EH60" s="2" t="s">
        <v>37</v>
      </c>
      <c r="EI60" s="2" t="s">
        <v>37</v>
      </c>
      <c r="EJ60" s="2" t="s">
        <v>37</v>
      </c>
      <c r="EK60" s="2" t="s">
        <v>37</v>
      </c>
      <c r="EL60" s="2" t="s">
        <v>37</v>
      </c>
      <c r="EM60" s="2" t="s">
        <v>61</v>
      </c>
      <c r="EN60" s="2" t="s">
        <v>61</v>
      </c>
      <c r="EO60" s="2" t="s">
        <v>37</v>
      </c>
      <c r="EP60" s="2" t="s">
        <v>37</v>
      </c>
      <c r="EQ60" s="2" t="s">
        <v>37</v>
      </c>
      <c r="ER60" s="2" t="s">
        <v>37</v>
      </c>
      <c r="ES60" s="2" t="s">
        <v>37</v>
      </c>
      <c r="ET60" s="2" t="s">
        <v>61</v>
      </c>
      <c r="EU60" s="2" t="s">
        <v>61</v>
      </c>
      <c r="EV60" s="2" t="s">
        <v>37</v>
      </c>
      <c r="EW60" s="2" t="s">
        <v>37</v>
      </c>
      <c r="EX60" s="2" t="s">
        <v>37</v>
      </c>
      <c r="EY60" s="2" t="s">
        <v>37</v>
      </c>
      <c r="EZ60" s="2" t="s">
        <v>37</v>
      </c>
      <c r="FA60" s="2" t="s">
        <v>61</v>
      </c>
      <c r="FB60" s="2" t="s">
        <v>61</v>
      </c>
      <c r="FC60" s="2" t="s">
        <v>37</v>
      </c>
      <c r="FD60" s="2" t="s">
        <v>37</v>
      </c>
      <c r="FE60" s="2" t="s">
        <v>37</v>
      </c>
      <c r="FF60" s="2" t="s">
        <v>37</v>
      </c>
      <c r="FG60" s="2" t="s">
        <v>37</v>
      </c>
      <c r="FH60" s="2" t="s">
        <v>61</v>
      </c>
      <c r="FI60" s="2" t="s">
        <v>61</v>
      </c>
      <c r="FJ60" s="2" t="s">
        <v>37</v>
      </c>
      <c r="FK60" s="2" t="s">
        <v>37</v>
      </c>
      <c r="FL60" s="2" t="s">
        <v>37</v>
      </c>
      <c r="FM60" s="2" t="s">
        <v>37</v>
      </c>
      <c r="FN60" s="2" t="s">
        <v>37</v>
      </c>
      <c r="FO60" s="2" t="s">
        <v>61</v>
      </c>
      <c r="FP60" s="2" t="s">
        <v>61</v>
      </c>
      <c r="FQ60" s="2" t="s">
        <v>37</v>
      </c>
      <c r="FR60" s="2" t="s">
        <v>37</v>
      </c>
      <c r="FS60" s="2" t="s">
        <v>37</v>
      </c>
      <c r="FT60" s="2" t="s">
        <v>37</v>
      </c>
      <c r="FU60" s="2" t="s">
        <v>37</v>
      </c>
      <c r="FV60" s="2" t="s">
        <v>61</v>
      </c>
      <c r="FW60" s="2" t="s">
        <v>61</v>
      </c>
      <c r="FX60" s="2" t="s">
        <v>37</v>
      </c>
      <c r="FY60" s="2" t="s">
        <v>37</v>
      </c>
      <c r="FZ60" s="2" t="s">
        <v>37</v>
      </c>
      <c r="GA60" s="2" t="s">
        <v>37</v>
      </c>
      <c r="GB60" s="2" t="s">
        <v>37</v>
      </c>
      <c r="GC60" s="2" t="s">
        <v>61</v>
      </c>
      <c r="GD60" s="2" t="s">
        <v>61</v>
      </c>
      <c r="GE60" s="2" t="s">
        <v>29</v>
      </c>
      <c r="GF60" s="2" t="s">
        <v>29</v>
      </c>
      <c r="GG60" s="2" t="s">
        <v>29</v>
      </c>
      <c r="GH60" s="2" t="s">
        <v>29</v>
      </c>
      <c r="GI60" s="2" t="s">
        <v>48</v>
      </c>
      <c r="GJ60" s="2" t="s">
        <v>61</v>
      </c>
      <c r="GK60" s="2" t="s">
        <v>61</v>
      </c>
      <c r="GL60" s="2" t="s">
        <v>29</v>
      </c>
      <c r="GM60" s="2" t="s">
        <v>29</v>
      </c>
      <c r="GN60" s="2" t="s">
        <v>29</v>
      </c>
      <c r="GO60" s="2" t="s">
        <v>29</v>
      </c>
      <c r="GP60" s="2" t="s">
        <v>29</v>
      </c>
      <c r="GQ60" s="2" t="s">
        <v>61</v>
      </c>
      <c r="GR60" s="2" t="s">
        <v>61</v>
      </c>
      <c r="GS60" s="2" t="s">
        <v>29</v>
      </c>
      <c r="GT60" s="2" t="s">
        <v>29</v>
      </c>
      <c r="GU60" s="2" t="s">
        <v>29</v>
      </c>
      <c r="GV60" s="2" t="s">
        <v>29</v>
      </c>
      <c r="GW60" s="2" t="s">
        <v>29</v>
      </c>
      <c r="GX60" s="2" t="s">
        <v>61</v>
      </c>
      <c r="GY60" s="2" t="s">
        <v>61</v>
      </c>
      <c r="GZ60" s="2" t="s">
        <v>29</v>
      </c>
      <c r="HA60" s="2" t="s">
        <v>29</v>
      </c>
      <c r="HB60" s="2" t="s">
        <v>29</v>
      </c>
      <c r="HC60" s="2" t="s">
        <v>29</v>
      </c>
      <c r="HD60" s="2" t="s">
        <v>29</v>
      </c>
      <c r="HE60" s="2" t="s">
        <v>61</v>
      </c>
      <c r="HF60" s="2" t="s">
        <v>61</v>
      </c>
      <c r="HG60" s="2" t="s">
        <v>29</v>
      </c>
      <c r="HH60" s="2" t="s">
        <v>29</v>
      </c>
      <c r="HI60" s="2" t="s">
        <v>29</v>
      </c>
      <c r="HJ60" s="2" t="s">
        <v>29</v>
      </c>
      <c r="HK60" s="2" t="s">
        <v>29</v>
      </c>
      <c r="HL60" s="2" t="s">
        <v>61</v>
      </c>
      <c r="HM60" s="2" t="s">
        <v>61</v>
      </c>
      <c r="HN60" s="2" t="s">
        <v>42</v>
      </c>
      <c r="HO60" s="2" t="s">
        <v>29</v>
      </c>
      <c r="HP60" s="2" t="s">
        <v>29</v>
      </c>
      <c r="HQ60" s="2" t="s">
        <v>29</v>
      </c>
      <c r="HR60" s="2" t="s">
        <v>29</v>
      </c>
      <c r="HS60" s="2" t="s">
        <v>61</v>
      </c>
      <c r="HT60" s="2" t="s">
        <v>61</v>
      </c>
      <c r="HU60" s="2" t="s">
        <v>29</v>
      </c>
      <c r="HV60" s="2" t="s">
        <v>29</v>
      </c>
      <c r="HW60" s="2" t="s">
        <v>42</v>
      </c>
      <c r="HX60" s="2" t="s">
        <v>29</v>
      </c>
      <c r="HY60" s="2" t="s">
        <v>29</v>
      </c>
      <c r="HZ60" s="2" t="s">
        <v>61</v>
      </c>
      <c r="IA60" s="2" t="s">
        <v>61</v>
      </c>
      <c r="IB60" s="2" t="s">
        <v>29</v>
      </c>
      <c r="IC60" s="2" t="s">
        <v>29</v>
      </c>
      <c r="ID60" s="2" t="s">
        <v>29</v>
      </c>
      <c r="IE60" s="2" t="s">
        <v>29</v>
      </c>
      <c r="IF60" s="2" t="s">
        <v>29</v>
      </c>
      <c r="IG60" s="2" t="s">
        <v>61</v>
      </c>
      <c r="IH60" s="2" t="s">
        <v>61</v>
      </c>
      <c r="II60" s="2" t="s">
        <v>42</v>
      </c>
      <c r="IJ60" s="2" t="s">
        <v>29</v>
      </c>
      <c r="IK60" s="2" t="s">
        <v>29</v>
      </c>
      <c r="IL60" s="2" t="s">
        <v>29</v>
      </c>
      <c r="IM60" s="2" t="s">
        <v>29</v>
      </c>
      <c r="IN60" s="2" t="s">
        <v>61</v>
      </c>
      <c r="IO60" s="2" t="s">
        <v>61</v>
      </c>
      <c r="IP60" s="2" t="s">
        <v>29</v>
      </c>
      <c r="IQ60" s="2" t="s">
        <v>29</v>
      </c>
      <c r="IR60" s="2" t="s">
        <v>29</v>
      </c>
      <c r="IS60" s="2" t="s">
        <v>29</v>
      </c>
      <c r="IT60" s="2" t="s">
        <v>29</v>
      </c>
      <c r="IU60" s="2" t="s">
        <v>61</v>
      </c>
      <c r="IV60" s="2" t="s">
        <v>61</v>
      </c>
      <c r="IW60" s="2" t="s">
        <v>29</v>
      </c>
      <c r="IX60" s="2" t="s">
        <v>29</v>
      </c>
      <c r="IY60" s="2" t="s">
        <v>29</v>
      </c>
      <c r="IZ60" s="2" t="s">
        <v>29</v>
      </c>
      <c r="JA60" s="2" t="s">
        <v>29</v>
      </c>
      <c r="JB60" s="2" t="s">
        <v>61</v>
      </c>
      <c r="JC60" s="2" t="s">
        <v>61</v>
      </c>
      <c r="JD60" s="2" t="s">
        <v>29</v>
      </c>
      <c r="JE60" s="2" t="s">
        <v>29</v>
      </c>
      <c r="JF60" s="2" t="s">
        <v>29</v>
      </c>
      <c r="JG60" s="2" t="s">
        <v>29</v>
      </c>
      <c r="JH60" s="2" t="s">
        <v>29</v>
      </c>
      <c r="JI60" s="2" t="s">
        <v>61</v>
      </c>
      <c r="JJ60" s="2" t="s">
        <v>61</v>
      </c>
      <c r="JK60" s="2" t="s">
        <v>29</v>
      </c>
      <c r="JL60" s="2" t="s">
        <v>29</v>
      </c>
      <c r="JM60" s="2" t="s">
        <v>29</v>
      </c>
      <c r="JN60" s="2" t="s">
        <v>29</v>
      </c>
      <c r="JO60" s="2" t="s">
        <v>42</v>
      </c>
      <c r="JP60" s="2" t="s">
        <v>61</v>
      </c>
      <c r="JQ60" s="2" t="s">
        <v>61</v>
      </c>
      <c r="JR60" s="2" t="s">
        <v>29</v>
      </c>
      <c r="JS60" s="2" t="s">
        <v>29</v>
      </c>
      <c r="JT60" s="2" t="s">
        <v>29</v>
      </c>
      <c r="JU60" s="2" t="s">
        <v>29</v>
      </c>
      <c r="JV60" s="2" t="s">
        <v>29</v>
      </c>
      <c r="JW60" s="2" t="s">
        <v>61</v>
      </c>
      <c r="JX60" s="2" t="s">
        <v>61</v>
      </c>
      <c r="JY60" s="2" t="s">
        <v>29</v>
      </c>
      <c r="JZ60" s="2" t="s">
        <v>29</v>
      </c>
      <c r="KA60" s="2" t="s">
        <v>29</v>
      </c>
      <c r="KB60" s="2"/>
      <c r="KC60" s="2"/>
      <c r="KD60" s="2" t="s">
        <v>61</v>
      </c>
      <c r="KE60" s="2" t="s">
        <v>61</v>
      </c>
      <c r="KF60" s="2" t="s">
        <v>44</v>
      </c>
      <c r="KG60" s="2" t="s">
        <v>44</v>
      </c>
      <c r="KH60" s="2" t="s">
        <v>44</v>
      </c>
      <c r="KI60" s="2" t="s">
        <v>44</v>
      </c>
      <c r="KJ60" s="2" t="s">
        <v>44</v>
      </c>
      <c r="KK60" s="2" t="s">
        <v>61</v>
      </c>
      <c r="KL60" s="2" t="s">
        <v>61</v>
      </c>
      <c r="KM60" s="2" t="s">
        <v>17</v>
      </c>
      <c r="KN60" s="2" t="s">
        <v>15</v>
      </c>
      <c r="KO60" s="2"/>
      <c r="KP60" s="2" t="s">
        <v>17</v>
      </c>
      <c r="KQ60" s="2" t="s">
        <v>8</v>
      </c>
      <c r="KR60" s="2" t="s">
        <v>61</v>
      </c>
      <c r="KS60" s="2" t="s">
        <v>61</v>
      </c>
      <c r="KT60" s="2" t="s">
        <v>17</v>
      </c>
      <c r="KU60" s="2" t="s">
        <v>17</v>
      </c>
      <c r="KV60" s="2"/>
      <c r="KW60" s="2" t="s">
        <v>17</v>
      </c>
      <c r="KX60" s="2"/>
      <c r="KY60" s="2" t="s">
        <v>61</v>
      </c>
      <c r="KZ60" s="2" t="s">
        <v>61</v>
      </c>
      <c r="LA60" s="2" t="s">
        <v>17</v>
      </c>
      <c r="LB60" s="2" t="s">
        <v>17</v>
      </c>
      <c r="LC60" s="2"/>
      <c r="LD60" s="2" t="s">
        <v>17</v>
      </c>
      <c r="LE60" s="2"/>
      <c r="LF60" s="2" t="s">
        <v>61</v>
      </c>
      <c r="LG60" s="2" t="s">
        <v>61</v>
      </c>
      <c r="LH60" s="2" t="s">
        <v>17</v>
      </c>
      <c r="LI60" s="2" t="s">
        <v>17</v>
      </c>
      <c r="LJ60" s="2"/>
      <c r="LK60" s="2" t="s">
        <v>17</v>
      </c>
      <c r="LL60" s="2"/>
      <c r="LM60" s="2" t="s">
        <v>61</v>
      </c>
      <c r="LN60" s="2" t="s">
        <v>61</v>
      </c>
      <c r="LO60" s="2" t="s">
        <v>17</v>
      </c>
      <c r="LP60" s="2" t="s">
        <v>17</v>
      </c>
      <c r="LQ60" s="2"/>
      <c r="LR60" s="2" t="s">
        <v>17</v>
      </c>
      <c r="LS60" s="2"/>
      <c r="LT60" s="2" t="s">
        <v>61</v>
      </c>
      <c r="LU60" s="2" t="s">
        <v>61</v>
      </c>
      <c r="LV60" s="2" t="s">
        <v>17</v>
      </c>
      <c r="LW60" s="2" t="s">
        <v>17</v>
      </c>
      <c r="LX60" s="2"/>
      <c r="LY60" s="2" t="s">
        <v>17</v>
      </c>
      <c r="LZ60" s="2"/>
      <c r="MA60" s="2" t="s">
        <v>61</v>
      </c>
      <c r="MB60" s="2" t="s">
        <v>61</v>
      </c>
      <c r="MC60" s="2" t="s">
        <v>17</v>
      </c>
      <c r="MD60" s="2" t="s">
        <v>17</v>
      </c>
      <c r="ME60" s="2"/>
      <c r="MF60" s="2" t="s">
        <v>17</v>
      </c>
      <c r="MG60" s="2"/>
      <c r="MH60" s="2" t="s">
        <v>61</v>
      </c>
      <c r="MI60" s="2" t="s">
        <v>61</v>
      </c>
      <c r="MJ60" s="2" t="s">
        <v>17</v>
      </c>
      <c r="MK60" s="2" t="s">
        <v>17</v>
      </c>
      <c r="ML60" s="2"/>
      <c r="MM60" s="2" t="s">
        <v>17</v>
      </c>
      <c r="MN60" s="2"/>
      <c r="MO60" s="2" t="s">
        <v>61</v>
      </c>
      <c r="MP60" s="2" t="s">
        <v>61</v>
      </c>
      <c r="MQ60" s="2" t="s">
        <v>17</v>
      </c>
      <c r="MR60" s="2" t="s">
        <v>17</v>
      </c>
      <c r="MS60" s="2"/>
      <c r="MT60" s="2" t="s">
        <v>17</v>
      </c>
      <c r="MU60" s="2"/>
      <c r="MV60" s="2" t="s">
        <v>61</v>
      </c>
      <c r="MW60" s="2" t="s">
        <v>61</v>
      </c>
      <c r="MX60" s="2" t="s">
        <v>17</v>
      </c>
      <c r="MY60" s="2" t="s">
        <v>17</v>
      </c>
      <c r="MZ60" s="2"/>
      <c r="NA60" s="2" t="s">
        <v>17</v>
      </c>
      <c r="NB60" s="2"/>
      <c r="NC60" s="2" t="s">
        <v>61</v>
      </c>
      <c r="ND60" s="2" t="s">
        <v>61</v>
      </c>
      <c r="NE60" s="2" t="s">
        <v>17</v>
      </c>
      <c r="NF60" s="2" t="s">
        <v>17</v>
      </c>
      <c r="NG60" s="2"/>
      <c r="NH60" s="2" t="s">
        <v>17</v>
      </c>
      <c r="NI60" s="2" t="s">
        <v>42</v>
      </c>
      <c r="NJ60" s="2" t="s">
        <v>61</v>
      </c>
      <c r="NK60" s="2" t="s">
        <v>61</v>
      </c>
      <c r="NL60" s="2" t="s">
        <v>42</v>
      </c>
      <c r="NM60" s="2" t="s">
        <v>17</v>
      </c>
      <c r="NN60" s="2"/>
      <c r="NO60" s="2" t="s">
        <v>17</v>
      </c>
      <c r="NP60" s="2" t="s">
        <v>42</v>
      </c>
      <c r="NQ60" s="2" t="s">
        <v>61</v>
      </c>
      <c r="NR60" s="2" t="s">
        <v>61</v>
      </c>
      <c r="NS60" s="2" t="s">
        <v>42</v>
      </c>
      <c r="NT60" s="2" t="s">
        <v>17</v>
      </c>
      <c r="NU60" s="2"/>
      <c r="NV60" s="2" t="s">
        <v>17</v>
      </c>
      <c r="NW60" s="2"/>
      <c r="NX60" s="2" t="s">
        <v>61</v>
      </c>
      <c r="NY60" s="2" t="s">
        <v>61</v>
      </c>
      <c r="NZ60" s="2" t="s">
        <v>17</v>
      </c>
      <c r="OA60" s="2" t="s">
        <v>17</v>
      </c>
      <c r="OB60" s="2"/>
      <c r="OC60" s="2" t="s">
        <v>17</v>
      </c>
      <c r="OD60" s="2"/>
      <c r="OE60" s="2" t="s">
        <v>61</v>
      </c>
      <c r="OF60" s="2" t="s">
        <v>61</v>
      </c>
    </row>
    <row r="61" spans="1:396" ht="21.75" customHeight="1">
      <c r="A61" s="17">
        <v>3152</v>
      </c>
      <c r="B61" s="17"/>
      <c r="C61" s="48" t="s">
        <v>97</v>
      </c>
      <c r="D61" s="2" t="s">
        <v>61</v>
      </c>
      <c r="E61" s="2" t="s">
        <v>37</v>
      </c>
      <c r="F61" s="2" t="s">
        <v>37</v>
      </c>
      <c r="G61" s="2" t="s">
        <v>37</v>
      </c>
      <c r="H61" s="2" t="s">
        <v>37</v>
      </c>
      <c r="I61" s="2" t="s">
        <v>37</v>
      </c>
      <c r="J61" s="2" t="s">
        <v>61</v>
      </c>
      <c r="K61" s="2" t="s">
        <v>61</v>
      </c>
      <c r="L61" s="2" t="s">
        <v>37</v>
      </c>
      <c r="M61" s="2" t="s">
        <v>37</v>
      </c>
      <c r="N61" s="2" t="s">
        <v>37</v>
      </c>
      <c r="O61" s="2" t="s">
        <v>37</v>
      </c>
      <c r="P61" s="2" t="s">
        <v>37</v>
      </c>
      <c r="Q61" s="2" t="s">
        <v>61</v>
      </c>
      <c r="R61" s="2" t="s">
        <v>61</v>
      </c>
      <c r="S61" s="2" t="s">
        <v>37</v>
      </c>
      <c r="T61" s="2" t="s">
        <v>37</v>
      </c>
      <c r="U61" s="2" t="s">
        <v>37</v>
      </c>
      <c r="V61" s="2" t="s">
        <v>37</v>
      </c>
      <c r="W61" s="2" t="s">
        <v>37</v>
      </c>
      <c r="X61" s="2" t="s">
        <v>61</v>
      </c>
      <c r="Y61" s="2" t="s">
        <v>61</v>
      </c>
      <c r="Z61" s="2" t="s">
        <v>37</v>
      </c>
      <c r="AA61" s="2" t="s">
        <v>37</v>
      </c>
      <c r="AB61" s="2" t="s">
        <v>37</v>
      </c>
      <c r="AC61" s="2" t="s">
        <v>37</v>
      </c>
      <c r="AD61" s="2" t="s">
        <v>37</v>
      </c>
      <c r="AE61" s="2" t="s">
        <v>61</v>
      </c>
      <c r="AF61" s="2" t="s">
        <v>61</v>
      </c>
      <c r="AG61" s="2" t="s">
        <v>37</v>
      </c>
      <c r="AH61" s="2" t="s">
        <v>37</v>
      </c>
      <c r="AI61" s="2" t="s">
        <v>37</v>
      </c>
      <c r="AJ61" s="2" t="s">
        <v>37</v>
      </c>
      <c r="AK61" s="2" t="s">
        <v>37</v>
      </c>
      <c r="AL61" s="2" t="s">
        <v>61</v>
      </c>
      <c r="AM61" s="2" t="s">
        <v>61</v>
      </c>
      <c r="AN61" s="2" t="s">
        <v>37</v>
      </c>
      <c r="AO61" s="2" t="s">
        <v>37</v>
      </c>
      <c r="AP61" s="2" t="s">
        <v>37</v>
      </c>
      <c r="AQ61" s="2" t="s">
        <v>37</v>
      </c>
      <c r="AR61" s="2" t="s">
        <v>37</v>
      </c>
      <c r="AS61" s="2" t="s">
        <v>61</v>
      </c>
      <c r="AT61" s="2" t="s">
        <v>61</v>
      </c>
      <c r="AU61" s="2" t="s">
        <v>37</v>
      </c>
      <c r="AV61" s="2" t="s">
        <v>37</v>
      </c>
      <c r="AW61" s="2" t="s">
        <v>37</v>
      </c>
      <c r="AX61" s="2" t="s">
        <v>37</v>
      </c>
      <c r="AY61" s="2" t="s">
        <v>37</v>
      </c>
      <c r="AZ61" s="2" t="s">
        <v>61</v>
      </c>
      <c r="BA61" s="2" t="s">
        <v>61</v>
      </c>
      <c r="BB61" s="2" t="s">
        <v>37</v>
      </c>
      <c r="BC61" s="2" t="s">
        <v>37</v>
      </c>
      <c r="BD61" s="2" t="s">
        <v>37</v>
      </c>
      <c r="BE61" s="2" t="s">
        <v>37</v>
      </c>
      <c r="BF61" s="2" t="s">
        <v>37</v>
      </c>
      <c r="BG61" s="2" t="s">
        <v>61</v>
      </c>
      <c r="BH61" s="2" t="s">
        <v>61</v>
      </c>
      <c r="BI61" s="2" t="s">
        <v>37</v>
      </c>
      <c r="BJ61" s="2" t="s">
        <v>37</v>
      </c>
      <c r="BK61" s="2" t="s">
        <v>37</v>
      </c>
      <c r="BL61" s="2" t="s">
        <v>37</v>
      </c>
      <c r="BM61" s="2" t="s">
        <v>37</v>
      </c>
      <c r="BN61" s="2" t="s">
        <v>61</v>
      </c>
      <c r="BO61" s="2" t="s">
        <v>61</v>
      </c>
      <c r="BP61" s="2" t="s">
        <v>37</v>
      </c>
      <c r="BQ61" s="2" t="s">
        <v>37</v>
      </c>
      <c r="BR61" s="2" t="s">
        <v>37</v>
      </c>
      <c r="BS61" s="2" t="s">
        <v>37</v>
      </c>
      <c r="BT61" s="2" t="s">
        <v>37</v>
      </c>
      <c r="BU61" s="2" t="s">
        <v>61</v>
      </c>
      <c r="BV61" s="2" t="s">
        <v>61</v>
      </c>
      <c r="BW61" s="2" t="s">
        <v>37</v>
      </c>
      <c r="BX61" s="2" t="s">
        <v>37</v>
      </c>
      <c r="BY61" s="2" t="s">
        <v>37</v>
      </c>
      <c r="BZ61" s="2" t="s">
        <v>37</v>
      </c>
      <c r="CA61" s="2" t="s">
        <v>37</v>
      </c>
      <c r="CB61" s="2" t="s">
        <v>61</v>
      </c>
      <c r="CC61" s="2" t="s">
        <v>61</v>
      </c>
      <c r="CD61" s="2" t="s">
        <v>37</v>
      </c>
      <c r="CE61" s="2" t="s">
        <v>37</v>
      </c>
      <c r="CF61" s="2" t="s">
        <v>37</v>
      </c>
      <c r="CG61" s="2" t="s">
        <v>37</v>
      </c>
      <c r="CH61" s="2" t="s">
        <v>37</v>
      </c>
      <c r="CI61" s="2" t="s">
        <v>61</v>
      </c>
      <c r="CJ61" s="2" t="s">
        <v>61</v>
      </c>
      <c r="CK61" s="2" t="s">
        <v>37</v>
      </c>
      <c r="CL61" s="2" t="s">
        <v>37</v>
      </c>
      <c r="CM61" s="2" t="s">
        <v>37</v>
      </c>
      <c r="CN61" s="2" t="s">
        <v>37</v>
      </c>
      <c r="CO61" s="2" t="s">
        <v>37</v>
      </c>
      <c r="CP61" s="2" t="s">
        <v>61</v>
      </c>
      <c r="CQ61" s="2" t="s">
        <v>61</v>
      </c>
      <c r="CR61" s="2" t="s">
        <v>37</v>
      </c>
      <c r="CS61" s="2" t="s">
        <v>37</v>
      </c>
      <c r="CT61" s="2" t="s">
        <v>37</v>
      </c>
      <c r="CU61" s="2" t="s">
        <v>37</v>
      </c>
      <c r="CV61" s="2" t="s">
        <v>37</v>
      </c>
      <c r="CW61" s="2" t="s">
        <v>61</v>
      </c>
      <c r="CX61" s="2" t="s">
        <v>61</v>
      </c>
      <c r="CY61" s="2" t="s">
        <v>37</v>
      </c>
      <c r="CZ61" s="2" t="s">
        <v>37</v>
      </c>
      <c r="DA61" s="2" t="s">
        <v>37</v>
      </c>
      <c r="DB61" s="2" t="s">
        <v>37</v>
      </c>
      <c r="DC61" s="2" t="s">
        <v>37</v>
      </c>
      <c r="DD61" s="2" t="s">
        <v>61</v>
      </c>
      <c r="DE61" s="2" t="s">
        <v>61</v>
      </c>
      <c r="DF61" s="2" t="s">
        <v>37</v>
      </c>
      <c r="DG61" s="2" t="s">
        <v>37</v>
      </c>
      <c r="DH61" s="2" t="s">
        <v>37</v>
      </c>
      <c r="DI61" s="2" t="s">
        <v>37</v>
      </c>
      <c r="DJ61" s="2" t="s">
        <v>37</v>
      </c>
      <c r="DK61" s="2" t="s">
        <v>61</v>
      </c>
      <c r="DL61" s="2" t="s">
        <v>61</v>
      </c>
      <c r="DM61" s="2" t="s">
        <v>37</v>
      </c>
      <c r="DN61" s="2" t="s">
        <v>37</v>
      </c>
      <c r="DO61" s="2" t="s">
        <v>37</v>
      </c>
      <c r="DP61" s="2" t="s">
        <v>37</v>
      </c>
      <c r="DQ61" s="2" t="s">
        <v>37</v>
      </c>
      <c r="DR61" s="2" t="s">
        <v>61</v>
      </c>
      <c r="DS61" s="2" t="s">
        <v>61</v>
      </c>
      <c r="DT61" s="2" t="s">
        <v>37</v>
      </c>
      <c r="DU61" s="2" t="s">
        <v>37</v>
      </c>
      <c r="DV61" s="2" t="s">
        <v>37</v>
      </c>
      <c r="DW61" s="2" t="s">
        <v>37</v>
      </c>
      <c r="DX61" s="2" t="s">
        <v>37</v>
      </c>
      <c r="DY61" s="2" t="s">
        <v>61</v>
      </c>
      <c r="DZ61" s="2" t="s">
        <v>61</v>
      </c>
      <c r="EA61" s="2" t="s">
        <v>37</v>
      </c>
      <c r="EB61" s="2" t="s">
        <v>37</v>
      </c>
      <c r="EC61" s="2" t="s">
        <v>37</v>
      </c>
      <c r="ED61" s="2" t="s">
        <v>37</v>
      </c>
      <c r="EE61" s="2" t="s">
        <v>37</v>
      </c>
      <c r="EF61" s="2" t="s">
        <v>61</v>
      </c>
      <c r="EG61" s="2" t="s">
        <v>61</v>
      </c>
      <c r="EH61" s="2" t="s">
        <v>37</v>
      </c>
      <c r="EI61" s="2" t="s">
        <v>37</v>
      </c>
      <c r="EJ61" s="2" t="s">
        <v>37</v>
      </c>
      <c r="EK61" s="2" t="s">
        <v>37</v>
      </c>
      <c r="EL61" s="2" t="s">
        <v>37</v>
      </c>
      <c r="EM61" s="2" t="s">
        <v>61</v>
      </c>
      <c r="EN61" s="2" t="s">
        <v>61</v>
      </c>
      <c r="EO61" s="2" t="s">
        <v>37</v>
      </c>
      <c r="EP61" s="2" t="s">
        <v>37</v>
      </c>
      <c r="EQ61" s="2" t="s">
        <v>37</v>
      </c>
      <c r="ER61" s="2" t="s">
        <v>37</v>
      </c>
      <c r="ES61" s="2" t="s">
        <v>37</v>
      </c>
      <c r="ET61" s="2" t="s">
        <v>61</v>
      </c>
      <c r="EU61" s="2" t="s">
        <v>61</v>
      </c>
      <c r="EV61" s="2" t="s">
        <v>37</v>
      </c>
      <c r="EW61" s="2" t="s">
        <v>37</v>
      </c>
      <c r="EX61" s="2" t="s">
        <v>37</v>
      </c>
      <c r="EY61" s="2" t="s">
        <v>37</v>
      </c>
      <c r="EZ61" s="2" t="s">
        <v>37</v>
      </c>
      <c r="FA61" s="2" t="s">
        <v>61</v>
      </c>
      <c r="FB61" s="2" t="s">
        <v>61</v>
      </c>
      <c r="FC61" s="2" t="s">
        <v>37</v>
      </c>
      <c r="FD61" s="2" t="s">
        <v>37</v>
      </c>
      <c r="FE61" s="2" t="s">
        <v>37</v>
      </c>
      <c r="FF61" s="2" t="s">
        <v>37</v>
      </c>
      <c r="FG61" s="2" t="s">
        <v>37</v>
      </c>
      <c r="FH61" s="2" t="s">
        <v>61</v>
      </c>
      <c r="FI61" s="2" t="s">
        <v>61</v>
      </c>
      <c r="FJ61" s="2" t="s">
        <v>37</v>
      </c>
      <c r="FK61" s="2" t="s">
        <v>37</v>
      </c>
      <c r="FL61" s="2" t="s">
        <v>37</v>
      </c>
      <c r="FM61" s="2" t="s">
        <v>37</v>
      </c>
      <c r="FN61" s="2" t="s">
        <v>37</v>
      </c>
      <c r="FO61" s="2" t="s">
        <v>61</v>
      </c>
      <c r="FP61" s="2" t="s">
        <v>61</v>
      </c>
      <c r="FQ61" s="2" t="s">
        <v>37</v>
      </c>
      <c r="FR61" s="2" t="s">
        <v>37</v>
      </c>
      <c r="FS61" s="2" t="s">
        <v>37</v>
      </c>
      <c r="FT61" s="2" t="s">
        <v>37</v>
      </c>
      <c r="FU61" s="2" t="s">
        <v>37</v>
      </c>
      <c r="FV61" s="2" t="s">
        <v>61</v>
      </c>
      <c r="FW61" s="2" t="s">
        <v>61</v>
      </c>
      <c r="FX61" s="2" t="s">
        <v>37</v>
      </c>
      <c r="FY61" s="2" t="s">
        <v>37</v>
      </c>
      <c r="FZ61" s="2" t="s">
        <v>37</v>
      </c>
      <c r="GA61" s="2" t="s">
        <v>37</v>
      </c>
      <c r="GB61" s="2" t="s">
        <v>37</v>
      </c>
      <c r="GC61" s="2" t="s">
        <v>61</v>
      </c>
      <c r="GD61" s="2" t="s">
        <v>61</v>
      </c>
      <c r="GE61" s="2" t="s">
        <v>29</v>
      </c>
      <c r="GF61" s="2" t="s">
        <v>29</v>
      </c>
      <c r="GG61" s="2" t="s">
        <v>29</v>
      </c>
      <c r="GH61" s="2" t="s">
        <v>29</v>
      </c>
      <c r="GI61" s="2" t="s">
        <v>29</v>
      </c>
      <c r="GJ61" s="2" t="s">
        <v>61</v>
      </c>
      <c r="GK61" s="2" t="s">
        <v>61</v>
      </c>
      <c r="GL61" s="2" t="s">
        <v>29</v>
      </c>
      <c r="GM61" s="2" t="s">
        <v>29</v>
      </c>
      <c r="GN61" s="2" t="s">
        <v>29</v>
      </c>
      <c r="GO61" s="2" t="s">
        <v>29</v>
      </c>
      <c r="GP61" s="2" t="s">
        <v>29</v>
      </c>
      <c r="GQ61" s="2" t="s">
        <v>61</v>
      </c>
      <c r="GR61" s="2" t="s">
        <v>61</v>
      </c>
      <c r="GS61" s="2" t="s">
        <v>29</v>
      </c>
      <c r="GT61" s="2" t="s">
        <v>29</v>
      </c>
      <c r="GU61" s="2" t="s">
        <v>29</v>
      </c>
      <c r="GV61" s="2" t="s">
        <v>29</v>
      </c>
      <c r="GW61" s="2" t="s">
        <v>29</v>
      </c>
      <c r="GX61" s="2" t="s">
        <v>61</v>
      </c>
      <c r="GY61" s="2" t="s">
        <v>61</v>
      </c>
      <c r="GZ61" s="2" t="s">
        <v>29</v>
      </c>
      <c r="HA61" s="2" t="s">
        <v>29</v>
      </c>
      <c r="HB61" s="2" t="s">
        <v>29</v>
      </c>
      <c r="HC61" s="2" t="s">
        <v>29</v>
      </c>
      <c r="HD61" s="2" t="s">
        <v>29</v>
      </c>
      <c r="HE61" s="2" t="s">
        <v>61</v>
      </c>
      <c r="HF61" s="2" t="s">
        <v>61</v>
      </c>
      <c r="HG61" s="2" t="s">
        <v>29</v>
      </c>
      <c r="HH61" s="2" t="s">
        <v>29</v>
      </c>
      <c r="HI61" s="2" t="s">
        <v>29</v>
      </c>
      <c r="HJ61" s="2" t="s">
        <v>29</v>
      </c>
      <c r="HK61" s="2" t="s">
        <v>29</v>
      </c>
      <c r="HL61" s="2" t="s">
        <v>61</v>
      </c>
      <c r="HM61" s="2" t="s">
        <v>61</v>
      </c>
      <c r="HN61" s="2" t="s">
        <v>42</v>
      </c>
      <c r="HO61" s="2" t="s">
        <v>29</v>
      </c>
      <c r="HP61" s="2" t="s">
        <v>29</v>
      </c>
      <c r="HQ61" s="2" t="s">
        <v>29</v>
      </c>
      <c r="HR61" s="2" t="s">
        <v>29</v>
      </c>
      <c r="HS61" s="2" t="s">
        <v>61</v>
      </c>
      <c r="HT61" s="2" t="s">
        <v>61</v>
      </c>
      <c r="HU61" s="2" t="s">
        <v>29</v>
      </c>
      <c r="HV61" s="2" t="s">
        <v>29</v>
      </c>
      <c r="HW61" s="2" t="s">
        <v>42</v>
      </c>
      <c r="HX61" s="2" t="s">
        <v>29</v>
      </c>
      <c r="HY61" s="2" t="s">
        <v>29</v>
      </c>
      <c r="HZ61" s="2" t="s">
        <v>61</v>
      </c>
      <c r="IA61" s="2" t="s">
        <v>61</v>
      </c>
      <c r="IB61" s="2" t="s">
        <v>29</v>
      </c>
      <c r="IC61" s="2" t="s">
        <v>29</v>
      </c>
      <c r="ID61" s="2" t="s">
        <v>29</v>
      </c>
      <c r="IE61" s="2" t="s">
        <v>29</v>
      </c>
      <c r="IF61" s="2" t="s">
        <v>29</v>
      </c>
      <c r="IG61" s="2" t="s">
        <v>61</v>
      </c>
      <c r="IH61" s="2" t="s">
        <v>61</v>
      </c>
      <c r="II61" s="2" t="s">
        <v>42</v>
      </c>
      <c r="IJ61" s="2" t="s">
        <v>29</v>
      </c>
      <c r="IK61" s="2" t="s">
        <v>29</v>
      </c>
      <c r="IL61" s="2" t="s">
        <v>29</v>
      </c>
      <c r="IM61" s="2" t="s">
        <v>29</v>
      </c>
      <c r="IN61" s="2" t="s">
        <v>61</v>
      </c>
      <c r="IO61" s="2" t="s">
        <v>61</v>
      </c>
      <c r="IP61" s="2" t="s">
        <v>29</v>
      </c>
      <c r="IQ61" s="2" t="s">
        <v>29</v>
      </c>
      <c r="IR61" s="2" t="s">
        <v>29</v>
      </c>
      <c r="IS61" s="2" t="s">
        <v>29</v>
      </c>
      <c r="IT61" s="2" t="s">
        <v>29</v>
      </c>
      <c r="IU61" s="2" t="s">
        <v>61</v>
      </c>
      <c r="IV61" s="2" t="s">
        <v>61</v>
      </c>
      <c r="IW61" s="2" t="s">
        <v>29</v>
      </c>
      <c r="IX61" s="2" t="s">
        <v>29</v>
      </c>
      <c r="IY61" s="2" t="s">
        <v>29</v>
      </c>
      <c r="IZ61" s="2" t="s">
        <v>29</v>
      </c>
      <c r="JA61" s="2" t="s">
        <v>29</v>
      </c>
      <c r="JB61" s="2" t="s">
        <v>61</v>
      </c>
      <c r="JC61" s="2" t="s">
        <v>61</v>
      </c>
      <c r="JD61" s="2" t="s">
        <v>29</v>
      </c>
      <c r="JE61" s="2" t="s">
        <v>29</v>
      </c>
      <c r="JF61" s="2" t="s">
        <v>29</v>
      </c>
      <c r="JG61" s="2" t="s">
        <v>29</v>
      </c>
      <c r="JH61" s="2" t="s">
        <v>29</v>
      </c>
      <c r="JI61" s="2" t="s">
        <v>61</v>
      </c>
      <c r="JJ61" s="2" t="s">
        <v>61</v>
      </c>
      <c r="JK61" s="2" t="s">
        <v>29</v>
      </c>
      <c r="JL61" s="2" t="s">
        <v>29</v>
      </c>
      <c r="JM61" s="2" t="s">
        <v>29</v>
      </c>
      <c r="JN61" s="2" t="s">
        <v>29</v>
      </c>
      <c r="JO61" s="2" t="s">
        <v>42</v>
      </c>
      <c r="JP61" s="2" t="s">
        <v>61</v>
      </c>
      <c r="JQ61" s="2" t="s">
        <v>61</v>
      </c>
      <c r="JR61" s="2" t="s">
        <v>29</v>
      </c>
      <c r="JS61" s="2" t="s">
        <v>29</v>
      </c>
      <c r="JT61" s="2" t="s">
        <v>29</v>
      </c>
      <c r="JU61" s="2" t="s">
        <v>29</v>
      </c>
      <c r="JV61" s="2" t="s">
        <v>29</v>
      </c>
      <c r="JW61" s="2" t="s">
        <v>61</v>
      </c>
      <c r="JX61" s="2" t="s">
        <v>61</v>
      </c>
      <c r="JY61" s="2" t="s">
        <v>29</v>
      </c>
      <c r="JZ61" s="2" t="s">
        <v>29</v>
      </c>
      <c r="KA61" s="2" t="s">
        <v>29</v>
      </c>
      <c r="KB61" s="2" t="s">
        <v>15</v>
      </c>
      <c r="KC61" s="2"/>
      <c r="KD61" s="2" t="s">
        <v>61</v>
      </c>
      <c r="KE61" s="2" t="s">
        <v>61</v>
      </c>
      <c r="KF61" s="2" t="s">
        <v>8</v>
      </c>
      <c r="KG61" s="2"/>
      <c r="KH61" s="2"/>
      <c r="KI61" s="2"/>
      <c r="KJ61" s="2" t="s">
        <v>8</v>
      </c>
      <c r="KK61" s="2" t="s">
        <v>61</v>
      </c>
      <c r="KL61" s="2" t="s">
        <v>61</v>
      </c>
      <c r="KM61" s="2" t="s">
        <v>13</v>
      </c>
      <c r="KN61" s="2"/>
      <c r="KO61" s="2"/>
      <c r="KP61" s="2" t="s">
        <v>8</v>
      </c>
      <c r="KQ61" s="2" t="s">
        <v>48</v>
      </c>
      <c r="KR61" s="2" t="s">
        <v>61</v>
      </c>
      <c r="KS61" s="2" t="s">
        <v>61</v>
      </c>
      <c r="KT61" s="2"/>
      <c r="KU61" s="2"/>
      <c r="KV61" s="2"/>
      <c r="KW61" s="2"/>
      <c r="KX61" s="2"/>
      <c r="KY61" s="2" t="s">
        <v>61</v>
      </c>
      <c r="KZ61" s="2" t="s">
        <v>61</v>
      </c>
      <c r="LA61" s="2" t="s">
        <v>44</v>
      </c>
      <c r="LB61" s="2" t="s">
        <v>44</v>
      </c>
      <c r="LC61" s="2" t="s">
        <v>44</v>
      </c>
      <c r="LD61" s="2" t="s">
        <v>44</v>
      </c>
      <c r="LE61" s="2" t="s">
        <v>44</v>
      </c>
      <c r="LF61" s="2" t="s">
        <v>61</v>
      </c>
      <c r="LG61" s="2" t="s">
        <v>61</v>
      </c>
      <c r="LH61" s="2"/>
      <c r="LI61" s="2"/>
      <c r="LJ61" s="2"/>
      <c r="LK61" s="2"/>
      <c r="LL61" s="2"/>
      <c r="LM61" s="2" t="s">
        <v>61</v>
      </c>
      <c r="LN61" s="2" t="s">
        <v>61</v>
      </c>
      <c r="LO61" s="2" t="s">
        <v>44</v>
      </c>
      <c r="LP61" s="2" t="s">
        <v>44</v>
      </c>
      <c r="LQ61" s="2" t="s">
        <v>44</v>
      </c>
      <c r="LR61" s="2" t="s">
        <v>44</v>
      </c>
      <c r="LS61" s="2" t="s">
        <v>44</v>
      </c>
      <c r="LT61" s="2" t="s">
        <v>61</v>
      </c>
      <c r="LU61" s="2" t="s">
        <v>61</v>
      </c>
      <c r="LV61" s="2"/>
      <c r="LW61" s="2"/>
      <c r="LX61" s="2"/>
      <c r="LY61" s="2"/>
      <c r="LZ61" s="2"/>
      <c r="MA61" s="2" t="s">
        <v>61</v>
      </c>
      <c r="MB61" s="2" t="s">
        <v>61</v>
      </c>
      <c r="MC61" s="2"/>
      <c r="MD61" s="2"/>
      <c r="ME61" s="2"/>
      <c r="MF61" s="2"/>
      <c r="MG61" s="2"/>
      <c r="MH61" s="2" t="s">
        <v>61</v>
      </c>
      <c r="MI61" s="2" t="s">
        <v>61</v>
      </c>
      <c r="MJ61" s="2"/>
      <c r="MK61" s="2"/>
      <c r="ML61" s="2"/>
      <c r="MM61" s="2"/>
      <c r="MN61" s="2" t="s">
        <v>42</v>
      </c>
      <c r="MO61" s="2" t="s">
        <v>61</v>
      </c>
      <c r="MP61" s="2" t="s">
        <v>61</v>
      </c>
      <c r="MQ61" s="2"/>
      <c r="MR61" s="2"/>
      <c r="MS61" s="2"/>
      <c r="MT61" s="2"/>
      <c r="MU61" s="2"/>
      <c r="MV61" s="2" t="s">
        <v>61</v>
      </c>
      <c r="MW61" s="2" t="s">
        <v>61</v>
      </c>
      <c r="MX61" s="2"/>
      <c r="MY61" s="2"/>
      <c r="MZ61" s="2"/>
      <c r="NA61" s="2"/>
      <c r="NB61" s="2"/>
      <c r="NC61" s="2" t="s">
        <v>61</v>
      </c>
      <c r="ND61" s="2" t="s">
        <v>61</v>
      </c>
      <c r="NE61" s="2"/>
      <c r="NF61" s="2"/>
      <c r="NG61" s="2"/>
      <c r="NH61" s="2"/>
      <c r="NI61" s="2" t="s">
        <v>42</v>
      </c>
      <c r="NJ61" s="2" t="s">
        <v>61</v>
      </c>
      <c r="NK61" s="2" t="s">
        <v>61</v>
      </c>
      <c r="NL61" s="2" t="s">
        <v>42</v>
      </c>
      <c r="NM61" s="2"/>
      <c r="NN61" s="2"/>
      <c r="NO61" s="2"/>
      <c r="NP61" s="2" t="s">
        <v>42</v>
      </c>
      <c r="NQ61" s="2" t="s">
        <v>61</v>
      </c>
      <c r="NR61" s="2" t="s">
        <v>61</v>
      </c>
      <c r="NS61" s="2" t="s">
        <v>42</v>
      </c>
      <c r="NT61" s="2"/>
      <c r="NU61" s="2"/>
      <c r="NV61" s="2"/>
      <c r="NW61" s="2"/>
      <c r="NX61" s="2" t="s">
        <v>61</v>
      </c>
      <c r="NY61" s="2" t="s">
        <v>61</v>
      </c>
      <c r="NZ61" s="2"/>
      <c r="OA61" s="2"/>
      <c r="OB61" s="2"/>
      <c r="OC61" s="2"/>
      <c r="OD61" s="2"/>
      <c r="OE61" s="2" t="s">
        <v>61</v>
      </c>
      <c r="OF61" s="2" t="s">
        <v>61</v>
      </c>
    </row>
    <row r="62" spans="1:396" ht="21.75" customHeight="1">
      <c r="A62" s="17">
        <v>3152</v>
      </c>
      <c r="B62" s="17"/>
      <c r="C62" s="48" t="s">
        <v>98</v>
      </c>
      <c r="D62" s="2" t="s">
        <v>61</v>
      </c>
      <c r="E62" s="2" t="s">
        <v>37</v>
      </c>
      <c r="F62" s="2" t="s">
        <v>37</v>
      </c>
      <c r="G62" s="2" t="s">
        <v>37</v>
      </c>
      <c r="H62" s="2" t="s">
        <v>37</v>
      </c>
      <c r="I62" s="2" t="s">
        <v>37</v>
      </c>
      <c r="J62" s="2" t="s">
        <v>61</v>
      </c>
      <c r="K62" s="2" t="s">
        <v>61</v>
      </c>
      <c r="L62" s="2" t="s">
        <v>37</v>
      </c>
      <c r="M62" s="2" t="s">
        <v>37</v>
      </c>
      <c r="N62" s="2" t="s">
        <v>37</v>
      </c>
      <c r="O62" s="2" t="s">
        <v>37</v>
      </c>
      <c r="P62" s="2" t="s">
        <v>37</v>
      </c>
      <c r="Q62" s="2" t="s">
        <v>61</v>
      </c>
      <c r="R62" s="2" t="s">
        <v>61</v>
      </c>
      <c r="S62" s="2" t="s">
        <v>37</v>
      </c>
      <c r="T62" s="2" t="s">
        <v>37</v>
      </c>
      <c r="U62" s="2" t="s">
        <v>37</v>
      </c>
      <c r="V62" s="2" t="s">
        <v>37</v>
      </c>
      <c r="W62" s="2" t="s">
        <v>37</v>
      </c>
      <c r="X62" s="2" t="s">
        <v>61</v>
      </c>
      <c r="Y62" s="2" t="s">
        <v>61</v>
      </c>
      <c r="Z62" s="2" t="s">
        <v>37</v>
      </c>
      <c r="AA62" s="2" t="s">
        <v>37</v>
      </c>
      <c r="AB62" s="2" t="s">
        <v>37</v>
      </c>
      <c r="AC62" s="2" t="s">
        <v>37</v>
      </c>
      <c r="AD62" s="2" t="s">
        <v>37</v>
      </c>
      <c r="AE62" s="2" t="s">
        <v>61</v>
      </c>
      <c r="AF62" s="2" t="s">
        <v>61</v>
      </c>
      <c r="AG62" s="2" t="s">
        <v>37</v>
      </c>
      <c r="AH62" s="2" t="s">
        <v>37</v>
      </c>
      <c r="AI62" s="2" t="s">
        <v>37</v>
      </c>
      <c r="AJ62" s="2" t="s">
        <v>37</v>
      </c>
      <c r="AK62" s="2" t="s">
        <v>37</v>
      </c>
      <c r="AL62" s="2" t="s">
        <v>61</v>
      </c>
      <c r="AM62" s="2" t="s">
        <v>61</v>
      </c>
      <c r="AN62" s="2" t="s">
        <v>37</v>
      </c>
      <c r="AO62" s="2" t="s">
        <v>37</v>
      </c>
      <c r="AP62" s="2" t="s">
        <v>37</v>
      </c>
      <c r="AQ62" s="2" t="s">
        <v>37</v>
      </c>
      <c r="AR62" s="2" t="s">
        <v>37</v>
      </c>
      <c r="AS62" s="2" t="s">
        <v>61</v>
      </c>
      <c r="AT62" s="2" t="s">
        <v>61</v>
      </c>
      <c r="AU62" s="2" t="s">
        <v>37</v>
      </c>
      <c r="AV62" s="2" t="s">
        <v>37</v>
      </c>
      <c r="AW62" s="2" t="s">
        <v>37</v>
      </c>
      <c r="AX62" s="2" t="s">
        <v>37</v>
      </c>
      <c r="AY62" s="2" t="s">
        <v>37</v>
      </c>
      <c r="AZ62" s="2" t="s">
        <v>61</v>
      </c>
      <c r="BA62" s="2" t="s">
        <v>61</v>
      </c>
      <c r="BB62" s="2" t="s">
        <v>37</v>
      </c>
      <c r="BC62" s="2" t="s">
        <v>37</v>
      </c>
      <c r="BD62" s="2" t="s">
        <v>37</v>
      </c>
      <c r="BE62" s="2" t="s">
        <v>37</v>
      </c>
      <c r="BF62" s="2" t="s">
        <v>37</v>
      </c>
      <c r="BG62" s="2" t="s">
        <v>61</v>
      </c>
      <c r="BH62" s="2" t="s">
        <v>61</v>
      </c>
      <c r="BI62" s="2" t="s">
        <v>37</v>
      </c>
      <c r="BJ62" s="2" t="s">
        <v>37</v>
      </c>
      <c r="BK62" s="2" t="s">
        <v>37</v>
      </c>
      <c r="BL62" s="2" t="s">
        <v>37</v>
      </c>
      <c r="BM62" s="2" t="s">
        <v>37</v>
      </c>
      <c r="BN62" s="2" t="s">
        <v>61</v>
      </c>
      <c r="BO62" s="2" t="s">
        <v>61</v>
      </c>
      <c r="BP62" s="2" t="s">
        <v>37</v>
      </c>
      <c r="BQ62" s="2" t="s">
        <v>37</v>
      </c>
      <c r="BR62" s="2" t="s">
        <v>37</v>
      </c>
      <c r="BS62" s="2" t="s">
        <v>37</v>
      </c>
      <c r="BT62" s="2" t="s">
        <v>37</v>
      </c>
      <c r="BU62" s="2" t="s">
        <v>61</v>
      </c>
      <c r="BV62" s="2" t="s">
        <v>61</v>
      </c>
      <c r="BW62" s="2" t="s">
        <v>37</v>
      </c>
      <c r="BX62" s="2" t="s">
        <v>37</v>
      </c>
      <c r="BY62" s="2" t="s">
        <v>37</v>
      </c>
      <c r="BZ62" s="2" t="s">
        <v>37</v>
      </c>
      <c r="CA62" s="2" t="s">
        <v>37</v>
      </c>
      <c r="CB62" s="2" t="s">
        <v>61</v>
      </c>
      <c r="CC62" s="2" t="s">
        <v>61</v>
      </c>
      <c r="CD62" s="2" t="s">
        <v>37</v>
      </c>
      <c r="CE62" s="2" t="s">
        <v>37</v>
      </c>
      <c r="CF62" s="2" t="s">
        <v>37</v>
      </c>
      <c r="CG62" s="2" t="s">
        <v>37</v>
      </c>
      <c r="CH62" s="2" t="s">
        <v>37</v>
      </c>
      <c r="CI62" s="2" t="s">
        <v>61</v>
      </c>
      <c r="CJ62" s="2" t="s">
        <v>61</v>
      </c>
      <c r="CK62" s="2" t="s">
        <v>37</v>
      </c>
      <c r="CL62" s="2" t="s">
        <v>37</v>
      </c>
      <c r="CM62" s="2" t="s">
        <v>37</v>
      </c>
      <c r="CN62" s="2" t="s">
        <v>37</v>
      </c>
      <c r="CO62" s="2" t="s">
        <v>37</v>
      </c>
      <c r="CP62" s="2" t="s">
        <v>61</v>
      </c>
      <c r="CQ62" s="2" t="s">
        <v>61</v>
      </c>
      <c r="CR62" s="2" t="s">
        <v>37</v>
      </c>
      <c r="CS62" s="2" t="s">
        <v>37</v>
      </c>
      <c r="CT62" s="2" t="s">
        <v>37</v>
      </c>
      <c r="CU62" s="2" t="s">
        <v>37</v>
      </c>
      <c r="CV62" s="2" t="s">
        <v>37</v>
      </c>
      <c r="CW62" s="2" t="s">
        <v>61</v>
      </c>
      <c r="CX62" s="2" t="s">
        <v>61</v>
      </c>
      <c r="CY62" s="2" t="s">
        <v>37</v>
      </c>
      <c r="CZ62" s="2" t="s">
        <v>37</v>
      </c>
      <c r="DA62" s="2" t="s">
        <v>37</v>
      </c>
      <c r="DB62" s="2" t="s">
        <v>37</v>
      </c>
      <c r="DC62" s="2" t="s">
        <v>37</v>
      </c>
      <c r="DD62" s="2" t="s">
        <v>61</v>
      </c>
      <c r="DE62" s="2" t="s">
        <v>61</v>
      </c>
      <c r="DF62" s="2" t="s">
        <v>37</v>
      </c>
      <c r="DG62" s="2" t="s">
        <v>37</v>
      </c>
      <c r="DH62" s="2" t="s">
        <v>37</v>
      </c>
      <c r="DI62" s="2" t="s">
        <v>37</v>
      </c>
      <c r="DJ62" s="2" t="s">
        <v>37</v>
      </c>
      <c r="DK62" s="2" t="s">
        <v>61</v>
      </c>
      <c r="DL62" s="2" t="s">
        <v>61</v>
      </c>
      <c r="DM62" s="2" t="s">
        <v>37</v>
      </c>
      <c r="DN62" s="2" t="s">
        <v>37</v>
      </c>
      <c r="DO62" s="2" t="s">
        <v>37</v>
      </c>
      <c r="DP62" s="2" t="s">
        <v>37</v>
      </c>
      <c r="DQ62" s="2" t="s">
        <v>37</v>
      </c>
      <c r="DR62" s="2" t="s">
        <v>61</v>
      </c>
      <c r="DS62" s="2" t="s">
        <v>61</v>
      </c>
      <c r="DT62" s="2" t="s">
        <v>37</v>
      </c>
      <c r="DU62" s="2" t="s">
        <v>37</v>
      </c>
      <c r="DV62" s="2" t="s">
        <v>37</v>
      </c>
      <c r="DW62" s="2" t="s">
        <v>37</v>
      </c>
      <c r="DX62" s="2" t="s">
        <v>37</v>
      </c>
      <c r="DY62" s="2" t="s">
        <v>61</v>
      </c>
      <c r="DZ62" s="2" t="s">
        <v>61</v>
      </c>
      <c r="EA62" s="2" t="s">
        <v>37</v>
      </c>
      <c r="EB62" s="2" t="s">
        <v>37</v>
      </c>
      <c r="EC62" s="2" t="s">
        <v>37</v>
      </c>
      <c r="ED62" s="2" t="s">
        <v>37</v>
      </c>
      <c r="EE62" s="2" t="s">
        <v>37</v>
      </c>
      <c r="EF62" s="2" t="s">
        <v>61</v>
      </c>
      <c r="EG62" s="2" t="s">
        <v>61</v>
      </c>
      <c r="EH62" s="2" t="s">
        <v>37</v>
      </c>
      <c r="EI62" s="2" t="s">
        <v>37</v>
      </c>
      <c r="EJ62" s="2" t="s">
        <v>37</v>
      </c>
      <c r="EK62" s="2" t="s">
        <v>37</v>
      </c>
      <c r="EL62" s="2" t="s">
        <v>37</v>
      </c>
      <c r="EM62" s="2" t="s">
        <v>61</v>
      </c>
      <c r="EN62" s="2" t="s">
        <v>61</v>
      </c>
      <c r="EO62" s="2" t="s">
        <v>37</v>
      </c>
      <c r="EP62" s="2" t="s">
        <v>37</v>
      </c>
      <c r="EQ62" s="2" t="s">
        <v>37</v>
      </c>
      <c r="ER62" s="2" t="s">
        <v>37</v>
      </c>
      <c r="ES62" s="2" t="s">
        <v>37</v>
      </c>
      <c r="ET62" s="2" t="s">
        <v>61</v>
      </c>
      <c r="EU62" s="2" t="s">
        <v>61</v>
      </c>
      <c r="EV62" s="2" t="s">
        <v>37</v>
      </c>
      <c r="EW62" s="2" t="s">
        <v>37</v>
      </c>
      <c r="EX62" s="2" t="s">
        <v>37</v>
      </c>
      <c r="EY62" s="2" t="s">
        <v>37</v>
      </c>
      <c r="EZ62" s="2" t="s">
        <v>37</v>
      </c>
      <c r="FA62" s="2" t="s">
        <v>61</v>
      </c>
      <c r="FB62" s="2" t="s">
        <v>61</v>
      </c>
      <c r="FC62" s="2" t="s">
        <v>37</v>
      </c>
      <c r="FD62" s="2" t="s">
        <v>37</v>
      </c>
      <c r="FE62" s="2" t="s">
        <v>37</v>
      </c>
      <c r="FF62" s="2" t="s">
        <v>37</v>
      </c>
      <c r="FG62" s="2" t="s">
        <v>37</v>
      </c>
      <c r="FH62" s="2" t="s">
        <v>61</v>
      </c>
      <c r="FI62" s="2" t="s">
        <v>61</v>
      </c>
      <c r="FJ62" s="2" t="s">
        <v>37</v>
      </c>
      <c r="FK62" s="2" t="s">
        <v>37</v>
      </c>
      <c r="FL62" s="2" t="s">
        <v>37</v>
      </c>
      <c r="FM62" s="2" t="s">
        <v>37</v>
      </c>
      <c r="FN62" s="2" t="s">
        <v>37</v>
      </c>
      <c r="FO62" s="2" t="s">
        <v>61</v>
      </c>
      <c r="FP62" s="2" t="s">
        <v>61</v>
      </c>
      <c r="FQ62" s="2" t="s">
        <v>37</v>
      </c>
      <c r="FR62" s="2" t="s">
        <v>37</v>
      </c>
      <c r="FS62" s="2" t="s">
        <v>37</v>
      </c>
      <c r="FT62" s="2" t="s">
        <v>37</v>
      </c>
      <c r="FU62" s="2" t="s">
        <v>37</v>
      </c>
      <c r="FV62" s="2" t="s">
        <v>61</v>
      </c>
      <c r="FW62" s="2" t="s">
        <v>61</v>
      </c>
      <c r="FX62" s="2" t="s">
        <v>37</v>
      </c>
      <c r="FY62" s="2" t="s">
        <v>37</v>
      </c>
      <c r="FZ62" s="2" t="s">
        <v>37</v>
      </c>
      <c r="GA62" s="2" t="s">
        <v>37</v>
      </c>
      <c r="GB62" s="2" t="s">
        <v>37</v>
      </c>
      <c r="GC62" s="2" t="s">
        <v>61</v>
      </c>
      <c r="GD62" s="2" t="s">
        <v>61</v>
      </c>
      <c r="GE62" s="2" t="s">
        <v>37</v>
      </c>
      <c r="GF62" s="2" t="s">
        <v>37</v>
      </c>
      <c r="GG62" s="2" t="s">
        <v>37</v>
      </c>
      <c r="GH62" s="2" t="s">
        <v>37</v>
      </c>
      <c r="GI62" s="2" t="s">
        <v>37</v>
      </c>
      <c r="GJ62" s="2" t="s">
        <v>61</v>
      </c>
      <c r="GK62" s="2" t="s">
        <v>61</v>
      </c>
      <c r="GL62" s="2" t="s">
        <v>37</v>
      </c>
      <c r="GM62" s="2" t="s">
        <v>37</v>
      </c>
      <c r="GN62" s="2" t="s">
        <v>37</v>
      </c>
      <c r="GO62" s="2" t="s">
        <v>37</v>
      </c>
      <c r="GP62" s="2" t="s">
        <v>37</v>
      </c>
      <c r="GQ62" s="2" t="s">
        <v>61</v>
      </c>
      <c r="GR62" s="2" t="s">
        <v>61</v>
      </c>
      <c r="GS62" s="2" t="s">
        <v>37</v>
      </c>
      <c r="GT62" s="2" t="s">
        <v>37</v>
      </c>
      <c r="GU62" s="2" t="s">
        <v>37</v>
      </c>
      <c r="GV62" s="2" t="s">
        <v>37</v>
      </c>
      <c r="GW62" s="2" t="s">
        <v>37</v>
      </c>
      <c r="GX62" s="2" t="s">
        <v>61</v>
      </c>
      <c r="GY62" s="2" t="s">
        <v>61</v>
      </c>
      <c r="GZ62" s="2" t="s">
        <v>37</v>
      </c>
      <c r="HA62" s="2" t="s">
        <v>37</v>
      </c>
      <c r="HB62" s="2" t="s">
        <v>37</v>
      </c>
      <c r="HC62" s="2" t="s">
        <v>37</v>
      </c>
      <c r="HD62" s="2" t="s">
        <v>37</v>
      </c>
      <c r="HE62" s="2" t="s">
        <v>61</v>
      </c>
      <c r="HF62" s="2" t="s">
        <v>61</v>
      </c>
      <c r="HG62" s="2" t="s">
        <v>29</v>
      </c>
      <c r="HH62" s="2" t="s">
        <v>29</v>
      </c>
      <c r="HI62" s="2" t="s">
        <v>29</v>
      </c>
      <c r="HJ62" s="2" t="s">
        <v>29</v>
      </c>
      <c r="HK62" s="2" t="s">
        <v>29</v>
      </c>
      <c r="HL62" s="2" t="s">
        <v>61</v>
      </c>
      <c r="HM62" s="2" t="s">
        <v>61</v>
      </c>
      <c r="HN62" s="2" t="s">
        <v>42</v>
      </c>
      <c r="HO62" s="2" t="s">
        <v>29</v>
      </c>
      <c r="HP62" s="2" t="s">
        <v>29</v>
      </c>
      <c r="HQ62" s="2" t="s">
        <v>29</v>
      </c>
      <c r="HR62" s="2" t="s">
        <v>29</v>
      </c>
      <c r="HS62" s="2" t="s">
        <v>61</v>
      </c>
      <c r="HT62" s="2" t="s">
        <v>61</v>
      </c>
      <c r="HU62" s="2" t="s">
        <v>29</v>
      </c>
      <c r="HV62" s="2" t="s">
        <v>29</v>
      </c>
      <c r="HW62" s="2" t="s">
        <v>42</v>
      </c>
      <c r="HX62" s="2" t="s">
        <v>29</v>
      </c>
      <c r="HY62" s="2" t="s">
        <v>29</v>
      </c>
      <c r="HZ62" s="2" t="s">
        <v>61</v>
      </c>
      <c r="IA62" s="2" t="s">
        <v>61</v>
      </c>
      <c r="IB62" s="2" t="s">
        <v>29</v>
      </c>
      <c r="IC62" s="2" t="s">
        <v>29</v>
      </c>
      <c r="ID62" s="2" t="s">
        <v>29</v>
      </c>
      <c r="IE62" s="2" t="s">
        <v>29</v>
      </c>
      <c r="IF62" s="2" t="s">
        <v>29</v>
      </c>
      <c r="IG62" s="2" t="s">
        <v>61</v>
      </c>
      <c r="IH62" s="2" t="s">
        <v>61</v>
      </c>
      <c r="II62" s="2" t="s">
        <v>42</v>
      </c>
      <c r="IJ62" s="2" t="s">
        <v>29</v>
      </c>
      <c r="IK62" s="2" t="s">
        <v>29</v>
      </c>
      <c r="IL62" s="2" t="s">
        <v>31</v>
      </c>
      <c r="IM62" s="2" t="s">
        <v>29</v>
      </c>
      <c r="IN62" s="2" t="s">
        <v>61</v>
      </c>
      <c r="IO62" s="2" t="s">
        <v>61</v>
      </c>
      <c r="IP62" s="2" t="s">
        <v>29</v>
      </c>
      <c r="IQ62" s="2" t="s">
        <v>29</v>
      </c>
      <c r="IR62" s="2" t="s">
        <v>31</v>
      </c>
      <c r="IS62" s="2" t="s">
        <v>29</v>
      </c>
      <c r="IT62" s="2" t="s">
        <v>29</v>
      </c>
      <c r="IU62" s="2" t="s">
        <v>61</v>
      </c>
      <c r="IV62" s="2" t="s">
        <v>61</v>
      </c>
      <c r="IW62" s="2" t="s">
        <v>29</v>
      </c>
      <c r="IX62" s="2" t="s">
        <v>29</v>
      </c>
      <c r="IY62" s="2" t="s">
        <v>29</v>
      </c>
      <c r="IZ62" s="2" t="s">
        <v>31</v>
      </c>
      <c r="JA62" s="2" t="s">
        <v>31</v>
      </c>
      <c r="JB62" s="2" t="s">
        <v>61</v>
      </c>
      <c r="JC62" s="2" t="s">
        <v>61</v>
      </c>
      <c r="JD62" s="2" t="s">
        <v>31</v>
      </c>
      <c r="JE62" s="2" t="s">
        <v>29</v>
      </c>
      <c r="JF62" s="2" t="s">
        <v>31</v>
      </c>
      <c r="JG62" s="2" t="s">
        <v>29</v>
      </c>
      <c r="JH62" s="2" t="s">
        <v>29</v>
      </c>
      <c r="JI62" s="2" t="s">
        <v>61</v>
      </c>
      <c r="JJ62" s="2" t="s">
        <v>61</v>
      </c>
      <c r="JK62" s="2" t="s">
        <v>31</v>
      </c>
      <c r="JL62" s="2" t="s">
        <v>29</v>
      </c>
      <c r="JM62" s="2" t="s">
        <v>29</v>
      </c>
      <c r="JN62" s="2" t="s">
        <v>29</v>
      </c>
      <c r="JO62" s="2" t="s">
        <v>42</v>
      </c>
      <c r="JP62" s="2" t="s">
        <v>61</v>
      </c>
      <c r="JQ62" s="2" t="s">
        <v>61</v>
      </c>
      <c r="JR62" s="2" t="s">
        <v>31</v>
      </c>
      <c r="JS62" s="2" t="s">
        <v>29</v>
      </c>
      <c r="JT62" s="2" t="s">
        <v>29</v>
      </c>
      <c r="JU62" s="2" t="s">
        <v>31</v>
      </c>
      <c r="JV62" s="2" t="s">
        <v>29</v>
      </c>
      <c r="JW62" s="2" t="s">
        <v>61</v>
      </c>
      <c r="JX62" s="2" t="s">
        <v>61</v>
      </c>
      <c r="JY62" s="2" t="s">
        <v>29</v>
      </c>
      <c r="JZ62" s="2" t="s">
        <v>29</v>
      </c>
      <c r="KA62" s="2" t="s">
        <v>29</v>
      </c>
      <c r="KB62" s="2" t="s">
        <v>31</v>
      </c>
      <c r="KC62" s="2" t="s">
        <v>31</v>
      </c>
      <c r="KD62" s="2" t="s">
        <v>61</v>
      </c>
      <c r="KE62" s="2" t="s">
        <v>61</v>
      </c>
      <c r="KF62" s="2" t="s">
        <v>29</v>
      </c>
      <c r="KG62" s="2" t="s">
        <v>29</v>
      </c>
      <c r="KH62" s="2" t="s">
        <v>29</v>
      </c>
      <c r="KI62" s="2" t="s">
        <v>29</v>
      </c>
      <c r="KJ62" s="2" t="s">
        <v>29</v>
      </c>
      <c r="KK62" s="2" t="s">
        <v>61</v>
      </c>
      <c r="KL62" s="2" t="s">
        <v>61</v>
      </c>
      <c r="KM62" s="2" t="s">
        <v>29</v>
      </c>
      <c r="KN62" s="2" t="s">
        <v>29</v>
      </c>
      <c r="KO62" s="2" t="s">
        <v>29</v>
      </c>
      <c r="KP62" s="2" t="s">
        <v>29</v>
      </c>
      <c r="KQ62" s="2" t="s">
        <v>29</v>
      </c>
      <c r="KR62" s="2" t="s">
        <v>61</v>
      </c>
      <c r="KS62" s="2" t="s">
        <v>61</v>
      </c>
      <c r="KT62" s="2" t="s">
        <v>29</v>
      </c>
      <c r="KU62" s="2" t="s">
        <v>29</v>
      </c>
      <c r="KV62" s="2" t="s">
        <v>29</v>
      </c>
      <c r="KW62" s="2" t="s">
        <v>29</v>
      </c>
      <c r="KX62" s="2" t="s">
        <v>29</v>
      </c>
      <c r="KY62" s="2" t="s">
        <v>61</v>
      </c>
      <c r="KZ62" s="2" t="s">
        <v>61</v>
      </c>
      <c r="LA62" s="2" t="s">
        <v>29</v>
      </c>
      <c r="LB62" s="2" t="s">
        <v>29</v>
      </c>
      <c r="LC62" s="2" t="s">
        <v>29</v>
      </c>
      <c r="LD62" s="2" t="s">
        <v>29</v>
      </c>
      <c r="LE62" s="2" t="s">
        <v>29</v>
      </c>
      <c r="LF62" s="2" t="s">
        <v>61</v>
      </c>
      <c r="LG62" s="2" t="s">
        <v>61</v>
      </c>
      <c r="LH62" s="2" t="s">
        <v>29</v>
      </c>
      <c r="LI62" s="2" t="s">
        <v>29</v>
      </c>
      <c r="LJ62" s="2" t="s">
        <v>29</v>
      </c>
      <c r="LK62" s="2" t="s">
        <v>29</v>
      </c>
      <c r="LL62" s="2" t="s">
        <v>29</v>
      </c>
      <c r="LM62" s="2" t="s">
        <v>61</v>
      </c>
      <c r="LN62" s="2" t="s">
        <v>61</v>
      </c>
      <c r="LO62" s="2" t="s">
        <v>29</v>
      </c>
      <c r="LP62" s="2" t="s">
        <v>29</v>
      </c>
      <c r="LQ62" s="2" t="s">
        <v>29</v>
      </c>
      <c r="LR62" s="2" t="s">
        <v>29</v>
      </c>
      <c r="LS62" s="2" t="s">
        <v>29</v>
      </c>
      <c r="LT62" s="2" t="s">
        <v>61</v>
      </c>
      <c r="LU62" s="2" t="s">
        <v>61</v>
      </c>
      <c r="LV62" s="2" t="s">
        <v>29</v>
      </c>
      <c r="LW62" s="2" t="s">
        <v>29</v>
      </c>
      <c r="LX62" s="2" t="s">
        <v>29</v>
      </c>
      <c r="LY62" s="2" t="s">
        <v>29</v>
      </c>
      <c r="LZ62" s="2" t="s">
        <v>29</v>
      </c>
      <c r="MA62" s="2" t="s">
        <v>61</v>
      </c>
      <c r="MB62" s="2" t="s">
        <v>61</v>
      </c>
      <c r="MC62" s="2" t="s">
        <v>29</v>
      </c>
      <c r="MD62" s="2" t="s">
        <v>29</v>
      </c>
      <c r="ME62" s="2" t="s">
        <v>29</v>
      </c>
      <c r="MF62" s="2" t="s">
        <v>29</v>
      </c>
      <c r="MG62" s="2" t="s">
        <v>29</v>
      </c>
      <c r="MH62" s="2" t="s">
        <v>61</v>
      </c>
      <c r="MI62" s="2" t="s">
        <v>61</v>
      </c>
      <c r="MJ62" s="2" t="s">
        <v>29</v>
      </c>
      <c r="MK62" s="2" t="s">
        <v>29</v>
      </c>
      <c r="ML62" s="2" t="s">
        <v>29</v>
      </c>
      <c r="MM62" s="2" t="s">
        <v>29</v>
      </c>
      <c r="MN62" s="2" t="s">
        <v>42</v>
      </c>
      <c r="MO62" s="2" t="s">
        <v>61</v>
      </c>
      <c r="MP62" s="2" t="s">
        <v>61</v>
      </c>
      <c r="MQ62" s="2" t="s">
        <v>29</v>
      </c>
      <c r="MR62" s="2" t="s">
        <v>29</v>
      </c>
      <c r="MS62" s="2" t="s">
        <v>29</v>
      </c>
      <c r="MT62" s="2" t="s">
        <v>29</v>
      </c>
      <c r="MU62" s="2" t="s">
        <v>29</v>
      </c>
      <c r="MV62" s="2" t="s">
        <v>61</v>
      </c>
      <c r="MW62" s="2" t="s">
        <v>61</v>
      </c>
      <c r="MX62" s="2" t="s">
        <v>29</v>
      </c>
      <c r="MY62" s="2" t="s">
        <v>29</v>
      </c>
      <c r="MZ62" s="2" t="s">
        <v>29</v>
      </c>
      <c r="NA62" s="2" t="s">
        <v>29</v>
      </c>
      <c r="NB62" s="2" t="s">
        <v>29</v>
      </c>
      <c r="NC62" s="2" t="s">
        <v>61</v>
      </c>
      <c r="ND62" s="2" t="s">
        <v>61</v>
      </c>
      <c r="NE62" s="2" t="s">
        <v>29</v>
      </c>
      <c r="NF62" s="2" t="s">
        <v>29</v>
      </c>
      <c r="NG62" s="2" t="s">
        <v>29</v>
      </c>
      <c r="NH62" s="2" t="s">
        <v>29</v>
      </c>
      <c r="NI62" s="2" t="s">
        <v>42</v>
      </c>
      <c r="NJ62" s="2" t="s">
        <v>61</v>
      </c>
      <c r="NK62" s="2" t="s">
        <v>61</v>
      </c>
      <c r="NL62" s="2" t="s">
        <v>42</v>
      </c>
      <c r="NM62" s="2"/>
      <c r="NN62" s="2"/>
      <c r="NO62" s="2"/>
      <c r="NP62" s="2" t="s">
        <v>42</v>
      </c>
      <c r="NQ62" s="2" t="s">
        <v>61</v>
      </c>
      <c r="NR62" s="2" t="s">
        <v>61</v>
      </c>
      <c r="NS62" s="2" t="s">
        <v>42</v>
      </c>
      <c r="NT62" s="2" t="s">
        <v>29</v>
      </c>
      <c r="NU62" s="2" t="s">
        <v>29</v>
      </c>
      <c r="NV62" s="2" t="s">
        <v>29</v>
      </c>
      <c r="NW62" s="2" t="s">
        <v>29</v>
      </c>
      <c r="NX62" s="2" t="s">
        <v>61</v>
      </c>
      <c r="NY62" s="2" t="s">
        <v>61</v>
      </c>
      <c r="NZ62" s="2"/>
      <c r="OA62" s="2"/>
      <c r="OB62" s="2"/>
      <c r="OC62" s="2"/>
      <c r="OD62" s="2"/>
      <c r="OE62" s="2" t="s">
        <v>61</v>
      </c>
      <c r="OF62" s="2" t="s">
        <v>61</v>
      </c>
    </row>
    <row r="63" spans="1:396" ht="21.75" customHeight="1">
      <c r="A63" s="17">
        <v>3152</v>
      </c>
      <c r="B63" s="17"/>
      <c r="C63" s="48" t="s">
        <v>99</v>
      </c>
      <c r="D63" s="2" t="s">
        <v>61</v>
      </c>
      <c r="E63" s="2" t="s">
        <v>37</v>
      </c>
      <c r="F63" s="2" t="s">
        <v>37</v>
      </c>
      <c r="G63" s="2" t="s">
        <v>37</v>
      </c>
      <c r="H63" s="2" t="s">
        <v>37</v>
      </c>
      <c r="I63" s="2" t="s">
        <v>37</v>
      </c>
      <c r="J63" s="2" t="s">
        <v>61</v>
      </c>
      <c r="K63" s="2" t="s">
        <v>61</v>
      </c>
      <c r="L63" s="2" t="s">
        <v>37</v>
      </c>
      <c r="M63" s="2" t="s">
        <v>37</v>
      </c>
      <c r="N63" s="2" t="s">
        <v>37</v>
      </c>
      <c r="O63" s="2" t="s">
        <v>37</v>
      </c>
      <c r="P63" s="2" t="s">
        <v>37</v>
      </c>
      <c r="Q63" s="2" t="s">
        <v>61</v>
      </c>
      <c r="R63" s="2" t="s">
        <v>61</v>
      </c>
      <c r="S63" s="2" t="s">
        <v>37</v>
      </c>
      <c r="T63" s="2" t="s">
        <v>37</v>
      </c>
      <c r="U63" s="2" t="s">
        <v>37</v>
      </c>
      <c r="V63" s="2" t="s">
        <v>37</v>
      </c>
      <c r="W63" s="2" t="s">
        <v>37</v>
      </c>
      <c r="X63" s="2" t="s">
        <v>61</v>
      </c>
      <c r="Y63" s="2" t="s">
        <v>61</v>
      </c>
      <c r="Z63" s="2" t="s">
        <v>37</v>
      </c>
      <c r="AA63" s="2" t="s">
        <v>37</v>
      </c>
      <c r="AB63" s="2" t="s">
        <v>37</v>
      </c>
      <c r="AC63" s="2" t="s">
        <v>37</v>
      </c>
      <c r="AD63" s="2" t="s">
        <v>37</v>
      </c>
      <c r="AE63" s="2" t="s">
        <v>61</v>
      </c>
      <c r="AF63" s="2" t="s">
        <v>61</v>
      </c>
      <c r="AG63" s="2" t="s">
        <v>37</v>
      </c>
      <c r="AH63" s="2" t="s">
        <v>37</v>
      </c>
      <c r="AI63" s="2" t="s">
        <v>37</v>
      </c>
      <c r="AJ63" s="2" t="s">
        <v>37</v>
      </c>
      <c r="AK63" s="2" t="s">
        <v>37</v>
      </c>
      <c r="AL63" s="2" t="s">
        <v>61</v>
      </c>
      <c r="AM63" s="2" t="s">
        <v>61</v>
      </c>
      <c r="AN63" s="2" t="s">
        <v>37</v>
      </c>
      <c r="AO63" s="2" t="s">
        <v>37</v>
      </c>
      <c r="AP63" s="2" t="s">
        <v>37</v>
      </c>
      <c r="AQ63" s="2" t="s">
        <v>37</v>
      </c>
      <c r="AR63" s="2" t="s">
        <v>37</v>
      </c>
      <c r="AS63" s="2" t="s">
        <v>61</v>
      </c>
      <c r="AT63" s="2" t="s">
        <v>61</v>
      </c>
      <c r="AU63" s="2" t="s">
        <v>37</v>
      </c>
      <c r="AV63" s="2" t="s">
        <v>37</v>
      </c>
      <c r="AW63" s="2" t="s">
        <v>37</v>
      </c>
      <c r="AX63" s="2" t="s">
        <v>37</v>
      </c>
      <c r="AY63" s="2" t="s">
        <v>37</v>
      </c>
      <c r="AZ63" s="2" t="s">
        <v>61</v>
      </c>
      <c r="BA63" s="2" t="s">
        <v>61</v>
      </c>
      <c r="BB63" s="2" t="s">
        <v>37</v>
      </c>
      <c r="BC63" s="2" t="s">
        <v>37</v>
      </c>
      <c r="BD63" s="2" t="s">
        <v>37</v>
      </c>
      <c r="BE63" s="2" t="s">
        <v>37</v>
      </c>
      <c r="BF63" s="2" t="s">
        <v>37</v>
      </c>
      <c r="BG63" s="2" t="s">
        <v>61</v>
      </c>
      <c r="BH63" s="2" t="s">
        <v>61</v>
      </c>
      <c r="BI63" s="2" t="s">
        <v>37</v>
      </c>
      <c r="BJ63" s="2" t="s">
        <v>37</v>
      </c>
      <c r="BK63" s="2" t="s">
        <v>37</v>
      </c>
      <c r="BL63" s="2" t="s">
        <v>37</v>
      </c>
      <c r="BM63" s="2" t="s">
        <v>37</v>
      </c>
      <c r="BN63" s="2" t="s">
        <v>61</v>
      </c>
      <c r="BO63" s="2" t="s">
        <v>61</v>
      </c>
      <c r="BP63" s="2" t="s">
        <v>37</v>
      </c>
      <c r="BQ63" s="2" t="s">
        <v>37</v>
      </c>
      <c r="BR63" s="2" t="s">
        <v>37</v>
      </c>
      <c r="BS63" s="2" t="s">
        <v>37</v>
      </c>
      <c r="BT63" s="2" t="s">
        <v>37</v>
      </c>
      <c r="BU63" s="2" t="s">
        <v>61</v>
      </c>
      <c r="BV63" s="2" t="s">
        <v>61</v>
      </c>
      <c r="BW63" s="2" t="s">
        <v>37</v>
      </c>
      <c r="BX63" s="2" t="s">
        <v>37</v>
      </c>
      <c r="BY63" s="2" t="s">
        <v>37</v>
      </c>
      <c r="BZ63" s="2" t="s">
        <v>37</v>
      </c>
      <c r="CA63" s="2" t="s">
        <v>37</v>
      </c>
      <c r="CB63" s="2" t="s">
        <v>61</v>
      </c>
      <c r="CC63" s="2" t="s">
        <v>61</v>
      </c>
      <c r="CD63" s="2" t="s">
        <v>37</v>
      </c>
      <c r="CE63" s="2" t="s">
        <v>37</v>
      </c>
      <c r="CF63" s="2" t="s">
        <v>37</v>
      </c>
      <c r="CG63" s="2" t="s">
        <v>37</v>
      </c>
      <c r="CH63" s="2" t="s">
        <v>37</v>
      </c>
      <c r="CI63" s="2" t="s">
        <v>61</v>
      </c>
      <c r="CJ63" s="2" t="s">
        <v>61</v>
      </c>
      <c r="CK63" s="2" t="s">
        <v>37</v>
      </c>
      <c r="CL63" s="2" t="s">
        <v>37</v>
      </c>
      <c r="CM63" s="2" t="s">
        <v>37</v>
      </c>
      <c r="CN63" s="2" t="s">
        <v>37</v>
      </c>
      <c r="CO63" s="2" t="s">
        <v>37</v>
      </c>
      <c r="CP63" s="2" t="s">
        <v>61</v>
      </c>
      <c r="CQ63" s="2" t="s">
        <v>61</v>
      </c>
      <c r="CR63" s="2" t="s">
        <v>37</v>
      </c>
      <c r="CS63" s="2" t="s">
        <v>37</v>
      </c>
      <c r="CT63" s="2" t="s">
        <v>37</v>
      </c>
      <c r="CU63" s="2" t="s">
        <v>37</v>
      </c>
      <c r="CV63" s="2" t="s">
        <v>37</v>
      </c>
      <c r="CW63" s="2" t="s">
        <v>61</v>
      </c>
      <c r="CX63" s="2" t="s">
        <v>61</v>
      </c>
      <c r="CY63" s="2" t="s">
        <v>37</v>
      </c>
      <c r="CZ63" s="2" t="s">
        <v>37</v>
      </c>
      <c r="DA63" s="2" t="s">
        <v>37</v>
      </c>
      <c r="DB63" s="2" t="s">
        <v>37</v>
      </c>
      <c r="DC63" s="2" t="s">
        <v>37</v>
      </c>
      <c r="DD63" s="2" t="s">
        <v>61</v>
      </c>
      <c r="DE63" s="2" t="s">
        <v>61</v>
      </c>
      <c r="DF63" s="2" t="s">
        <v>37</v>
      </c>
      <c r="DG63" s="2" t="s">
        <v>37</v>
      </c>
      <c r="DH63" s="2" t="s">
        <v>37</v>
      </c>
      <c r="DI63" s="2" t="s">
        <v>37</v>
      </c>
      <c r="DJ63" s="2" t="s">
        <v>37</v>
      </c>
      <c r="DK63" s="2" t="s">
        <v>61</v>
      </c>
      <c r="DL63" s="2" t="s">
        <v>61</v>
      </c>
      <c r="DM63" s="2" t="s">
        <v>37</v>
      </c>
      <c r="DN63" s="2" t="s">
        <v>37</v>
      </c>
      <c r="DO63" s="2" t="s">
        <v>37</v>
      </c>
      <c r="DP63" s="2" t="s">
        <v>37</v>
      </c>
      <c r="DQ63" s="2" t="s">
        <v>37</v>
      </c>
      <c r="DR63" s="2" t="s">
        <v>61</v>
      </c>
      <c r="DS63" s="2" t="s">
        <v>61</v>
      </c>
      <c r="DT63" s="2" t="s">
        <v>37</v>
      </c>
      <c r="DU63" s="2" t="s">
        <v>37</v>
      </c>
      <c r="DV63" s="2" t="s">
        <v>37</v>
      </c>
      <c r="DW63" s="2" t="s">
        <v>37</v>
      </c>
      <c r="DX63" s="2" t="s">
        <v>37</v>
      </c>
      <c r="DY63" s="2" t="s">
        <v>61</v>
      </c>
      <c r="DZ63" s="2" t="s">
        <v>61</v>
      </c>
      <c r="EA63" s="2" t="s">
        <v>37</v>
      </c>
      <c r="EB63" s="2" t="s">
        <v>37</v>
      </c>
      <c r="EC63" s="2" t="s">
        <v>37</v>
      </c>
      <c r="ED63" s="2" t="s">
        <v>37</v>
      </c>
      <c r="EE63" s="2" t="s">
        <v>37</v>
      </c>
      <c r="EF63" s="2" t="s">
        <v>61</v>
      </c>
      <c r="EG63" s="2" t="s">
        <v>61</v>
      </c>
      <c r="EH63" s="2" t="s">
        <v>37</v>
      </c>
      <c r="EI63" s="2" t="s">
        <v>37</v>
      </c>
      <c r="EJ63" s="2" t="s">
        <v>37</v>
      </c>
      <c r="EK63" s="2" t="s">
        <v>37</v>
      </c>
      <c r="EL63" s="2" t="s">
        <v>37</v>
      </c>
      <c r="EM63" s="2" t="s">
        <v>61</v>
      </c>
      <c r="EN63" s="2" t="s">
        <v>61</v>
      </c>
      <c r="EO63" s="2" t="s">
        <v>37</v>
      </c>
      <c r="EP63" s="2" t="s">
        <v>37</v>
      </c>
      <c r="EQ63" s="2" t="s">
        <v>37</v>
      </c>
      <c r="ER63" s="2" t="s">
        <v>37</v>
      </c>
      <c r="ES63" s="2" t="s">
        <v>37</v>
      </c>
      <c r="ET63" s="2" t="s">
        <v>61</v>
      </c>
      <c r="EU63" s="2" t="s">
        <v>61</v>
      </c>
      <c r="EV63" s="2" t="s">
        <v>37</v>
      </c>
      <c r="EW63" s="2" t="s">
        <v>37</v>
      </c>
      <c r="EX63" s="2" t="s">
        <v>37</v>
      </c>
      <c r="EY63" s="2" t="s">
        <v>37</v>
      </c>
      <c r="EZ63" s="2" t="s">
        <v>37</v>
      </c>
      <c r="FA63" s="2" t="s">
        <v>61</v>
      </c>
      <c r="FB63" s="2" t="s">
        <v>61</v>
      </c>
      <c r="FC63" s="2" t="s">
        <v>37</v>
      </c>
      <c r="FD63" s="2" t="s">
        <v>37</v>
      </c>
      <c r="FE63" s="2" t="s">
        <v>37</v>
      </c>
      <c r="FF63" s="2" t="s">
        <v>37</v>
      </c>
      <c r="FG63" s="2" t="s">
        <v>37</v>
      </c>
      <c r="FH63" s="2" t="s">
        <v>61</v>
      </c>
      <c r="FI63" s="2" t="s">
        <v>61</v>
      </c>
      <c r="FJ63" s="2" t="s">
        <v>37</v>
      </c>
      <c r="FK63" s="2" t="s">
        <v>37</v>
      </c>
      <c r="FL63" s="2" t="s">
        <v>37</v>
      </c>
      <c r="FM63" s="2" t="s">
        <v>37</v>
      </c>
      <c r="FN63" s="2" t="s">
        <v>37</v>
      </c>
      <c r="FO63" s="2" t="s">
        <v>61</v>
      </c>
      <c r="FP63" s="2" t="s">
        <v>61</v>
      </c>
      <c r="FQ63" s="2" t="s">
        <v>37</v>
      </c>
      <c r="FR63" s="2" t="s">
        <v>37</v>
      </c>
      <c r="FS63" s="2" t="s">
        <v>37</v>
      </c>
      <c r="FT63" s="2" t="s">
        <v>37</v>
      </c>
      <c r="FU63" s="2" t="s">
        <v>37</v>
      </c>
      <c r="FV63" s="2" t="s">
        <v>61</v>
      </c>
      <c r="FW63" s="2" t="s">
        <v>61</v>
      </c>
      <c r="FX63" s="2" t="s">
        <v>37</v>
      </c>
      <c r="FY63" s="2" t="s">
        <v>37</v>
      </c>
      <c r="FZ63" s="2" t="s">
        <v>37</v>
      </c>
      <c r="GA63" s="2" t="s">
        <v>37</v>
      </c>
      <c r="GB63" s="2" t="s">
        <v>37</v>
      </c>
      <c r="GC63" s="2" t="s">
        <v>61</v>
      </c>
      <c r="GD63" s="2" t="s">
        <v>61</v>
      </c>
      <c r="GE63" s="2" t="s">
        <v>37</v>
      </c>
      <c r="GF63" s="2" t="s">
        <v>37</v>
      </c>
      <c r="GG63" s="2" t="s">
        <v>37</v>
      </c>
      <c r="GH63" s="2" t="s">
        <v>37</v>
      </c>
      <c r="GI63" s="2" t="s">
        <v>37</v>
      </c>
      <c r="GJ63" s="2" t="s">
        <v>61</v>
      </c>
      <c r="GK63" s="2" t="s">
        <v>61</v>
      </c>
      <c r="GL63" s="2" t="s">
        <v>37</v>
      </c>
      <c r="GM63" s="2" t="s">
        <v>37</v>
      </c>
      <c r="GN63" s="2" t="s">
        <v>37</v>
      </c>
      <c r="GO63" s="2" t="s">
        <v>37</v>
      </c>
      <c r="GP63" s="2" t="s">
        <v>37</v>
      </c>
      <c r="GQ63" s="2" t="s">
        <v>61</v>
      </c>
      <c r="GR63" s="2" t="s">
        <v>61</v>
      </c>
      <c r="GS63" s="2" t="s">
        <v>37</v>
      </c>
      <c r="GT63" s="2" t="s">
        <v>37</v>
      </c>
      <c r="GU63" s="2" t="s">
        <v>37</v>
      </c>
      <c r="GV63" s="2" t="s">
        <v>37</v>
      </c>
      <c r="GW63" s="2" t="s">
        <v>37</v>
      </c>
      <c r="GX63" s="2" t="s">
        <v>61</v>
      </c>
      <c r="GY63" s="2" t="s">
        <v>61</v>
      </c>
      <c r="GZ63" s="2" t="s">
        <v>37</v>
      </c>
      <c r="HA63" s="2" t="s">
        <v>37</v>
      </c>
      <c r="HB63" s="2" t="s">
        <v>37</v>
      </c>
      <c r="HC63" s="2" t="s">
        <v>37</v>
      </c>
      <c r="HD63" s="2" t="s">
        <v>37</v>
      </c>
      <c r="HE63" s="2" t="s">
        <v>61</v>
      </c>
      <c r="HF63" s="2" t="s">
        <v>61</v>
      </c>
      <c r="HG63" s="2" t="s">
        <v>37</v>
      </c>
      <c r="HH63" s="2" t="s">
        <v>37</v>
      </c>
      <c r="HI63" s="2" t="s">
        <v>37</v>
      </c>
      <c r="HJ63" s="2" t="s">
        <v>37</v>
      </c>
      <c r="HK63" s="2" t="s">
        <v>37</v>
      </c>
      <c r="HL63" s="2" t="s">
        <v>61</v>
      </c>
      <c r="HM63" s="2" t="s">
        <v>61</v>
      </c>
      <c r="HN63" s="2" t="s">
        <v>37</v>
      </c>
      <c r="HO63" s="2" t="s">
        <v>37</v>
      </c>
      <c r="HP63" s="2" t="s">
        <v>37</v>
      </c>
      <c r="HQ63" s="2" t="s">
        <v>37</v>
      </c>
      <c r="HR63" s="2" t="s">
        <v>37</v>
      </c>
      <c r="HS63" s="2" t="s">
        <v>61</v>
      </c>
      <c r="HT63" s="2" t="s">
        <v>61</v>
      </c>
      <c r="HU63" s="2" t="s">
        <v>29</v>
      </c>
      <c r="HV63" s="2" t="s">
        <v>29</v>
      </c>
      <c r="HW63" s="2" t="s">
        <v>42</v>
      </c>
      <c r="HX63" s="2" t="s">
        <v>29</v>
      </c>
      <c r="HY63" s="2" t="s">
        <v>29</v>
      </c>
      <c r="HZ63" s="2" t="s">
        <v>61</v>
      </c>
      <c r="IA63" s="2" t="s">
        <v>61</v>
      </c>
      <c r="IB63" s="2" t="s">
        <v>29</v>
      </c>
      <c r="IC63" s="2" t="s">
        <v>29</v>
      </c>
      <c r="ID63" s="2" t="s">
        <v>29</v>
      </c>
      <c r="IE63" s="2" t="s">
        <v>29</v>
      </c>
      <c r="IF63" s="2" t="s">
        <v>29</v>
      </c>
      <c r="IG63" s="2" t="s">
        <v>61</v>
      </c>
      <c r="IH63" s="2" t="s">
        <v>61</v>
      </c>
      <c r="II63" s="2" t="s">
        <v>42</v>
      </c>
      <c r="IJ63" s="2" t="s">
        <v>29</v>
      </c>
      <c r="IK63" s="2" t="s">
        <v>29</v>
      </c>
      <c r="IL63" s="2" t="s">
        <v>29</v>
      </c>
      <c r="IM63" s="2" t="s">
        <v>29</v>
      </c>
      <c r="IN63" s="2" t="s">
        <v>61</v>
      </c>
      <c r="IO63" s="2" t="s">
        <v>61</v>
      </c>
      <c r="IP63" s="2" t="s">
        <v>31</v>
      </c>
      <c r="IQ63" s="2" t="s">
        <v>29</v>
      </c>
      <c r="IR63" s="2" t="s">
        <v>29</v>
      </c>
      <c r="IS63" s="2" t="s">
        <v>29</v>
      </c>
      <c r="IT63" s="2" t="s">
        <v>29</v>
      </c>
      <c r="IU63" s="2" t="s">
        <v>61</v>
      </c>
      <c r="IV63" s="2" t="s">
        <v>61</v>
      </c>
      <c r="IW63" s="2" t="s">
        <v>29</v>
      </c>
      <c r="IX63" s="2" t="s">
        <v>29</v>
      </c>
      <c r="IY63" s="2" t="s">
        <v>29</v>
      </c>
      <c r="IZ63" s="2" t="s">
        <v>29</v>
      </c>
      <c r="JA63" s="2" t="s">
        <v>31</v>
      </c>
      <c r="JB63" s="2" t="s">
        <v>61</v>
      </c>
      <c r="JC63" s="2" t="s">
        <v>61</v>
      </c>
      <c r="JD63" s="2" t="s">
        <v>29</v>
      </c>
      <c r="JE63" s="2" t="s">
        <v>29</v>
      </c>
      <c r="JF63" s="2" t="s">
        <v>29</v>
      </c>
      <c r="JG63" s="2" t="s">
        <v>29</v>
      </c>
      <c r="JH63" s="2" t="s">
        <v>31</v>
      </c>
      <c r="JI63" s="2" t="s">
        <v>61</v>
      </c>
      <c r="JJ63" s="2" t="s">
        <v>61</v>
      </c>
      <c r="JK63" s="2" t="s">
        <v>29</v>
      </c>
      <c r="JL63" s="2" t="s">
        <v>29</v>
      </c>
      <c r="JM63" s="2" t="s">
        <v>29</v>
      </c>
      <c r="JN63" s="2" t="s">
        <v>31</v>
      </c>
      <c r="JO63" s="2" t="s">
        <v>42</v>
      </c>
      <c r="JP63" s="2" t="s">
        <v>61</v>
      </c>
      <c r="JQ63" s="2" t="s">
        <v>61</v>
      </c>
      <c r="JR63" s="2" t="s">
        <v>29</v>
      </c>
      <c r="JS63" s="2" t="s">
        <v>29</v>
      </c>
      <c r="JT63" s="2" t="s">
        <v>29</v>
      </c>
      <c r="JU63" s="2" t="s">
        <v>29</v>
      </c>
      <c r="JV63" s="2" t="s">
        <v>31</v>
      </c>
      <c r="JW63" s="2" t="s">
        <v>61</v>
      </c>
      <c r="JX63" s="2" t="s">
        <v>61</v>
      </c>
      <c r="JY63" s="2" t="s">
        <v>29</v>
      </c>
      <c r="JZ63" s="2" t="s">
        <v>29</v>
      </c>
      <c r="KA63" s="2" t="s">
        <v>29</v>
      </c>
      <c r="KB63" s="2" t="s">
        <v>29</v>
      </c>
      <c r="KC63" s="2" t="s">
        <v>31</v>
      </c>
      <c r="KD63" s="2" t="s">
        <v>61</v>
      </c>
      <c r="KE63" s="2" t="s">
        <v>61</v>
      </c>
      <c r="KF63" s="2" t="s">
        <v>29</v>
      </c>
      <c r="KG63" s="2" t="s">
        <v>29</v>
      </c>
      <c r="KH63" s="2" t="s">
        <v>29</v>
      </c>
      <c r="KI63" s="2" t="s">
        <v>29</v>
      </c>
      <c r="KJ63" s="2" t="s">
        <v>29</v>
      </c>
      <c r="KK63" s="2" t="s">
        <v>61</v>
      </c>
      <c r="KL63" s="2" t="s">
        <v>61</v>
      </c>
      <c r="KM63" s="2" t="s">
        <v>29</v>
      </c>
      <c r="KN63" s="2" t="s">
        <v>29</v>
      </c>
      <c r="KO63" s="2" t="s">
        <v>29</v>
      </c>
      <c r="KP63" s="2" t="s">
        <v>29</v>
      </c>
      <c r="KQ63" s="2" t="s">
        <v>29</v>
      </c>
      <c r="KR63" s="2" t="s">
        <v>61</v>
      </c>
      <c r="KS63" s="2" t="s">
        <v>61</v>
      </c>
      <c r="KT63" s="2" t="s">
        <v>29</v>
      </c>
      <c r="KU63" s="2" t="s">
        <v>29</v>
      </c>
      <c r="KV63" s="2" t="s">
        <v>29</v>
      </c>
      <c r="KW63" s="2" t="s">
        <v>29</v>
      </c>
      <c r="KX63" s="2" t="s">
        <v>29</v>
      </c>
      <c r="KY63" s="2" t="s">
        <v>61</v>
      </c>
      <c r="KZ63" s="2" t="s">
        <v>61</v>
      </c>
      <c r="LA63" s="2" t="s">
        <v>29</v>
      </c>
      <c r="LB63" s="2" t="s">
        <v>29</v>
      </c>
      <c r="LC63" s="2" t="s">
        <v>29</v>
      </c>
      <c r="LD63" s="2" t="s">
        <v>29</v>
      </c>
      <c r="LE63" s="2" t="s">
        <v>29</v>
      </c>
      <c r="LF63" s="2" t="s">
        <v>61</v>
      </c>
      <c r="LG63" s="2" t="s">
        <v>61</v>
      </c>
      <c r="LH63" s="2" t="s">
        <v>29</v>
      </c>
      <c r="LI63" s="2" t="s">
        <v>29</v>
      </c>
      <c r="LJ63" s="2" t="s">
        <v>29</v>
      </c>
      <c r="LK63" s="2" t="s">
        <v>29</v>
      </c>
      <c r="LL63" s="2" t="s">
        <v>29</v>
      </c>
      <c r="LM63" s="2" t="s">
        <v>61</v>
      </c>
      <c r="LN63" s="2" t="s">
        <v>61</v>
      </c>
      <c r="LO63" s="2" t="s">
        <v>29</v>
      </c>
      <c r="LP63" s="2" t="s">
        <v>29</v>
      </c>
      <c r="LQ63" s="2" t="s">
        <v>29</v>
      </c>
      <c r="LR63" s="2" t="s">
        <v>29</v>
      </c>
      <c r="LS63" s="2" t="s">
        <v>29</v>
      </c>
      <c r="LT63" s="2" t="s">
        <v>61</v>
      </c>
      <c r="LU63" s="2" t="s">
        <v>61</v>
      </c>
      <c r="LV63" s="2" t="s">
        <v>29</v>
      </c>
      <c r="LW63" s="2" t="s">
        <v>29</v>
      </c>
      <c r="LX63" s="2" t="s">
        <v>29</v>
      </c>
      <c r="LY63" s="2" t="s">
        <v>29</v>
      </c>
      <c r="LZ63" s="2" t="s">
        <v>29</v>
      </c>
      <c r="MA63" s="2" t="s">
        <v>61</v>
      </c>
      <c r="MB63" s="2" t="s">
        <v>61</v>
      </c>
      <c r="MC63" s="2" t="s">
        <v>29</v>
      </c>
      <c r="MD63" s="2" t="s">
        <v>29</v>
      </c>
      <c r="ME63" s="2" t="s">
        <v>29</v>
      </c>
      <c r="MF63" s="2" t="s">
        <v>29</v>
      </c>
      <c r="MG63" s="2" t="s">
        <v>29</v>
      </c>
      <c r="MH63" s="2" t="s">
        <v>61</v>
      </c>
      <c r="MI63" s="2" t="s">
        <v>61</v>
      </c>
      <c r="MJ63" s="2" t="s">
        <v>29</v>
      </c>
      <c r="MK63" s="2" t="s">
        <v>29</v>
      </c>
      <c r="ML63" s="2" t="s">
        <v>29</v>
      </c>
      <c r="MM63" s="2" t="s">
        <v>29</v>
      </c>
      <c r="MN63" s="2" t="s">
        <v>42</v>
      </c>
      <c r="MO63" s="2" t="s">
        <v>61</v>
      </c>
      <c r="MP63" s="2" t="s">
        <v>61</v>
      </c>
      <c r="MQ63" s="2" t="s">
        <v>29</v>
      </c>
      <c r="MR63" s="2" t="s">
        <v>29</v>
      </c>
      <c r="MS63" s="2" t="s">
        <v>29</v>
      </c>
      <c r="MT63" s="2" t="s">
        <v>29</v>
      </c>
      <c r="MU63" s="2" t="s">
        <v>29</v>
      </c>
      <c r="MV63" s="2" t="s">
        <v>61</v>
      </c>
      <c r="MW63" s="2" t="s">
        <v>61</v>
      </c>
      <c r="MX63" s="2" t="s">
        <v>29</v>
      </c>
      <c r="MY63" s="2" t="s">
        <v>29</v>
      </c>
      <c r="MZ63" s="2" t="s">
        <v>29</v>
      </c>
      <c r="NA63" s="2" t="s">
        <v>29</v>
      </c>
      <c r="NB63" s="2" t="s">
        <v>29</v>
      </c>
      <c r="NC63" s="2" t="s">
        <v>61</v>
      </c>
      <c r="ND63" s="2" t="s">
        <v>61</v>
      </c>
      <c r="NE63" s="2" t="s">
        <v>29</v>
      </c>
      <c r="NF63" s="2" t="s">
        <v>29</v>
      </c>
      <c r="NG63" s="2" t="s">
        <v>29</v>
      </c>
      <c r="NH63" s="2" t="s">
        <v>29</v>
      </c>
      <c r="NI63" s="2" t="s">
        <v>42</v>
      </c>
      <c r="NJ63" s="2" t="s">
        <v>61</v>
      </c>
      <c r="NK63" s="2" t="s">
        <v>61</v>
      </c>
      <c r="NL63" s="2" t="s">
        <v>42</v>
      </c>
      <c r="NM63" s="2"/>
      <c r="NN63" s="2"/>
      <c r="NO63" s="2"/>
      <c r="NP63" s="2" t="s">
        <v>42</v>
      </c>
      <c r="NQ63" s="2" t="s">
        <v>61</v>
      </c>
      <c r="NR63" s="2" t="s">
        <v>61</v>
      </c>
      <c r="NS63" s="2" t="s">
        <v>42</v>
      </c>
      <c r="NT63" s="2" t="s">
        <v>29</v>
      </c>
      <c r="NU63" s="2" t="s">
        <v>29</v>
      </c>
      <c r="NV63" s="2" t="s">
        <v>29</v>
      </c>
      <c r="NW63" s="2" t="s">
        <v>29</v>
      </c>
      <c r="NX63" s="2" t="s">
        <v>61</v>
      </c>
      <c r="NY63" s="2" t="s">
        <v>61</v>
      </c>
      <c r="NZ63" s="2"/>
      <c r="OA63" s="2"/>
      <c r="OB63" s="2"/>
      <c r="OC63" s="2"/>
      <c r="OD63" s="2"/>
      <c r="OE63" s="2" t="s">
        <v>61</v>
      </c>
      <c r="OF63" s="2" t="s">
        <v>61</v>
      </c>
    </row>
    <row r="64" spans="1:396" ht="21.75" customHeight="1">
      <c r="A64" s="17">
        <v>3152</v>
      </c>
      <c r="B64" s="17"/>
      <c r="C64" s="48" t="s">
        <v>100</v>
      </c>
      <c r="D64" s="2" t="s">
        <v>61</v>
      </c>
      <c r="E64" s="2" t="s">
        <v>37</v>
      </c>
      <c r="F64" s="2" t="s">
        <v>37</v>
      </c>
      <c r="G64" s="2" t="s">
        <v>37</v>
      </c>
      <c r="H64" s="2" t="s">
        <v>37</v>
      </c>
      <c r="I64" s="2" t="s">
        <v>37</v>
      </c>
      <c r="J64" s="2" t="s">
        <v>61</v>
      </c>
      <c r="K64" s="2" t="s">
        <v>61</v>
      </c>
      <c r="L64" s="2" t="s">
        <v>37</v>
      </c>
      <c r="M64" s="2" t="s">
        <v>37</v>
      </c>
      <c r="N64" s="2" t="s">
        <v>37</v>
      </c>
      <c r="O64" s="2" t="s">
        <v>37</v>
      </c>
      <c r="P64" s="2" t="s">
        <v>37</v>
      </c>
      <c r="Q64" s="2" t="s">
        <v>61</v>
      </c>
      <c r="R64" s="2" t="s">
        <v>61</v>
      </c>
      <c r="S64" s="2" t="s">
        <v>37</v>
      </c>
      <c r="T64" s="2" t="s">
        <v>37</v>
      </c>
      <c r="U64" s="2" t="s">
        <v>37</v>
      </c>
      <c r="V64" s="2" t="s">
        <v>37</v>
      </c>
      <c r="W64" s="2" t="s">
        <v>37</v>
      </c>
      <c r="X64" s="2" t="s">
        <v>61</v>
      </c>
      <c r="Y64" s="2" t="s">
        <v>61</v>
      </c>
      <c r="Z64" s="2" t="s">
        <v>37</v>
      </c>
      <c r="AA64" s="2" t="s">
        <v>37</v>
      </c>
      <c r="AB64" s="2" t="s">
        <v>37</v>
      </c>
      <c r="AC64" s="2" t="s">
        <v>37</v>
      </c>
      <c r="AD64" s="2" t="s">
        <v>37</v>
      </c>
      <c r="AE64" s="2" t="s">
        <v>61</v>
      </c>
      <c r="AF64" s="2" t="s">
        <v>61</v>
      </c>
      <c r="AG64" s="2" t="s">
        <v>37</v>
      </c>
      <c r="AH64" s="2" t="s">
        <v>37</v>
      </c>
      <c r="AI64" s="2" t="s">
        <v>37</v>
      </c>
      <c r="AJ64" s="2" t="s">
        <v>37</v>
      </c>
      <c r="AK64" s="2" t="s">
        <v>37</v>
      </c>
      <c r="AL64" s="2" t="s">
        <v>61</v>
      </c>
      <c r="AM64" s="2" t="s">
        <v>61</v>
      </c>
      <c r="AN64" s="2" t="s">
        <v>37</v>
      </c>
      <c r="AO64" s="2" t="s">
        <v>37</v>
      </c>
      <c r="AP64" s="2" t="s">
        <v>37</v>
      </c>
      <c r="AQ64" s="2" t="s">
        <v>37</v>
      </c>
      <c r="AR64" s="2" t="s">
        <v>37</v>
      </c>
      <c r="AS64" s="2" t="s">
        <v>61</v>
      </c>
      <c r="AT64" s="2" t="s">
        <v>61</v>
      </c>
      <c r="AU64" s="2" t="s">
        <v>37</v>
      </c>
      <c r="AV64" s="2" t="s">
        <v>37</v>
      </c>
      <c r="AW64" s="2" t="s">
        <v>37</v>
      </c>
      <c r="AX64" s="2" t="s">
        <v>37</v>
      </c>
      <c r="AY64" s="2" t="s">
        <v>37</v>
      </c>
      <c r="AZ64" s="2" t="s">
        <v>61</v>
      </c>
      <c r="BA64" s="2" t="s">
        <v>61</v>
      </c>
      <c r="BB64" s="2" t="s">
        <v>37</v>
      </c>
      <c r="BC64" s="2" t="s">
        <v>37</v>
      </c>
      <c r="BD64" s="2" t="s">
        <v>37</v>
      </c>
      <c r="BE64" s="2" t="s">
        <v>37</v>
      </c>
      <c r="BF64" s="2" t="s">
        <v>37</v>
      </c>
      <c r="BG64" s="2" t="s">
        <v>61</v>
      </c>
      <c r="BH64" s="2" t="s">
        <v>61</v>
      </c>
      <c r="BI64" s="2" t="s">
        <v>37</v>
      </c>
      <c r="BJ64" s="2" t="s">
        <v>37</v>
      </c>
      <c r="BK64" s="2" t="s">
        <v>37</v>
      </c>
      <c r="BL64" s="2" t="s">
        <v>37</v>
      </c>
      <c r="BM64" s="2" t="s">
        <v>37</v>
      </c>
      <c r="BN64" s="2" t="s">
        <v>61</v>
      </c>
      <c r="BO64" s="2" t="s">
        <v>61</v>
      </c>
      <c r="BP64" s="2" t="s">
        <v>37</v>
      </c>
      <c r="BQ64" s="2" t="s">
        <v>37</v>
      </c>
      <c r="BR64" s="2" t="s">
        <v>37</v>
      </c>
      <c r="BS64" s="2" t="s">
        <v>37</v>
      </c>
      <c r="BT64" s="2" t="s">
        <v>37</v>
      </c>
      <c r="BU64" s="2" t="s">
        <v>61</v>
      </c>
      <c r="BV64" s="2" t="s">
        <v>61</v>
      </c>
      <c r="BW64" s="2" t="s">
        <v>37</v>
      </c>
      <c r="BX64" s="2" t="s">
        <v>37</v>
      </c>
      <c r="BY64" s="2" t="s">
        <v>37</v>
      </c>
      <c r="BZ64" s="2" t="s">
        <v>37</v>
      </c>
      <c r="CA64" s="2" t="s">
        <v>37</v>
      </c>
      <c r="CB64" s="2" t="s">
        <v>61</v>
      </c>
      <c r="CC64" s="2" t="s">
        <v>61</v>
      </c>
      <c r="CD64" s="2" t="s">
        <v>37</v>
      </c>
      <c r="CE64" s="2" t="s">
        <v>37</v>
      </c>
      <c r="CF64" s="2" t="s">
        <v>37</v>
      </c>
      <c r="CG64" s="2" t="s">
        <v>37</v>
      </c>
      <c r="CH64" s="2" t="s">
        <v>37</v>
      </c>
      <c r="CI64" s="2" t="s">
        <v>61</v>
      </c>
      <c r="CJ64" s="2" t="s">
        <v>61</v>
      </c>
      <c r="CK64" s="2" t="s">
        <v>37</v>
      </c>
      <c r="CL64" s="2" t="s">
        <v>37</v>
      </c>
      <c r="CM64" s="2" t="s">
        <v>37</v>
      </c>
      <c r="CN64" s="2" t="s">
        <v>37</v>
      </c>
      <c r="CO64" s="2" t="s">
        <v>37</v>
      </c>
      <c r="CP64" s="2" t="s">
        <v>61</v>
      </c>
      <c r="CQ64" s="2" t="s">
        <v>61</v>
      </c>
      <c r="CR64" s="2" t="s">
        <v>37</v>
      </c>
      <c r="CS64" s="2" t="s">
        <v>37</v>
      </c>
      <c r="CT64" s="2" t="s">
        <v>37</v>
      </c>
      <c r="CU64" s="2" t="s">
        <v>37</v>
      </c>
      <c r="CV64" s="2" t="s">
        <v>37</v>
      </c>
      <c r="CW64" s="2" t="s">
        <v>61</v>
      </c>
      <c r="CX64" s="2" t="s">
        <v>61</v>
      </c>
      <c r="CY64" s="2" t="s">
        <v>37</v>
      </c>
      <c r="CZ64" s="2" t="s">
        <v>37</v>
      </c>
      <c r="DA64" s="2" t="s">
        <v>37</v>
      </c>
      <c r="DB64" s="2" t="s">
        <v>37</v>
      </c>
      <c r="DC64" s="2" t="s">
        <v>37</v>
      </c>
      <c r="DD64" s="2" t="s">
        <v>61</v>
      </c>
      <c r="DE64" s="2" t="s">
        <v>61</v>
      </c>
      <c r="DF64" s="2" t="s">
        <v>37</v>
      </c>
      <c r="DG64" s="2" t="s">
        <v>37</v>
      </c>
      <c r="DH64" s="2" t="s">
        <v>37</v>
      </c>
      <c r="DI64" s="2" t="s">
        <v>37</v>
      </c>
      <c r="DJ64" s="2" t="s">
        <v>37</v>
      </c>
      <c r="DK64" s="2" t="s">
        <v>61</v>
      </c>
      <c r="DL64" s="2" t="s">
        <v>61</v>
      </c>
      <c r="DM64" s="2" t="s">
        <v>37</v>
      </c>
      <c r="DN64" s="2" t="s">
        <v>37</v>
      </c>
      <c r="DO64" s="2" t="s">
        <v>37</v>
      </c>
      <c r="DP64" s="2" t="s">
        <v>37</v>
      </c>
      <c r="DQ64" s="2" t="s">
        <v>37</v>
      </c>
      <c r="DR64" s="2" t="s">
        <v>61</v>
      </c>
      <c r="DS64" s="2" t="s">
        <v>61</v>
      </c>
      <c r="DT64" s="2" t="s">
        <v>37</v>
      </c>
      <c r="DU64" s="2" t="s">
        <v>37</v>
      </c>
      <c r="DV64" s="2" t="s">
        <v>37</v>
      </c>
      <c r="DW64" s="2" t="s">
        <v>37</v>
      </c>
      <c r="DX64" s="2" t="s">
        <v>37</v>
      </c>
      <c r="DY64" s="2" t="s">
        <v>61</v>
      </c>
      <c r="DZ64" s="2" t="s">
        <v>61</v>
      </c>
      <c r="EA64" s="2" t="s">
        <v>37</v>
      </c>
      <c r="EB64" s="2" t="s">
        <v>37</v>
      </c>
      <c r="EC64" s="2" t="s">
        <v>37</v>
      </c>
      <c r="ED64" s="2" t="s">
        <v>37</v>
      </c>
      <c r="EE64" s="2" t="s">
        <v>37</v>
      </c>
      <c r="EF64" s="2" t="s">
        <v>61</v>
      </c>
      <c r="EG64" s="2" t="s">
        <v>61</v>
      </c>
      <c r="EH64" s="2" t="s">
        <v>37</v>
      </c>
      <c r="EI64" s="2" t="s">
        <v>37</v>
      </c>
      <c r="EJ64" s="2" t="s">
        <v>37</v>
      </c>
      <c r="EK64" s="2" t="s">
        <v>37</v>
      </c>
      <c r="EL64" s="2" t="s">
        <v>37</v>
      </c>
      <c r="EM64" s="2" t="s">
        <v>61</v>
      </c>
      <c r="EN64" s="2" t="s">
        <v>61</v>
      </c>
      <c r="EO64" s="2" t="s">
        <v>37</v>
      </c>
      <c r="EP64" s="2" t="s">
        <v>37</v>
      </c>
      <c r="EQ64" s="2" t="s">
        <v>37</v>
      </c>
      <c r="ER64" s="2" t="s">
        <v>37</v>
      </c>
      <c r="ES64" s="2" t="s">
        <v>37</v>
      </c>
      <c r="ET64" s="2" t="s">
        <v>61</v>
      </c>
      <c r="EU64" s="2" t="s">
        <v>61</v>
      </c>
      <c r="EV64" s="2" t="s">
        <v>37</v>
      </c>
      <c r="EW64" s="2" t="s">
        <v>37</v>
      </c>
      <c r="EX64" s="2" t="s">
        <v>37</v>
      </c>
      <c r="EY64" s="2" t="s">
        <v>37</v>
      </c>
      <c r="EZ64" s="2" t="s">
        <v>37</v>
      </c>
      <c r="FA64" s="2" t="s">
        <v>61</v>
      </c>
      <c r="FB64" s="2" t="s">
        <v>61</v>
      </c>
      <c r="FC64" s="2" t="s">
        <v>37</v>
      </c>
      <c r="FD64" s="2" t="s">
        <v>37</v>
      </c>
      <c r="FE64" s="2" t="s">
        <v>37</v>
      </c>
      <c r="FF64" s="2" t="s">
        <v>37</v>
      </c>
      <c r="FG64" s="2" t="s">
        <v>37</v>
      </c>
      <c r="FH64" s="2" t="s">
        <v>61</v>
      </c>
      <c r="FI64" s="2" t="s">
        <v>61</v>
      </c>
      <c r="FJ64" s="2" t="s">
        <v>37</v>
      </c>
      <c r="FK64" s="2" t="s">
        <v>37</v>
      </c>
      <c r="FL64" s="2" t="s">
        <v>37</v>
      </c>
      <c r="FM64" s="2" t="s">
        <v>37</v>
      </c>
      <c r="FN64" s="2" t="s">
        <v>37</v>
      </c>
      <c r="FO64" s="2" t="s">
        <v>61</v>
      </c>
      <c r="FP64" s="2" t="s">
        <v>61</v>
      </c>
      <c r="FQ64" s="2" t="s">
        <v>37</v>
      </c>
      <c r="FR64" s="2" t="s">
        <v>37</v>
      </c>
      <c r="FS64" s="2" t="s">
        <v>37</v>
      </c>
      <c r="FT64" s="2" t="s">
        <v>37</v>
      </c>
      <c r="FU64" s="2" t="s">
        <v>37</v>
      </c>
      <c r="FV64" s="2" t="s">
        <v>61</v>
      </c>
      <c r="FW64" s="2" t="s">
        <v>61</v>
      </c>
      <c r="FX64" s="2" t="s">
        <v>37</v>
      </c>
      <c r="FY64" s="2" t="s">
        <v>37</v>
      </c>
      <c r="FZ64" s="2" t="s">
        <v>37</v>
      </c>
      <c r="GA64" s="2" t="s">
        <v>37</v>
      </c>
      <c r="GB64" s="2" t="s">
        <v>37</v>
      </c>
      <c r="GC64" s="2" t="s">
        <v>61</v>
      </c>
      <c r="GD64" s="2" t="s">
        <v>61</v>
      </c>
      <c r="GE64" s="2" t="s">
        <v>37</v>
      </c>
      <c r="GF64" s="2" t="s">
        <v>37</v>
      </c>
      <c r="GG64" s="2" t="s">
        <v>37</v>
      </c>
      <c r="GH64" s="2" t="s">
        <v>37</v>
      </c>
      <c r="GI64" s="2" t="s">
        <v>37</v>
      </c>
      <c r="GJ64" s="2" t="s">
        <v>61</v>
      </c>
      <c r="GK64" s="2" t="s">
        <v>61</v>
      </c>
      <c r="GL64" s="2" t="s">
        <v>37</v>
      </c>
      <c r="GM64" s="2" t="s">
        <v>37</v>
      </c>
      <c r="GN64" s="2" t="s">
        <v>37</v>
      </c>
      <c r="GO64" s="2" t="s">
        <v>37</v>
      </c>
      <c r="GP64" s="2" t="s">
        <v>37</v>
      </c>
      <c r="GQ64" s="2" t="s">
        <v>61</v>
      </c>
      <c r="GR64" s="2" t="s">
        <v>61</v>
      </c>
      <c r="GS64" s="2" t="s">
        <v>37</v>
      </c>
      <c r="GT64" s="2" t="s">
        <v>37</v>
      </c>
      <c r="GU64" s="2" t="s">
        <v>37</v>
      </c>
      <c r="GV64" s="2" t="s">
        <v>37</v>
      </c>
      <c r="GW64" s="2" t="s">
        <v>37</v>
      </c>
      <c r="GX64" s="2" t="s">
        <v>61</v>
      </c>
      <c r="GY64" s="2" t="s">
        <v>61</v>
      </c>
      <c r="GZ64" s="2" t="s">
        <v>37</v>
      </c>
      <c r="HA64" s="2" t="s">
        <v>37</v>
      </c>
      <c r="HB64" s="2" t="s">
        <v>37</v>
      </c>
      <c r="HC64" s="2" t="s">
        <v>37</v>
      </c>
      <c r="HD64" s="2" t="s">
        <v>37</v>
      </c>
      <c r="HE64" s="2" t="s">
        <v>61</v>
      </c>
      <c r="HF64" s="2" t="s">
        <v>61</v>
      </c>
      <c r="HG64" s="2" t="s">
        <v>37</v>
      </c>
      <c r="HH64" s="2" t="s">
        <v>37</v>
      </c>
      <c r="HI64" s="2" t="s">
        <v>37</v>
      </c>
      <c r="HJ64" s="2" t="s">
        <v>37</v>
      </c>
      <c r="HK64" s="2" t="s">
        <v>37</v>
      </c>
      <c r="HL64" s="2" t="s">
        <v>61</v>
      </c>
      <c r="HM64" s="2" t="s">
        <v>61</v>
      </c>
      <c r="HN64" s="2" t="s">
        <v>37</v>
      </c>
      <c r="HO64" s="2" t="s">
        <v>37</v>
      </c>
      <c r="HP64" s="2" t="s">
        <v>37</v>
      </c>
      <c r="HQ64" s="2" t="s">
        <v>37</v>
      </c>
      <c r="HR64" s="2" t="s">
        <v>37</v>
      </c>
      <c r="HS64" s="2" t="s">
        <v>61</v>
      </c>
      <c r="HT64" s="2" t="s">
        <v>61</v>
      </c>
      <c r="HU64" s="2" t="s">
        <v>37</v>
      </c>
      <c r="HV64" s="2" t="s">
        <v>37</v>
      </c>
      <c r="HW64" s="2" t="s">
        <v>37</v>
      </c>
      <c r="HX64" s="2" t="s">
        <v>37</v>
      </c>
      <c r="HY64" s="2" t="s">
        <v>37</v>
      </c>
      <c r="HZ64" s="2" t="s">
        <v>61</v>
      </c>
      <c r="IA64" s="2" t="s">
        <v>61</v>
      </c>
      <c r="IB64" s="2" t="s">
        <v>37</v>
      </c>
      <c r="IC64" s="2" t="s">
        <v>37</v>
      </c>
      <c r="ID64" s="2" t="s">
        <v>37</v>
      </c>
      <c r="IE64" s="2" t="s">
        <v>37</v>
      </c>
      <c r="IF64" s="2" t="s">
        <v>37</v>
      </c>
      <c r="IG64" s="2" t="s">
        <v>61</v>
      </c>
      <c r="IH64" s="2" t="s">
        <v>61</v>
      </c>
      <c r="II64" s="2" t="s">
        <v>37</v>
      </c>
      <c r="IJ64" s="2" t="s">
        <v>37</v>
      </c>
      <c r="IK64" s="2" t="s">
        <v>37</v>
      </c>
      <c r="IL64" s="2" t="s">
        <v>37</v>
      </c>
      <c r="IM64" s="2" t="s">
        <v>37</v>
      </c>
      <c r="IN64" s="2" t="s">
        <v>61</v>
      </c>
      <c r="IO64" s="2" t="s">
        <v>61</v>
      </c>
      <c r="IP64" s="2" t="s">
        <v>37</v>
      </c>
      <c r="IQ64" s="2" t="s">
        <v>37</v>
      </c>
      <c r="IR64" s="2" t="s">
        <v>37</v>
      </c>
      <c r="IS64" s="2" t="s">
        <v>37</v>
      </c>
      <c r="IT64" s="2" t="s">
        <v>37</v>
      </c>
      <c r="IU64" s="2" t="s">
        <v>61</v>
      </c>
      <c r="IV64" s="2" t="s">
        <v>61</v>
      </c>
      <c r="IW64" s="2" t="s">
        <v>37</v>
      </c>
      <c r="IX64" s="2" t="s">
        <v>37</v>
      </c>
      <c r="IY64" s="2" t="s">
        <v>37</v>
      </c>
      <c r="IZ64" s="2" t="s">
        <v>37</v>
      </c>
      <c r="JA64" s="2" t="s">
        <v>37</v>
      </c>
      <c r="JB64" s="2" t="s">
        <v>61</v>
      </c>
      <c r="JC64" s="2" t="s">
        <v>61</v>
      </c>
      <c r="JD64" s="2" t="s">
        <v>29</v>
      </c>
      <c r="JE64" s="2" t="s">
        <v>29</v>
      </c>
      <c r="JF64" s="2" t="s">
        <v>29</v>
      </c>
      <c r="JG64" s="2" t="s">
        <v>29</v>
      </c>
      <c r="JH64" s="2" t="s">
        <v>29</v>
      </c>
      <c r="JI64" s="2" t="s">
        <v>61</v>
      </c>
      <c r="JJ64" s="2" t="s">
        <v>61</v>
      </c>
      <c r="JK64" s="2" t="s">
        <v>29</v>
      </c>
      <c r="JL64" s="2" t="s">
        <v>29</v>
      </c>
      <c r="JM64" s="2" t="s">
        <v>29</v>
      </c>
      <c r="JN64" s="2" t="s">
        <v>29</v>
      </c>
      <c r="JO64" s="2" t="s">
        <v>42</v>
      </c>
      <c r="JP64" s="2" t="s">
        <v>61</v>
      </c>
      <c r="JQ64" s="2" t="s">
        <v>61</v>
      </c>
      <c r="JR64" s="2" t="s">
        <v>29</v>
      </c>
      <c r="JS64" s="2" t="s">
        <v>29</v>
      </c>
      <c r="JT64" s="2" t="s">
        <v>29</v>
      </c>
      <c r="JU64" s="2" t="s">
        <v>29</v>
      </c>
      <c r="JV64" s="2" t="s">
        <v>29</v>
      </c>
      <c r="JW64" s="2" t="s">
        <v>61</v>
      </c>
      <c r="JX64" s="2" t="s">
        <v>61</v>
      </c>
      <c r="JY64" s="2" t="s">
        <v>29</v>
      </c>
      <c r="JZ64" s="2" t="s">
        <v>29</v>
      </c>
      <c r="KA64" s="2" t="s">
        <v>29</v>
      </c>
      <c r="KB64" s="2" t="s">
        <v>29</v>
      </c>
      <c r="KC64" s="2" t="s">
        <v>29</v>
      </c>
      <c r="KD64" s="2" t="s">
        <v>61</v>
      </c>
      <c r="KE64" s="2" t="s">
        <v>61</v>
      </c>
      <c r="KF64" s="2" t="s">
        <v>29</v>
      </c>
      <c r="KG64" s="2" t="s">
        <v>29</v>
      </c>
      <c r="KH64" s="2" t="s">
        <v>29</v>
      </c>
      <c r="KI64" s="2" t="s">
        <v>29</v>
      </c>
      <c r="KJ64" s="2" t="s">
        <v>29</v>
      </c>
      <c r="KK64" s="2" t="s">
        <v>61</v>
      </c>
      <c r="KL64" s="2" t="s">
        <v>61</v>
      </c>
      <c r="KM64" s="2" t="s">
        <v>29</v>
      </c>
      <c r="KN64" s="2" t="s">
        <v>29</v>
      </c>
      <c r="KO64" s="2" t="s">
        <v>29</v>
      </c>
      <c r="KP64" s="2" t="s">
        <v>29</v>
      </c>
      <c r="KQ64" s="2" t="s">
        <v>29</v>
      </c>
      <c r="KR64" s="2" t="s">
        <v>61</v>
      </c>
      <c r="KS64" s="2" t="s">
        <v>61</v>
      </c>
      <c r="KT64" s="2" t="s">
        <v>29</v>
      </c>
      <c r="KU64" s="2" t="s">
        <v>29</v>
      </c>
      <c r="KV64" s="2" t="s">
        <v>29</v>
      </c>
      <c r="KW64" s="2" t="s">
        <v>29</v>
      </c>
      <c r="KX64" s="2" t="s">
        <v>29</v>
      </c>
      <c r="KY64" s="2" t="s">
        <v>61</v>
      </c>
      <c r="KZ64" s="2" t="s">
        <v>61</v>
      </c>
      <c r="LA64" s="2" t="s">
        <v>29</v>
      </c>
      <c r="LB64" s="2" t="s">
        <v>29</v>
      </c>
      <c r="LC64" s="2" t="s">
        <v>29</v>
      </c>
      <c r="LD64" s="2" t="s">
        <v>29</v>
      </c>
      <c r="LE64" s="2" t="s">
        <v>29</v>
      </c>
      <c r="LF64" s="2" t="s">
        <v>61</v>
      </c>
      <c r="LG64" s="2" t="s">
        <v>61</v>
      </c>
      <c r="LH64" s="2" t="s">
        <v>29</v>
      </c>
      <c r="LI64" s="2" t="s">
        <v>29</v>
      </c>
      <c r="LJ64" s="2" t="s">
        <v>29</v>
      </c>
      <c r="LK64" s="2" t="s">
        <v>29</v>
      </c>
      <c r="LL64" s="2" t="s">
        <v>29</v>
      </c>
      <c r="LM64" s="2" t="s">
        <v>61</v>
      </c>
      <c r="LN64" s="2" t="s">
        <v>61</v>
      </c>
      <c r="LO64" s="2" t="s">
        <v>29</v>
      </c>
      <c r="LP64" s="2" t="s">
        <v>29</v>
      </c>
      <c r="LQ64" s="2" t="s">
        <v>29</v>
      </c>
      <c r="LR64" s="2" t="s">
        <v>29</v>
      </c>
      <c r="LS64" s="2" t="s">
        <v>29</v>
      </c>
      <c r="LT64" s="2" t="s">
        <v>61</v>
      </c>
      <c r="LU64" s="2" t="s">
        <v>61</v>
      </c>
      <c r="LV64" s="2" t="s">
        <v>29</v>
      </c>
      <c r="LW64" s="2" t="s">
        <v>29</v>
      </c>
      <c r="LX64" s="2" t="s">
        <v>29</v>
      </c>
      <c r="LY64" s="2" t="s">
        <v>29</v>
      </c>
      <c r="LZ64" s="2" t="s">
        <v>29</v>
      </c>
      <c r="MA64" s="2" t="s">
        <v>61</v>
      </c>
      <c r="MB64" s="2" t="s">
        <v>61</v>
      </c>
      <c r="MC64" s="2" t="s">
        <v>29</v>
      </c>
      <c r="MD64" s="2" t="s">
        <v>29</v>
      </c>
      <c r="ME64" s="2" t="s">
        <v>29</v>
      </c>
      <c r="MF64" s="2" t="s">
        <v>29</v>
      </c>
      <c r="MG64" s="2" t="s">
        <v>29</v>
      </c>
      <c r="MH64" s="2" t="s">
        <v>61</v>
      </c>
      <c r="MI64" s="2" t="s">
        <v>61</v>
      </c>
      <c r="MJ64" s="2" t="s">
        <v>29</v>
      </c>
      <c r="MK64" s="2" t="s">
        <v>29</v>
      </c>
      <c r="ML64" s="2" t="s">
        <v>29</v>
      </c>
      <c r="MM64" s="2" t="s">
        <v>29</v>
      </c>
      <c r="MN64" s="2" t="s">
        <v>42</v>
      </c>
      <c r="MO64" s="2" t="s">
        <v>61</v>
      </c>
      <c r="MP64" s="2" t="s">
        <v>61</v>
      </c>
      <c r="MQ64" s="2" t="s">
        <v>29</v>
      </c>
      <c r="MR64" s="2" t="s">
        <v>29</v>
      </c>
      <c r="MS64" s="2" t="s">
        <v>29</v>
      </c>
      <c r="MT64" s="2" t="s">
        <v>29</v>
      </c>
      <c r="MU64" s="2" t="s">
        <v>29</v>
      </c>
      <c r="MV64" s="2" t="s">
        <v>61</v>
      </c>
      <c r="MW64" s="2" t="s">
        <v>61</v>
      </c>
      <c r="MX64" s="2" t="s">
        <v>29</v>
      </c>
      <c r="MY64" s="2" t="s">
        <v>29</v>
      </c>
      <c r="MZ64" s="2" t="s">
        <v>29</v>
      </c>
      <c r="NA64" s="2" t="s">
        <v>29</v>
      </c>
      <c r="NB64" s="2" t="s">
        <v>29</v>
      </c>
      <c r="NC64" s="2" t="s">
        <v>61</v>
      </c>
      <c r="ND64" s="2" t="s">
        <v>61</v>
      </c>
      <c r="NE64" s="2" t="s">
        <v>29</v>
      </c>
      <c r="NF64" s="2" t="s">
        <v>29</v>
      </c>
      <c r="NG64" s="2" t="s">
        <v>29</v>
      </c>
      <c r="NH64" s="2" t="s">
        <v>29</v>
      </c>
      <c r="NI64" s="2" t="s">
        <v>42</v>
      </c>
      <c r="NJ64" s="2" t="s">
        <v>61</v>
      </c>
      <c r="NK64" s="2" t="s">
        <v>61</v>
      </c>
      <c r="NL64" s="2" t="s">
        <v>42</v>
      </c>
      <c r="NM64" s="2"/>
      <c r="NN64" s="2"/>
      <c r="NO64" s="2"/>
      <c r="NP64" s="2" t="s">
        <v>42</v>
      </c>
      <c r="NQ64" s="2" t="s">
        <v>61</v>
      </c>
      <c r="NR64" s="2" t="s">
        <v>61</v>
      </c>
      <c r="NS64" s="2" t="s">
        <v>42</v>
      </c>
      <c r="NT64" s="2" t="s">
        <v>29</v>
      </c>
      <c r="NU64" s="2" t="s">
        <v>29</v>
      </c>
      <c r="NV64" s="2" t="s">
        <v>29</v>
      </c>
      <c r="NW64" s="2" t="s">
        <v>29</v>
      </c>
      <c r="NX64" s="2" t="s">
        <v>61</v>
      </c>
      <c r="NY64" s="2" t="s">
        <v>61</v>
      </c>
      <c r="NZ64" s="2"/>
      <c r="OA64" s="2"/>
      <c r="OB64" s="2"/>
      <c r="OC64" s="2"/>
      <c r="OD64" s="2"/>
      <c r="OE64" s="2" t="s">
        <v>61</v>
      </c>
      <c r="OF64" s="2" t="s">
        <v>61</v>
      </c>
    </row>
    <row r="65" spans="1:396" ht="21.75" customHeight="1">
      <c r="A65" s="17">
        <v>3152</v>
      </c>
      <c r="B65" s="17"/>
      <c r="C65" s="48" t="s">
        <v>101</v>
      </c>
      <c r="D65" s="2" t="s">
        <v>61</v>
      </c>
      <c r="E65" s="2" t="s">
        <v>37</v>
      </c>
      <c r="F65" s="2" t="s">
        <v>37</v>
      </c>
      <c r="G65" s="2" t="s">
        <v>37</v>
      </c>
      <c r="H65" s="2" t="s">
        <v>37</v>
      </c>
      <c r="I65" s="2" t="s">
        <v>37</v>
      </c>
      <c r="J65" s="2" t="s">
        <v>61</v>
      </c>
      <c r="K65" s="2" t="s">
        <v>61</v>
      </c>
      <c r="L65" s="2" t="s">
        <v>37</v>
      </c>
      <c r="M65" s="2" t="s">
        <v>37</v>
      </c>
      <c r="N65" s="2" t="s">
        <v>37</v>
      </c>
      <c r="O65" s="2" t="s">
        <v>37</v>
      </c>
      <c r="P65" s="2" t="s">
        <v>37</v>
      </c>
      <c r="Q65" s="2" t="s">
        <v>61</v>
      </c>
      <c r="R65" s="2" t="s">
        <v>61</v>
      </c>
      <c r="S65" s="2" t="s">
        <v>37</v>
      </c>
      <c r="T65" s="2" t="s">
        <v>37</v>
      </c>
      <c r="U65" s="2" t="s">
        <v>37</v>
      </c>
      <c r="V65" s="2" t="s">
        <v>37</v>
      </c>
      <c r="W65" s="2" t="s">
        <v>37</v>
      </c>
      <c r="X65" s="2" t="s">
        <v>61</v>
      </c>
      <c r="Y65" s="2" t="s">
        <v>61</v>
      </c>
      <c r="Z65" s="2" t="s">
        <v>37</v>
      </c>
      <c r="AA65" s="2" t="s">
        <v>37</v>
      </c>
      <c r="AB65" s="2" t="s">
        <v>37</v>
      </c>
      <c r="AC65" s="2" t="s">
        <v>37</v>
      </c>
      <c r="AD65" s="2" t="s">
        <v>37</v>
      </c>
      <c r="AE65" s="2" t="s">
        <v>61</v>
      </c>
      <c r="AF65" s="2" t="s">
        <v>61</v>
      </c>
      <c r="AG65" s="2" t="s">
        <v>37</v>
      </c>
      <c r="AH65" s="2" t="s">
        <v>37</v>
      </c>
      <c r="AI65" s="2" t="s">
        <v>37</v>
      </c>
      <c r="AJ65" s="2" t="s">
        <v>37</v>
      </c>
      <c r="AK65" s="2" t="s">
        <v>37</v>
      </c>
      <c r="AL65" s="2" t="s">
        <v>61</v>
      </c>
      <c r="AM65" s="2" t="s">
        <v>61</v>
      </c>
      <c r="AN65" s="2" t="s">
        <v>37</v>
      </c>
      <c r="AO65" s="2" t="s">
        <v>37</v>
      </c>
      <c r="AP65" s="2" t="s">
        <v>37</v>
      </c>
      <c r="AQ65" s="2" t="s">
        <v>37</v>
      </c>
      <c r="AR65" s="2" t="s">
        <v>37</v>
      </c>
      <c r="AS65" s="2" t="s">
        <v>61</v>
      </c>
      <c r="AT65" s="2" t="s">
        <v>61</v>
      </c>
      <c r="AU65" s="2" t="s">
        <v>37</v>
      </c>
      <c r="AV65" s="2" t="s">
        <v>37</v>
      </c>
      <c r="AW65" s="2" t="s">
        <v>37</v>
      </c>
      <c r="AX65" s="2" t="s">
        <v>37</v>
      </c>
      <c r="AY65" s="2" t="s">
        <v>37</v>
      </c>
      <c r="AZ65" s="2" t="s">
        <v>61</v>
      </c>
      <c r="BA65" s="2" t="s">
        <v>61</v>
      </c>
      <c r="BB65" s="2" t="s">
        <v>37</v>
      </c>
      <c r="BC65" s="2" t="s">
        <v>37</v>
      </c>
      <c r="BD65" s="2" t="s">
        <v>37</v>
      </c>
      <c r="BE65" s="2" t="s">
        <v>37</v>
      </c>
      <c r="BF65" s="2" t="s">
        <v>37</v>
      </c>
      <c r="BG65" s="2" t="s">
        <v>61</v>
      </c>
      <c r="BH65" s="2" t="s">
        <v>61</v>
      </c>
      <c r="BI65" s="2" t="s">
        <v>37</v>
      </c>
      <c r="BJ65" s="2" t="s">
        <v>37</v>
      </c>
      <c r="BK65" s="2" t="s">
        <v>37</v>
      </c>
      <c r="BL65" s="2" t="s">
        <v>37</v>
      </c>
      <c r="BM65" s="2" t="s">
        <v>37</v>
      </c>
      <c r="BN65" s="2" t="s">
        <v>61</v>
      </c>
      <c r="BO65" s="2" t="s">
        <v>61</v>
      </c>
      <c r="BP65" s="2" t="s">
        <v>37</v>
      </c>
      <c r="BQ65" s="2" t="s">
        <v>37</v>
      </c>
      <c r="BR65" s="2" t="s">
        <v>37</v>
      </c>
      <c r="BS65" s="2" t="s">
        <v>37</v>
      </c>
      <c r="BT65" s="2" t="s">
        <v>37</v>
      </c>
      <c r="BU65" s="2" t="s">
        <v>61</v>
      </c>
      <c r="BV65" s="2" t="s">
        <v>61</v>
      </c>
      <c r="BW65" s="2" t="s">
        <v>37</v>
      </c>
      <c r="BX65" s="2" t="s">
        <v>37</v>
      </c>
      <c r="BY65" s="2" t="s">
        <v>37</v>
      </c>
      <c r="BZ65" s="2" t="s">
        <v>37</v>
      </c>
      <c r="CA65" s="2" t="s">
        <v>37</v>
      </c>
      <c r="CB65" s="2" t="s">
        <v>61</v>
      </c>
      <c r="CC65" s="2" t="s">
        <v>61</v>
      </c>
      <c r="CD65" s="2" t="s">
        <v>37</v>
      </c>
      <c r="CE65" s="2" t="s">
        <v>37</v>
      </c>
      <c r="CF65" s="2" t="s">
        <v>37</v>
      </c>
      <c r="CG65" s="2" t="s">
        <v>37</v>
      </c>
      <c r="CH65" s="2" t="s">
        <v>37</v>
      </c>
      <c r="CI65" s="2" t="s">
        <v>61</v>
      </c>
      <c r="CJ65" s="2" t="s">
        <v>61</v>
      </c>
      <c r="CK65" s="2" t="s">
        <v>37</v>
      </c>
      <c r="CL65" s="2" t="s">
        <v>37</v>
      </c>
      <c r="CM65" s="2" t="s">
        <v>37</v>
      </c>
      <c r="CN65" s="2" t="s">
        <v>37</v>
      </c>
      <c r="CO65" s="2" t="s">
        <v>37</v>
      </c>
      <c r="CP65" s="2" t="s">
        <v>61</v>
      </c>
      <c r="CQ65" s="2" t="s">
        <v>61</v>
      </c>
      <c r="CR65" s="2" t="s">
        <v>37</v>
      </c>
      <c r="CS65" s="2" t="s">
        <v>37</v>
      </c>
      <c r="CT65" s="2" t="s">
        <v>37</v>
      </c>
      <c r="CU65" s="2" t="s">
        <v>37</v>
      </c>
      <c r="CV65" s="2" t="s">
        <v>37</v>
      </c>
      <c r="CW65" s="2" t="s">
        <v>61</v>
      </c>
      <c r="CX65" s="2" t="s">
        <v>61</v>
      </c>
      <c r="CY65" s="2" t="s">
        <v>37</v>
      </c>
      <c r="CZ65" s="2" t="s">
        <v>37</v>
      </c>
      <c r="DA65" s="2" t="s">
        <v>37</v>
      </c>
      <c r="DB65" s="2" t="s">
        <v>37</v>
      </c>
      <c r="DC65" s="2" t="s">
        <v>37</v>
      </c>
      <c r="DD65" s="2" t="s">
        <v>61</v>
      </c>
      <c r="DE65" s="2" t="s">
        <v>61</v>
      </c>
      <c r="DF65" s="2" t="s">
        <v>37</v>
      </c>
      <c r="DG65" s="2" t="s">
        <v>37</v>
      </c>
      <c r="DH65" s="2" t="s">
        <v>37</v>
      </c>
      <c r="DI65" s="2" t="s">
        <v>37</v>
      </c>
      <c r="DJ65" s="2" t="s">
        <v>37</v>
      </c>
      <c r="DK65" s="2" t="s">
        <v>61</v>
      </c>
      <c r="DL65" s="2" t="s">
        <v>61</v>
      </c>
      <c r="DM65" s="2" t="s">
        <v>37</v>
      </c>
      <c r="DN65" s="2" t="s">
        <v>37</v>
      </c>
      <c r="DO65" s="2" t="s">
        <v>37</v>
      </c>
      <c r="DP65" s="2" t="s">
        <v>37</v>
      </c>
      <c r="DQ65" s="2" t="s">
        <v>37</v>
      </c>
      <c r="DR65" s="2" t="s">
        <v>61</v>
      </c>
      <c r="DS65" s="2" t="s">
        <v>61</v>
      </c>
      <c r="DT65" s="2" t="s">
        <v>37</v>
      </c>
      <c r="DU65" s="2" t="s">
        <v>37</v>
      </c>
      <c r="DV65" s="2" t="s">
        <v>37</v>
      </c>
      <c r="DW65" s="2" t="s">
        <v>37</v>
      </c>
      <c r="DX65" s="2" t="s">
        <v>37</v>
      </c>
      <c r="DY65" s="2" t="s">
        <v>61</v>
      </c>
      <c r="DZ65" s="2" t="s">
        <v>61</v>
      </c>
      <c r="EA65" s="2" t="s">
        <v>37</v>
      </c>
      <c r="EB65" s="2" t="s">
        <v>37</v>
      </c>
      <c r="EC65" s="2" t="s">
        <v>37</v>
      </c>
      <c r="ED65" s="2" t="s">
        <v>37</v>
      </c>
      <c r="EE65" s="2" t="s">
        <v>37</v>
      </c>
      <c r="EF65" s="2" t="s">
        <v>61</v>
      </c>
      <c r="EG65" s="2" t="s">
        <v>61</v>
      </c>
      <c r="EH65" s="2" t="s">
        <v>37</v>
      </c>
      <c r="EI65" s="2" t="s">
        <v>37</v>
      </c>
      <c r="EJ65" s="2" t="s">
        <v>37</v>
      </c>
      <c r="EK65" s="2" t="s">
        <v>37</v>
      </c>
      <c r="EL65" s="2" t="s">
        <v>37</v>
      </c>
      <c r="EM65" s="2" t="s">
        <v>61</v>
      </c>
      <c r="EN65" s="2" t="s">
        <v>61</v>
      </c>
      <c r="EO65" s="2" t="s">
        <v>37</v>
      </c>
      <c r="EP65" s="2" t="s">
        <v>37</v>
      </c>
      <c r="EQ65" s="2" t="s">
        <v>37</v>
      </c>
      <c r="ER65" s="2" t="s">
        <v>37</v>
      </c>
      <c r="ES65" s="2" t="s">
        <v>37</v>
      </c>
      <c r="ET65" s="2" t="s">
        <v>61</v>
      </c>
      <c r="EU65" s="2" t="s">
        <v>61</v>
      </c>
      <c r="EV65" s="2" t="s">
        <v>37</v>
      </c>
      <c r="EW65" s="2" t="s">
        <v>37</v>
      </c>
      <c r="EX65" s="2" t="s">
        <v>37</v>
      </c>
      <c r="EY65" s="2" t="s">
        <v>37</v>
      </c>
      <c r="EZ65" s="2" t="s">
        <v>37</v>
      </c>
      <c r="FA65" s="2" t="s">
        <v>61</v>
      </c>
      <c r="FB65" s="2" t="s">
        <v>61</v>
      </c>
      <c r="FC65" s="2" t="s">
        <v>37</v>
      </c>
      <c r="FD65" s="2" t="s">
        <v>37</v>
      </c>
      <c r="FE65" s="2" t="s">
        <v>37</v>
      </c>
      <c r="FF65" s="2" t="s">
        <v>37</v>
      </c>
      <c r="FG65" s="2" t="s">
        <v>37</v>
      </c>
      <c r="FH65" s="2" t="s">
        <v>61</v>
      </c>
      <c r="FI65" s="2" t="s">
        <v>61</v>
      </c>
      <c r="FJ65" s="2" t="s">
        <v>37</v>
      </c>
      <c r="FK65" s="2" t="s">
        <v>37</v>
      </c>
      <c r="FL65" s="2" t="s">
        <v>37</v>
      </c>
      <c r="FM65" s="2" t="s">
        <v>37</v>
      </c>
      <c r="FN65" s="2" t="s">
        <v>37</v>
      </c>
      <c r="FO65" s="2" t="s">
        <v>61</v>
      </c>
      <c r="FP65" s="2" t="s">
        <v>61</v>
      </c>
      <c r="FQ65" s="2" t="s">
        <v>37</v>
      </c>
      <c r="FR65" s="2" t="s">
        <v>37</v>
      </c>
      <c r="FS65" s="2" t="s">
        <v>37</v>
      </c>
      <c r="FT65" s="2" t="s">
        <v>37</v>
      </c>
      <c r="FU65" s="2" t="s">
        <v>37</v>
      </c>
      <c r="FV65" s="2" t="s">
        <v>61</v>
      </c>
      <c r="FW65" s="2" t="s">
        <v>61</v>
      </c>
      <c r="FX65" s="2" t="s">
        <v>37</v>
      </c>
      <c r="FY65" s="2" t="s">
        <v>37</v>
      </c>
      <c r="FZ65" s="2" t="s">
        <v>37</v>
      </c>
      <c r="GA65" s="2" t="s">
        <v>37</v>
      </c>
      <c r="GB65" s="2" t="s">
        <v>37</v>
      </c>
      <c r="GC65" s="2" t="s">
        <v>61</v>
      </c>
      <c r="GD65" s="2" t="s">
        <v>61</v>
      </c>
      <c r="GE65" s="2" t="s">
        <v>37</v>
      </c>
      <c r="GF65" s="2" t="s">
        <v>37</v>
      </c>
      <c r="GG65" s="2" t="s">
        <v>37</v>
      </c>
      <c r="GH65" s="2" t="s">
        <v>37</v>
      </c>
      <c r="GI65" s="2" t="s">
        <v>37</v>
      </c>
      <c r="GJ65" s="2" t="s">
        <v>61</v>
      </c>
      <c r="GK65" s="2" t="s">
        <v>61</v>
      </c>
      <c r="GL65" s="2" t="s">
        <v>37</v>
      </c>
      <c r="GM65" s="2" t="s">
        <v>37</v>
      </c>
      <c r="GN65" s="2" t="s">
        <v>37</v>
      </c>
      <c r="GO65" s="2" t="s">
        <v>37</v>
      </c>
      <c r="GP65" s="2" t="s">
        <v>37</v>
      </c>
      <c r="GQ65" s="2" t="s">
        <v>61</v>
      </c>
      <c r="GR65" s="2" t="s">
        <v>61</v>
      </c>
      <c r="GS65" s="2" t="s">
        <v>37</v>
      </c>
      <c r="GT65" s="2" t="s">
        <v>37</v>
      </c>
      <c r="GU65" s="2" t="s">
        <v>37</v>
      </c>
      <c r="GV65" s="2" t="s">
        <v>37</v>
      </c>
      <c r="GW65" s="2" t="s">
        <v>37</v>
      </c>
      <c r="GX65" s="2" t="s">
        <v>61</v>
      </c>
      <c r="GY65" s="2" t="s">
        <v>61</v>
      </c>
      <c r="GZ65" s="2" t="s">
        <v>37</v>
      </c>
      <c r="HA65" s="2" t="s">
        <v>37</v>
      </c>
      <c r="HB65" s="2" t="s">
        <v>37</v>
      </c>
      <c r="HC65" s="2" t="s">
        <v>37</v>
      </c>
      <c r="HD65" s="2" t="s">
        <v>37</v>
      </c>
      <c r="HE65" s="2" t="s">
        <v>61</v>
      </c>
      <c r="HF65" s="2" t="s">
        <v>61</v>
      </c>
      <c r="HG65" s="2" t="s">
        <v>37</v>
      </c>
      <c r="HH65" s="2" t="s">
        <v>37</v>
      </c>
      <c r="HI65" s="2" t="s">
        <v>37</v>
      </c>
      <c r="HJ65" s="2" t="s">
        <v>37</v>
      </c>
      <c r="HK65" s="2" t="s">
        <v>37</v>
      </c>
      <c r="HL65" s="2" t="s">
        <v>61</v>
      </c>
      <c r="HM65" s="2" t="s">
        <v>61</v>
      </c>
      <c r="HN65" s="2" t="s">
        <v>37</v>
      </c>
      <c r="HO65" s="2" t="s">
        <v>37</v>
      </c>
      <c r="HP65" s="2" t="s">
        <v>37</v>
      </c>
      <c r="HQ65" s="2" t="s">
        <v>37</v>
      </c>
      <c r="HR65" s="2" t="s">
        <v>37</v>
      </c>
      <c r="HS65" s="2" t="s">
        <v>61</v>
      </c>
      <c r="HT65" s="2" t="s">
        <v>61</v>
      </c>
      <c r="HU65" s="2" t="s">
        <v>37</v>
      </c>
      <c r="HV65" s="2" t="s">
        <v>37</v>
      </c>
      <c r="HW65" s="2" t="s">
        <v>37</v>
      </c>
      <c r="HX65" s="2" t="s">
        <v>37</v>
      </c>
      <c r="HY65" s="2" t="s">
        <v>37</v>
      </c>
      <c r="HZ65" s="2" t="s">
        <v>61</v>
      </c>
      <c r="IA65" s="2" t="s">
        <v>61</v>
      </c>
      <c r="IB65" s="2" t="s">
        <v>37</v>
      </c>
      <c r="IC65" s="2" t="s">
        <v>37</v>
      </c>
      <c r="ID65" s="2" t="s">
        <v>37</v>
      </c>
      <c r="IE65" s="2" t="s">
        <v>37</v>
      </c>
      <c r="IF65" s="2" t="s">
        <v>37</v>
      </c>
      <c r="IG65" s="2" t="s">
        <v>61</v>
      </c>
      <c r="IH65" s="2" t="s">
        <v>61</v>
      </c>
      <c r="II65" s="2" t="s">
        <v>37</v>
      </c>
      <c r="IJ65" s="2" t="s">
        <v>37</v>
      </c>
      <c r="IK65" s="2" t="s">
        <v>37</v>
      </c>
      <c r="IL65" s="2" t="s">
        <v>37</v>
      </c>
      <c r="IM65" s="2" t="s">
        <v>37</v>
      </c>
      <c r="IN65" s="2" t="s">
        <v>61</v>
      </c>
      <c r="IO65" s="2" t="s">
        <v>61</v>
      </c>
      <c r="IP65" s="2" t="s">
        <v>37</v>
      </c>
      <c r="IQ65" s="2" t="s">
        <v>37</v>
      </c>
      <c r="IR65" s="2" t="s">
        <v>37</v>
      </c>
      <c r="IS65" s="2" t="s">
        <v>37</v>
      </c>
      <c r="IT65" s="2" t="s">
        <v>37</v>
      </c>
      <c r="IU65" s="2" t="s">
        <v>61</v>
      </c>
      <c r="IV65" s="2" t="s">
        <v>61</v>
      </c>
      <c r="IW65" s="2" t="s">
        <v>37</v>
      </c>
      <c r="IX65" s="2" t="s">
        <v>37</v>
      </c>
      <c r="IY65" s="2" t="s">
        <v>37</v>
      </c>
      <c r="IZ65" s="2" t="s">
        <v>37</v>
      </c>
      <c r="JA65" s="2" t="s">
        <v>37</v>
      </c>
      <c r="JB65" s="2" t="s">
        <v>61</v>
      </c>
      <c r="JC65" s="2" t="s">
        <v>61</v>
      </c>
      <c r="JD65" s="2" t="s">
        <v>37</v>
      </c>
      <c r="JE65" s="2" t="s">
        <v>37</v>
      </c>
      <c r="JF65" s="2" t="s">
        <v>37</v>
      </c>
      <c r="JG65" s="2" t="s">
        <v>37</v>
      </c>
      <c r="JH65" s="2" t="s">
        <v>37</v>
      </c>
      <c r="JI65" s="2" t="s">
        <v>61</v>
      </c>
      <c r="JJ65" s="2" t="s">
        <v>61</v>
      </c>
      <c r="JK65" s="2" t="s">
        <v>37</v>
      </c>
      <c r="JL65" s="2" t="s">
        <v>37</v>
      </c>
      <c r="JM65" s="2" t="s">
        <v>37</v>
      </c>
      <c r="JN65" s="2" t="s">
        <v>37</v>
      </c>
      <c r="JO65" s="2" t="s">
        <v>37</v>
      </c>
      <c r="JP65" s="2" t="s">
        <v>61</v>
      </c>
      <c r="JQ65" s="2" t="s">
        <v>61</v>
      </c>
      <c r="JR65" s="2" t="s">
        <v>37</v>
      </c>
      <c r="JS65" s="2" t="s">
        <v>37</v>
      </c>
      <c r="JT65" s="2" t="s">
        <v>37</v>
      </c>
      <c r="JU65" s="2" t="s">
        <v>37</v>
      </c>
      <c r="JV65" s="2" t="s">
        <v>37</v>
      </c>
      <c r="JW65" s="2" t="s">
        <v>61</v>
      </c>
      <c r="JX65" s="2" t="s">
        <v>61</v>
      </c>
      <c r="JY65" s="2" t="s">
        <v>29</v>
      </c>
      <c r="JZ65" s="2" t="s">
        <v>29</v>
      </c>
      <c r="KA65" s="2" t="s">
        <v>29</v>
      </c>
      <c r="KB65" s="2" t="s">
        <v>29</v>
      </c>
      <c r="KC65" s="2" t="s">
        <v>29</v>
      </c>
      <c r="KD65" s="2" t="s">
        <v>61</v>
      </c>
      <c r="KE65" s="2" t="s">
        <v>61</v>
      </c>
      <c r="KF65" s="2" t="s">
        <v>29</v>
      </c>
      <c r="KG65" s="2" t="s">
        <v>29</v>
      </c>
      <c r="KH65" s="2" t="s">
        <v>29</v>
      </c>
      <c r="KI65" s="2" t="s">
        <v>29</v>
      </c>
      <c r="KJ65" s="2" t="s">
        <v>29</v>
      </c>
      <c r="KK65" s="2" t="s">
        <v>61</v>
      </c>
      <c r="KL65" s="2" t="s">
        <v>61</v>
      </c>
      <c r="KM65" s="2" t="s">
        <v>29</v>
      </c>
      <c r="KN65" s="2" t="s">
        <v>29</v>
      </c>
      <c r="KO65" s="2" t="s">
        <v>29</v>
      </c>
      <c r="KP65" s="2" t="s">
        <v>29</v>
      </c>
      <c r="KQ65" s="2" t="s">
        <v>29</v>
      </c>
      <c r="KR65" s="2" t="s">
        <v>61</v>
      </c>
      <c r="KS65" s="2" t="s">
        <v>61</v>
      </c>
      <c r="KT65" s="2" t="s">
        <v>29</v>
      </c>
      <c r="KU65" s="2" t="s">
        <v>29</v>
      </c>
      <c r="KV65" s="2" t="s">
        <v>29</v>
      </c>
      <c r="KW65" s="2" t="s">
        <v>29</v>
      </c>
      <c r="KX65" s="2" t="s">
        <v>29</v>
      </c>
      <c r="KY65" s="2" t="s">
        <v>61</v>
      </c>
      <c r="KZ65" s="2" t="s">
        <v>61</v>
      </c>
      <c r="LA65" s="2" t="s">
        <v>29</v>
      </c>
      <c r="LB65" s="2" t="s">
        <v>29</v>
      </c>
      <c r="LC65" s="2" t="s">
        <v>29</v>
      </c>
      <c r="LD65" s="2" t="s">
        <v>29</v>
      </c>
      <c r="LE65" s="2" t="s">
        <v>29</v>
      </c>
      <c r="LF65" s="2" t="s">
        <v>61</v>
      </c>
      <c r="LG65" s="2" t="s">
        <v>61</v>
      </c>
      <c r="LH65" s="2" t="s">
        <v>29</v>
      </c>
      <c r="LI65" s="2" t="s">
        <v>29</v>
      </c>
      <c r="LJ65" s="2" t="s">
        <v>29</v>
      </c>
      <c r="LK65" s="2" t="s">
        <v>29</v>
      </c>
      <c r="LL65" s="2" t="s">
        <v>29</v>
      </c>
      <c r="LM65" s="2" t="s">
        <v>61</v>
      </c>
      <c r="LN65" s="2" t="s">
        <v>61</v>
      </c>
      <c r="LO65" s="2" t="s">
        <v>29</v>
      </c>
      <c r="LP65" s="2" t="s">
        <v>29</v>
      </c>
      <c r="LQ65" s="2" t="s">
        <v>29</v>
      </c>
      <c r="LR65" s="2" t="s">
        <v>29</v>
      </c>
      <c r="LS65" s="2" t="s">
        <v>29</v>
      </c>
      <c r="LT65" s="2" t="s">
        <v>61</v>
      </c>
      <c r="LU65" s="2" t="s">
        <v>61</v>
      </c>
      <c r="LV65" s="2" t="s">
        <v>29</v>
      </c>
      <c r="LW65" s="2" t="s">
        <v>29</v>
      </c>
      <c r="LX65" s="2" t="s">
        <v>29</v>
      </c>
      <c r="LY65" s="2" t="s">
        <v>29</v>
      </c>
      <c r="LZ65" s="2" t="s">
        <v>29</v>
      </c>
      <c r="MA65" s="2" t="s">
        <v>61</v>
      </c>
      <c r="MB65" s="2" t="s">
        <v>61</v>
      </c>
      <c r="MC65" s="2" t="s">
        <v>29</v>
      </c>
      <c r="MD65" s="2" t="s">
        <v>29</v>
      </c>
      <c r="ME65" s="2" t="s">
        <v>29</v>
      </c>
      <c r="MF65" s="2" t="s">
        <v>29</v>
      </c>
      <c r="MG65" s="2" t="s">
        <v>29</v>
      </c>
      <c r="MH65" s="2" t="s">
        <v>61</v>
      </c>
      <c r="MI65" s="2" t="s">
        <v>61</v>
      </c>
      <c r="MJ65" s="2" t="s">
        <v>29</v>
      </c>
      <c r="MK65" s="2" t="s">
        <v>29</v>
      </c>
      <c r="ML65" s="2" t="s">
        <v>29</v>
      </c>
      <c r="MM65" s="2" t="s">
        <v>29</v>
      </c>
      <c r="MN65" s="2" t="s">
        <v>42</v>
      </c>
      <c r="MO65" s="2" t="s">
        <v>61</v>
      </c>
      <c r="MP65" s="2" t="s">
        <v>61</v>
      </c>
      <c r="MQ65" s="2" t="s">
        <v>29</v>
      </c>
      <c r="MR65" s="2" t="s">
        <v>29</v>
      </c>
      <c r="MS65" s="2" t="s">
        <v>29</v>
      </c>
      <c r="MT65" s="2" t="s">
        <v>29</v>
      </c>
      <c r="MU65" s="2" t="s">
        <v>29</v>
      </c>
      <c r="MV65" s="2" t="s">
        <v>61</v>
      </c>
      <c r="MW65" s="2" t="s">
        <v>61</v>
      </c>
      <c r="MX65" s="2" t="s">
        <v>29</v>
      </c>
      <c r="MY65" s="2" t="s">
        <v>29</v>
      </c>
      <c r="MZ65" s="2" t="s">
        <v>29</v>
      </c>
      <c r="NA65" s="2" t="s">
        <v>29</v>
      </c>
      <c r="NB65" s="2" t="s">
        <v>29</v>
      </c>
      <c r="NC65" s="2" t="s">
        <v>61</v>
      </c>
      <c r="ND65" s="2" t="s">
        <v>61</v>
      </c>
      <c r="NE65" s="2" t="s">
        <v>29</v>
      </c>
      <c r="NF65" s="2" t="s">
        <v>29</v>
      </c>
      <c r="NG65" s="2" t="s">
        <v>29</v>
      </c>
      <c r="NH65" s="2" t="s">
        <v>29</v>
      </c>
      <c r="NI65" s="2" t="s">
        <v>42</v>
      </c>
      <c r="NJ65" s="2" t="s">
        <v>61</v>
      </c>
      <c r="NK65" s="2" t="s">
        <v>61</v>
      </c>
      <c r="NL65" s="2" t="s">
        <v>42</v>
      </c>
      <c r="NM65" s="2"/>
      <c r="NN65" s="2"/>
      <c r="NO65" s="2"/>
      <c r="NP65" s="2" t="s">
        <v>42</v>
      </c>
      <c r="NQ65" s="2" t="s">
        <v>61</v>
      </c>
      <c r="NR65" s="2" t="s">
        <v>61</v>
      </c>
      <c r="NS65" s="2" t="s">
        <v>42</v>
      </c>
      <c r="NT65" s="2" t="s">
        <v>29</v>
      </c>
      <c r="NU65" s="2" t="s">
        <v>29</v>
      </c>
      <c r="NV65" s="2" t="s">
        <v>29</v>
      </c>
      <c r="NW65" s="2" t="s">
        <v>29</v>
      </c>
      <c r="NX65" s="2" t="s">
        <v>61</v>
      </c>
      <c r="NY65" s="2" t="s">
        <v>61</v>
      </c>
      <c r="NZ65" s="2"/>
      <c r="OA65" s="2"/>
      <c r="OB65" s="2"/>
      <c r="OC65" s="2"/>
      <c r="OD65" s="2"/>
      <c r="OE65" s="2" t="s">
        <v>61</v>
      </c>
      <c r="OF65" s="2" t="s">
        <v>61</v>
      </c>
    </row>
    <row r="66" spans="1:396" ht="21.75" hidden="1" customHeight="1">
      <c r="A66" s="17">
        <v>3152</v>
      </c>
      <c r="B66" s="17"/>
      <c r="C66" s="48" t="s">
        <v>102</v>
      </c>
      <c r="D66" s="2" t="s">
        <v>61</v>
      </c>
      <c r="E66" s="2" t="s">
        <v>37</v>
      </c>
      <c r="F66" s="2" t="s">
        <v>37</v>
      </c>
      <c r="G66" s="2" t="s">
        <v>37</v>
      </c>
      <c r="H66" s="2" t="s">
        <v>37</v>
      </c>
      <c r="I66" s="2" t="s">
        <v>37</v>
      </c>
      <c r="J66" s="2" t="s">
        <v>61</v>
      </c>
      <c r="K66" s="2" t="s">
        <v>61</v>
      </c>
      <c r="L66" s="2" t="s">
        <v>37</v>
      </c>
      <c r="M66" s="2" t="s">
        <v>37</v>
      </c>
      <c r="N66" s="2" t="s">
        <v>37</v>
      </c>
      <c r="O66" s="2" t="s">
        <v>37</v>
      </c>
      <c r="P66" s="2" t="s">
        <v>37</v>
      </c>
      <c r="Q66" s="2" t="s">
        <v>61</v>
      </c>
      <c r="R66" s="2" t="s">
        <v>61</v>
      </c>
      <c r="S66" s="2" t="s">
        <v>37</v>
      </c>
      <c r="T66" s="2" t="s">
        <v>37</v>
      </c>
      <c r="U66" s="2" t="s">
        <v>37</v>
      </c>
      <c r="V66" s="2" t="s">
        <v>37</v>
      </c>
      <c r="W66" s="2" t="s">
        <v>37</v>
      </c>
      <c r="X66" s="2" t="s">
        <v>61</v>
      </c>
      <c r="Y66" s="2" t="s">
        <v>61</v>
      </c>
      <c r="Z66" s="2" t="s">
        <v>37</v>
      </c>
      <c r="AA66" s="2" t="s">
        <v>37</v>
      </c>
      <c r="AB66" s="2" t="s">
        <v>37</v>
      </c>
      <c r="AC66" s="2" t="s">
        <v>37</v>
      </c>
      <c r="AD66" s="2" t="s">
        <v>37</v>
      </c>
      <c r="AE66" s="2" t="s">
        <v>61</v>
      </c>
      <c r="AF66" s="2" t="s">
        <v>61</v>
      </c>
      <c r="AG66" s="2" t="s">
        <v>37</v>
      </c>
      <c r="AH66" s="2" t="s">
        <v>37</v>
      </c>
      <c r="AI66" s="2" t="s">
        <v>37</v>
      </c>
      <c r="AJ66" s="2" t="s">
        <v>37</v>
      </c>
      <c r="AK66" s="2" t="s">
        <v>37</v>
      </c>
      <c r="AL66" s="2" t="s">
        <v>61</v>
      </c>
      <c r="AM66" s="2" t="s">
        <v>61</v>
      </c>
      <c r="AN66" s="2" t="s">
        <v>37</v>
      </c>
      <c r="AO66" s="2" t="s">
        <v>37</v>
      </c>
      <c r="AP66" s="2" t="s">
        <v>37</v>
      </c>
      <c r="AQ66" s="2" t="s">
        <v>37</v>
      </c>
      <c r="AR66" s="2" t="s">
        <v>37</v>
      </c>
      <c r="AS66" s="2" t="s">
        <v>61</v>
      </c>
      <c r="AT66" s="2" t="s">
        <v>61</v>
      </c>
      <c r="AU66" s="2" t="s">
        <v>37</v>
      </c>
      <c r="AV66" s="2" t="s">
        <v>37</v>
      </c>
      <c r="AW66" s="2" t="s">
        <v>37</v>
      </c>
      <c r="AX66" s="2" t="s">
        <v>37</v>
      </c>
      <c r="AY66" s="2" t="s">
        <v>37</v>
      </c>
      <c r="AZ66" s="2" t="s">
        <v>61</v>
      </c>
      <c r="BA66" s="2" t="s">
        <v>61</v>
      </c>
      <c r="BB66" s="2" t="s">
        <v>37</v>
      </c>
      <c r="BC66" s="2" t="s">
        <v>37</v>
      </c>
      <c r="BD66" s="2" t="s">
        <v>37</v>
      </c>
      <c r="BE66" s="2" t="s">
        <v>37</v>
      </c>
      <c r="BF66" s="2" t="s">
        <v>37</v>
      </c>
      <c r="BG66" s="2" t="s">
        <v>61</v>
      </c>
      <c r="BH66" s="2" t="s">
        <v>61</v>
      </c>
      <c r="BI66" s="2" t="s">
        <v>37</v>
      </c>
      <c r="BJ66" s="2" t="s">
        <v>37</v>
      </c>
      <c r="BK66" s="2" t="s">
        <v>37</v>
      </c>
      <c r="BL66" s="2" t="s">
        <v>37</v>
      </c>
      <c r="BM66" s="2" t="s">
        <v>37</v>
      </c>
      <c r="BN66" s="2" t="s">
        <v>61</v>
      </c>
      <c r="BO66" s="2" t="s">
        <v>61</v>
      </c>
      <c r="BP66" s="2" t="s">
        <v>37</v>
      </c>
      <c r="BQ66" s="2" t="s">
        <v>37</v>
      </c>
      <c r="BR66" s="2" t="s">
        <v>37</v>
      </c>
      <c r="BS66" s="2" t="s">
        <v>37</v>
      </c>
      <c r="BT66" s="2" t="s">
        <v>37</v>
      </c>
      <c r="BU66" s="2" t="s">
        <v>61</v>
      </c>
      <c r="BV66" s="2" t="s">
        <v>61</v>
      </c>
      <c r="BW66" s="2" t="s">
        <v>37</v>
      </c>
      <c r="BX66" s="2" t="s">
        <v>37</v>
      </c>
      <c r="BY66" s="2" t="s">
        <v>37</v>
      </c>
      <c r="BZ66" s="2" t="s">
        <v>37</v>
      </c>
      <c r="CA66" s="2" t="s">
        <v>37</v>
      </c>
      <c r="CB66" s="2" t="s">
        <v>61</v>
      </c>
      <c r="CC66" s="2" t="s">
        <v>61</v>
      </c>
      <c r="CD66" s="2" t="s">
        <v>37</v>
      </c>
      <c r="CE66" s="2" t="s">
        <v>37</v>
      </c>
      <c r="CF66" s="2" t="s">
        <v>37</v>
      </c>
      <c r="CG66" s="2" t="s">
        <v>37</v>
      </c>
      <c r="CH66" s="2" t="s">
        <v>37</v>
      </c>
      <c r="CI66" s="2" t="s">
        <v>61</v>
      </c>
      <c r="CJ66" s="2" t="s">
        <v>61</v>
      </c>
      <c r="CK66" s="2" t="s">
        <v>37</v>
      </c>
      <c r="CL66" s="2" t="s">
        <v>37</v>
      </c>
      <c r="CM66" s="2" t="s">
        <v>37</v>
      </c>
      <c r="CN66" s="2" t="s">
        <v>37</v>
      </c>
      <c r="CO66" s="2" t="s">
        <v>37</v>
      </c>
      <c r="CP66" s="2" t="s">
        <v>61</v>
      </c>
      <c r="CQ66" s="2" t="s">
        <v>61</v>
      </c>
      <c r="CR66" s="2" t="s">
        <v>37</v>
      </c>
      <c r="CS66" s="2" t="s">
        <v>37</v>
      </c>
      <c r="CT66" s="2" t="s">
        <v>37</v>
      </c>
      <c r="CU66" s="2" t="s">
        <v>37</v>
      </c>
      <c r="CV66" s="2" t="s">
        <v>37</v>
      </c>
      <c r="CW66" s="2" t="s">
        <v>61</v>
      </c>
      <c r="CX66" s="2" t="s">
        <v>61</v>
      </c>
      <c r="CY66" s="2" t="s">
        <v>37</v>
      </c>
      <c r="CZ66" s="2" t="s">
        <v>37</v>
      </c>
      <c r="DA66" s="2" t="s">
        <v>37</v>
      </c>
      <c r="DB66" s="2" t="s">
        <v>37</v>
      </c>
      <c r="DC66" s="2" t="s">
        <v>37</v>
      </c>
      <c r="DD66" s="2" t="s">
        <v>61</v>
      </c>
      <c r="DE66" s="2" t="s">
        <v>61</v>
      </c>
      <c r="DF66" s="2" t="s">
        <v>37</v>
      </c>
      <c r="DG66" s="2" t="s">
        <v>37</v>
      </c>
      <c r="DH66" s="2" t="s">
        <v>37</v>
      </c>
      <c r="DI66" s="2" t="s">
        <v>37</v>
      </c>
      <c r="DJ66" s="2" t="s">
        <v>37</v>
      </c>
      <c r="DK66" s="2" t="s">
        <v>61</v>
      </c>
      <c r="DL66" s="2" t="s">
        <v>61</v>
      </c>
      <c r="DM66" s="2" t="s">
        <v>37</v>
      </c>
      <c r="DN66" s="2" t="s">
        <v>37</v>
      </c>
      <c r="DO66" s="2" t="s">
        <v>37</v>
      </c>
      <c r="DP66" s="2" t="s">
        <v>37</v>
      </c>
      <c r="DQ66" s="2" t="s">
        <v>37</v>
      </c>
      <c r="DR66" s="2" t="s">
        <v>61</v>
      </c>
      <c r="DS66" s="2" t="s">
        <v>61</v>
      </c>
      <c r="DT66" s="2" t="s">
        <v>37</v>
      </c>
      <c r="DU66" s="2" t="s">
        <v>37</v>
      </c>
      <c r="DV66" s="2" t="s">
        <v>37</v>
      </c>
      <c r="DW66" s="2" t="s">
        <v>37</v>
      </c>
      <c r="DX66" s="2" t="s">
        <v>37</v>
      </c>
      <c r="DY66" s="2" t="s">
        <v>61</v>
      </c>
      <c r="DZ66" s="2" t="s">
        <v>61</v>
      </c>
      <c r="EA66" s="2" t="s">
        <v>37</v>
      </c>
      <c r="EB66" s="2" t="s">
        <v>37</v>
      </c>
      <c r="EC66" s="2" t="s">
        <v>37</v>
      </c>
      <c r="ED66" s="2" t="s">
        <v>37</v>
      </c>
      <c r="EE66" s="2" t="s">
        <v>37</v>
      </c>
      <c r="EF66" s="2" t="s">
        <v>61</v>
      </c>
      <c r="EG66" s="2" t="s">
        <v>61</v>
      </c>
      <c r="EH66" s="2" t="s">
        <v>37</v>
      </c>
      <c r="EI66" s="2" t="s">
        <v>37</v>
      </c>
      <c r="EJ66" s="2" t="s">
        <v>37</v>
      </c>
      <c r="EK66" s="2" t="s">
        <v>37</v>
      </c>
      <c r="EL66" s="2" t="s">
        <v>37</v>
      </c>
      <c r="EM66" s="2" t="s">
        <v>61</v>
      </c>
      <c r="EN66" s="2" t="s">
        <v>61</v>
      </c>
      <c r="EO66" s="2" t="s">
        <v>37</v>
      </c>
      <c r="EP66" s="2" t="s">
        <v>37</v>
      </c>
      <c r="EQ66" s="2" t="s">
        <v>37</v>
      </c>
      <c r="ER66" s="2" t="s">
        <v>37</v>
      </c>
      <c r="ES66" s="2" t="s">
        <v>37</v>
      </c>
      <c r="ET66" s="2" t="s">
        <v>61</v>
      </c>
      <c r="EU66" s="2" t="s">
        <v>61</v>
      </c>
      <c r="EV66" s="2" t="s">
        <v>37</v>
      </c>
      <c r="EW66" s="2" t="s">
        <v>37</v>
      </c>
      <c r="EX66" s="2" t="s">
        <v>37</v>
      </c>
      <c r="EY66" s="2" t="s">
        <v>37</v>
      </c>
      <c r="EZ66" s="2" t="s">
        <v>37</v>
      </c>
      <c r="FA66" s="2" t="s">
        <v>61</v>
      </c>
      <c r="FB66" s="2" t="s">
        <v>61</v>
      </c>
      <c r="FC66" s="2" t="s">
        <v>37</v>
      </c>
      <c r="FD66" s="2" t="s">
        <v>37</v>
      </c>
      <c r="FE66" s="2" t="s">
        <v>37</v>
      </c>
      <c r="FF66" s="2" t="s">
        <v>37</v>
      </c>
      <c r="FG66" s="2" t="s">
        <v>37</v>
      </c>
      <c r="FH66" s="2" t="s">
        <v>61</v>
      </c>
      <c r="FI66" s="2" t="s">
        <v>61</v>
      </c>
      <c r="FJ66" s="2" t="s">
        <v>37</v>
      </c>
      <c r="FK66" s="2" t="s">
        <v>37</v>
      </c>
      <c r="FL66" s="2" t="s">
        <v>37</v>
      </c>
      <c r="FM66" s="2" t="s">
        <v>37</v>
      </c>
      <c r="FN66" s="2" t="s">
        <v>37</v>
      </c>
      <c r="FO66" s="2" t="s">
        <v>61</v>
      </c>
      <c r="FP66" s="2" t="s">
        <v>61</v>
      </c>
      <c r="FQ66" s="2" t="s">
        <v>37</v>
      </c>
      <c r="FR66" s="2" t="s">
        <v>37</v>
      </c>
      <c r="FS66" s="2" t="s">
        <v>37</v>
      </c>
      <c r="FT66" s="2" t="s">
        <v>37</v>
      </c>
      <c r="FU66" s="2" t="s">
        <v>37</v>
      </c>
      <c r="FV66" s="2" t="s">
        <v>61</v>
      </c>
      <c r="FW66" s="2" t="s">
        <v>61</v>
      </c>
      <c r="FX66" s="2" t="s">
        <v>37</v>
      </c>
      <c r="FY66" s="2" t="s">
        <v>37</v>
      </c>
      <c r="FZ66" s="2" t="s">
        <v>37</v>
      </c>
      <c r="GA66" s="2" t="s">
        <v>37</v>
      </c>
      <c r="GB66" s="2" t="s">
        <v>37</v>
      </c>
      <c r="GC66" s="2" t="s">
        <v>61</v>
      </c>
      <c r="GD66" s="2" t="s">
        <v>61</v>
      </c>
      <c r="GE66" s="2" t="s">
        <v>37</v>
      </c>
      <c r="GF66" s="2" t="s">
        <v>37</v>
      </c>
      <c r="GG66" s="2" t="s">
        <v>37</v>
      </c>
      <c r="GH66" s="2" t="s">
        <v>37</v>
      </c>
      <c r="GI66" s="2" t="s">
        <v>37</v>
      </c>
      <c r="GJ66" s="2" t="s">
        <v>61</v>
      </c>
      <c r="GK66" s="2" t="s">
        <v>61</v>
      </c>
      <c r="GL66" s="2" t="s">
        <v>37</v>
      </c>
      <c r="GM66" s="2" t="s">
        <v>37</v>
      </c>
      <c r="GN66" s="2" t="s">
        <v>37</v>
      </c>
      <c r="GO66" s="2" t="s">
        <v>37</v>
      </c>
      <c r="GP66" s="2" t="s">
        <v>37</v>
      </c>
      <c r="GQ66" s="2" t="s">
        <v>61</v>
      </c>
      <c r="GR66" s="2" t="s">
        <v>61</v>
      </c>
      <c r="GS66" s="2" t="s">
        <v>37</v>
      </c>
      <c r="GT66" s="2" t="s">
        <v>37</v>
      </c>
      <c r="GU66" s="2" t="s">
        <v>37</v>
      </c>
      <c r="GV66" s="2" t="s">
        <v>37</v>
      </c>
      <c r="GW66" s="2" t="s">
        <v>37</v>
      </c>
      <c r="GX66" s="2" t="s">
        <v>61</v>
      </c>
      <c r="GY66" s="2" t="s">
        <v>61</v>
      </c>
      <c r="GZ66" s="2" t="s">
        <v>37</v>
      </c>
      <c r="HA66" s="2" t="s">
        <v>37</v>
      </c>
      <c r="HB66" s="2" t="s">
        <v>37</v>
      </c>
      <c r="HC66" s="2" t="s">
        <v>37</v>
      </c>
      <c r="HD66" s="2" t="s">
        <v>37</v>
      </c>
      <c r="HE66" s="2" t="s">
        <v>61</v>
      </c>
      <c r="HF66" s="2" t="s">
        <v>61</v>
      </c>
      <c r="HG66" s="2" t="s">
        <v>37</v>
      </c>
      <c r="HH66" s="2" t="s">
        <v>37</v>
      </c>
      <c r="HI66" s="2" t="s">
        <v>37</v>
      </c>
      <c r="HJ66" s="2" t="s">
        <v>37</v>
      </c>
      <c r="HK66" s="2" t="s">
        <v>37</v>
      </c>
      <c r="HL66" s="2" t="s">
        <v>61</v>
      </c>
      <c r="HM66" s="2" t="s">
        <v>61</v>
      </c>
      <c r="HN66" s="2" t="s">
        <v>37</v>
      </c>
      <c r="HO66" s="2" t="s">
        <v>37</v>
      </c>
      <c r="HP66" s="2" t="s">
        <v>37</v>
      </c>
      <c r="HQ66" s="2" t="s">
        <v>37</v>
      </c>
      <c r="HR66" s="2" t="s">
        <v>37</v>
      </c>
      <c r="HS66" s="2" t="s">
        <v>61</v>
      </c>
      <c r="HT66" s="2" t="s">
        <v>61</v>
      </c>
      <c r="HU66" s="2" t="s">
        <v>37</v>
      </c>
      <c r="HV66" s="2" t="s">
        <v>37</v>
      </c>
      <c r="HW66" s="2" t="s">
        <v>37</v>
      </c>
      <c r="HX66" s="2" t="s">
        <v>37</v>
      </c>
      <c r="HY66" s="2" t="s">
        <v>37</v>
      </c>
      <c r="HZ66" s="2" t="s">
        <v>61</v>
      </c>
      <c r="IA66" s="2" t="s">
        <v>61</v>
      </c>
      <c r="IB66" s="2" t="s">
        <v>37</v>
      </c>
      <c r="IC66" s="2" t="s">
        <v>37</v>
      </c>
      <c r="ID66" s="2" t="s">
        <v>37</v>
      </c>
      <c r="IE66" s="2" t="s">
        <v>37</v>
      </c>
      <c r="IF66" s="2" t="s">
        <v>37</v>
      </c>
      <c r="IG66" s="2" t="s">
        <v>61</v>
      </c>
      <c r="IH66" s="2" t="s">
        <v>61</v>
      </c>
      <c r="II66" s="2" t="s">
        <v>37</v>
      </c>
      <c r="IJ66" s="2" t="s">
        <v>37</v>
      </c>
      <c r="IK66" s="2" t="s">
        <v>37</v>
      </c>
      <c r="IL66" s="2" t="s">
        <v>37</v>
      </c>
      <c r="IM66" s="2" t="s">
        <v>37</v>
      </c>
      <c r="IN66" s="2" t="s">
        <v>61</v>
      </c>
      <c r="IO66" s="2" t="s">
        <v>61</v>
      </c>
      <c r="IP66" s="2" t="s">
        <v>37</v>
      </c>
      <c r="IQ66" s="2" t="s">
        <v>37</v>
      </c>
      <c r="IR66" s="2" t="s">
        <v>37</v>
      </c>
      <c r="IS66" s="2" t="s">
        <v>37</v>
      </c>
      <c r="IT66" s="2" t="s">
        <v>37</v>
      </c>
      <c r="IU66" s="2" t="s">
        <v>61</v>
      </c>
      <c r="IV66" s="2" t="s">
        <v>61</v>
      </c>
      <c r="IW66" s="2" t="s">
        <v>37</v>
      </c>
      <c r="IX66" s="2" t="s">
        <v>37</v>
      </c>
      <c r="IY66" s="2" t="s">
        <v>37</v>
      </c>
      <c r="IZ66" s="2" t="s">
        <v>37</v>
      </c>
      <c r="JA66" s="2" t="s">
        <v>37</v>
      </c>
      <c r="JB66" s="2" t="s">
        <v>61</v>
      </c>
      <c r="JC66" s="2" t="s">
        <v>61</v>
      </c>
      <c r="JD66" s="2" t="s">
        <v>37</v>
      </c>
      <c r="JE66" s="2" t="s">
        <v>37</v>
      </c>
      <c r="JF66" s="2" t="s">
        <v>37</v>
      </c>
      <c r="JG66" s="2" t="s">
        <v>37</v>
      </c>
      <c r="JH66" s="2" t="s">
        <v>37</v>
      </c>
      <c r="JI66" s="2" t="s">
        <v>61</v>
      </c>
      <c r="JJ66" s="2" t="s">
        <v>61</v>
      </c>
      <c r="JK66" s="2" t="s">
        <v>37</v>
      </c>
      <c r="JL66" s="2" t="s">
        <v>37</v>
      </c>
      <c r="JM66" s="2" t="s">
        <v>37</v>
      </c>
      <c r="JN66" s="2" t="s">
        <v>37</v>
      </c>
      <c r="JO66" s="2" t="s">
        <v>37</v>
      </c>
      <c r="JP66" s="2" t="s">
        <v>61</v>
      </c>
      <c r="JQ66" s="2" t="s">
        <v>61</v>
      </c>
      <c r="JR66" s="2" t="s">
        <v>37</v>
      </c>
      <c r="JS66" s="2" t="s">
        <v>37</v>
      </c>
      <c r="JT66" s="2" t="s">
        <v>37</v>
      </c>
      <c r="JU66" s="2" t="s">
        <v>37</v>
      </c>
      <c r="JV66" s="2" t="s">
        <v>37</v>
      </c>
      <c r="JW66" s="2" t="s">
        <v>61</v>
      </c>
      <c r="JX66" s="2" t="s">
        <v>61</v>
      </c>
      <c r="JY66" s="2" t="s">
        <v>37</v>
      </c>
      <c r="JZ66" s="2" t="s">
        <v>37</v>
      </c>
      <c r="KA66" s="2" t="s">
        <v>37</v>
      </c>
      <c r="KB66" s="2" t="s">
        <v>37</v>
      </c>
      <c r="KC66" s="2" t="s">
        <v>37</v>
      </c>
      <c r="KD66" s="2" t="s">
        <v>61</v>
      </c>
      <c r="KE66" s="2" t="s">
        <v>61</v>
      </c>
      <c r="KF66" s="2" t="s">
        <v>37</v>
      </c>
      <c r="KG66" s="2" t="s">
        <v>37</v>
      </c>
      <c r="KH66" s="2" t="s">
        <v>37</v>
      </c>
      <c r="KI66" s="2" t="s">
        <v>37</v>
      </c>
      <c r="KJ66" s="2" t="s">
        <v>37</v>
      </c>
      <c r="KK66" s="2" t="s">
        <v>61</v>
      </c>
      <c r="KL66" s="2" t="s">
        <v>61</v>
      </c>
      <c r="KM66" s="2" t="s">
        <v>37</v>
      </c>
      <c r="KN66" s="2" t="s">
        <v>37</v>
      </c>
      <c r="KO66" s="2" t="s">
        <v>37</v>
      </c>
      <c r="KP66" s="2" t="s">
        <v>37</v>
      </c>
      <c r="KQ66" s="2" t="s">
        <v>37</v>
      </c>
      <c r="KR66" s="2" t="s">
        <v>61</v>
      </c>
      <c r="KS66" s="2" t="s">
        <v>61</v>
      </c>
      <c r="KT66" s="2" t="s">
        <v>37</v>
      </c>
      <c r="KU66" s="2" t="s">
        <v>37</v>
      </c>
      <c r="KV66" s="2" t="s">
        <v>37</v>
      </c>
      <c r="KW66" s="2" t="s">
        <v>37</v>
      </c>
      <c r="KX66" s="2" t="s">
        <v>37</v>
      </c>
      <c r="KY66" s="2" t="s">
        <v>61</v>
      </c>
      <c r="KZ66" s="2" t="s">
        <v>61</v>
      </c>
      <c r="LA66" s="2" t="s">
        <v>37</v>
      </c>
      <c r="LB66" s="2" t="s">
        <v>37</v>
      </c>
      <c r="LC66" s="2" t="s">
        <v>37</v>
      </c>
      <c r="LD66" s="2" t="s">
        <v>37</v>
      </c>
      <c r="LE66" s="2" t="s">
        <v>37</v>
      </c>
      <c r="LF66" s="2" t="s">
        <v>61</v>
      </c>
      <c r="LG66" s="2" t="s">
        <v>61</v>
      </c>
      <c r="LH66" s="2" t="s">
        <v>37</v>
      </c>
      <c r="LI66" s="2" t="s">
        <v>37</v>
      </c>
      <c r="LJ66" s="2" t="s">
        <v>37</v>
      </c>
      <c r="LK66" s="2" t="s">
        <v>37</v>
      </c>
      <c r="LL66" s="2" t="s">
        <v>37</v>
      </c>
      <c r="LM66" s="2" t="s">
        <v>61</v>
      </c>
      <c r="LN66" s="2" t="s">
        <v>61</v>
      </c>
      <c r="LO66" s="2" t="s">
        <v>37</v>
      </c>
      <c r="LP66" s="2" t="s">
        <v>37</v>
      </c>
      <c r="LQ66" s="2" t="s">
        <v>37</v>
      </c>
      <c r="LR66" s="2" t="s">
        <v>37</v>
      </c>
      <c r="LS66" s="2" t="s">
        <v>37</v>
      </c>
      <c r="LT66" s="2" t="s">
        <v>61</v>
      </c>
      <c r="LU66" s="2" t="s">
        <v>61</v>
      </c>
      <c r="LV66" s="2" t="s">
        <v>37</v>
      </c>
      <c r="LW66" s="2" t="s">
        <v>37</v>
      </c>
      <c r="LX66" s="2" t="s">
        <v>37</v>
      </c>
      <c r="LY66" s="2" t="s">
        <v>37</v>
      </c>
      <c r="LZ66" s="2" t="s">
        <v>37</v>
      </c>
      <c r="MA66" s="2" t="s">
        <v>61</v>
      </c>
      <c r="MB66" s="2" t="s">
        <v>61</v>
      </c>
      <c r="MC66" s="2" t="s">
        <v>37</v>
      </c>
      <c r="MD66" s="2" t="s">
        <v>37</v>
      </c>
      <c r="ME66" s="2" t="s">
        <v>37</v>
      </c>
      <c r="MF66" s="2" t="s">
        <v>37</v>
      </c>
      <c r="MG66" s="2" t="s">
        <v>37</v>
      </c>
      <c r="MH66" s="2" t="s">
        <v>61</v>
      </c>
      <c r="MI66" s="2" t="s">
        <v>61</v>
      </c>
      <c r="MJ66" s="2" t="s">
        <v>37</v>
      </c>
      <c r="MK66" s="2" t="s">
        <v>37</v>
      </c>
      <c r="ML66" s="2" t="s">
        <v>37</v>
      </c>
      <c r="MM66" s="2" t="s">
        <v>37</v>
      </c>
      <c r="MN66" s="2" t="s">
        <v>37</v>
      </c>
      <c r="MO66" s="2" t="s">
        <v>61</v>
      </c>
      <c r="MP66" s="2" t="s">
        <v>61</v>
      </c>
      <c r="MQ66" s="2" t="s">
        <v>37</v>
      </c>
      <c r="MR66" s="2" t="s">
        <v>37</v>
      </c>
      <c r="MS66" s="2" t="s">
        <v>37</v>
      </c>
      <c r="MT66" s="2" t="s">
        <v>37</v>
      </c>
      <c r="MU66" s="2" t="s">
        <v>37</v>
      </c>
      <c r="MV66" s="2" t="s">
        <v>61</v>
      </c>
      <c r="MW66" s="2" t="s">
        <v>61</v>
      </c>
      <c r="MX66" s="2" t="s">
        <v>37</v>
      </c>
      <c r="MY66" s="2" t="s">
        <v>37</v>
      </c>
      <c r="MZ66" s="2" t="s">
        <v>37</v>
      </c>
      <c r="NA66" s="2" t="s">
        <v>37</v>
      </c>
      <c r="NB66" s="2" t="s">
        <v>37</v>
      </c>
      <c r="NC66" s="2" t="s">
        <v>61</v>
      </c>
      <c r="ND66" s="2" t="s">
        <v>61</v>
      </c>
      <c r="NE66" s="2" t="s">
        <v>37</v>
      </c>
      <c r="NF66" s="2" t="s">
        <v>37</v>
      </c>
      <c r="NG66" s="2" t="s">
        <v>37</v>
      </c>
      <c r="NH66" s="2" t="s">
        <v>37</v>
      </c>
      <c r="NI66" s="2" t="s">
        <v>37</v>
      </c>
      <c r="NJ66" s="2" t="s">
        <v>61</v>
      </c>
      <c r="NK66" s="2" t="s">
        <v>61</v>
      </c>
      <c r="NL66" s="2" t="s">
        <v>37</v>
      </c>
      <c r="NM66" s="2" t="s">
        <v>37</v>
      </c>
      <c r="NN66" s="2" t="s">
        <v>37</v>
      </c>
      <c r="NO66" s="2" t="s">
        <v>37</v>
      </c>
      <c r="NP66" s="2" t="s">
        <v>37</v>
      </c>
      <c r="NQ66" s="2" t="s">
        <v>61</v>
      </c>
      <c r="NR66" s="2" t="s">
        <v>61</v>
      </c>
      <c r="NS66" s="2" t="s">
        <v>37</v>
      </c>
      <c r="NT66" s="2" t="s">
        <v>37</v>
      </c>
      <c r="NU66" s="2" t="s">
        <v>37</v>
      </c>
      <c r="NV66" s="2" t="s">
        <v>37</v>
      </c>
      <c r="NW66" s="2" t="s">
        <v>37</v>
      </c>
      <c r="NX66" s="2" t="s">
        <v>61</v>
      </c>
      <c r="NY66" s="2" t="s">
        <v>61</v>
      </c>
      <c r="NZ66" s="2" t="s">
        <v>37</v>
      </c>
      <c r="OA66" s="2" t="s">
        <v>37</v>
      </c>
      <c r="OB66" s="2" t="s">
        <v>37</v>
      </c>
      <c r="OC66" s="2" t="s">
        <v>37</v>
      </c>
      <c r="OD66" s="2" t="s">
        <v>37</v>
      </c>
      <c r="OE66" s="2" t="s">
        <v>61</v>
      </c>
      <c r="OF66" s="2" t="s">
        <v>61</v>
      </c>
    </row>
    <row r="67" spans="1:396" ht="21.75" hidden="1" customHeight="1">
      <c r="A67" s="17">
        <v>3152</v>
      </c>
      <c r="B67" s="17"/>
      <c r="C67" s="48" t="s">
        <v>102</v>
      </c>
      <c r="D67" s="2" t="s">
        <v>61</v>
      </c>
      <c r="E67" s="2" t="s">
        <v>37</v>
      </c>
      <c r="F67" s="2" t="s">
        <v>37</v>
      </c>
      <c r="G67" s="2" t="s">
        <v>37</v>
      </c>
      <c r="H67" s="2" t="s">
        <v>37</v>
      </c>
      <c r="I67" s="2" t="s">
        <v>37</v>
      </c>
      <c r="J67" s="2" t="s">
        <v>61</v>
      </c>
      <c r="K67" s="2" t="s">
        <v>61</v>
      </c>
      <c r="L67" s="2" t="s">
        <v>37</v>
      </c>
      <c r="M67" s="2" t="s">
        <v>37</v>
      </c>
      <c r="N67" s="2" t="s">
        <v>37</v>
      </c>
      <c r="O67" s="2" t="s">
        <v>37</v>
      </c>
      <c r="P67" s="2" t="s">
        <v>37</v>
      </c>
      <c r="Q67" s="2" t="s">
        <v>61</v>
      </c>
      <c r="R67" s="2" t="s">
        <v>61</v>
      </c>
      <c r="S67" s="2" t="s">
        <v>37</v>
      </c>
      <c r="T67" s="2" t="s">
        <v>37</v>
      </c>
      <c r="U67" s="2" t="s">
        <v>37</v>
      </c>
      <c r="V67" s="2" t="s">
        <v>37</v>
      </c>
      <c r="W67" s="2" t="s">
        <v>37</v>
      </c>
      <c r="X67" s="2" t="s">
        <v>61</v>
      </c>
      <c r="Y67" s="2" t="s">
        <v>61</v>
      </c>
      <c r="Z67" s="2" t="s">
        <v>37</v>
      </c>
      <c r="AA67" s="2" t="s">
        <v>37</v>
      </c>
      <c r="AB67" s="2" t="s">
        <v>37</v>
      </c>
      <c r="AC67" s="2" t="s">
        <v>37</v>
      </c>
      <c r="AD67" s="2" t="s">
        <v>37</v>
      </c>
      <c r="AE67" s="2" t="s">
        <v>61</v>
      </c>
      <c r="AF67" s="2" t="s">
        <v>61</v>
      </c>
      <c r="AG67" s="2" t="s">
        <v>37</v>
      </c>
      <c r="AH67" s="2" t="s">
        <v>37</v>
      </c>
      <c r="AI67" s="2" t="s">
        <v>37</v>
      </c>
      <c r="AJ67" s="2" t="s">
        <v>37</v>
      </c>
      <c r="AK67" s="2" t="s">
        <v>37</v>
      </c>
      <c r="AL67" s="2" t="s">
        <v>61</v>
      </c>
      <c r="AM67" s="2" t="s">
        <v>61</v>
      </c>
      <c r="AN67" s="2" t="s">
        <v>37</v>
      </c>
      <c r="AO67" s="2" t="s">
        <v>37</v>
      </c>
      <c r="AP67" s="2" t="s">
        <v>37</v>
      </c>
      <c r="AQ67" s="2" t="s">
        <v>37</v>
      </c>
      <c r="AR67" s="2" t="s">
        <v>37</v>
      </c>
      <c r="AS67" s="2" t="s">
        <v>61</v>
      </c>
      <c r="AT67" s="2" t="s">
        <v>61</v>
      </c>
      <c r="AU67" s="2" t="s">
        <v>37</v>
      </c>
      <c r="AV67" s="2" t="s">
        <v>37</v>
      </c>
      <c r="AW67" s="2" t="s">
        <v>37</v>
      </c>
      <c r="AX67" s="2" t="s">
        <v>37</v>
      </c>
      <c r="AY67" s="2" t="s">
        <v>37</v>
      </c>
      <c r="AZ67" s="2" t="s">
        <v>61</v>
      </c>
      <c r="BA67" s="2" t="s">
        <v>61</v>
      </c>
      <c r="BB67" s="2" t="s">
        <v>37</v>
      </c>
      <c r="BC67" s="2" t="s">
        <v>37</v>
      </c>
      <c r="BD67" s="2" t="s">
        <v>37</v>
      </c>
      <c r="BE67" s="2" t="s">
        <v>37</v>
      </c>
      <c r="BF67" s="2" t="s">
        <v>37</v>
      </c>
      <c r="BG67" s="2" t="s">
        <v>61</v>
      </c>
      <c r="BH67" s="2" t="s">
        <v>61</v>
      </c>
      <c r="BI67" s="2" t="s">
        <v>37</v>
      </c>
      <c r="BJ67" s="2" t="s">
        <v>37</v>
      </c>
      <c r="BK67" s="2" t="s">
        <v>37</v>
      </c>
      <c r="BL67" s="2" t="s">
        <v>37</v>
      </c>
      <c r="BM67" s="2" t="s">
        <v>37</v>
      </c>
      <c r="BN67" s="2" t="s">
        <v>61</v>
      </c>
      <c r="BO67" s="2" t="s">
        <v>61</v>
      </c>
      <c r="BP67" s="2" t="s">
        <v>37</v>
      </c>
      <c r="BQ67" s="2" t="s">
        <v>37</v>
      </c>
      <c r="BR67" s="2" t="s">
        <v>37</v>
      </c>
      <c r="BS67" s="2" t="s">
        <v>37</v>
      </c>
      <c r="BT67" s="2" t="s">
        <v>37</v>
      </c>
      <c r="BU67" s="2" t="s">
        <v>61</v>
      </c>
      <c r="BV67" s="2" t="s">
        <v>61</v>
      </c>
      <c r="BW67" s="2" t="s">
        <v>37</v>
      </c>
      <c r="BX67" s="2" t="s">
        <v>37</v>
      </c>
      <c r="BY67" s="2" t="s">
        <v>37</v>
      </c>
      <c r="BZ67" s="2" t="s">
        <v>37</v>
      </c>
      <c r="CA67" s="2" t="s">
        <v>37</v>
      </c>
      <c r="CB67" s="2" t="s">
        <v>61</v>
      </c>
      <c r="CC67" s="2" t="s">
        <v>61</v>
      </c>
      <c r="CD67" s="2" t="s">
        <v>37</v>
      </c>
      <c r="CE67" s="2" t="s">
        <v>37</v>
      </c>
      <c r="CF67" s="2" t="s">
        <v>37</v>
      </c>
      <c r="CG67" s="2" t="s">
        <v>37</v>
      </c>
      <c r="CH67" s="2" t="s">
        <v>37</v>
      </c>
      <c r="CI67" s="2" t="s">
        <v>61</v>
      </c>
      <c r="CJ67" s="2" t="s">
        <v>61</v>
      </c>
      <c r="CK67" s="2" t="s">
        <v>37</v>
      </c>
      <c r="CL67" s="2" t="s">
        <v>37</v>
      </c>
      <c r="CM67" s="2" t="s">
        <v>37</v>
      </c>
      <c r="CN67" s="2" t="s">
        <v>37</v>
      </c>
      <c r="CO67" s="2" t="s">
        <v>37</v>
      </c>
      <c r="CP67" s="2" t="s">
        <v>61</v>
      </c>
      <c r="CQ67" s="2" t="s">
        <v>61</v>
      </c>
      <c r="CR67" s="2" t="s">
        <v>37</v>
      </c>
      <c r="CS67" s="2" t="s">
        <v>37</v>
      </c>
      <c r="CT67" s="2" t="s">
        <v>37</v>
      </c>
      <c r="CU67" s="2" t="s">
        <v>37</v>
      </c>
      <c r="CV67" s="2" t="s">
        <v>37</v>
      </c>
      <c r="CW67" s="2" t="s">
        <v>61</v>
      </c>
      <c r="CX67" s="2" t="s">
        <v>61</v>
      </c>
      <c r="CY67" s="2" t="s">
        <v>37</v>
      </c>
      <c r="CZ67" s="2" t="s">
        <v>37</v>
      </c>
      <c r="DA67" s="2" t="s">
        <v>37</v>
      </c>
      <c r="DB67" s="2" t="s">
        <v>37</v>
      </c>
      <c r="DC67" s="2" t="s">
        <v>37</v>
      </c>
      <c r="DD67" s="2" t="s">
        <v>61</v>
      </c>
      <c r="DE67" s="2" t="s">
        <v>61</v>
      </c>
      <c r="DF67" s="2" t="s">
        <v>37</v>
      </c>
      <c r="DG67" s="2" t="s">
        <v>37</v>
      </c>
      <c r="DH67" s="2" t="s">
        <v>37</v>
      </c>
      <c r="DI67" s="2" t="s">
        <v>37</v>
      </c>
      <c r="DJ67" s="2" t="s">
        <v>37</v>
      </c>
      <c r="DK67" s="2" t="s">
        <v>61</v>
      </c>
      <c r="DL67" s="2" t="s">
        <v>61</v>
      </c>
      <c r="DM67" s="2" t="s">
        <v>37</v>
      </c>
      <c r="DN67" s="2" t="s">
        <v>37</v>
      </c>
      <c r="DO67" s="2" t="s">
        <v>37</v>
      </c>
      <c r="DP67" s="2" t="s">
        <v>37</v>
      </c>
      <c r="DQ67" s="2" t="s">
        <v>37</v>
      </c>
      <c r="DR67" s="2" t="s">
        <v>61</v>
      </c>
      <c r="DS67" s="2" t="s">
        <v>61</v>
      </c>
      <c r="DT67" s="2" t="s">
        <v>37</v>
      </c>
      <c r="DU67" s="2" t="s">
        <v>37</v>
      </c>
      <c r="DV67" s="2" t="s">
        <v>37</v>
      </c>
      <c r="DW67" s="2" t="s">
        <v>37</v>
      </c>
      <c r="DX67" s="2" t="s">
        <v>37</v>
      </c>
      <c r="DY67" s="2" t="s">
        <v>61</v>
      </c>
      <c r="DZ67" s="2" t="s">
        <v>61</v>
      </c>
      <c r="EA67" s="2" t="s">
        <v>37</v>
      </c>
      <c r="EB67" s="2" t="s">
        <v>37</v>
      </c>
      <c r="EC67" s="2" t="s">
        <v>37</v>
      </c>
      <c r="ED67" s="2" t="s">
        <v>37</v>
      </c>
      <c r="EE67" s="2" t="s">
        <v>37</v>
      </c>
      <c r="EF67" s="2" t="s">
        <v>61</v>
      </c>
      <c r="EG67" s="2" t="s">
        <v>61</v>
      </c>
      <c r="EH67" s="2" t="s">
        <v>37</v>
      </c>
      <c r="EI67" s="2" t="s">
        <v>37</v>
      </c>
      <c r="EJ67" s="2" t="s">
        <v>37</v>
      </c>
      <c r="EK67" s="2" t="s">
        <v>37</v>
      </c>
      <c r="EL67" s="2" t="s">
        <v>37</v>
      </c>
      <c r="EM67" s="2" t="s">
        <v>61</v>
      </c>
      <c r="EN67" s="2" t="s">
        <v>61</v>
      </c>
      <c r="EO67" s="2" t="s">
        <v>37</v>
      </c>
      <c r="EP67" s="2" t="s">
        <v>37</v>
      </c>
      <c r="EQ67" s="2" t="s">
        <v>37</v>
      </c>
      <c r="ER67" s="2" t="s">
        <v>37</v>
      </c>
      <c r="ES67" s="2" t="s">
        <v>37</v>
      </c>
      <c r="ET67" s="2" t="s">
        <v>61</v>
      </c>
      <c r="EU67" s="2" t="s">
        <v>61</v>
      </c>
      <c r="EV67" s="2" t="s">
        <v>37</v>
      </c>
      <c r="EW67" s="2" t="s">
        <v>37</v>
      </c>
      <c r="EX67" s="2" t="s">
        <v>37</v>
      </c>
      <c r="EY67" s="2" t="s">
        <v>37</v>
      </c>
      <c r="EZ67" s="2" t="s">
        <v>37</v>
      </c>
      <c r="FA67" s="2" t="s">
        <v>61</v>
      </c>
      <c r="FB67" s="2" t="s">
        <v>61</v>
      </c>
      <c r="FC67" s="2" t="s">
        <v>37</v>
      </c>
      <c r="FD67" s="2" t="s">
        <v>37</v>
      </c>
      <c r="FE67" s="2" t="s">
        <v>37</v>
      </c>
      <c r="FF67" s="2" t="s">
        <v>37</v>
      </c>
      <c r="FG67" s="2" t="s">
        <v>37</v>
      </c>
      <c r="FH67" s="2" t="s">
        <v>61</v>
      </c>
      <c r="FI67" s="2" t="s">
        <v>61</v>
      </c>
      <c r="FJ67" s="2" t="s">
        <v>37</v>
      </c>
      <c r="FK67" s="2" t="s">
        <v>37</v>
      </c>
      <c r="FL67" s="2" t="s">
        <v>37</v>
      </c>
      <c r="FM67" s="2" t="s">
        <v>37</v>
      </c>
      <c r="FN67" s="2" t="s">
        <v>37</v>
      </c>
      <c r="FO67" s="2" t="s">
        <v>61</v>
      </c>
      <c r="FP67" s="2" t="s">
        <v>61</v>
      </c>
      <c r="FQ67" s="2" t="s">
        <v>37</v>
      </c>
      <c r="FR67" s="2" t="s">
        <v>37</v>
      </c>
      <c r="FS67" s="2" t="s">
        <v>37</v>
      </c>
      <c r="FT67" s="2" t="s">
        <v>37</v>
      </c>
      <c r="FU67" s="2" t="s">
        <v>37</v>
      </c>
      <c r="FV67" s="2" t="s">
        <v>61</v>
      </c>
      <c r="FW67" s="2" t="s">
        <v>61</v>
      </c>
      <c r="FX67" s="2" t="s">
        <v>37</v>
      </c>
      <c r="FY67" s="2" t="s">
        <v>37</v>
      </c>
      <c r="FZ67" s="2" t="s">
        <v>37</v>
      </c>
      <c r="GA67" s="2" t="s">
        <v>37</v>
      </c>
      <c r="GB67" s="2" t="s">
        <v>37</v>
      </c>
      <c r="GC67" s="2" t="s">
        <v>61</v>
      </c>
      <c r="GD67" s="2" t="s">
        <v>61</v>
      </c>
      <c r="GE67" s="2" t="s">
        <v>37</v>
      </c>
      <c r="GF67" s="2" t="s">
        <v>37</v>
      </c>
      <c r="GG67" s="2" t="s">
        <v>37</v>
      </c>
      <c r="GH67" s="2" t="s">
        <v>37</v>
      </c>
      <c r="GI67" s="2" t="s">
        <v>37</v>
      </c>
      <c r="GJ67" s="2" t="s">
        <v>61</v>
      </c>
      <c r="GK67" s="2" t="s">
        <v>61</v>
      </c>
      <c r="GL67" s="2" t="s">
        <v>37</v>
      </c>
      <c r="GM67" s="2" t="s">
        <v>37</v>
      </c>
      <c r="GN67" s="2" t="s">
        <v>37</v>
      </c>
      <c r="GO67" s="2" t="s">
        <v>37</v>
      </c>
      <c r="GP67" s="2" t="s">
        <v>37</v>
      </c>
      <c r="GQ67" s="2" t="s">
        <v>61</v>
      </c>
      <c r="GR67" s="2" t="s">
        <v>61</v>
      </c>
      <c r="GS67" s="2" t="s">
        <v>37</v>
      </c>
      <c r="GT67" s="2" t="s">
        <v>37</v>
      </c>
      <c r="GU67" s="2" t="s">
        <v>37</v>
      </c>
      <c r="GV67" s="2" t="s">
        <v>37</v>
      </c>
      <c r="GW67" s="2" t="s">
        <v>37</v>
      </c>
      <c r="GX67" s="2" t="s">
        <v>61</v>
      </c>
      <c r="GY67" s="2" t="s">
        <v>61</v>
      </c>
      <c r="GZ67" s="2" t="s">
        <v>37</v>
      </c>
      <c r="HA67" s="2" t="s">
        <v>37</v>
      </c>
      <c r="HB67" s="2" t="s">
        <v>37</v>
      </c>
      <c r="HC67" s="2" t="s">
        <v>37</v>
      </c>
      <c r="HD67" s="2" t="s">
        <v>37</v>
      </c>
      <c r="HE67" s="2" t="s">
        <v>61</v>
      </c>
      <c r="HF67" s="2" t="s">
        <v>61</v>
      </c>
      <c r="HG67" s="2" t="s">
        <v>37</v>
      </c>
      <c r="HH67" s="2" t="s">
        <v>37</v>
      </c>
      <c r="HI67" s="2" t="s">
        <v>37</v>
      </c>
      <c r="HJ67" s="2" t="s">
        <v>37</v>
      </c>
      <c r="HK67" s="2" t="s">
        <v>37</v>
      </c>
      <c r="HL67" s="2" t="s">
        <v>61</v>
      </c>
      <c r="HM67" s="2" t="s">
        <v>61</v>
      </c>
      <c r="HN67" s="2" t="s">
        <v>37</v>
      </c>
      <c r="HO67" s="2" t="s">
        <v>37</v>
      </c>
      <c r="HP67" s="2" t="s">
        <v>37</v>
      </c>
      <c r="HQ67" s="2" t="s">
        <v>37</v>
      </c>
      <c r="HR67" s="2" t="s">
        <v>37</v>
      </c>
      <c r="HS67" s="2" t="s">
        <v>61</v>
      </c>
      <c r="HT67" s="2" t="s">
        <v>61</v>
      </c>
      <c r="HU67" s="2" t="s">
        <v>37</v>
      </c>
      <c r="HV67" s="2" t="s">
        <v>37</v>
      </c>
      <c r="HW67" s="2" t="s">
        <v>37</v>
      </c>
      <c r="HX67" s="2" t="s">
        <v>37</v>
      </c>
      <c r="HY67" s="2" t="s">
        <v>37</v>
      </c>
      <c r="HZ67" s="2" t="s">
        <v>61</v>
      </c>
      <c r="IA67" s="2" t="s">
        <v>61</v>
      </c>
      <c r="IB67" s="2" t="s">
        <v>37</v>
      </c>
      <c r="IC67" s="2" t="s">
        <v>37</v>
      </c>
      <c r="ID67" s="2" t="s">
        <v>37</v>
      </c>
      <c r="IE67" s="2" t="s">
        <v>37</v>
      </c>
      <c r="IF67" s="2" t="s">
        <v>37</v>
      </c>
      <c r="IG67" s="2" t="s">
        <v>61</v>
      </c>
      <c r="IH67" s="2" t="s">
        <v>61</v>
      </c>
      <c r="II67" s="2" t="s">
        <v>37</v>
      </c>
      <c r="IJ67" s="2" t="s">
        <v>37</v>
      </c>
      <c r="IK67" s="2" t="s">
        <v>37</v>
      </c>
      <c r="IL67" s="2" t="s">
        <v>37</v>
      </c>
      <c r="IM67" s="2" t="s">
        <v>37</v>
      </c>
      <c r="IN67" s="2" t="s">
        <v>61</v>
      </c>
      <c r="IO67" s="2" t="s">
        <v>61</v>
      </c>
      <c r="IP67" s="2" t="s">
        <v>37</v>
      </c>
      <c r="IQ67" s="2" t="s">
        <v>37</v>
      </c>
      <c r="IR67" s="2" t="s">
        <v>37</v>
      </c>
      <c r="IS67" s="2" t="s">
        <v>37</v>
      </c>
      <c r="IT67" s="2" t="s">
        <v>37</v>
      </c>
      <c r="IU67" s="2" t="s">
        <v>61</v>
      </c>
      <c r="IV67" s="2" t="s">
        <v>61</v>
      </c>
      <c r="IW67" s="2" t="s">
        <v>37</v>
      </c>
      <c r="IX67" s="2" t="s">
        <v>37</v>
      </c>
      <c r="IY67" s="2" t="s">
        <v>37</v>
      </c>
      <c r="IZ67" s="2" t="s">
        <v>37</v>
      </c>
      <c r="JA67" s="2" t="s">
        <v>37</v>
      </c>
      <c r="JB67" s="2" t="s">
        <v>61</v>
      </c>
      <c r="JC67" s="2" t="s">
        <v>61</v>
      </c>
      <c r="JD67" s="2" t="s">
        <v>37</v>
      </c>
      <c r="JE67" s="2" t="s">
        <v>37</v>
      </c>
      <c r="JF67" s="2" t="s">
        <v>37</v>
      </c>
      <c r="JG67" s="2" t="s">
        <v>37</v>
      </c>
      <c r="JH67" s="2" t="s">
        <v>37</v>
      </c>
      <c r="JI67" s="2" t="s">
        <v>61</v>
      </c>
      <c r="JJ67" s="2" t="s">
        <v>61</v>
      </c>
      <c r="JK67" s="2" t="s">
        <v>37</v>
      </c>
      <c r="JL67" s="2" t="s">
        <v>37</v>
      </c>
      <c r="JM67" s="2" t="s">
        <v>37</v>
      </c>
      <c r="JN67" s="2" t="s">
        <v>37</v>
      </c>
      <c r="JO67" s="2" t="s">
        <v>37</v>
      </c>
      <c r="JP67" s="2" t="s">
        <v>61</v>
      </c>
      <c r="JQ67" s="2" t="s">
        <v>61</v>
      </c>
      <c r="JR67" s="2" t="s">
        <v>37</v>
      </c>
      <c r="JS67" s="2" t="s">
        <v>37</v>
      </c>
      <c r="JT67" s="2" t="s">
        <v>37</v>
      </c>
      <c r="JU67" s="2" t="s">
        <v>37</v>
      </c>
      <c r="JV67" s="2" t="s">
        <v>37</v>
      </c>
      <c r="JW67" s="2" t="s">
        <v>61</v>
      </c>
      <c r="JX67" s="2" t="s">
        <v>61</v>
      </c>
      <c r="JY67" s="2" t="s">
        <v>37</v>
      </c>
      <c r="JZ67" s="2" t="s">
        <v>37</v>
      </c>
      <c r="KA67" s="2" t="s">
        <v>37</v>
      </c>
      <c r="KB67" s="2" t="s">
        <v>37</v>
      </c>
      <c r="KC67" s="2" t="s">
        <v>37</v>
      </c>
      <c r="KD67" s="2" t="s">
        <v>61</v>
      </c>
      <c r="KE67" s="2" t="s">
        <v>61</v>
      </c>
      <c r="KF67" s="2" t="s">
        <v>37</v>
      </c>
      <c r="KG67" s="2" t="s">
        <v>37</v>
      </c>
      <c r="KH67" s="2" t="s">
        <v>37</v>
      </c>
      <c r="KI67" s="2" t="s">
        <v>37</v>
      </c>
      <c r="KJ67" s="2" t="s">
        <v>37</v>
      </c>
      <c r="KK67" s="2" t="s">
        <v>61</v>
      </c>
      <c r="KL67" s="2" t="s">
        <v>61</v>
      </c>
      <c r="KM67" s="2" t="s">
        <v>37</v>
      </c>
      <c r="KN67" s="2" t="s">
        <v>37</v>
      </c>
      <c r="KO67" s="2" t="s">
        <v>37</v>
      </c>
      <c r="KP67" s="2" t="s">
        <v>37</v>
      </c>
      <c r="KQ67" s="2" t="s">
        <v>37</v>
      </c>
      <c r="KR67" s="2" t="s">
        <v>61</v>
      </c>
      <c r="KS67" s="2" t="s">
        <v>61</v>
      </c>
      <c r="KT67" s="2" t="s">
        <v>37</v>
      </c>
      <c r="KU67" s="2" t="s">
        <v>37</v>
      </c>
      <c r="KV67" s="2" t="s">
        <v>37</v>
      </c>
      <c r="KW67" s="2" t="s">
        <v>37</v>
      </c>
      <c r="KX67" s="2" t="s">
        <v>37</v>
      </c>
      <c r="KY67" s="2" t="s">
        <v>61</v>
      </c>
      <c r="KZ67" s="2" t="s">
        <v>61</v>
      </c>
      <c r="LA67" s="2" t="s">
        <v>37</v>
      </c>
      <c r="LB67" s="2" t="s">
        <v>37</v>
      </c>
      <c r="LC67" s="2" t="s">
        <v>37</v>
      </c>
      <c r="LD67" s="2" t="s">
        <v>37</v>
      </c>
      <c r="LE67" s="2" t="s">
        <v>37</v>
      </c>
      <c r="LF67" s="2" t="s">
        <v>61</v>
      </c>
      <c r="LG67" s="2" t="s">
        <v>61</v>
      </c>
      <c r="LH67" s="2" t="s">
        <v>37</v>
      </c>
      <c r="LI67" s="2" t="s">
        <v>37</v>
      </c>
      <c r="LJ67" s="2" t="s">
        <v>37</v>
      </c>
      <c r="LK67" s="2" t="s">
        <v>37</v>
      </c>
      <c r="LL67" s="2" t="s">
        <v>37</v>
      </c>
      <c r="LM67" s="2" t="s">
        <v>61</v>
      </c>
      <c r="LN67" s="2" t="s">
        <v>61</v>
      </c>
      <c r="LO67" s="2" t="s">
        <v>37</v>
      </c>
      <c r="LP67" s="2" t="s">
        <v>37</v>
      </c>
      <c r="LQ67" s="2" t="s">
        <v>37</v>
      </c>
      <c r="LR67" s="2" t="s">
        <v>37</v>
      </c>
      <c r="LS67" s="2" t="s">
        <v>37</v>
      </c>
      <c r="LT67" s="2" t="s">
        <v>61</v>
      </c>
      <c r="LU67" s="2" t="s">
        <v>61</v>
      </c>
      <c r="LV67" s="2" t="s">
        <v>37</v>
      </c>
      <c r="LW67" s="2" t="s">
        <v>37</v>
      </c>
      <c r="LX67" s="2" t="s">
        <v>37</v>
      </c>
      <c r="LY67" s="2" t="s">
        <v>37</v>
      </c>
      <c r="LZ67" s="2" t="s">
        <v>37</v>
      </c>
      <c r="MA67" s="2" t="s">
        <v>61</v>
      </c>
      <c r="MB67" s="2" t="s">
        <v>61</v>
      </c>
      <c r="MC67" s="2" t="s">
        <v>37</v>
      </c>
      <c r="MD67" s="2" t="s">
        <v>37</v>
      </c>
      <c r="ME67" s="2" t="s">
        <v>37</v>
      </c>
      <c r="MF67" s="2" t="s">
        <v>37</v>
      </c>
      <c r="MG67" s="2" t="s">
        <v>37</v>
      </c>
      <c r="MH67" s="2" t="s">
        <v>61</v>
      </c>
      <c r="MI67" s="2" t="s">
        <v>61</v>
      </c>
      <c r="MJ67" s="2" t="s">
        <v>37</v>
      </c>
      <c r="MK67" s="2" t="s">
        <v>37</v>
      </c>
      <c r="ML67" s="2" t="s">
        <v>37</v>
      </c>
      <c r="MM67" s="2" t="s">
        <v>37</v>
      </c>
      <c r="MN67" s="2" t="s">
        <v>37</v>
      </c>
      <c r="MO67" s="2" t="s">
        <v>61</v>
      </c>
      <c r="MP67" s="2" t="s">
        <v>61</v>
      </c>
      <c r="MQ67" s="2" t="s">
        <v>37</v>
      </c>
      <c r="MR67" s="2" t="s">
        <v>37</v>
      </c>
      <c r="MS67" s="2" t="s">
        <v>37</v>
      </c>
      <c r="MT67" s="2" t="s">
        <v>37</v>
      </c>
      <c r="MU67" s="2" t="s">
        <v>37</v>
      </c>
      <c r="MV67" s="2" t="s">
        <v>61</v>
      </c>
      <c r="MW67" s="2" t="s">
        <v>61</v>
      </c>
      <c r="MX67" s="2" t="s">
        <v>37</v>
      </c>
      <c r="MY67" s="2" t="s">
        <v>37</v>
      </c>
      <c r="MZ67" s="2" t="s">
        <v>37</v>
      </c>
      <c r="NA67" s="2" t="s">
        <v>37</v>
      </c>
      <c r="NB67" s="2" t="s">
        <v>37</v>
      </c>
      <c r="NC67" s="2" t="s">
        <v>61</v>
      </c>
      <c r="ND67" s="2" t="s">
        <v>61</v>
      </c>
      <c r="NE67" s="2" t="s">
        <v>37</v>
      </c>
      <c r="NF67" s="2" t="s">
        <v>37</v>
      </c>
      <c r="NG67" s="2" t="s">
        <v>37</v>
      </c>
      <c r="NH67" s="2" t="s">
        <v>37</v>
      </c>
      <c r="NI67" s="2" t="s">
        <v>37</v>
      </c>
      <c r="NJ67" s="2" t="s">
        <v>61</v>
      </c>
      <c r="NK67" s="2" t="s">
        <v>61</v>
      </c>
      <c r="NL67" s="2" t="s">
        <v>37</v>
      </c>
      <c r="NM67" s="2" t="s">
        <v>37</v>
      </c>
      <c r="NN67" s="2" t="s">
        <v>37</v>
      </c>
      <c r="NO67" s="2" t="s">
        <v>37</v>
      </c>
      <c r="NP67" s="2" t="s">
        <v>37</v>
      </c>
      <c r="NQ67" s="2" t="s">
        <v>61</v>
      </c>
      <c r="NR67" s="2" t="s">
        <v>61</v>
      </c>
      <c r="NS67" s="2" t="s">
        <v>37</v>
      </c>
      <c r="NT67" s="2" t="s">
        <v>37</v>
      </c>
      <c r="NU67" s="2" t="s">
        <v>37</v>
      </c>
      <c r="NV67" s="2" t="s">
        <v>37</v>
      </c>
      <c r="NW67" s="2" t="s">
        <v>37</v>
      </c>
      <c r="NX67" s="2" t="s">
        <v>61</v>
      </c>
      <c r="NY67" s="2" t="s">
        <v>61</v>
      </c>
      <c r="NZ67" s="2" t="s">
        <v>37</v>
      </c>
      <c r="OA67" s="2" t="s">
        <v>37</v>
      </c>
      <c r="OB67" s="2" t="s">
        <v>37</v>
      </c>
      <c r="OC67" s="2" t="s">
        <v>37</v>
      </c>
      <c r="OD67" s="2" t="s">
        <v>37</v>
      </c>
      <c r="OE67" s="2" t="s">
        <v>61</v>
      </c>
      <c r="OF67" s="2" t="s">
        <v>61</v>
      </c>
    </row>
    <row r="68" spans="1:396" ht="21.75" hidden="1" customHeight="1">
      <c r="A68" s="17">
        <v>3152</v>
      </c>
      <c r="B68" s="17"/>
      <c r="C68" s="48" t="s">
        <v>102</v>
      </c>
      <c r="D68" s="2" t="s">
        <v>61</v>
      </c>
      <c r="E68" s="2" t="s">
        <v>37</v>
      </c>
      <c r="F68" s="2" t="s">
        <v>37</v>
      </c>
      <c r="G68" s="2" t="s">
        <v>37</v>
      </c>
      <c r="H68" s="2" t="s">
        <v>37</v>
      </c>
      <c r="I68" s="2" t="s">
        <v>37</v>
      </c>
      <c r="J68" s="2" t="s">
        <v>61</v>
      </c>
      <c r="K68" s="2" t="s">
        <v>61</v>
      </c>
      <c r="L68" s="2" t="s">
        <v>37</v>
      </c>
      <c r="M68" s="2" t="s">
        <v>37</v>
      </c>
      <c r="N68" s="2" t="s">
        <v>37</v>
      </c>
      <c r="O68" s="2" t="s">
        <v>37</v>
      </c>
      <c r="P68" s="2" t="s">
        <v>37</v>
      </c>
      <c r="Q68" s="2" t="s">
        <v>61</v>
      </c>
      <c r="R68" s="2" t="s">
        <v>61</v>
      </c>
      <c r="S68" s="2" t="s">
        <v>37</v>
      </c>
      <c r="T68" s="2" t="s">
        <v>37</v>
      </c>
      <c r="U68" s="2" t="s">
        <v>37</v>
      </c>
      <c r="V68" s="2" t="s">
        <v>37</v>
      </c>
      <c r="W68" s="2" t="s">
        <v>37</v>
      </c>
      <c r="X68" s="2" t="s">
        <v>61</v>
      </c>
      <c r="Y68" s="2" t="s">
        <v>61</v>
      </c>
      <c r="Z68" s="2" t="s">
        <v>37</v>
      </c>
      <c r="AA68" s="2" t="s">
        <v>37</v>
      </c>
      <c r="AB68" s="2" t="s">
        <v>37</v>
      </c>
      <c r="AC68" s="2" t="s">
        <v>37</v>
      </c>
      <c r="AD68" s="2" t="s">
        <v>37</v>
      </c>
      <c r="AE68" s="2" t="s">
        <v>61</v>
      </c>
      <c r="AF68" s="2" t="s">
        <v>61</v>
      </c>
      <c r="AG68" s="2" t="s">
        <v>37</v>
      </c>
      <c r="AH68" s="2" t="s">
        <v>37</v>
      </c>
      <c r="AI68" s="2" t="s">
        <v>37</v>
      </c>
      <c r="AJ68" s="2" t="s">
        <v>37</v>
      </c>
      <c r="AK68" s="2" t="s">
        <v>37</v>
      </c>
      <c r="AL68" s="2" t="s">
        <v>61</v>
      </c>
      <c r="AM68" s="2" t="s">
        <v>61</v>
      </c>
      <c r="AN68" s="2" t="s">
        <v>37</v>
      </c>
      <c r="AO68" s="2" t="s">
        <v>37</v>
      </c>
      <c r="AP68" s="2" t="s">
        <v>37</v>
      </c>
      <c r="AQ68" s="2" t="s">
        <v>37</v>
      </c>
      <c r="AR68" s="2" t="s">
        <v>37</v>
      </c>
      <c r="AS68" s="2" t="s">
        <v>61</v>
      </c>
      <c r="AT68" s="2" t="s">
        <v>61</v>
      </c>
      <c r="AU68" s="2" t="s">
        <v>37</v>
      </c>
      <c r="AV68" s="2" t="s">
        <v>37</v>
      </c>
      <c r="AW68" s="2" t="s">
        <v>37</v>
      </c>
      <c r="AX68" s="2" t="s">
        <v>37</v>
      </c>
      <c r="AY68" s="2" t="s">
        <v>37</v>
      </c>
      <c r="AZ68" s="2" t="s">
        <v>61</v>
      </c>
      <c r="BA68" s="2" t="s">
        <v>61</v>
      </c>
      <c r="BB68" s="2" t="s">
        <v>37</v>
      </c>
      <c r="BC68" s="2" t="s">
        <v>37</v>
      </c>
      <c r="BD68" s="2" t="s">
        <v>37</v>
      </c>
      <c r="BE68" s="2" t="s">
        <v>37</v>
      </c>
      <c r="BF68" s="2" t="s">
        <v>37</v>
      </c>
      <c r="BG68" s="2" t="s">
        <v>61</v>
      </c>
      <c r="BH68" s="2" t="s">
        <v>61</v>
      </c>
      <c r="BI68" s="2" t="s">
        <v>37</v>
      </c>
      <c r="BJ68" s="2" t="s">
        <v>37</v>
      </c>
      <c r="BK68" s="2" t="s">
        <v>37</v>
      </c>
      <c r="BL68" s="2" t="s">
        <v>37</v>
      </c>
      <c r="BM68" s="2" t="s">
        <v>37</v>
      </c>
      <c r="BN68" s="2" t="s">
        <v>61</v>
      </c>
      <c r="BO68" s="2" t="s">
        <v>61</v>
      </c>
      <c r="BP68" s="2" t="s">
        <v>37</v>
      </c>
      <c r="BQ68" s="2" t="s">
        <v>37</v>
      </c>
      <c r="BR68" s="2" t="s">
        <v>37</v>
      </c>
      <c r="BS68" s="2" t="s">
        <v>37</v>
      </c>
      <c r="BT68" s="2" t="s">
        <v>37</v>
      </c>
      <c r="BU68" s="2" t="s">
        <v>61</v>
      </c>
      <c r="BV68" s="2" t="s">
        <v>61</v>
      </c>
      <c r="BW68" s="2" t="s">
        <v>37</v>
      </c>
      <c r="BX68" s="2" t="s">
        <v>37</v>
      </c>
      <c r="BY68" s="2" t="s">
        <v>37</v>
      </c>
      <c r="BZ68" s="2" t="s">
        <v>37</v>
      </c>
      <c r="CA68" s="2" t="s">
        <v>37</v>
      </c>
      <c r="CB68" s="2" t="s">
        <v>61</v>
      </c>
      <c r="CC68" s="2" t="s">
        <v>61</v>
      </c>
      <c r="CD68" s="2" t="s">
        <v>37</v>
      </c>
      <c r="CE68" s="2" t="s">
        <v>37</v>
      </c>
      <c r="CF68" s="2" t="s">
        <v>37</v>
      </c>
      <c r="CG68" s="2" t="s">
        <v>37</v>
      </c>
      <c r="CH68" s="2" t="s">
        <v>37</v>
      </c>
      <c r="CI68" s="2" t="s">
        <v>61</v>
      </c>
      <c r="CJ68" s="2" t="s">
        <v>61</v>
      </c>
      <c r="CK68" s="2" t="s">
        <v>37</v>
      </c>
      <c r="CL68" s="2" t="s">
        <v>37</v>
      </c>
      <c r="CM68" s="2" t="s">
        <v>37</v>
      </c>
      <c r="CN68" s="2" t="s">
        <v>37</v>
      </c>
      <c r="CO68" s="2" t="s">
        <v>37</v>
      </c>
      <c r="CP68" s="2" t="s">
        <v>61</v>
      </c>
      <c r="CQ68" s="2" t="s">
        <v>61</v>
      </c>
      <c r="CR68" s="2" t="s">
        <v>37</v>
      </c>
      <c r="CS68" s="2" t="s">
        <v>37</v>
      </c>
      <c r="CT68" s="2" t="s">
        <v>37</v>
      </c>
      <c r="CU68" s="2" t="s">
        <v>37</v>
      </c>
      <c r="CV68" s="2" t="s">
        <v>37</v>
      </c>
      <c r="CW68" s="2" t="s">
        <v>61</v>
      </c>
      <c r="CX68" s="2" t="s">
        <v>61</v>
      </c>
      <c r="CY68" s="2" t="s">
        <v>37</v>
      </c>
      <c r="CZ68" s="2" t="s">
        <v>37</v>
      </c>
      <c r="DA68" s="2" t="s">
        <v>37</v>
      </c>
      <c r="DB68" s="2" t="s">
        <v>37</v>
      </c>
      <c r="DC68" s="2" t="s">
        <v>37</v>
      </c>
      <c r="DD68" s="2" t="s">
        <v>61</v>
      </c>
      <c r="DE68" s="2" t="s">
        <v>61</v>
      </c>
      <c r="DF68" s="2" t="s">
        <v>37</v>
      </c>
      <c r="DG68" s="2" t="s">
        <v>37</v>
      </c>
      <c r="DH68" s="2" t="s">
        <v>37</v>
      </c>
      <c r="DI68" s="2" t="s">
        <v>37</v>
      </c>
      <c r="DJ68" s="2" t="s">
        <v>37</v>
      </c>
      <c r="DK68" s="2" t="s">
        <v>61</v>
      </c>
      <c r="DL68" s="2" t="s">
        <v>61</v>
      </c>
      <c r="DM68" s="2" t="s">
        <v>37</v>
      </c>
      <c r="DN68" s="2" t="s">
        <v>37</v>
      </c>
      <c r="DO68" s="2" t="s">
        <v>37</v>
      </c>
      <c r="DP68" s="2" t="s">
        <v>37</v>
      </c>
      <c r="DQ68" s="2" t="s">
        <v>37</v>
      </c>
      <c r="DR68" s="2" t="s">
        <v>61</v>
      </c>
      <c r="DS68" s="2" t="s">
        <v>61</v>
      </c>
      <c r="DT68" s="2" t="s">
        <v>37</v>
      </c>
      <c r="DU68" s="2" t="s">
        <v>37</v>
      </c>
      <c r="DV68" s="2" t="s">
        <v>37</v>
      </c>
      <c r="DW68" s="2" t="s">
        <v>37</v>
      </c>
      <c r="DX68" s="2" t="s">
        <v>37</v>
      </c>
      <c r="DY68" s="2" t="s">
        <v>61</v>
      </c>
      <c r="DZ68" s="2" t="s">
        <v>61</v>
      </c>
      <c r="EA68" s="2" t="s">
        <v>37</v>
      </c>
      <c r="EB68" s="2" t="s">
        <v>37</v>
      </c>
      <c r="EC68" s="2" t="s">
        <v>37</v>
      </c>
      <c r="ED68" s="2" t="s">
        <v>37</v>
      </c>
      <c r="EE68" s="2" t="s">
        <v>37</v>
      </c>
      <c r="EF68" s="2" t="s">
        <v>61</v>
      </c>
      <c r="EG68" s="2" t="s">
        <v>61</v>
      </c>
      <c r="EH68" s="2" t="s">
        <v>37</v>
      </c>
      <c r="EI68" s="2" t="s">
        <v>37</v>
      </c>
      <c r="EJ68" s="2" t="s">
        <v>37</v>
      </c>
      <c r="EK68" s="2" t="s">
        <v>37</v>
      </c>
      <c r="EL68" s="2" t="s">
        <v>37</v>
      </c>
      <c r="EM68" s="2" t="s">
        <v>61</v>
      </c>
      <c r="EN68" s="2" t="s">
        <v>61</v>
      </c>
      <c r="EO68" s="2" t="s">
        <v>37</v>
      </c>
      <c r="EP68" s="2" t="s">
        <v>37</v>
      </c>
      <c r="EQ68" s="2" t="s">
        <v>37</v>
      </c>
      <c r="ER68" s="2" t="s">
        <v>37</v>
      </c>
      <c r="ES68" s="2" t="s">
        <v>37</v>
      </c>
      <c r="ET68" s="2" t="s">
        <v>61</v>
      </c>
      <c r="EU68" s="2" t="s">
        <v>61</v>
      </c>
      <c r="EV68" s="2" t="s">
        <v>37</v>
      </c>
      <c r="EW68" s="2" t="s">
        <v>37</v>
      </c>
      <c r="EX68" s="2" t="s">
        <v>37</v>
      </c>
      <c r="EY68" s="2" t="s">
        <v>37</v>
      </c>
      <c r="EZ68" s="2" t="s">
        <v>37</v>
      </c>
      <c r="FA68" s="2" t="s">
        <v>61</v>
      </c>
      <c r="FB68" s="2" t="s">
        <v>61</v>
      </c>
      <c r="FC68" s="2" t="s">
        <v>37</v>
      </c>
      <c r="FD68" s="2" t="s">
        <v>37</v>
      </c>
      <c r="FE68" s="2" t="s">
        <v>37</v>
      </c>
      <c r="FF68" s="2" t="s">
        <v>37</v>
      </c>
      <c r="FG68" s="2" t="s">
        <v>37</v>
      </c>
      <c r="FH68" s="2" t="s">
        <v>61</v>
      </c>
      <c r="FI68" s="2" t="s">
        <v>61</v>
      </c>
      <c r="FJ68" s="2" t="s">
        <v>37</v>
      </c>
      <c r="FK68" s="2" t="s">
        <v>37</v>
      </c>
      <c r="FL68" s="2" t="s">
        <v>37</v>
      </c>
      <c r="FM68" s="2" t="s">
        <v>37</v>
      </c>
      <c r="FN68" s="2" t="s">
        <v>37</v>
      </c>
      <c r="FO68" s="2" t="s">
        <v>61</v>
      </c>
      <c r="FP68" s="2" t="s">
        <v>61</v>
      </c>
      <c r="FQ68" s="2" t="s">
        <v>37</v>
      </c>
      <c r="FR68" s="2" t="s">
        <v>37</v>
      </c>
      <c r="FS68" s="2" t="s">
        <v>37</v>
      </c>
      <c r="FT68" s="2" t="s">
        <v>37</v>
      </c>
      <c r="FU68" s="2" t="s">
        <v>37</v>
      </c>
      <c r="FV68" s="2" t="s">
        <v>61</v>
      </c>
      <c r="FW68" s="2" t="s">
        <v>61</v>
      </c>
      <c r="FX68" s="2" t="s">
        <v>37</v>
      </c>
      <c r="FY68" s="2" t="s">
        <v>37</v>
      </c>
      <c r="FZ68" s="2" t="s">
        <v>37</v>
      </c>
      <c r="GA68" s="2" t="s">
        <v>37</v>
      </c>
      <c r="GB68" s="2" t="s">
        <v>37</v>
      </c>
      <c r="GC68" s="2" t="s">
        <v>61</v>
      </c>
      <c r="GD68" s="2" t="s">
        <v>61</v>
      </c>
      <c r="GE68" s="2" t="s">
        <v>37</v>
      </c>
      <c r="GF68" s="2" t="s">
        <v>37</v>
      </c>
      <c r="GG68" s="2" t="s">
        <v>37</v>
      </c>
      <c r="GH68" s="2" t="s">
        <v>37</v>
      </c>
      <c r="GI68" s="2" t="s">
        <v>37</v>
      </c>
      <c r="GJ68" s="2" t="s">
        <v>61</v>
      </c>
      <c r="GK68" s="2" t="s">
        <v>61</v>
      </c>
      <c r="GL68" s="2" t="s">
        <v>37</v>
      </c>
      <c r="GM68" s="2" t="s">
        <v>37</v>
      </c>
      <c r="GN68" s="2" t="s">
        <v>37</v>
      </c>
      <c r="GO68" s="2" t="s">
        <v>37</v>
      </c>
      <c r="GP68" s="2" t="s">
        <v>37</v>
      </c>
      <c r="GQ68" s="2" t="s">
        <v>61</v>
      </c>
      <c r="GR68" s="2" t="s">
        <v>61</v>
      </c>
      <c r="GS68" s="2" t="s">
        <v>37</v>
      </c>
      <c r="GT68" s="2" t="s">
        <v>37</v>
      </c>
      <c r="GU68" s="2" t="s">
        <v>37</v>
      </c>
      <c r="GV68" s="2" t="s">
        <v>37</v>
      </c>
      <c r="GW68" s="2" t="s">
        <v>37</v>
      </c>
      <c r="GX68" s="2" t="s">
        <v>61</v>
      </c>
      <c r="GY68" s="2" t="s">
        <v>61</v>
      </c>
      <c r="GZ68" s="2" t="s">
        <v>37</v>
      </c>
      <c r="HA68" s="2" t="s">
        <v>37</v>
      </c>
      <c r="HB68" s="2" t="s">
        <v>37</v>
      </c>
      <c r="HC68" s="2" t="s">
        <v>37</v>
      </c>
      <c r="HD68" s="2" t="s">
        <v>37</v>
      </c>
      <c r="HE68" s="2" t="s">
        <v>61</v>
      </c>
      <c r="HF68" s="2" t="s">
        <v>61</v>
      </c>
      <c r="HG68" s="2" t="s">
        <v>37</v>
      </c>
      <c r="HH68" s="2" t="s">
        <v>37</v>
      </c>
      <c r="HI68" s="2" t="s">
        <v>37</v>
      </c>
      <c r="HJ68" s="2" t="s">
        <v>37</v>
      </c>
      <c r="HK68" s="2" t="s">
        <v>37</v>
      </c>
      <c r="HL68" s="2" t="s">
        <v>61</v>
      </c>
      <c r="HM68" s="2" t="s">
        <v>61</v>
      </c>
      <c r="HN68" s="2" t="s">
        <v>37</v>
      </c>
      <c r="HO68" s="2" t="s">
        <v>37</v>
      </c>
      <c r="HP68" s="2" t="s">
        <v>37</v>
      </c>
      <c r="HQ68" s="2" t="s">
        <v>37</v>
      </c>
      <c r="HR68" s="2" t="s">
        <v>37</v>
      </c>
      <c r="HS68" s="2" t="s">
        <v>61</v>
      </c>
      <c r="HT68" s="2" t="s">
        <v>61</v>
      </c>
      <c r="HU68" s="2" t="s">
        <v>37</v>
      </c>
      <c r="HV68" s="2" t="s">
        <v>37</v>
      </c>
      <c r="HW68" s="2" t="s">
        <v>37</v>
      </c>
      <c r="HX68" s="2" t="s">
        <v>37</v>
      </c>
      <c r="HY68" s="2" t="s">
        <v>37</v>
      </c>
      <c r="HZ68" s="2" t="s">
        <v>61</v>
      </c>
      <c r="IA68" s="2" t="s">
        <v>61</v>
      </c>
      <c r="IB68" s="2" t="s">
        <v>37</v>
      </c>
      <c r="IC68" s="2" t="s">
        <v>37</v>
      </c>
      <c r="ID68" s="2" t="s">
        <v>37</v>
      </c>
      <c r="IE68" s="2" t="s">
        <v>37</v>
      </c>
      <c r="IF68" s="2" t="s">
        <v>37</v>
      </c>
      <c r="IG68" s="2" t="s">
        <v>61</v>
      </c>
      <c r="IH68" s="2" t="s">
        <v>61</v>
      </c>
      <c r="II68" s="2" t="s">
        <v>37</v>
      </c>
      <c r="IJ68" s="2" t="s">
        <v>37</v>
      </c>
      <c r="IK68" s="2" t="s">
        <v>37</v>
      </c>
      <c r="IL68" s="2" t="s">
        <v>37</v>
      </c>
      <c r="IM68" s="2" t="s">
        <v>37</v>
      </c>
      <c r="IN68" s="2" t="s">
        <v>61</v>
      </c>
      <c r="IO68" s="2" t="s">
        <v>61</v>
      </c>
      <c r="IP68" s="2" t="s">
        <v>37</v>
      </c>
      <c r="IQ68" s="2" t="s">
        <v>37</v>
      </c>
      <c r="IR68" s="2" t="s">
        <v>37</v>
      </c>
      <c r="IS68" s="2" t="s">
        <v>37</v>
      </c>
      <c r="IT68" s="2" t="s">
        <v>37</v>
      </c>
      <c r="IU68" s="2" t="s">
        <v>61</v>
      </c>
      <c r="IV68" s="2" t="s">
        <v>61</v>
      </c>
      <c r="IW68" s="2" t="s">
        <v>37</v>
      </c>
      <c r="IX68" s="2" t="s">
        <v>37</v>
      </c>
      <c r="IY68" s="2" t="s">
        <v>37</v>
      </c>
      <c r="IZ68" s="2" t="s">
        <v>37</v>
      </c>
      <c r="JA68" s="2" t="s">
        <v>37</v>
      </c>
      <c r="JB68" s="2" t="s">
        <v>61</v>
      </c>
      <c r="JC68" s="2" t="s">
        <v>61</v>
      </c>
      <c r="JD68" s="2" t="s">
        <v>37</v>
      </c>
      <c r="JE68" s="2" t="s">
        <v>37</v>
      </c>
      <c r="JF68" s="2" t="s">
        <v>37</v>
      </c>
      <c r="JG68" s="2" t="s">
        <v>37</v>
      </c>
      <c r="JH68" s="2" t="s">
        <v>37</v>
      </c>
      <c r="JI68" s="2" t="s">
        <v>61</v>
      </c>
      <c r="JJ68" s="2" t="s">
        <v>61</v>
      </c>
      <c r="JK68" s="2" t="s">
        <v>37</v>
      </c>
      <c r="JL68" s="2" t="s">
        <v>37</v>
      </c>
      <c r="JM68" s="2" t="s">
        <v>37</v>
      </c>
      <c r="JN68" s="2" t="s">
        <v>37</v>
      </c>
      <c r="JO68" s="2" t="s">
        <v>37</v>
      </c>
      <c r="JP68" s="2" t="s">
        <v>61</v>
      </c>
      <c r="JQ68" s="2" t="s">
        <v>61</v>
      </c>
      <c r="JR68" s="2" t="s">
        <v>37</v>
      </c>
      <c r="JS68" s="2" t="s">
        <v>37</v>
      </c>
      <c r="JT68" s="2" t="s">
        <v>37</v>
      </c>
      <c r="JU68" s="2" t="s">
        <v>37</v>
      </c>
      <c r="JV68" s="2" t="s">
        <v>37</v>
      </c>
      <c r="JW68" s="2" t="s">
        <v>61</v>
      </c>
      <c r="JX68" s="2" t="s">
        <v>61</v>
      </c>
      <c r="JY68" s="2" t="s">
        <v>37</v>
      </c>
      <c r="JZ68" s="2" t="s">
        <v>37</v>
      </c>
      <c r="KA68" s="2" t="s">
        <v>37</v>
      </c>
      <c r="KB68" s="2" t="s">
        <v>37</v>
      </c>
      <c r="KC68" s="2" t="s">
        <v>37</v>
      </c>
      <c r="KD68" s="2" t="s">
        <v>61</v>
      </c>
      <c r="KE68" s="2" t="s">
        <v>61</v>
      </c>
      <c r="KF68" s="2" t="s">
        <v>37</v>
      </c>
      <c r="KG68" s="2" t="s">
        <v>37</v>
      </c>
      <c r="KH68" s="2" t="s">
        <v>37</v>
      </c>
      <c r="KI68" s="2" t="s">
        <v>37</v>
      </c>
      <c r="KJ68" s="2" t="s">
        <v>37</v>
      </c>
      <c r="KK68" s="2" t="s">
        <v>61</v>
      </c>
      <c r="KL68" s="2" t="s">
        <v>61</v>
      </c>
      <c r="KM68" s="2" t="s">
        <v>37</v>
      </c>
      <c r="KN68" s="2" t="s">
        <v>37</v>
      </c>
      <c r="KO68" s="2" t="s">
        <v>37</v>
      </c>
      <c r="KP68" s="2" t="s">
        <v>37</v>
      </c>
      <c r="KQ68" s="2" t="s">
        <v>37</v>
      </c>
      <c r="KR68" s="2" t="s">
        <v>61</v>
      </c>
      <c r="KS68" s="2" t="s">
        <v>61</v>
      </c>
      <c r="KT68" s="2" t="s">
        <v>37</v>
      </c>
      <c r="KU68" s="2" t="s">
        <v>37</v>
      </c>
      <c r="KV68" s="2" t="s">
        <v>37</v>
      </c>
      <c r="KW68" s="2" t="s">
        <v>37</v>
      </c>
      <c r="KX68" s="2" t="s">
        <v>37</v>
      </c>
      <c r="KY68" s="2" t="s">
        <v>61</v>
      </c>
      <c r="KZ68" s="2" t="s">
        <v>61</v>
      </c>
      <c r="LA68" s="2" t="s">
        <v>37</v>
      </c>
      <c r="LB68" s="2" t="s">
        <v>37</v>
      </c>
      <c r="LC68" s="2" t="s">
        <v>37</v>
      </c>
      <c r="LD68" s="2" t="s">
        <v>37</v>
      </c>
      <c r="LE68" s="2" t="s">
        <v>37</v>
      </c>
      <c r="LF68" s="2" t="s">
        <v>61</v>
      </c>
      <c r="LG68" s="2" t="s">
        <v>61</v>
      </c>
      <c r="LH68" s="2" t="s">
        <v>37</v>
      </c>
      <c r="LI68" s="2" t="s">
        <v>37</v>
      </c>
      <c r="LJ68" s="2" t="s">
        <v>37</v>
      </c>
      <c r="LK68" s="2" t="s">
        <v>37</v>
      </c>
      <c r="LL68" s="2" t="s">
        <v>37</v>
      </c>
      <c r="LM68" s="2" t="s">
        <v>61</v>
      </c>
      <c r="LN68" s="2" t="s">
        <v>61</v>
      </c>
      <c r="LO68" s="2" t="s">
        <v>37</v>
      </c>
      <c r="LP68" s="2" t="s">
        <v>37</v>
      </c>
      <c r="LQ68" s="2" t="s">
        <v>37</v>
      </c>
      <c r="LR68" s="2" t="s">
        <v>37</v>
      </c>
      <c r="LS68" s="2" t="s">
        <v>37</v>
      </c>
      <c r="LT68" s="2" t="s">
        <v>61</v>
      </c>
      <c r="LU68" s="2" t="s">
        <v>61</v>
      </c>
      <c r="LV68" s="2" t="s">
        <v>37</v>
      </c>
      <c r="LW68" s="2" t="s">
        <v>37</v>
      </c>
      <c r="LX68" s="2" t="s">
        <v>37</v>
      </c>
      <c r="LY68" s="2" t="s">
        <v>37</v>
      </c>
      <c r="LZ68" s="2" t="s">
        <v>37</v>
      </c>
      <c r="MA68" s="2" t="s">
        <v>61</v>
      </c>
      <c r="MB68" s="2" t="s">
        <v>61</v>
      </c>
      <c r="MC68" s="2" t="s">
        <v>37</v>
      </c>
      <c r="MD68" s="2" t="s">
        <v>37</v>
      </c>
      <c r="ME68" s="2" t="s">
        <v>37</v>
      </c>
      <c r="MF68" s="2" t="s">
        <v>37</v>
      </c>
      <c r="MG68" s="2" t="s">
        <v>37</v>
      </c>
      <c r="MH68" s="2" t="s">
        <v>61</v>
      </c>
      <c r="MI68" s="2" t="s">
        <v>61</v>
      </c>
      <c r="MJ68" s="2" t="s">
        <v>37</v>
      </c>
      <c r="MK68" s="2" t="s">
        <v>37</v>
      </c>
      <c r="ML68" s="2" t="s">
        <v>37</v>
      </c>
      <c r="MM68" s="2" t="s">
        <v>37</v>
      </c>
      <c r="MN68" s="2" t="s">
        <v>37</v>
      </c>
      <c r="MO68" s="2" t="s">
        <v>61</v>
      </c>
      <c r="MP68" s="2" t="s">
        <v>61</v>
      </c>
      <c r="MQ68" s="2" t="s">
        <v>37</v>
      </c>
      <c r="MR68" s="2" t="s">
        <v>37</v>
      </c>
      <c r="MS68" s="2" t="s">
        <v>37</v>
      </c>
      <c r="MT68" s="2" t="s">
        <v>37</v>
      </c>
      <c r="MU68" s="2" t="s">
        <v>37</v>
      </c>
      <c r="MV68" s="2" t="s">
        <v>61</v>
      </c>
      <c r="MW68" s="2" t="s">
        <v>61</v>
      </c>
      <c r="MX68" s="2" t="s">
        <v>37</v>
      </c>
      <c r="MY68" s="2" t="s">
        <v>37</v>
      </c>
      <c r="MZ68" s="2" t="s">
        <v>37</v>
      </c>
      <c r="NA68" s="2" t="s">
        <v>37</v>
      </c>
      <c r="NB68" s="2" t="s">
        <v>37</v>
      </c>
      <c r="NC68" s="2" t="s">
        <v>61</v>
      </c>
      <c r="ND68" s="2" t="s">
        <v>61</v>
      </c>
      <c r="NE68" s="2" t="s">
        <v>37</v>
      </c>
      <c r="NF68" s="2" t="s">
        <v>37</v>
      </c>
      <c r="NG68" s="2" t="s">
        <v>37</v>
      </c>
      <c r="NH68" s="2" t="s">
        <v>37</v>
      </c>
      <c r="NI68" s="2" t="s">
        <v>37</v>
      </c>
      <c r="NJ68" s="2" t="s">
        <v>61</v>
      </c>
      <c r="NK68" s="2" t="s">
        <v>61</v>
      </c>
      <c r="NL68" s="2" t="s">
        <v>37</v>
      </c>
      <c r="NM68" s="2" t="s">
        <v>37</v>
      </c>
      <c r="NN68" s="2" t="s">
        <v>37</v>
      </c>
      <c r="NO68" s="2" t="s">
        <v>37</v>
      </c>
      <c r="NP68" s="2" t="s">
        <v>37</v>
      </c>
      <c r="NQ68" s="2" t="s">
        <v>61</v>
      </c>
      <c r="NR68" s="2" t="s">
        <v>61</v>
      </c>
      <c r="NS68" s="2" t="s">
        <v>37</v>
      </c>
      <c r="NT68" s="2" t="s">
        <v>37</v>
      </c>
      <c r="NU68" s="2" t="s">
        <v>37</v>
      </c>
      <c r="NV68" s="2" t="s">
        <v>37</v>
      </c>
      <c r="NW68" s="2" t="s">
        <v>37</v>
      </c>
      <c r="NX68" s="2" t="s">
        <v>61</v>
      </c>
      <c r="NY68" s="2" t="s">
        <v>61</v>
      </c>
      <c r="NZ68" s="2" t="s">
        <v>37</v>
      </c>
      <c r="OA68" s="2" t="s">
        <v>37</v>
      </c>
      <c r="OB68" s="2" t="s">
        <v>37</v>
      </c>
      <c r="OC68" s="2" t="s">
        <v>37</v>
      </c>
      <c r="OD68" s="2" t="s">
        <v>37</v>
      </c>
      <c r="OE68" s="2" t="s">
        <v>61</v>
      </c>
      <c r="OF68" s="2" t="s">
        <v>61</v>
      </c>
    </row>
    <row r="69" spans="1:396" ht="21.75" hidden="1" customHeight="1">
      <c r="A69" s="17">
        <v>3152</v>
      </c>
      <c r="B69" s="17"/>
      <c r="C69" s="48" t="s">
        <v>102</v>
      </c>
      <c r="D69" s="2" t="s">
        <v>61</v>
      </c>
      <c r="E69" s="2" t="s">
        <v>37</v>
      </c>
      <c r="F69" s="2" t="s">
        <v>37</v>
      </c>
      <c r="G69" s="2" t="s">
        <v>37</v>
      </c>
      <c r="H69" s="2" t="s">
        <v>37</v>
      </c>
      <c r="I69" s="2" t="s">
        <v>37</v>
      </c>
      <c r="J69" s="2" t="s">
        <v>61</v>
      </c>
      <c r="K69" s="2" t="s">
        <v>61</v>
      </c>
      <c r="L69" s="2" t="s">
        <v>37</v>
      </c>
      <c r="M69" s="2" t="s">
        <v>37</v>
      </c>
      <c r="N69" s="2" t="s">
        <v>37</v>
      </c>
      <c r="O69" s="2" t="s">
        <v>37</v>
      </c>
      <c r="P69" s="2" t="s">
        <v>37</v>
      </c>
      <c r="Q69" s="2" t="s">
        <v>61</v>
      </c>
      <c r="R69" s="2" t="s">
        <v>61</v>
      </c>
      <c r="S69" s="2" t="s">
        <v>37</v>
      </c>
      <c r="T69" s="2" t="s">
        <v>37</v>
      </c>
      <c r="U69" s="2" t="s">
        <v>37</v>
      </c>
      <c r="V69" s="2" t="s">
        <v>37</v>
      </c>
      <c r="W69" s="2" t="s">
        <v>37</v>
      </c>
      <c r="X69" s="2" t="s">
        <v>61</v>
      </c>
      <c r="Y69" s="2" t="s">
        <v>61</v>
      </c>
      <c r="Z69" s="2" t="s">
        <v>37</v>
      </c>
      <c r="AA69" s="2" t="s">
        <v>37</v>
      </c>
      <c r="AB69" s="2" t="s">
        <v>37</v>
      </c>
      <c r="AC69" s="2" t="s">
        <v>37</v>
      </c>
      <c r="AD69" s="2" t="s">
        <v>37</v>
      </c>
      <c r="AE69" s="2" t="s">
        <v>61</v>
      </c>
      <c r="AF69" s="2" t="s">
        <v>61</v>
      </c>
      <c r="AG69" s="2" t="s">
        <v>37</v>
      </c>
      <c r="AH69" s="2" t="s">
        <v>37</v>
      </c>
      <c r="AI69" s="2" t="s">
        <v>37</v>
      </c>
      <c r="AJ69" s="2" t="s">
        <v>37</v>
      </c>
      <c r="AK69" s="2" t="s">
        <v>37</v>
      </c>
      <c r="AL69" s="2" t="s">
        <v>61</v>
      </c>
      <c r="AM69" s="2" t="s">
        <v>61</v>
      </c>
      <c r="AN69" s="2" t="s">
        <v>37</v>
      </c>
      <c r="AO69" s="2" t="s">
        <v>37</v>
      </c>
      <c r="AP69" s="2" t="s">
        <v>37</v>
      </c>
      <c r="AQ69" s="2" t="s">
        <v>37</v>
      </c>
      <c r="AR69" s="2" t="s">
        <v>37</v>
      </c>
      <c r="AS69" s="2" t="s">
        <v>61</v>
      </c>
      <c r="AT69" s="2" t="s">
        <v>61</v>
      </c>
      <c r="AU69" s="2" t="s">
        <v>37</v>
      </c>
      <c r="AV69" s="2" t="s">
        <v>37</v>
      </c>
      <c r="AW69" s="2" t="s">
        <v>37</v>
      </c>
      <c r="AX69" s="2" t="s">
        <v>37</v>
      </c>
      <c r="AY69" s="2" t="s">
        <v>37</v>
      </c>
      <c r="AZ69" s="2" t="s">
        <v>61</v>
      </c>
      <c r="BA69" s="2" t="s">
        <v>61</v>
      </c>
      <c r="BB69" s="2" t="s">
        <v>37</v>
      </c>
      <c r="BC69" s="2" t="s">
        <v>37</v>
      </c>
      <c r="BD69" s="2" t="s">
        <v>37</v>
      </c>
      <c r="BE69" s="2" t="s">
        <v>37</v>
      </c>
      <c r="BF69" s="2" t="s">
        <v>37</v>
      </c>
      <c r="BG69" s="2" t="s">
        <v>61</v>
      </c>
      <c r="BH69" s="2" t="s">
        <v>61</v>
      </c>
      <c r="BI69" s="2" t="s">
        <v>37</v>
      </c>
      <c r="BJ69" s="2" t="s">
        <v>37</v>
      </c>
      <c r="BK69" s="2" t="s">
        <v>37</v>
      </c>
      <c r="BL69" s="2" t="s">
        <v>37</v>
      </c>
      <c r="BM69" s="2" t="s">
        <v>37</v>
      </c>
      <c r="BN69" s="2" t="s">
        <v>61</v>
      </c>
      <c r="BO69" s="2" t="s">
        <v>61</v>
      </c>
      <c r="BP69" s="2" t="s">
        <v>37</v>
      </c>
      <c r="BQ69" s="2" t="s">
        <v>37</v>
      </c>
      <c r="BR69" s="2" t="s">
        <v>37</v>
      </c>
      <c r="BS69" s="2" t="s">
        <v>37</v>
      </c>
      <c r="BT69" s="2" t="s">
        <v>37</v>
      </c>
      <c r="BU69" s="2" t="s">
        <v>61</v>
      </c>
      <c r="BV69" s="2" t="s">
        <v>61</v>
      </c>
      <c r="BW69" s="2" t="s">
        <v>37</v>
      </c>
      <c r="BX69" s="2" t="s">
        <v>37</v>
      </c>
      <c r="BY69" s="2" t="s">
        <v>37</v>
      </c>
      <c r="BZ69" s="2" t="s">
        <v>37</v>
      </c>
      <c r="CA69" s="2" t="s">
        <v>37</v>
      </c>
      <c r="CB69" s="2" t="s">
        <v>61</v>
      </c>
      <c r="CC69" s="2" t="s">
        <v>61</v>
      </c>
      <c r="CD69" s="2" t="s">
        <v>37</v>
      </c>
      <c r="CE69" s="2" t="s">
        <v>37</v>
      </c>
      <c r="CF69" s="2" t="s">
        <v>37</v>
      </c>
      <c r="CG69" s="2" t="s">
        <v>37</v>
      </c>
      <c r="CH69" s="2" t="s">
        <v>37</v>
      </c>
      <c r="CI69" s="2" t="s">
        <v>61</v>
      </c>
      <c r="CJ69" s="2" t="s">
        <v>61</v>
      </c>
      <c r="CK69" s="2" t="s">
        <v>37</v>
      </c>
      <c r="CL69" s="2" t="s">
        <v>37</v>
      </c>
      <c r="CM69" s="2" t="s">
        <v>37</v>
      </c>
      <c r="CN69" s="2" t="s">
        <v>37</v>
      </c>
      <c r="CO69" s="2" t="s">
        <v>37</v>
      </c>
      <c r="CP69" s="2" t="s">
        <v>61</v>
      </c>
      <c r="CQ69" s="2" t="s">
        <v>61</v>
      </c>
      <c r="CR69" s="2" t="s">
        <v>37</v>
      </c>
      <c r="CS69" s="2" t="s">
        <v>37</v>
      </c>
      <c r="CT69" s="2" t="s">
        <v>37</v>
      </c>
      <c r="CU69" s="2" t="s">
        <v>37</v>
      </c>
      <c r="CV69" s="2" t="s">
        <v>37</v>
      </c>
      <c r="CW69" s="2" t="s">
        <v>61</v>
      </c>
      <c r="CX69" s="2" t="s">
        <v>61</v>
      </c>
      <c r="CY69" s="2" t="s">
        <v>37</v>
      </c>
      <c r="CZ69" s="2" t="s">
        <v>37</v>
      </c>
      <c r="DA69" s="2" t="s">
        <v>37</v>
      </c>
      <c r="DB69" s="2" t="s">
        <v>37</v>
      </c>
      <c r="DC69" s="2" t="s">
        <v>37</v>
      </c>
      <c r="DD69" s="2" t="s">
        <v>61</v>
      </c>
      <c r="DE69" s="2" t="s">
        <v>61</v>
      </c>
      <c r="DF69" s="2" t="s">
        <v>37</v>
      </c>
      <c r="DG69" s="2" t="s">
        <v>37</v>
      </c>
      <c r="DH69" s="2" t="s">
        <v>37</v>
      </c>
      <c r="DI69" s="2" t="s">
        <v>37</v>
      </c>
      <c r="DJ69" s="2" t="s">
        <v>37</v>
      </c>
      <c r="DK69" s="2" t="s">
        <v>61</v>
      </c>
      <c r="DL69" s="2" t="s">
        <v>61</v>
      </c>
      <c r="DM69" s="2" t="s">
        <v>37</v>
      </c>
      <c r="DN69" s="2" t="s">
        <v>37</v>
      </c>
      <c r="DO69" s="2" t="s">
        <v>37</v>
      </c>
      <c r="DP69" s="2" t="s">
        <v>37</v>
      </c>
      <c r="DQ69" s="2" t="s">
        <v>37</v>
      </c>
      <c r="DR69" s="2" t="s">
        <v>61</v>
      </c>
      <c r="DS69" s="2" t="s">
        <v>61</v>
      </c>
      <c r="DT69" s="2" t="s">
        <v>37</v>
      </c>
      <c r="DU69" s="2" t="s">
        <v>37</v>
      </c>
      <c r="DV69" s="2" t="s">
        <v>37</v>
      </c>
      <c r="DW69" s="2" t="s">
        <v>37</v>
      </c>
      <c r="DX69" s="2" t="s">
        <v>37</v>
      </c>
      <c r="DY69" s="2" t="s">
        <v>61</v>
      </c>
      <c r="DZ69" s="2" t="s">
        <v>61</v>
      </c>
      <c r="EA69" s="2" t="s">
        <v>37</v>
      </c>
      <c r="EB69" s="2" t="s">
        <v>37</v>
      </c>
      <c r="EC69" s="2" t="s">
        <v>37</v>
      </c>
      <c r="ED69" s="2" t="s">
        <v>37</v>
      </c>
      <c r="EE69" s="2" t="s">
        <v>37</v>
      </c>
      <c r="EF69" s="2" t="s">
        <v>61</v>
      </c>
      <c r="EG69" s="2" t="s">
        <v>61</v>
      </c>
      <c r="EH69" s="2" t="s">
        <v>37</v>
      </c>
      <c r="EI69" s="2" t="s">
        <v>37</v>
      </c>
      <c r="EJ69" s="2" t="s">
        <v>37</v>
      </c>
      <c r="EK69" s="2" t="s">
        <v>37</v>
      </c>
      <c r="EL69" s="2" t="s">
        <v>37</v>
      </c>
      <c r="EM69" s="2" t="s">
        <v>61</v>
      </c>
      <c r="EN69" s="2" t="s">
        <v>61</v>
      </c>
      <c r="EO69" s="2" t="s">
        <v>37</v>
      </c>
      <c r="EP69" s="2" t="s">
        <v>37</v>
      </c>
      <c r="EQ69" s="2" t="s">
        <v>37</v>
      </c>
      <c r="ER69" s="2" t="s">
        <v>37</v>
      </c>
      <c r="ES69" s="2" t="s">
        <v>37</v>
      </c>
      <c r="ET69" s="2" t="s">
        <v>61</v>
      </c>
      <c r="EU69" s="2" t="s">
        <v>61</v>
      </c>
      <c r="EV69" s="2" t="s">
        <v>37</v>
      </c>
      <c r="EW69" s="2" t="s">
        <v>37</v>
      </c>
      <c r="EX69" s="2" t="s">
        <v>37</v>
      </c>
      <c r="EY69" s="2" t="s">
        <v>37</v>
      </c>
      <c r="EZ69" s="2" t="s">
        <v>37</v>
      </c>
      <c r="FA69" s="2" t="s">
        <v>61</v>
      </c>
      <c r="FB69" s="2" t="s">
        <v>61</v>
      </c>
      <c r="FC69" s="2" t="s">
        <v>37</v>
      </c>
      <c r="FD69" s="2" t="s">
        <v>37</v>
      </c>
      <c r="FE69" s="2" t="s">
        <v>37</v>
      </c>
      <c r="FF69" s="2" t="s">
        <v>37</v>
      </c>
      <c r="FG69" s="2" t="s">
        <v>37</v>
      </c>
      <c r="FH69" s="2" t="s">
        <v>61</v>
      </c>
      <c r="FI69" s="2" t="s">
        <v>61</v>
      </c>
      <c r="FJ69" s="2" t="s">
        <v>37</v>
      </c>
      <c r="FK69" s="2" t="s">
        <v>37</v>
      </c>
      <c r="FL69" s="2" t="s">
        <v>37</v>
      </c>
      <c r="FM69" s="2" t="s">
        <v>37</v>
      </c>
      <c r="FN69" s="2" t="s">
        <v>37</v>
      </c>
      <c r="FO69" s="2" t="s">
        <v>61</v>
      </c>
      <c r="FP69" s="2" t="s">
        <v>61</v>
      </c>
      <c r="FQ69" s="2" t="s">
        <v>37</v>
      </c>
      <c r="FR69" s="2" t="s">
        <v>37</v>
      </c>
      <c r="FS69" s="2" t="s">
        <v>37</v>
      </c>
      <c r="FT69" s="2" t="s">
        <v>37</v>
      </c>
      <c r="FU69" s="2" t="s">
        <v>37</v>
      </c>
      <c r="FV69" s="2" t="s">
        <v>61</v>
      </c>
      <c r="FW69" s="2" t="s">
        <v>61</v>
      </c>
      <c r="FX69" s="2" t="s">
        <v>37</v>
      </c>
      <c r="FY69" s="2" t="s">
        <v>37</v>
      </c>
      <c r="FZ69" s="2" t="s">
        <v>37</v>
      </c>
      <c r="GA69" s="2" t="s">
        <v>37</v>
      </c>
      <c r="GB69" s="2" t="s">
        <v>37</v>
      </c>
      <c r="GC69" s="2" t="s">
        <v>61</v>
      </c>
      <c r="GD69" s="2" t="s">
        <v>61</v>
      </c>
      <c r="GE69" s="2" t="s">
        <v>37</v>
      </c>
      <c r="GF69" s="2" t="s">
        <v>37</v>
      </c>
      <c r="GG69" s="2" t="s">
        <v>37</v>
      </c>
      <c r="GH69" s="2" t="s">
        <v>37</v>
      </c>
      <c r="GI69" s="2" t="s">
        <v>37</v>
      </c>
      <c r="GJ69" s="2" t="s">
        <v>61</v>
      </c>
      <c r="GK69" s="2" t="s">
        <v>61</v>
      </c>
      <c r="GL69" s="2" t="s">
        <v>37</v>
      </c>
      <c r="GM69" s="2" t="s">
        <v>37</v>
      </c>
      <c r="GN69" s="2" t="s">
        <v>37</v>
      </c>
      <c r="GO69" s="2" t="s">
        <v>37</v>
      </c>
      <c r="GP69" s="2" t="s">
        <v>37</v>
      </c>
      <c r="GQ69" s="2" t="s">
        <v>61</v>
      </c>
      <c r="GR69" s="2" t="s">
        <v>61</v>
      </c>
      <c r="GS69" s="2" t="s">
        <v>37</v>
      </c>
      <c r="GT69" s="2" t="s">
        <v>37</v>
      </c>
      <c r="GU69" s="2" t="s">
        <v>37</v>
      </c>
      <c r="GV69" s="2" t="s">
        <v>37</v>
      </c>
      <c r="GW69" s="2" t="s">
        <v>37</v>
      </c>
      <c r="GX69" s="2" t="s">
        <v>61</v>
      </c>
      <c r="GY69" s="2" t="s">
        <v>61</v>
      </c>
      <c r="GZ69" s="2" t="s">
        <v>37</v>
      </c>
      <c r="HA69" s="2" t="s">
        <v>37</v>
      </c>
      <c r="HB69" s="2" t="s">
        <v>37</v>
      </c>
      <c r="HC69" s="2" t="s">
        <v>37</v>
      </c>
      <c r="HD69" s="2" t="s">
        <v>37</v>
      </c>
      <c r="HE69" s="2" t="s">
        <v>61</v>
      </c>
      <c r="HF69" s="2" t="s">
        <v>61</v>
      </c>
      <c r="HG69" s="2" t="s">
        <v>37</v>
      </c>
      <c r="HH69" s="2" t="s">
        <v>37</v>
      </c>
      <c r="HI69" s="2" t="s">
        <v>37</v>
      </c>
      <c r="HJ69" s="2" t="s">
        <v>37</v>
      </c>
      <c r="HK69" s="2" t="s">
        <v>37</v>
      </c>
      <c r="HL69" s="2" t="s">
        <v>61</v>
      </c>
      <c r="HM69" s="2" t="s">
        <v>61</v>
      </c>
      <c r="HN69" s="2" t="s">
        <v>37</v>
      </c>
      <c r="HO69" s="2" t="s">
        <v>37</v>
      </c>
      <c r="HP69" s="2" t="s">
        <v>37</v>
      </c>
      <c r="HQ69" s="2" t="s">
        <v>37</v>
      </c>
      <c r="HR69" s="2" t="s">
        <v>37</v>
      </c>
      <c r="HS69" s="2" t="s">
        <v>61</v>
      </c>
      <c r="HT69" s="2" t="s">
        <v>61</v>
      </c>
      <c r="HU69" s="2" t="s">
        <v>37</v>
      </c>
      <c r="HV69" s="2" t="s">
        <v>37</v>
      </c>
      <c r="HW69" s="2" t="s">
        <v>37</v>
      </c>
      <c r="HX69" s="2" t="s">
        <v>37</v>
      </c>
      <c r="HY69" s="2" t="s">
        <v>37</v>
      </c>
      <c r="HZ69" s="2" t="s">
        <v>61</v>
      </c>
      <c r="IA69" s="2" t="s">
        <v>61</v>
      </c>
      <c r="IB69" s="2" t="s">
        <v>37</v>
      </c>
      <c r="IC69" s="2" t="s">
        <v>37</v>
      </c>
      <c r="ID69" s="2" t="s">
        <v>37</v>
      </c>
      <c r="IE69" s="2" t="s">
        <v>37</v>
      </c>
      <c r="IF69" s="2" t="s">
        <v>37</v>
      </c>
      <c r="IG69" s="2" t="s">
        <v>61</v>
      </c>
      <c r="IH69" s="2" t="s">
        <v>61</v>
      </c>
      <c r="II69" s="2" t="s">
        <v>37</v>
      </c>
      <c r="IJ69" s="2" t="s">
        <v>37</v>
      </c>
      <c r="IK69" s="2" t="s">
        <v>37</v>
      </c>
      <c r="IL69" s="2" t="s">
        <v>37</v>
      </c>
      <c r="IM69" s="2" t="s">
        <v>37</v>
      </c>
      <c r="IN69" s="2" t="s">
        <v>61</v>
      </c>
      <c r="IO69" s="2" t="s">
        <v>61</v>
      </c>
      <c r="IP69" s="2" t="s">
        <v>37</v>
      </c>
      <c r="IQ69" s="2" t="s">
        <v>37</v>
      </c>
      <c r="IR69" s="2" t="s">
        <v>37</v>
      </c>
      <c r="IS69" s="2" t="s">
        <v>37</v>
      </c>
      <c r="IT69" s="2" t="s">
        <v>37</v>
      </c>
      <c r="IU69" s="2" t="s">
        <v>61</v>
      </c>
      <c r="IV69" s="2" t="s">
        <v>61</v>
      </c>
      <c r="IW69" s="2" t="s">
        <v>37</v>
      </c>
      <c r="IX69" s="2" t="s">
        <v>37</v>
      </c>
      <c r="IY69" s="2" t="s">
        <v>37</v>
      </c>
      <c r="IZ69" s="2" t="s">
        <v>37</v>
      </c>
      <c r="JA69" s="2" t="s">
        <v>37</v>
      </c>
      <c r="JB69" s="2" t="s">
        <v>61</v>
      </c>
      <c r="JC69" s="2" t="s">
        <v>61</v>
      </c>
      <c r="JD69" s="2" t="s">
        <v>37</v>
      </c>
      <c r="JE69" s="2" t="s">
        <v>37</v>
      </c>
      <c r="JF69" s="2" t="s">
        <v>37</v>
      </c>
      <c r="JG69" s="2" t="s">
        <v>37</v>
      </c>
      <c r="JH69" s="2" t="s">
        <v>37</v>
      </c>
      <c r="JI69" s="2" t="s">
        <v>61</v>
      </c>
      <c r="JJ69" s="2" t="s">
        <v>61</v>
      </c>
      <c r="JK69" s="2" t="s">
        <v>37</v>
      </c>
      <c r="JL69" s="2" t="s">
        <v>37</v>
      </c>
      <c r="JM69" s="2" t="s">
        <v>37</v>
      </c>
      <c r="JN69" s="2" t="s">
        <v>37</v>
      </c>
      <c r="JO69" s="2" t="s">
        <v>37</v>
      </c>
      <c r="JP69" s="2" t="s">
        <v>61</v>
      </c>
      <c r="JQ69" s="2" t="s">
        <v>61</v>
      </c>
      <c r="JR69" s="2" t="s">
        <v>37</v>
      </c>
      <c r="JS69" s="2" t="s">
        <v>37</v>
      </c>
      <c r="JT69" s="2" t="s">
        <v>37</v>
      </c>
      <c r="JU69" s="2" t="s">
        <v>37</v>
      </c>
      <c r="JV69" s="2" t="s">
        <v>37</v>
      </c>
      <c r="JW69" s="2" t="s">
        <v>61</v>
      </c>
      <c r="JX69" s="2" t="s">
        <v>61</v>
      </c>
      <c r="JY69" s="2" t="s">
        <v>37</v>
      </c>
      <c r="JZ69" s="2" t="s">
        <v>37</v>
      </c>
      <c r="KA69" s="2" t="s">
        <v>37</v>
      </c>
      <c r="KB69" s="2" t="s">
        <v>37</v>
      </c>
      <c r="KC69" s="2" t="s">
        <v>37</v>
      </c>
      <c r="KD69" s="2" t="s">
        <v>61</v>
      </c>
      <c r="KE69" s="2" t="s">
        <v>61</v>
      </c>
      <c r="KF69" s="2" t="s">
        <v>37</v>
      </c>
      <c r="KG69" s="2" t="s">
        <v>37</v>
      </c>
      <c r="KH69" s="2" t="s">
        <v>37</v>
      </c>
      <c r="KI69" s="2" t="s">
        <v>37</v>
      </c>
      <c r="KJ69" s="2" t="s">
        <v>37</v>
      </c>
      <c r="KK69" s="2" t="s">
        <v>61</v>
      </c>
      <c r="KL69" s="2" t="s">
        <v>61</v>
      </c>
      <c r="KM69" s="2" t="s">
        <v>37</v>
      </c>
      <c r="KN69" s="2" t="s">
        <v>37</v>
      </c>
      <c r="KO69" s="2" t="s">
        <v>37</v>
      </c>
      <c r="KP69" s="2" t="s">
        <v>37</v>
      </c>
      <c r="KQ69" s="2" t="s">
        <v>37</v>
      </c>
      <c r="KR69" s="2" t="s">
        <v>61</v>
      </c>
      <c r="KS69" s="2" t="s">
        <v>61</v>
      </c>
      <c r="KT69" s="2" t="s">
        <v>37</v>
      </c>
      <c r="KU69" s="2" t="s">
        <v>37</v>
      </c>
      <c r="KV69" s="2" t="s">
        <v>37</v>
      </c>
      <c r="KW69" s="2" t="s">
        <v>37</v>
      </c>
      <c r="KX69" s="2" t="s">
        <v>37</v>
      </c>
      <c r="KY69" s="2" t="s">
        <v>61</v>
      </c>
      <c r="KZ69" s="2" t="s">
        <v>61</v>
      </c>
      <c r="LA69" s="2" t="s">
        <v>37</v>
      </c>
      <c r="LB69" s="2" t="s">
        <v>37</v>
      </c>
      <c r="LC69" s="2" t="s">
        <v>37</v>
      </c>
      <c r="LD69" s="2" t="s">
        <v>37</v>
      </c>
      <c r="LE69" s="2" t="s">
        <v>37</v>
      </c>
      <c r="LF69" s="2" t="s">
        <v>61</v>
      </c>
      <c r="LG69" s="2" t="s">
        <v>61</v>
      </c>
      <c r="LH69" s="2" t="s">
        <v>37</v>
      </c>
      <c r="LI69" s="2" t="s">
        <v>37</v>
      </c>
      <c r="LJ69" s="2" t="s">
        <v>37</v>
      </c>
      <c r="LK69" s="2" t="s">
        <v>37</v>
      </c>
      <c r="LL69" s="2" t="s">
        <v>37</v>
      </c>
      <c r="LM69" s="2" t="s">
        <v>61</v>
      </c>
      <c r="LN69" s="2" t="s">
        <v>61</v>
      </c>
      <c r="LO69" s="2" t="s">
        <v>37</v>
      </c>
      <c r="LP69" s="2" t="s">
        <v>37</v>
      </c>
      <c r="LQ69" s="2" t="s">
        <v>37</v>
      </c>
      <c r="LR69" s="2" t="s">
        <v>37</v>
      </c>
      <c r="LS69" s="2" t="s">
        <v>37</v>
      </c>
      <c r="LT69" s="2" t="s">
        <v>61</v>
      </c>
      <c r="LU69" s="2" t="s">
        <v>61</v>
      </c>
      <c r="LV69" s="2" t="s">
        <v>37</v>
      </c>
      <c r="LW69" s="2" t="s">
        <v>37</v>
      </c>
      <c r="LX69" s="2" t="s">
        <v>37</v>
      </c>
      <c r="LY69" s="2" t="s">
        <v>37</v>
      </c>
      <c r="LZ69" s="2" t="s">
        <v>37</v>
      </c>
      <c r="MA69" s="2" t="s">
        <v>61</v>
      </c>
      <c r="MB69" s="2" t="s">
        <v>61</v>
      </c>
      <c r="MC69" s="2" t="s">
        <v>37</v>
      </c>
      <c r="MD69" s="2" t="s">
        <v>37</v>
      </c>
      <c r="ME69" s="2" t="s">
        <v>37</v>
      </c>
      <c r="MF69" s="2" t="s">
        <v>37</v>
      </c>
      <c r="MG69" s="2" t="s">
        <v>37</v>
      </c>
      <c r="MH69" s="2" t="s">
        <v>61</v>
      </c>
      <c r="MI69" s="2" t="s">
        <v>61</v>
      </c>
      <c r="MJ69" s="2" t="s">
        <v>37</v>
      </c>
      <c r="MK69" s="2" t="s">
        <v>37</v>
      </c>
      <c r="ML69" s="2" t="s">
        <v>37</v>
      </c>
      <c r="MM69" s="2" t="s">
        <v>37</v>
      </c>
      <c r="MN69" s="2" t="s">
        <v>37</v>
      </c>
      <c r="MO69" s="2" t="s">
        <v>61</v>
      </c>
      <c r="MP69" s="2" t="s">
        <v>61</v>
      </c>
      <c r="MQ69" s="2" t="s">
        <v>37</v>
      </c>
      <c r="MR69" s="2" t="s">
        <v>37</v>
      </c>
      <c r="MS69" s="2" t="s">
        <v>37</v>
      </c>
      <c r="MT69" s="2" t="s">
        <v>37</v>
      </c>
      <c r="MU69" s="2" t="s">
        <v>37</v>
      </c>
      <c r="MV69" s="2" t="s">
        <v>61</v>
      </c>
      <c r="MW69" s="2" t="s">
        <v>61</v>
      </c>
      <c r="MX69" s="2" t="s">
        <v>37</v>
      </c>
      <c r="MY69" s="2" t="s">
        <v>37</v>
      </c>
      <c r="MZ69" s="2" t="s">
        <v>37</v>
      </c>
      <c r="NA69" s="2" t="s">
        <v>37</v>
      </c>
      <c r="NB69" s="2" t="s">
        <v>37</v>
      </c>
      <c r="NC69" s="2" t="s">
        <v>61</v>
      </c>
      <c r="ND69" s="2" t="s">
        <v>61</v>
      </c>
      <c r="NE69" s="2" t="s">
        <v>37</v>
      </c>
      <c r="NF69" s="2" t="s">
        <v>37</v>
      </c>
      <c r="NG69" s="2" t="s">
        <v>37</v>
      </c>
      <c r="NH69" s="2" t="s">
        <v>37</v>
      </c>
      <c r="NI69" s="2" t="s">
        <v>37</v>
      </c>
      <c r="NJ69" s="2" t="s">
        <v>61</v>
      </c>
      <c r="NK69" s="2" t="s">
        <v>61</v>
      </c>
      <c r="NL69" s="2" t="s">
        <v>37</v>
      </c>
      <c r="NM69" s="2" t="s">
        <v>37</v>
      </c>
      <c r="NN69" s="2" t="s">
        <v>37</v>
      </c>
      <c r="NO69" s="2" t="s">
        <v>37</v>
      </c>
      <c r="NP69" s="2" t="s">
        <v>37</v>
      </c>
      <c r="NQ69" s="2" t="s">
        <v>61</v>
      </c>
      <c r="NR69" s="2" t="s">
        <v>61</v>
      </c>
      <c r="NS69" s="2" t="s">
        <v>37</v>
      </c>
      <c r="NT69" s="2" t="s">
        <v>37</v>
      </c>
      <c r="NU69" s="2" t="s">
        <v>37</v>
      </c>
      <c r="NV69" s="2" t="s">
        <v>37</v>
      </c>
      <c r="NW69" s="2" t="s">
        <v>37</v>
      </c>
      <c r="NX69" s="2" t="s">
        <v>61</v>
      </c>
      <c r="NY69" s="2" t="s">
        <v>61</v>
      </c>
      <c r="NZ69" s="2" t="s">
        <v>37</v>
      </c>
      <c r="OA69" s="2" t="s">
        <v>37</v>
      </c>
      <c r="OB69" s="2" t="s">
        <v>37</v>
      </c>
      <c r="OC69" s="2" t="s">
        <v>37</v>
      </c>
      <c r="OD69" s="2" t="s">
        <v>37</v>
      </c>
      <c r="OE69" s="2" t="s">
        <v>61</v>
      </c>
      <c r="OF69" s="2" t="s">
        <v>61</v>
      </c>
    </row>
    <row r="70" spans="1:396" ht="21.75" hidden="1" customHeight="1">
      <c r="A70" s="17">
        <v>3152</v>
      </c>
      <c r="B70" s="17"/>
      <c r="C70" s="48" t="s">
        <v>102</v>
      </c>
      <c r="D70" s="2" t="s">
        <v>61</v>
      </c>
      <c r="E70" s="2" t="s">
        <v>37</v>
      </c>
      <c r="F70" s="2" t="s">
        <v>37</v>
      </c>
      <c r="G70" s="2" t="s">
        <v>37</v>
      </c>
      <c r="H70" s="2" t="s">
        <v>37</v>
      </c>
      <c r="I70" s="2" t="s">
        <v>37</v>
      </c>
      <c r="J70" s="2" t="s">
        <v>61</v>
      </c>
      <c r="K70" s="2" t="s">
        <v>61</v>
      </c>
      <c r="L70" s="2" t="s">
        <v>37</v>
      </c>
      <c r="M70" s="2" t="s">
        <v>37</v>
      </c>
      <c r="N70" s="2" t="s">
        <v>37</v>
      </c>
      <c r="O70" s="2" t="s">
        <v>37</v>
      </c>
      <c r="P70" s="2" t="s">
        <v>37</v>
      </c>
      <c r="Q70" s="2" t="s">
        <v>61</v>
      </c>
      <c r="R70" s="2" t="s">
        <v>61</v>
      </c>
      <c r="S70" s="2" t="s">
        <v>37</v>
      </c>
      <c r="T70" s="2" t="s">
        <v>37</v>
      </c>
      <c r="U70" s="2" t="s">
        <v>37</v>
      </c>
      <c r="V70" s="2" t="s">
        <v>37</v>
      </c>
      <c r="W70" s="2" t="s">
        <v>37</v>
      </c>
      <c r="X70" s="2" t="s">
        <v>61</v>
      </c>
      <c r="Y70" s="2" t="s">
        <v>61</v>
      </c>
      <c r="Z70" s="2" t="s">
        <v>37</v>
      </c>
      <c r="AA70" s="2" t="s">
        <v>37</v>
      </c>
      <c r="AB70" s="2" t="s">
        <v>37</v>
      </c>
      <c r="AC70" s="2" t="s">
        <v>37</v>
      </c>
      <c r="AD70" s="2" t="s">
        <v>37</v>
      </c>
      <c r="AE70" s="2" t="s">
        <v>61</v>
      </c>
      <c r="AF70" s="2" t="s">
        <v>61</v>
      </c>
      <c r="AG70" s="2" t="s">
        <v>37</v>
      </c>
      <c r="AH70" s="2" t="s">
        <v>37</v>
      </c>
      <c r="AI70" s="2" t="s">
        <v>37</v>
      </c>
      <c r="AJ70" s="2" t="s">
        <v>37</v>
      </c>
      <c r="AK70" s="2" t="s">
        <v>37</v>
      </c>
      <c r="AL70" s="2" t="s">
        <v>61</v>
      </c>
      <c r="AM70" s="2" t="s">
        <v>61</v>
      </c>
      <c r="AN70" s="2" t="s">
        <v>37</v>
      </c>
      <c r="AO70" s="2" t="s">
        <v>37</v>
      </c>
      <c r="AP70" s="2" t="s">
        <v>37</v>
      </c>
      <c r="AQ70" s="2" t="s">
        <v>37</v>
      </c>
      <c r="AR70" s="2" t="s">
        <v>37</v>
      </c>
      <c r="AS70" s="2" t="s">
        <v>61</v>
      </c>
      <c r="AT70" s="2" t="s">
        <v>61</v>
      </c>
      <c r="AU70" s="2" t="s">
        <v>37</v>
      </c>
      <c r="AV70" s="2" t="s">
        <v>37</v>
      </c>
      <c r="AW70" s="2" t="s">
        <v>37</v>
      </c>
      <c r="AX70" s="2" t="s">
        <v>37</v>
      </c>
      <c r="AY70" s="2" t="s">
        <v>37</v>
      </c>
      <c r="AZ70" s="2" t="s">
        <v>61</v>
      </c>
      <c r="BA70" s="2" t="s">
        <v>61</v>
      </c>
      <c r="BB70" s="2" t="s">
        <v>37</v>
      </c>
      <c r="BC70" s="2" t="s">
        <v>37</v>
      </c>
      <c r="BD70" s="2" t="s">
        <v>37</v>
      </c>
      <c r="BE70" s="2" t="s">
        <v>37</v>
      </c>
      <c r="BF70" s="2" t="s">
        <v>37</v>
      </c>
      <c r="BG70" s="2" t="s">
        <v>61</v>
      </c>
      <c r="BH70" s="2" t="s">
        <v>61</v>
      </c>
      <c r="BI70" s="2" t="s">
        <v>37</v>
      </c>
      <c r="BJ70" s="2" t="s">
        <v>37</v>
      </c>
      <c r="BK70" s="2" t="s">
        <v>37</v>
      </c>
      <c r="BL70" s="2" t="s">
        <v>37</v>
      </c>
      <c r="BM70" s="2" t="s">
        <v>37</v>
      </c>
      <c r="BN70" s="2" t="s">
        <v>61</v>
      </c>
      <c r="BO70" s="2" t="s">
        <v>61</v>
      </c>
      <c r="BP70" s="2" t="s">
        <v>37</v>
      </c>
      <c r="BQ70" s="2" t="s">
        <v>37</v>
      </c>
      <c r="BR70" s="2" t="s">
        <v>37</v>
      </c>
      <c r="BS70" s="2" t="s">
        <v>37</v>
      </c>
      <c r="BT70" s="2" t="s">
        <v>37</v>
      </c>
      <c r="BU70" s="2" t="s">
        <v>61</v>
      </c>
      <c r="BV70" s="2" t="s">
        <v>61</v>
      </c>
      <c r="BW70" s="2" t="s">
        <v>37</v>
      </c>
      <c r="BX70" s="2" t="s">
        <v>37</v>
      </c>
      <c r="BY70" s="2" t="s">
        <v>37</v>
      </c>
      <c r="BZ70" s="2" t="s">
        <v>37</v>
      </c>
      <c r="CA70" s="2" t="s">
        <v>37</v>
      </c>
      <c r="CB70" s="2" t="s">
        <v>61</v>
      </c>
      <c r="CC70" s="2" t="s">
        <v>61</v>
      </c>
      <c r="CD70" s="2" t="s">
        <v>37</v>
      </c>
      <c r="CE70" s="2" t="s">
        <v>37</v>
      </c>
      <c r="CF70" s="2" t="s">
        <v>37</v>
      </c>
      <c r="CG70" s="2" t="s">
        <v>37</v>
      </c>
      <c r="CH70" s="2" t="s">
        <v>37</v>
      </c>
      <c r="CI70" s="2" t="s">
        <v>61</v>
      </c>
      <c r="CJ70" s="2" t="s">
        <v>61</v>
      </c>
      <c r="CK70" s="2" t="s">
        <v>37</v>
      </c>
      <c r="CL70" s="2" t="s">
        <v>37</v>
      </c>
      <c r="CM70" s="2" t="s">
        <v>37</v>
      </c>
      <c r="CN70" s="2" t="s">
        <v>37</v>
      </c>
      <c r="CO70" s="2" t="s">
        <v>37</v>
      </c>
      <c r="CP70" s="2" t="s">
        <v>61</v>
      </c>
      <c r="CQ70" s="2" t="s">
        <v>61</v>
      </c>
      <c r="CR70" s="2" t="s">
        <v>37</v>
      </c>
      <c r="CS70" s="2" t="s">
        <v>37</v>
      </c>
      <c r="CT70" s="2" t="s">
        <v>37</v>
      </c>
      <c r="CU70" s="2" t="s">
        <v>37</v>
      </c>
      <c r="CV70" s="2" t="s">
        <v>37</v>
      </c>
      <c r="CW70" s="2" t="s">
        <v>61</v>
      </c>
      <c r="CX70" s="2" t="s">
        <v>61</v>
      </c>
      <c r="CY70" s="2" t="s">
        <v>37</v>
      </c>
      <c r="CZ70" s="2" t="s">
        <v>37</v>
      </c>
      <c r="DA70" s="2" t="s">
        <v>37</v>
      </c>
      <c r="DB70" s="2" t="s">
        <v>37</v>
      </c>
      <c r="DC70" s="2" t="s">
        <v>37</v>
      </c>
      <c r="DD70" s="2" t="s">
        <v>61</v>
      </c>
      <c r="DE70" s="2" t="s">
        <v>61</v>
      </c>
      <c r="DF70" s="2" t="s">
        <v>37</v>
      </c>
      <c r="DG70" s="2" t="s">
        <v>37</v>
      </c>
      <c r="DH70" s="2" t="s">
        <v>37</v>
      </c>
      <c r="DI70" s="2" t="s">
        <v>37</v>
      </c>
      <c r="DJ70" s="2" t="s">
        <v>37</v>
      </c>
      <c r="DK70" s="2" t="s">
        <v>61</v>
      </c>
      <c r="DL70" s="2" t="s">
        <v>61</v>
      </c>
      <c r="DM70" s="2" t="s">
        <v>37</v>
      </c>
      <c r="DN70" s="2" t="s">
        <v>37</v>
      </c>
      <c r="DO70" s="2" t="s">
        <v>37</v>
      </c>
      <c r="DP70" s="2" t="s">
        <v>37</v>
      </c>
      <c r="DQ70" s="2" t="s">
        <v>37</v>
      </c>
      <c r="DR70" s="2" t="s">
        <v>61</v>
      </c>
      <c r="DS70" s="2" t="s">
        <v>61</v>
      </c>
      <c r="DT70" s="2" t="s">
        <v>37</v>
      </c>
      <c r="DU70" s="2" t="s">
        <v>37</v>
      </c>
      <c r="DV70" s="2" t="s">
        <v>37</v>
      </c>
      <c r="DW70" s="2" t="s">
        <v>37</v>
      </c>
      <c r="DX70" s="2" t="s">
        <v>37</v>
      </c>
      <c r="DY70" s="2" t="s">
        <v>61</v>
      </c>
      <c r="DZ70" s="2" t="s">
        <v>61</v>
      </c>
      <c r="EA70" s="2" t="s">
        <v>37</v>
      </c>
      <c r="EB70" s="2" t="s">
        <v>37</v>
      </c>
      <c r="EC70" s="2" t="s">
        <v>37</v>
      </c>
      <c r="ED70" s="2" t="s">
        <v>37</v>
      </c>
      <c r="EE70" s="2" t="s">
        <v>37</v>
      </c>
      <c r="EF70" s="2" t="s">
        <v>61</v>
      </c>
      <c r="EG70" s="2" t="s">
        <v>61</v>
      </c>
      <c r="EH70" s="2" t="s">
        <v>37</v>
      </c>
      <c r="EI70" s="2" t="s">
        <v>37</v>
      </c>
      <c r="EJ70" s="2" t="s">
        <v>37</v>
      </c>
      <c r="EK70" s="2" t="s">
        <v>37</v>
      </c>
      <c r="EL70" s="2" t="s">
        <v>37</v>
      </c>
      <c r="EM70" s="2" t="s">
        <v>61</v>
      </c>
      <c r="EN70" s="2" t="s">
        <v>61</v>
      </c>
      <c r="EO70" s="2" t="s">
        <v>37</v>
      </c>
      <c r="EP70" s="2" t="s">
        <v>37</v>
      </c>
      <c r="EQ70" s="2" t="s">
        <v>37</v>
      </c>
      <c r="ER70" s="2" t="s">
        <v>37</v>
      </c>
      <c r="ES70" s="2" t="s">
        <v>37</v>
      </c>
      <c r="ET70" s="2" t="s">
        <v>61</v>
      </c>
      <c r="EU70" s="2" t="s">
        <v>61</v>
      </c>
      <c r="EV70" s="2" t="s">
        <v>37</v>
      </c>
      <c r="EW70" s="2" t="s">
        <v>37</v>
      </c>
      <c r="EX70" s="2" t="s">
        <v>37</v>
      </c>
      <c r="EY70" s="2" t="s">
        <v>37</v>
      </c>
      <c r="EZ70" s="2" t="s">
        <v>37</v>
      </c>
      <c r="FA70" s="2" t="s">
        <v>61</v>
      </c>
      <c r="FB70" s="2" t="s">
        <v>61</v>
      </c>
      <c r="FC70" s="2" t="s">
        <v>37</v>
      </c>
      <c r="FD70" s="2" t="s">
        <v>37</v>
      </c>
      <c r="FE70" s="2" t="s">
        <v>37</v>
      </c>
      <c r="FF70" s="2" t="s">
        <v>37</v>
      </c>
      <c r="FG70" s="2" t="s">
        <v>37</v>
      </c>
      <c r="FH70" s="2" t="s">
        <v>61</v>
      </c>
      <c r="FI70" s="2" t="s">
        <v>61</v>
      </c>
      <c r="FJ70" s="2" t="s">
        <v>37</v>
      </c>
      <c r="FK70" s="2" t="s">
        <v>37</v>
      </c>
      <c r="FL70" s="2" t="s">
        <v>37</v>
      </c>
      <c r="FM70" s="2" t="s">
        <v>37</v>
      </c>
      <c r="FN70" s="2" t="s">
        <v>37</v>
      </c>
      <c r="FO70" s="2" t="s">
        <v>61</v>
      </c>
      <c r="FP70" s="2" t="s">
        <v>61</v>
      </c>
      <c r="FQ70" s="2" t="s">
        <v>37</v>
      </c>
      <c r="FR70" s="2" t="s">
        <v>37</v>
      </c>
      <c r="FS70" s="2" t="s">
        <v>37</v>
      </c>
      <c r="FT70" s="2" t="s">
        <v>37</v>
      </c>
      <c r="FU70" s="2" t="s">
        <v>37</v>
      </c>
      <c r="FV70" s="2" t="s">
        <v>61</v>
      </c>
      <c r="FW70" s="2" t="s">
        <v>61</v>
      </c>
      <c r="FX70" s="2" t="s">
        <v>37</v>
      </c>
      <c r="FY70" s="2" t="s">
        <v>37</v>
      </c>
      <c r="FZ70" s="2" t="s">
        <v>37</v>
      </c>
      <c r="GA70" s="2" t="s">
        <v>37</v>
      </c>
      <c r="GB70" s="2" t="s">
        <v>37</v>
      </c>
      <c r="GC70" s="2" t="s">
        <v>61</v>
      </c>
      <c r="GD70" s="2" t="s">
        <v>61</v>
      </c>
      <c r="GE70" s="2" t="s">
        <v>37</v>
      </c>
      <c r="GF70" s="2" t="s">
        <v>37</v>
      </c>
      <c r="GG70" s="2" t="s">
        <v>37</v>
      </c>
      <c r="GH70" s="2" t="s">
        <v>37</v>
      </c>
      <c r="GI70" s="2" t="s">
        <v>37</v>
      </c>
      <c r="GJ70" s="2" t="s">
        <v>61</v>
      </c>
      <c r="GK70" s="2" t="s">
        <v>61</v>
      </c>
      <c r="GL70" s="2" t="s">
        <v>37</v>
      </c>
      <c r="GM70" s="2" t="s">
        <v>37</v>
      </c>
      <c r="GN70" s="2" t="s">
        <v>37</v>
      </c>
      <c r="GO70" s="2" t="s">
        <v>37</v>
      </c>
      <c r="GP70" s="2" t="s">
        <v>37</v>
      </c>
      <c r="GQ70" s="2" t="s">
        <v>61</v>
      </c>
      <c r="GR70" s="2" t="s">
        <v>61</v>
      </c>
      <c r="GS70" s="2" t="s">
        <v>37</v>
      </c>
      <c r="GT70" s="2" t="s">
        <v>37</v>
      </c>
      <c r="GU70" s="2" t="s">
        <v>37</v>
      </c>
      <c r="GV70" s="2" t="s">
        <v>37</v>
      </c>
      <c r="GW70" s="2" t="s">
        <v>37</v>
      </c>
      <c r="GX70" s="2" t="s">
        <v>61</v>
      </c>
      <c r="GY70" s="2" t="s">
        <v>61</v>
      </c>
      <c r="GZ70" s="2" t="s">
        <v>37</v>
      </c>
      <c r="HA70" s="2" t="s">
        <v>37</v>
      </c>
      <c r="HB70" s="2" t="s">
        <v>37</v>
      </c>
      <c r="HC70" s="2" t="s">
        <v>37</v>
      </c>
      <c r="HD70" s="2" t="s">
        <v>37</v>
      </c>
      <c r="HE70" s="2" t="s">
        <v>61</v>
      </c>
      <c r="HF70" s="2" t="s">
        <v>61</v>
      </c>
      <c r="HG70" s="2" t="s">
        <v>37</v>
      </c>
      <c r="HH70" s="2" t="s">
        <v>37</v>
      </c>
      <c r="HI70" s="2" t="s">
        <v>37</v>
      </c>
      <c r="HJ70" s="2" t="s">
        <v>37</v>
      </c>
      <c r="HK70" s="2" t="s">
        <v>37</v>
      </c>
      <c r="HL70" s="2" t="s">
        <v>61</v>
      </c>
      <c r="HM70" s="2" t="s">
        <v>61</v>
      </c>
      <c r="HN70" s="2" t="s">
        <v>37</v>
      </c>
      <c r="HO70" s="2" t="s">
        <v>37</v>
      </c>
      <c r="HP70" s="2" t="s">
        <v>37</v>
      </c>
      <c r="HQ70" s="2" t="s">
        <v>37</v>
      </c>
      <c r="HR70" s="2" t="s">
        <v>37</v>
      </c>
      <c r="HS70" s="2" t="s">
        <v>61</v>
      </c>
      <c r="HT70" s="2" t="s">
        <v>61</v>
      </c>
      <c r="HU70" s="2" t="s">
        <v>37</v>
      </c>
      <c r="HV70" s="2" t="s">
        <v>37</v>
      </c>
      <c r="HW70" s="2" t="s">
        <v>37</v>
      </c>
      <c r="HX70" s="2" t="s">
        <v>37</v>
      </c>
      <c r="HY70" s="2" t="s">
        <v>37</v>
      </c>
      <c r="HZ70" s="2" t="s">
        <v>61</v>
      </c>
      <c r="IA70" s="2" t="s">
        <v>61</v>
      </c>
      <c r="IB70" s="2" t="s">
        <v>37</v>
      </c>
      <c r="IC70" s="2" t="s">
        <v>37</v>
      </c>
      <c r="ID70" s="2" t="s">
        <v>37</v>
      </c>
      <c r="IE70" s="2" t="s">
        <v>37</v>
      </c>
      <c r="IF70" s="2" t="s">
        <v>37</v>
      </c>
      <c r="IG70" s="2" t="s">
        <v>61</v>
      </c>
      <c r="IH70" s="2" t="s">
        <v>61</v>
      </c>
      <c r="II70" s="2" t="s">
        <v>37</v>
      </c>
      <c r="IJ70" s="2" t="s">
        <v>37</v>
      </c>
      <c r="IK70" s="2" t="s">
        <v>37</v>
      </c>
      <c r="IL70" s="2" t="s">
        <v>37</v>
      </c>
      <c r="IM70" s="2" t="s">
        <v>37</v>
      </c>
      <c r="IN70" s="2" t="s">
        <v>61</v>
      </c>
      <c r="IO70" s="2" t="s">
        <v>61</v>
      </c>
      <c r="IP70" s="2" t="s">
        <v>37</v>
      </c>
      <c r="IQ70" s="2" t="s">
        <v>37</v>
      </c>
      <c r="IR70" s="2" t="s">
        <v>37</v>
      </c>
      <c r="IS70" s="2" t="s">
        <v>37</v>
      </c>
      <c r="IT70" s="2" t="s">
        <v>37</v>
      </c>
      <c r="IU70" s="2" t="s">
        <v>61</v>
      </c>
      <c r="IV70" s="2" t="s">
        <v>61</v>
      </c>
      <c r="IW70" s="2" t="s">
        <v>37</v>
      </c>
      <c r="IX70" s="2" t="s">
        <v>37</v>
      </c>
      <c r="IY70" s="2" t="s">
        <v>37</v>
      </c>
      <c r="IZ70" s="2" t="s">
        <v>37</v>
      </c>
      <c r="JA70" s="2" t="s">
        <v>37</v>
      </c>
      <c r="JB70" s="2" t="s">
        <v>61</v>
      </c>
      <c r="JC70" s="2" t="s">
        <v>61</v>
      </c>
      <c r="JD70" s="2" t="s">
        <v>37</v>
      </c>
      <c r="JE70" s="2" t="s">
        <v>37</v>
      </c>
      <c r="JF70" s="2" t="s">
        <v>37</v>
      </c>
      <c r="JG70" s="2" t="s">
        <v>37</v>
      </c>
      <c r="JH70" s="2" t="s">
        <v>37</v>
      </c>
      <c r="JI70" s="2" t="s">
        <v>61</v>
      </c>
      <c r="JJ70" s="2" t="s">
        <v>61</v>
      </c>
      <c r="JK70" s="2" t="s">
        <v>37</v>
      </c>
      <c r="JL70" s="2" t="s">
        <v>37</v>
      </c>
      <c r="JM70" s="2" t="s">
        <v>37</v>
      </c>
      <c r="JN70" s="2" t="s">
        <v>37</v>
      </c>
      <c r="JO70" s="2" t="s">
        <v>37</v>
      </c>
      <c r="JP70" s="2" t="s">
        <v>61</v>
      </c>
      <c r="JQ70" s="2" t="s">
        <v>61</v>
      </c>
      <c r="JR70" s="2" t="s">
        <v>37</v>
      </c>
      <c r="JS70" s="2" t="s">
        <v>37</v>
      </c>
      <c r="JT70" s="2" t="s">
        <v>37</v>
      </c>
      <c r="JU70" s="2" t="s">
        <v>37</v>
      </c>
      <c r="JV70" s="2" t="s">
        <v>37</v>
      </c>
      <c r="JW70" s="2" t="s">
        <v>61</v>
      </c>
      <c r="JX70" s="2" t="s">
        <v>61</v>
      </c>
      <c r="JY70" s="2" t="s">
        <v>37</v>
      </c>
      <c r="JZ70" s="2" t="s">
        <v>37</v>
      </c>
      <c r="KA70" s="2" t="s">
        <v>37</v>
      </c>
      <c r="KB70" s="2" t="s">
        <v>37</v>
      </c>
      <c r="KC70" s="2" t="s">
        <v>37</v>
      </c>
      <c r="KD70" s="2" t="s">
        <v>61</v>
      </c>
      <c r="KE70" s="2" t="s">
        <v>61</v>
      </c>
      <c r="KF70" s="2" t="s">
        <v>37</v>
      </c>
      <c r="KG70" s="2" t="s">
        <v>37</v>
      </c>
      <c r="KH70" s="2" t="s">
        <v>37</v>
      </c>
      <c r="KI70" s="2" t="s">
        <v>37</v>
      </c>
      <c r="KJ70" s="2" t="s">
        <v>37</v>
      </c>
      <c r="KK70" s="2" t="s">
        <v>61</v>
      </c>
      <c r="KL70" s="2" t="s">
        <v>61</v>
      </c>
      <c r="KM70" s="2" t="s">
        <v>37</v>
      </c>
      <c r="KN70" s="2" t="s">
        <v>37</v>
      </c>
      <c r="KO70" s="2" t="s">
        <v>37</v>
      </c>
      <c r="KP70" s="2" t="s">
        <v>37</v>
      </c>
      <c r="KQ70" s="2" t="s">
        <v>37</v>
      </c>
      <c r="KR70" s="2" t="s">
        <v>61</v>
      </c>
      <c r="KS70" s="2" t="s">
        <v>61</v>
      </c>
      <c r="KT70" s="2" t="s">
        <v>37</v>
      </c>
      <c r="KU70" s="2" t="s">
        <v>37</v>
      </c>
      <c r="KV70" s="2" t="s">
        <v>37</v>
      </c>
      <c r="KW70" s="2" t="s">
        <v>37</v>
      </c>
      <c r="KX70" s="2" t="s">
        <v>37</v>
      </c>
      <c r="KY70" s="2" t="s">
        <v>61</v>
      </c>
      <c r="KZ70" s="2" t="s">
        <v>61</v>
      </c>
      <c r="LA70" s="2" t="s">
        <v>37</v>
      </c>
      <c r="LB70" s="2" t="s">
        <v>37</v>
      </c>
      <c r="LC70" s="2" t="s">
        <v>37</v>
      </c>
      <c r="LD70" s="2" t="s">
        <v>37</v>
      </c>
      <c r="LE70" s="2" t="s">
        <v>37</v>
      </c>
      <c r="LF70" s="2" t="s">
        <v>61</v>
      </c>
      <c r="LG70" s="2" t="s">
        <v>61</v>
      </c>
      <c r="LH70" s="2" t="s">
        <v>37</v>
      </c>
      <c r="LI70" s="2" t="s">
        <v>37</v>
      </c>
      <c r="LJ70" s="2" t="s">
        <v>37</v>
      </c>
      <c r="LK70" s="2" t="s">
        <v>37</v>
      </c>
      <c r="LL70" s="2" t="s">
        <v>37</v>
      </c>
      <c r="LM70" s="2" t="s">
        <v>61</v>
      </c>
      <c r="LN70" s="2" t="s">
        <v>61</v>
      </c>
      <c r="LO70" s="2" t="s">
        <v>37</v>
      </c>
      <c r="LP70" s="2" t="s">
        <v>37</v>
      </c>
      <c r="LQ70" s="2" t="s">
        <v>37</v>
      </c>
      <c r="LR70" s="2" t="s">
        <v>37</v>
      </c>
      <c r="LS70" s="2" t="s">
        <v>37</v>
      </c>
      <c r="LT70" s="2" t="s">
        <v>61</v>
      </c>
      <c r="LU70" s="2" t="s">
        <v>61</v>
      </c>
      <c r="LV70" s="2" t="s">
        <v>37</v>
      </c>
      <c r="LW70" s="2" t="s">
        <v>37</v>
      </c>
      <c r="LX70" s="2" t="s">
        <v>37</v>
      </c>
      <c r="LY70" s="2" t="s">
        <v>37</v>
      </c>
      <c r="LZ70" s="2" t="s">
        <v>37</v>
      </c>
      <c r="MA70" s="2" t="s">
        <v>61</v>
      </c>
      <c r="MB70" s="2" t="s">
        <v>61</v>
      </c>
      <c r="MC70" s="2" t="s">
        <v>37</v>
      </c>
      <c r="MD70" s="2" t="s">
        <v>37</v>
      </c>
      <c r="ME70" s="2" t="s">
        <v>37</v>
      </c>
      <c r="MF70" s="2" t="s">
        <v>37</v>
      </c>
      <c r="MG70" s="2" t="s">
        <v>37</v>
      </c>
      <c r="MH70" s="2" t="s">
        <v>61</v>
      </c>
      <c r="MI70" s="2" t="s">
        <v>61</v>
      </c>
      <c r="MJ70" s="2" t="s">
        <v>37</v>
      </c>
      <c r="MK70" s="2" t="s">
        <v>37</v>
      </c>
      <c r="ML70" s="2" t="s">
        <v>37</v>
      </c>
      <c r="MM70" s="2" t="s">
        <v>37</v>
      </c>
      <c r="MN70" s="2" t="s">
        <v>37</v>
      </c>
      <c r="MO70" s="2" t="s">
        <v>61</v>
      </c>
      <c r="MP70" s="2" t="s">
        <v>61</v>
      </c>
      <c r="MQ70" s="2" t="s">
        <v>37</v>
      </c>
      <c r="MR70" s="2" t="s">
        <v>37</v>
      </c>
      <c r="MS70" s="2" t="s">
        <v>37</v>
      </c>
      <c r="MT70" s="2" t="s">
        <v>37</v>
      </c>
      <c r="MU70" s="2" t="s">
        <v>37</v>
      </c>
      <c r="MV70" s="2" t="s">
        <v>61</v>
      </c>
      <c r="MW70" s="2" t="s">
        <v>61</v>
      </c>
      <c r="MX70" s="2" t="s">
        <v>37</v>
      </c>
      <c r="MY70" s="2" t="s">
        <v>37</v>
      </c>
      <c r="MZ70" s="2" t="s">
        <v>37</v>
      </c>
      <c r="NA70" s="2" t="s">
        <v>37</v>
      </c>
      <c r="NB70" s="2" t="s">
        <v>37</v>
      </c>
      <c r="NC70" s="2" t="s">
        <v>61</v>
      </c>
      <c r="ND70" s="2" t="s">
        <v>61</v>
      </c>
      <c r="NE70" s="2" t="s">
        <v>37</v>
      </c>
      <c r="NF70" s="2" t="s">
        <v>37</v>
      </c>
      <c r="NG70" s="2" t="s">
        <v>37</v>
      </c>
      <c r="NH70" s="2" t="s">
        <v>37</v>
      </c>
      <c r="NI70" s="2" t="s">
        <v>37</v>
      </c>
      <c r="NJ70" s="2" t="s">
        <v>61</v>
      </c>
      <c r="NK70" s="2" t="s">
        <v>61</v>
      </c>
      <c r="NL70" s="2" t="s">
        <v>37</v>
      </c>
      <c r="NM70" s="2" t="s">
        <v>37</v>
      </c>
      <c r="NN70" s="2" t="s">
        <v>37</v>
      </c>
      <c r="NO70" s="2" t="s">
        <v>37</v>
      </c>
      <c r="NP70" s="2" t="s">
        <v>37</v>
      </c>
      <c r="NQ70" s="2" t="s">
        <v>61</v>
      </c>
      <c r="NR70" s="2" t="s">
        <v>61</v>
      </c>
      <c r="NS70" s="2" t="s">
        <v>37</v>
      </c>
      <c r="NT70" s="2" t="s">
        <v>37</v>
      </c>
      <c r="NU70" s="2" t="s">
        <v>37</v>
      </c>
      <c r="NV70" s="2" t="s">
        <v>37</v>
      </c>
      <c r="NW70" s="2" t="s">
        <v>37</v>
      </c>
      <c r="NX70" s="2" t="s">
        <v>61</v>
      </c>
      <c r="NY70" s="2" t="s">
        <v>61</v>
      </c>
      <c r="NZ70" s="2" t="s">
        <v>37</v>
      </c>
      <c r="OA70" s="2" t="s">
        <v>37</v>
      </c>
      <c r="OB70" s="2" t="s">
        <v>37</v>
      </c>
      <c r="OC70" s="2" t="s">
        <v>37</v>
      </c>
      <c r="OD70" s="2" t="s">
        <v>37</v>
      </c>
      <c r="OE70" s="2" t="s">
        <v>61</v>
      </c>
      <c r="OF70" s="2" t="s">
        <v>61</v>
      </c>
    </row>
    <row r="71" spans="1:396" ht="21.75" customHeight="1">
      <c r="A71" s="17">
        <v>3218</v>
      </c>
      <c r="B71" s="17" t="s">
        <v>67</v>
      </c>
      <c r="C71" s="49" t="s">
        <v>103</v>
      </c>
      <c r="D71" s="2" t="s">
        <v>61</v>
      </c>
      <c r="E71" s="2" t="s">
        <v>17</v>
      </c>
      <c r="F71" s="2" t="s">
        <v>17</v>
      </c>
      <c r="G71" s="2" t="s">
        <v>17</v>
      </c>
      <c r="H71" s="2"/>
      <c r="I71" s="2" t="s">
        <v>42</v>
      </c>
      <c r="J71" s="2" t="s">
        <v>61</v>
      </c>
      <c r="K71" s="2" t="s">
        <v>61</v>
      </c>
      <c r="L71" s="2" t="s">
        <v>19</v>
      </c>
      <c r="M71" s="2" t="s">
        <v>19</v>
      </c>
      <c r="N71" s="2" t="s">
        <v>17</v>
      </c>
      <c r="O71" s="2" t="s">
        <v>17</v>
      </c>
      <c r="P71" s="2" t="s">
        <v>17</v>
      </c>
      <c r="Q71" s="2" t="s">
        <v>61</v>
      </c>
      <c r="R71" s="2" t="s">
        <v>61</v>
      </c>
      <c r="S71" s="2" t="s">
        <v>13</v>
      </c>
      <c r="T71" s="2" t="s">
        <v>17</v>
      </c>
      <c r="U71" s="2" t="s">
        <v>17</v>
      </c>
      <c r="V71" s="2"/>
      <c r="W71" s="2"/>
      <c r="X71" s="2" t="s">
        <v>61</v>
      </c>
      <c r="Y71" s="2" t="s">
        <v>61</v>
      </c>
      <c r="Z71" s="2" t="s">
        <v>15</v>
      </c>
      <c r="AA71" s="2" t="s">
        <v>15</v>
      </c>
      <c r="AB71" s="2" t="s">
        <v>19</v>
      </c>
      <c r="AC71" s="2" t="s">
        <v>19</v>
      </c>
      <c r="AD71" s="2" t="s">
        <v>19</v>
      </c>
      <c r="AE71" s="2" t="s">
        <v>61</v>
      </c>
      <c r="AF71" s="2" t="s">
        <v>61</v>
      </c>
      <c r="AG71" s="2" t="s">
        <v>19</v>
      </c>
      <c r="AH71" s="2" t="s">
        <v>19</v>
      </c>
      <c r="AI71" s="2" t="s">
        <v>19</v>
      </c>
      <c r="AJ71" s="2" t="s">
        <v>19</v>
      </c>
      <c r="AK71" s="2" t="s">
        <v>19</v>
      </c>
      <c r="AL71" s="2" t="s">
        <v>61</v>
      </c>
      <c r="AM71" s="2" t="s">
        <v>61</v>
      </c>
      <c r="AN71" s="2" t="s">
        <v>21</v>
      </c>
      <c r="AO71" s="2" t="s">
        <v>21</v>
      </c>
      <c r="AP71" s="2" t="s">
        <v>21</v>
      </c>
      <c r="AQ71" s="2" t="s">
        <v>21</v>
      </c>
      <c r="AR71" s="2" t="s">
        <v>21</v>
      </c>
      <c r="AS71" s="2" t="s">
        <v>61</v>
      </c>
      <c r="AT71" s="2" t="s">
        <v>61</v>
      </c>
      <c r="AU71" s="2" t="s">
        <v>21</v>
      </c>
      <c r="AV71" s="2" t="s">
        <v>21</v>
      </c>
      <c r="AW71" s="2" t="s">
        <v>21</v>
      </c>
      <c r="AX71" s="2" t="s">
        <v>21</v>
      </c>
      <c r="AY71" s="2" t="s">
        <v>21</v>
      </c>
      <c r="AZ71" s="2" t="s">
        <v>61</v>
      </c>
      <c r="BA71" s="2" t="s">
        <v>61</v>
      </c>
      <c r="BB71" s="2" t="s">
        <v>21</v>
      </c>
      <c r="BC71" s="2" t="s">
        <v>21</v>
      </c>
      <c r="BD71" s="2" t="s">
        <v>21</v>
      </c>
      <c r="BE71" s="2" t="s">
        <v>21</v>
      </c>
      <c r="BF71" s="2" t="s">
        <v>21</v>
      </c>
      <c r="BG71" s="2" t="s">
        <v>61</v>
      </c>
      <c r="BH71" s="2" t="s">
        <v>61</v>
      </c>
      <c r="BI71" s="2" t="s">
        <v>35</v>
      </c>
      <c r="BJ71" s="2" t="s">
        <v>35</v>
      </c>
      <c r="BK71" s="2" t="s">
        <v>35</v>
      </c>
      <c r="BL71" s="2" t="s">
        <v>35</v>
      </c>
      <c r="BM71" s="2" t="s">
        <v>35</v>
      </c>
      <c r="BN71" s="2" t="s">
        <v>61</v>
      </c>
      <c r="BO71" s="2" t="s">
        <v>61</v>
      </c>
      <c r="BP71" s="2" t="s">
        <v>17</v>
      </c>
      <c r="BQ71" s="2" t="s">
        <v>17</v>
      </c>
      <c r="BR71" s="2"/>
      <c r="BS71" s="2"/>
      <c r="BT71" s="2" t="s">
        <v>17</v>
      </c>
      <c r="BU71" s="2" t="s">
        <v>61</v>
      </c>
      <c r="BV71" s="2" t="s">
        <v>61</v>
      </c>
      <c r="BW71" s="2" t="s">
        <v>17</v>
      </c>
      <c r="BX71" s="2" t="s">
        <v>17</v>
      </c>
      <c r="BY71" s="2"/>
      <c r="BZ71" s="2"/>
      <c r="CA71" s="2" t="s">
        <v>17</v>
      </c>
      <c r="CB71" s="2" t="s">
        <v>61</v>
      </c>
      <c r="CC71" s="2" t="s">
        <v>61</v>
      </c>
      <c r="CD71" s="2" t="s">
        <v>17</v>
      </c>
      <c r="CE71" s="2" t="s">
        <v>17</v>
      </c>
      <c r="CF71" s="2"/>
      <c r="CG71" s="2"/>
      <c r="CH71" s="2" t="s">
        <v>17</v>
      </c>
      <c r="CI71" s="2" t="s">
        <v>61</v>
      </c>
      <c r="CJ71" s="2" t="s">
        <v>61</v>
      </c>
      <c r="CK71" s="2" t="s">
        <v>17</v>
      </c>
      <c r="CL71" s="2" t="s">
        <v>17</v>
      </c>
      <c r="CM71" s="2"/>
      <c r="CN71" s="2"/>
      <c r="CO71" s="2" t="s">
        <v>17</v>
      </c>
      <c r="CP71" s="2" t="s">
        <v>61</v>
      </c>
      <c r="CQ71" s="2" t="s">
        <v>61</v>
      </c>
      <c r="CR71" s="2" t="s">
        <v>21</v>
      </c>
      <c r="CS71" s="2" t="s">
        <v>21</v>
      </c>
      <c r="CT71" s="2" t="s">
        <v>21</v>
      </c>
      <c r="CU71" s="2" t="s">
        <v>21</v>
      </c>
      <c r="CV71" s="2" t="s">
        <v>21</v>
      </c>
      <c r="CW71" s="2" t="s">
        <v>61</v>
      </c>
      <c r="CX71" s="2" t="s">
        <v>61</v>
      </c>
      <c r="CY71" s="2" t="s">
        <v>21</v>
      </c>
      <c r="CZ71" s="2" t="s">
        <v>21</v>
      </c>
      <c r="DA71" s="2" t="s">
        <v>21</v>
      </c>
      <c r="DB71" s="2" t="s">
        <v>21</v>
      </c>
      <c r="DC71" s="2" t="s">
        <v>21</v>
      </c>
      <c r="DD71" s="2" t="s">
        <v>61</v>
      </c>
      <c r="DE71" s="2" t="s">
        <v>61</v>
      </c>
      <c r="DF71" s="2" t="s">
        <v>21</v>
      </c>
      <c r="DG71" s="2" t="s">
        <v>21</v>
      </c>
      <c r="DH71" s="2" t="s">
        <v>21</v>
      </c>
      <c r="DI71" s="2" t="s">
        <v>21</v>
      </c>
      <c r="DJ71" s="2" t="s">
        <v>21</v>
      </c>
      <c r="DK71" s="2" t="s">
        <v>61</v>
      </c>
      <c r="DL71" s="2" t="s">
        <v>61</v>
      </c>
      <c r="DM71" s="2" t="s">
        <v>21</v>
      </c>
      <c r="DN71" s="2" t="s">
        <v>21</v>
      </c>
      <c r="DO71" s="2" t="s">
        <v>21</v>
      </c>
      <c r="DP71" s="2" t="s">
        <v>21</v>
      </c>
      <c r="DQ71" s="2" t="s">
        <v>21</v>
      </c>
      <c r="DR71" s="2" t="s">
        <v>61</v>
      </c>
      <c r="DS71" s="2" t="s">
        <v>61</v>
      </c>
      <c r="DT71" s="2" t="s">
        <v>21</v>
      </c>
      <c r="DU71" s="2" t="s">
        <v>21</v>
      </c>
      <c r="DV71" s="2" t="s">
        <v>21</v>
      </c>
      <c r="DW71" s="2" t="s">
        <v>21</v>
      </c>
      <c r="DX71" s="2" t="s">
        <v>21</v>
      </c>
      <c r="DY71" s="2" t="s">
        <v>61</v>
      </c>
      <c r="DZ71" s="2" t="s">
        <v>61</v>
      </c>
      <c r="EA71" s="2" t="s">
        <v>21</v>
      </c>
      <c r="EB71" s="2" t="s">
        <v>21</v>
      </c>
      <c r="EC71" s="2" t="s">
        <v>21</v>
      </c>
      <c r="ED71" s="2" t="s">
        <v>21</v>
      </c>
      <c r="EE71" s="2" t="s">
        <v>21</v>
      </c>
      <c r="EF71" s="2" t="s">
        <v>61</v>
      </c>
      <c r="EG71" s="2" t="s">
        <v>61</v>
      </c>
      <c r="EH71" s="2" t="s">
        <v>21</v>
      </c>
      <c r="EI71" s="2" t="s">
        <v>21</v>
      </c>
      <c r="EJ71" s="2" t="s">
        <v>21</v>
      </c>
      <c r="EK71" s="2" t="s">
        <v>21</v>
      </c>
      <c r="EL71" s="2" t="s">
        <v>21</v>
      </c>
      <c r="EM71" s="2" t="s">
        <v>61</v>
      </c>
      <c r="EN71" s="2" t="s">
        <v>61</v>
      </c>
      <c r="EO71" s="2" t="s">
        <v>17</v>
      </c>
      <c r="EP71" s="2" t="s">
        <v>17</v>
      </c>
      <c r="EQ71" s="2"/>
      <c r="ER71" s="2"/>
      <c r="ES71" s="2" t="s">
        <v>17</v>
      </c>
      <c r="ET71" s="2" t="s">
        <v>61</v>
      </c>
      <c r="EU71" s="2" t="s">
        <v>61</v>
      </c>
      <c r="EV71" s="2" t="s">
        <v>17</v>
      </c>
      <c r="EW71" s="2" t="s">
        <v>17</v>
      </c>
      <c r="EX71" s="2"/>
      <c r="EY71" s="2"/>
      <c r="EZ71" s="2" t="s">
        <v>17</v>
      </c>
      <c r="FA71" s="2" t="s">
        <v>61</v>
      </c>
      <c r="FB71" s="2" t="s">
        <v>61</v>
      </c>
      <c r="FC71" s="2" t="s">
        <v>17</v>
      </c>
      <c r="FD71" s="2" t="s">
        <v>17</v>
      </c>
      <c r="FE71" s="2"/>
      <c r="FF71" s="2"/>
      <c r="FG71" s="2" t="s">
        <v>17</v>
      </c>
      <c r="FH71" s="2" t="s">
        <v>61</v>
      </c>
      <c r="FI71" s="2" t="s">
        <v>61</v>
      </c>
      <c r="FJ71" s="2" t="s">
        <v>17</v>
      </c>
      <c r="FK71" s="2" t="s">
        <v>17</v>
      </c>
      <c r="FL71" s="2"/>
      <c r="FM71" s="2"/>
      <c r="FN71" s="2" t="s">
        <v>17</v>
      </c>
      <c r="FO71" s="2" t="s">
        <v>61</v>
      </c>
      <c r="FP71" s="2" t="s">
        <v>61</v>
      </c>
      <c r="FQ71" s="2" t="s">
        <v>35</v>
      </c>
      <c r="FR71" s="2" t="s">
        <v>35</v>
      </c>
      <c r="FS71" s="2" t="s">
        <v>35</v>
      </c>
      <c r="FT71" s="2" t="s">
        <v>35</v>
      </c>
      <c r="FU71" s="2" t="s">
        <v>35</v>
      </c>
      <c r="FV71" s="2" t="s">
        <v>61</v>
      </c>
      <c r="FW71" s="2" t="s">
        <v>61</v>
      </c>
      <c r="FX71" s="2" t="s">
        <v>35</v>
      </c>
      <c r="FY71" s="2" t="s">
        <v>35</v>
      </c>
      <c r="FZ71" s="2" t="s">
        <v>35</v>
      </c>
      <c r="GA71" s="2" t="s">
        <v>35</v>
      </c>
      <c r="GB71" s="2" t="s">
        <v>35</v>
      </c>
      <c r="GC71" s="2" t="s">
        <v>61</v>
      </c>
      <c r="GD71" s="2" t="s">
        <v>61</v>
      </c>
      <c r="GE71" s="2" t="s">
        <v>35</v>
      </c>
      <c r="GF71" s="2" t="s">
        <v>35</v>
      </c>
      <c r="GG71" s="2" t="s">
        <v>35</v>
      </c>
      <c r="GH71" s="2"/>
      <c r="GI71" s="2" t="s">
        <v>17</v>
      </c>
      <c r="GJ71" s="2" t="s">
        <v>61</v>
      </c>
      <c r="GK71" s="2" t="s">
        <v>61</v>
      </c>
      <c r="GL71" s="2" t="s">
        <v>17</v>
      </c>
      <c r="GM71" s="2" t="s">
        <v>17</v>
      </c>
      <c r="GN71" s="2"/>
      <c r="GO71" s="2"/>
      <c r="GP71" s="2" t="s">
        <v>17</v>
      </c>
      <c r="GQ71" s="2" t="s">
        <v>61</v>
      </c>
      <c r="GR71" s="2" t="s">
        <v>61</v>
      </c>
      <c r="GS71" s="2" t="s">
        <v>17</v>
      </c>
      <c r="GT71" s="2" t="s">
        <v>17</v>
      </c>
      <c r="GU71" s="2"/>
      <c r="GV71" s="2"/>
      <c r="GW71" s="2" t="s">
        <v>17</v>
      </c>
      <c r="GX71" s="2" t="s">
        <v>61</v>
      </c>
      <c r="GY71" s="2" t="s">
        <v>61</v>
      </c>
      <c r="GZ71" s="2" t="s">
        <v>15</v>
      </c>
      <c r="HA71" s="2" t="s">
        <v>15</v>
      </c>
      <c r="HB71" s="2" t="s">
        <v>13</v>
      </c>
      <c r="HC71" s="2" t="s">
        <v>15</v>
      </c>
      <c r="HD71" s="2" t="s">
        <v>17</v>
      </c>
      <c r="HE71" s="2" t="s">
        <v>61</v>
      </c>
      <c r="HF71" s="2" t="s">
        <v>61</v>
      </c>
      <c r="HG71" s="2" t="s">
        <v>21</v>
      </c>
      <c r="HH71" s="2" t="s">
        <v>21</v>
      </c>
      <c r="HI71" s="2" t="s">
        <v>21</v>
      </c>
      <c r="HJ71" s="2" t="s">
        <v>21</v>
      </c>
      <c r="HK71" s="2" t="s">
        <v>21</v>
      </c>
      <c r="HL71" s="2" t="s">
        <v>61</v>
      </c>
      <c r="HM71" s="2" t="s">
        <v>61</v>
      </c>
      <c r="HN71" s="2" t="s">
        <v>21</v>
      </c>
      <c r="HO71" s="2" t="s">
        <v>21</v>
      </c>
      <c r="HP71" s="2" t="s">
        <v>21</v>
      </c>
      <c r="HQ71" s="2" t="s">
        <v>21</v>
      </c>
      <c r="HR71" s="2" t="s">
        <v>21</v>
      </c>
      <c r="HS71" s="2" t="s">
        <v>61</v>
      </c>
      <c r="HT71" s="2" t="s">
        <v>61</v>
      </c>
      <c r="HU71" s="2" t="s">
        <v>21</v>
      </c>
      <c r="HV71" s="2" t="s">
        <v>21</v>
      </c>
      <c r="HW71" s="2" t="s">
        <v>21</v>
      </c>
      <c r="HX71" s="2" t="s">
        <v>21</v>
      </c>
      <c r="HY71" s="2" t="s">
        <v>21</v>
      </c>
      <c r="HZ71" s="2" t="s">
        <v>61</v>
      </c>
      <c r="IA71" s="2" t="s">
        <v>61</v>
      </c>
      <c r="IB71" s="2" t="s">
        <v>17</v>
      </c>
      <c r="IC71" s="2" t="s">
        <v>17</v>
      </c>
      <c r="ID71" s="2"/>
      <c r="IE71" s="2"/>
      <c r="IF71" s="2" t="s">
        <v>17</v>
      </c>
      <c r="IG71" s="2" t="s">
        <v>61</v>
      </c>
      <c r="IH71" s="2" t="s">
        <v>61</v>
      </c>
      <c r="II71" s="2" t="s">
        <v>46</v>
      </c>
      <c r="IJ71" s="2" t="s">
        <v>46</v>
      </c>
      <c r="IK71" s="2" t="s">
        <v>46</v>
      </c>
      <c r="IL71" s="2" t="s">
        <v>46</v>
      </c>
      <c r="IM71" s="2" t="s">
        <v>46</v>
      </c>
      <c r="IN71" s="2" t="s">
        <v>61</v>
      </c>
      <c r="IO71" s="2" t="s">
        <v>61</v>
      </c>
      <c r="IP71" s="2" t="s">
        <v>21</v>
      </c>
      <c r="IQ71" s="2" t="s">
        <v>21</v>
      </c>
      <c r="IR71" s="2" t="s">
        <v>21</v>
      </c>
      <c r="IS71" s="2" t="s">
        <v>21</v>
      </c>
      <c r="IT71" s="2" t="s">
        <v>21</v>
      </c>
      <c r="IU71" s="2" t="s">
        <v>61</v>
      </c>
      <c r="IV71" s="2" t="s">
        <v>61</v>
      </c>
      <c r="IW71" s="2" t="s">
        <v>21</v>
      </c>
      <c r="IX71" s="2" t="s">
        <v>21</v>
      </c>
      <c r="IY71" s="2" t="s">
        <v>21</v>
      </c>
      <c r="IZ71" s="2" t="s">
        <v>21</v>
      </c>
      <c r="JA71" s="2" t="s">
        <v>21</v>
      </c>
      <c r="JB71" s="2" t="s">
        <v>61</v>
      </c>
      <c r="JC71" s="2" t="s">
        <v>61</v>
      </c>
      <c r="JD71" s="2" t="s">
        <v>21</v>
      </c>
      <c r="JE71" s="2" t="s">
        <v>21</v>
      </c>
      <c r="JF71" s="2" t="s">
        <v>21</v>
      </c>
      <c r="JG71" s="2" t="s">
        <v>21</v>
      </c>
      <c r="JH71" s="2" t="s">
        <v>21</v>
      </c>
      <c r="JI71" s="2" t="s">
        <v>61</v>
      </c>
      <c r="JJ71" s="2" t="s">
        <v>61</v>
      </c>
      <c r="JK71" s="2" t="s">
        <v>17</v>
      </c>
      <c r="JL71" s="2" t="s">
        <v>17</v>
      </c>
      <c r="JM71" s="2"/>
      <c r="JN71" s="2"/>
      <c r="JO71" s="2" t="s">
        <v>42</v>
      </c>
      <c r="JP71" s="2" t="s">
        <v>61</v>
      </c>
      <c r="JQ71" s="2" t="s">
        <v>61</v>
      </c>
      <c r="JR71" s="2" t="s">
        <v>17</v>
      </c>
      <c r="JS71" s="2" t="s">
        <v>35</v>
      </c>
      <c r="JT71" s="2" t="s">
        <v>35</v>
      </c>
      <c r="JU71" s="2" t="s">
        <v>35</v>
      </c>
      <c r="JV71" s="2" t="s">
        <v>35</v>
      </c>
      <c r="JW71" s="2" t="s">
        <v>61</v>
      </c>
      <c r="JX71" s="2" t="s">
        <v>61</v>
      </c>
      <c r="JY71" s="2" t="s">
        <v>17</v>
      </c>
      <c r="JZ71" s="2" t="s">
        <v>15</v>
      </c>
      <c r="KA71" s="2" t="s">
        <v>17</v>
      </c>
      <c r="KB71" s="2"/>
      <c r="KC71" s="2"/>
      <c r="KD71" s="2" t="s">
        <v>61</v>
      </c>
      <c r="KE71" s="2" t="s">
        <v>61</v>
      </c>
      <c r="KF71" s="2" t="s">
        <v>17</v>
      </c>
      <c r="KG71" s="2" t="s">
        <v>17</v>
      </c>
      <c r="KH71" s="2" t="s">
        <v>19</v>
      </c>
      <c r="KI71" s="2" t="s">
        <v>19</v>
      </c>
      <c r="KJ71" s="2" t="s">
        <v>19</v>
      </c>
      <c r="KK71" s="2" t="s">
        <v>61</v>
      </c>
      <c r="KL71" s="2" t="s">
        <v>61</v>
      </c>
      <c r="KM71" s="2" t="s">
        <v>19</v>
      </c>
      <c r="KN71" s="2" t="s">
        <v>19</v>
      </c>
      <c r="KO71" s="2" t="s">
        <v>19</v>
      </c>
      <c r="KP71" s="2" t="s">
        <v>19</v>
      </c>
      <c r="KQ71" s="2" t="s">
        <v>19</v>
      </c>
      <c r="KR71" s="2" t="s">
        <v>61</v>
      </c>
      <c r="KS71" s="2" t="s">
        <v>61</v>
      </c>
      <c r="KT71" s="2" t="s">
        <v>19</v>
      </c>
      <c r="KU71" s="2" t="s">
        <v>19</v>
      </c>
      <c r="KV71" s="2" t="s">
        <v>19</v>
      </c>
      <c r="KW71" s="2" t="s">
        <v>19</v>
      </c>
      <c r="KX71" s="2" t="s">
        <v>19</v>
      </c>
      <c r="KY71" s="2" t="s">
        <v>61</v>
      </c>
      <c r="KZ71" s="2" t="s">
        <v>61</v>
      </c>
      <c r="LA71" s="2" t="s">
        <v>19</v>
      </c>
      <c r="LB71" s="2" t="s">
        <v>19</v>
      </c>
      <c r="LC71" s="2" t="s">
        <v>48</v>
      </c>
      <c r="LD71" s="2"/>
      <c r="LE71" s="2"/>
      <c r="LF71" s="2" t="s">
        <v>61</v>
      </c>
      <c r="LG71" s="2" t="s">
        <v>61</v>
      </c>
      <c r="LH71" s="2" t="s">
        <v>17</v>
      </c>
      <c r="LI71" s="2" t="s">
        <v>17</v>
      </c>
      <c r="LJ71" s="2" t="s">
        <v>17</v>
      </c>
      <c r="LK71" s="2"/>
      <c r="LL71" s="2"/>
      <c r="LM71" s="2" t="s">
        <v>61</v>
      </c>
      <c r="LN71" s="2" t="s">
        <v>61</v>
      </c>
      <c r="LO71" s="2" t="s">
        <v>17</v>
      </c>
      <c r="LP71" s="2" t="s">
        <v>17</v>
      </c>
      <c r="LQ71" s="2" t="s">
        <v>17</v>
      </c>
      <c r="LR71" s="2"/>
      <c r="LS71" s="2"/>
      <c r="LT71" s="2" t="s">
        <v>61</v>
      </c>
      <c r="LU71" s="2" t="s">
        <v>61</v>
      </c>
      <c r="LV71" s="2" t="s">
        <v>17</v>
      </c>
      <c r="LW71" s="2" t="s">
        <v>17</v>
      </c>
      <c r="LX71" s="2" t="s">
        <v>17</v>
      </c>
      <c r="LY71" s="2"/>
      <c r="LZ71" s="2"/>
      <c r="MA71" s="2" t="s">
        <v>61</v>
      </c>
      <c r="MB71" s="2" t="s">
        <v>61</v>
      </c>
      <c r="MC71" s="2" t="s">
        <v>35</v>
      </c>
      <c r="MD71" s="2" t="s">
        <v>35</v>
      </c>
      <c r="ME71" s="2" t="s">
        <v>35</v>
      </c>
      <c r="MF71" s="2" t="s">
        <v>35</v>
      </c>
      <c r="MG71" s="2" t="s">
        <v>35</v>
      </c>
      <c r="MH71" s="2" t="s">
        <v>61</v>
      </c>
      <c r="MI71" s="2" t="s">
        <v>61</v>
      </c>
      <c r="MJ71" s="2" t="s">
        <v>17</v>
      </c>
      <c r="MK71" s="2" t="s">
        <v>17</v>
      </c>
      <c r="ML71" s="2" t="s">
        <v>17</v>
      </c>
      <c r="MM71" s="2"/>
      <c r="MN71" s="2" t="s">
        <v>42</v>
      </c>
      <c r="MO71" s="2" t="s">
        <v>61</v>
      </c>
      <c r="MP71" s="2" t="s">
        <v>61</v>
      </c>
      <c r="MQ71" s="2" t="s">
        <v>46</v>
      </c>
      <c r="MR71" s="2" t="s">
        <v>46</v>
      </c>
      <c r="MS71" s="2" t="s">
        <v>46</v>
      </c>
      <c r="MT71" s="2" t="s">
        <v>46</v>
      </c>
      <c r="MU71" s="2" t="s">
        <v>46</v>
      </c>
      <c r="MV71" s="2" t="s">
        <v>61</v>
      </c>
      <c r="MW71" s="2" t="s">
        <v>61</v>
      </c>
      <c r="MX71" s="2" t="s">
        <v>46</v>
      </c>
      <c r="MY71" s="2" t="s">
        <v>46</v>
      </c>
      <c r="MZ71" s="2" t="s">
        <v>46</v>
      </c>
      <c r="NA71" s="2" t="s">
        <v>46</v>
      </c>
      <c r="NB71" s="2" t="s">
        <v>46</v>
      </c>
      <c r="NC71" s="2" t="s">
        <v>61</v>
      </c>
      <c r="ND71" s="2" t="s">
        <v>61</v>
      </c>
      <c r="NE71" s="2" t="s">
        <v>46</v>
      </c>
      <c r="NF71" s="2" t="s">
        <v>46</v>
      </c>
      <c r="NG71" s="2" t="s">
        <v>46</v>
      </c>
      <c r="NH71" s="2" t="s">
        <v>46</v>
      </c>
      <c r="NI71" s="2" t="s">
        <v>46</v>
      </c>
      <c r="NJ71" s="2" t="s">
        <v>61</v>
      </c>
      <c r="NK71" s="2" t="s">
        <v>61</v>
      </c>
      <c r="NL71" s="2" t="s">
        <v>17</v>
      </c>
      <c r="NM71" s="2" t="s">
        <v>17</v>
      </c>
      <c r="NN71" s="2" t="s">
        <v>17</v>
      </c>
      <c r="NO71" s="2"/>
      <c r="NP71" s="2" t="s">
        <v>17</v>
      </c>
      <c r="NQ71" s="2" t="s">
        <v>61</v>
      </c>
      <c r="NR71" s="2" t="s">
        <v>61</v>
      </c>
      <c r="NS71" s="2" t="s">
        <v>17</v>
      </c>
      <c r="NT71" s="2" t="s">
        <v>17</v>
      </c>
      <c r="NU71" s="2" t="s">
        <v>17</v>
      </c>
      <c r="NV71" s="2"/>
      <c r="NW71" s="2"/>
      <c r="NX71" s="2" t="s">
        <v>61</v>
      </c>
      <c r="NY71" s="2" t="s">
        <v>61</v>
      </c>
      <c r="NZ71" s="2" t="s">
        <v>17</v>
      </c>
      <c r="OA71" s="2" t="s">
        <v>17</v>
      </c>
      <c r="OB71" s="2" t="s">
        <v>17</v>
      </c>
      <c r="OC71" s="2"/>
      <c r="OD71" s="2"/>
      <c r="OE71" s="2" t="s">
        <v>61</v>
      </c>
      <c r="OF71" s="2" t="s">
        <v>61</v>
      </c>
    </row>
    <row r="72" spans="1:396" ht="21.75" customHeight="1">
      <c r="A72" s="17">
        <v>3218</v>
      </c>
      <c r="B72" s="17" t="s">
        <v>67</v>
      </c>
      <c r="C72" s="49" t="s">
        <v>104</v>
      </c>
      <c r="D72" s="2" t="s">
        <v>61</v>
      </c>
      <c r="E72" s="2" t="s">
        <v>21</v>
      </c>
      <c r="F72" s="2" t="s">
        <v>21</v>
      </c>
      <c r="G72" s="2" t="s">
        <v>21</v>
      </c>
      <c r="H72" s="2" t="s">
        <v>21</v>
      </c>
      <c r="I72" s="2" t="s">
        <v>21</v>
      </c>
      <c r="J72" s="2" t="s">
        <v>21</v>
      </c>
      <c r="K72" s="2" t="s">
        <v>61</v>
      </c>
      <c r="L72" s="2" t="s">
        <v>13</v>
      </c>
      <c r="M72" s="2" t="s">
        <v>17</v>
      </c>
      <c r="N72" s="2" t="s">
        <v>17</v>
      </c>
      <c r="O72" s="2" t="s">
        <v>17</v>
      </c>
      <c r="P72" s="2" t="s">
        <v>42</v>
      </c>
      <c r="Q72" s="2" t="s">
        <v>61</v>
      </c>
      <c r="R72" s="2" t="s">
        <v>61</v>
      </c>
      <c r="S72" s="2" t="s">
        <v>17</v>
      </c>
      <c r="T72" s="2" t="s">
        <v>17</v>
      </c>
      <c r="U72" s="2" t="s">
        <v>17</v>
      </c>
      <c r="V72" s="2"/>
      <c r="W72" s="2"/>
      <c r="X72" s="2" t="s">
        <v>61</v>
      </c>
      <c r="Y72" s="2" t="s">
        <v>61</v>
      </c>
      <c r="Z72" s="2" t="s">
        <v>15</v>
      </c>
      <c r="AA72" s="2" t="s">
        <v>17</v>
      </c>
      <c r="AB72" s="2" t="s">
        <v>8</v>
      </c>
      <c r="AC72" s="2" t="s">
        <v>8</v>
      </c>
      <c r="AD72" s="2"/>
      <c r="AE72" s="2" t="s">
        <v>61</v>
      </c>
      <c r="AF72" s="2" t="s">
        <v>61</v>
      </c>
      <c r="AG72" s="2" t="s">
        <v>29</v>
      </c>
      <c r="AH72" s="2" t="s">
        <v>29</v>
      </c>
      <c r="AI72" s="2" t="s">
        <v>29</v>
      </c>
      <c r="AJ72" s="2" t="s">
        <v>29</v>
      </c>
      <c r="AK72" s="2" t="s">
        <v>29</v>
      </c>
      <c r="AL72" s="2" t="s">
        <v>61</v>
      </c>
      <c r="AM72" s="2" t="s">
        <v>61</v>
      </c>
      <c r="AN72" s="2" t="s">
        <v>48</v>
      </c>
      <c r="AO72" s="2" t="s">
        <v>48</v>
      </c>
      <c r="AP72" s="2" t="s">
        <v>17</v>
      </c>
      <c r="AQ72" s="2"/>
      <c r="AR72" s="2" t="s">
        <v>19</v>
      </c>
      <c r="AS72" s="2" t="s">
        <v>61</v>
      </c>
      <c r="AT72" s="2" t="s">
        <v>61</v>
      </c>
      <c r="AU72" s="2" t="s">
        <v>23</v>
      </c>
      <c r="AV72" s="2" t="s">
        <v>23</v>
      </c>
      <c r="AW72" s="2" t="s">
        <v>23</v>
      </c>
      <c r="AX72" s="2" t="s">
        <v>23</v>
      </c>
      <c r="AY72" s="2" t="s">
        <v>23</v>
      </c>
      <c r="AZ72" s="2" t="s">
        <v>61</v>
      </c>
      <c r="BA72" s="2" t="s">
        <v>61</v>
      </c>
      <c r="BB72" s="2" t="s">
        <v>21</v>
      </c>
      <c r="BC72" s="2" t="s">
        <v>21</v>
      </c>
      <c r="BD72" s="2" t="s">
        <v>21</v>
      </c>
      <c r="BE72" s="2" t="s">
        <v>21</v>
      </c>
      <c r="BF72" s="2" t="s">
        <v>21</v>
      </c>
      <c r="BG72" s="2" t="s">
        <v>61</v>
      </c>
      <c r="BH72" s="2" t="s">
        <v>61</v>
      </c>
      <c r="BI72" s="2" t="s">
        <v>21</v>
      </c>
      <c r="BJ72" s="2" t="s">
        <v>21</v>
      </c>
      <c r="BK72" s="2" t="s">
        <v>21</v>
      </c>
      <c r="BL72" s="2" t="s">
        <v>21</v>
      </c>
      <c r="BM72" s="2" t="s">
        <v>17</v>
      </c>
      <c r="BN72" s="2" t="s">
        <v>61</v>
      </c>
      <c r="BO72" s="2" t="s">
        <v>61</v>
      </c>
      <c r="BP72" s="2" t="s">
        <v>21</v>
      </c>
      <c r="BQ72" s="2" t="s">
        <v>21</v>
      </c>
      <c r="BR72" s="2" t="s">
        <v>21</v>
      </c>
      <c r="BS72" s="2" t="s">
        <v>21</v>
      </c>
      <c r="BT72" s="2" t="s">
        <v>21</v>
      </c>
      <c r="BU72" s="2" t="s">
        <v>61</v>
      </c>
      <c r="BV72" s="2" t="s">
        <v>61</v>
      </c>
      <c r="BW72" s="2" t="s">
        <v>21</v>
      </c>
      <c r="BX72" s="2" t="s">
        <v>21</v>
      </c>
      <c r="BY72" s="2" t="s">
        <v>21</v>
      </c>
      <c r="BZ72" s="2" t="s">
        <v>21</v>
      </c>
      <c r="CA72" s="2" t="s">
        <v>21</v>
      </c>
      <c r="CB72" s="2" t="s">
        <v>61</v>
      </c>
      <c r="CC72" s="2" t="s">
        <v>61</v>
      </c>
      <c r="CD72" s="2" t="s">
        <v>17</v>
      </c>
      <c r="CE72" s="2" t="s">
        <v>17</v>
      </c>
      <c r="CF72" s="2" t="s">
        <v>19</v>
      </c>
      <c r="CG72" s="2" t="s">
        <v>19</v>
      </c>
      <c r="CH72" s="2" t="s">
        <v>17</v>
      </c>
      <c r="CI72" s="2" t="s">
        <v>61</v>
      </c>
      <c r="CJ72" s="2" t="s">
        <v>61</v>
      </c>
      <c r="CK72" s="2" t="s">
        <v>17</v>
      </c>
      <c r="CL72" s="2" t="s">
        <v>17</v>
      </c>
      <c r="CM72" s="2"/>
      <c r="CN72" s="2" t="s">
        <v>19</v>
      </c>
      <c r="CO72" s="2" t="s">
        <v>17</v>
      </c>
      <c r="CP72" s="2" t="s">
        <v>61</v>
      </c>
      <c r="CQ72" s="2" t="s">
        <v>61</v>
      </c>
      <c r="CR72" s="2" t="s">
        <v>44</v>
      </c>
      <c r="CS72" s="2" t="s">
        <v>44</v>
      </c>
      <c r="CT72" s="2" t="s">
        <v>44</v>
      </c>
      <c r="CU72" s="2" t="s">
        <v>44</v>
      </c>
      <c r="CV72" s="2" t="s">
        <v>44</v>
      </c>
      <c r="CW72" s="2" t="s">
        <v>61</v>
      </c>
      <c r="CX72" s="2" t="s">
        <v>61</v>
      </c>
      <c r="CY72" s="2" t="s">
        <v>19</v>
      </c>
      <c r="CZ72" s="2" t="s">
        <v>17</v>
      </c>
      <c r="DA72" s="2" t="s">
        <v>17</v>
      </c>
      <c r="DB72" s="2"/>
      <c r="DC72" s="2" t="s">
        <v>17</v>
      </c>
      <c r="DD72" s="2" t="s">
        <v>61</v>
      </c>
      <c r="DE72" s="2" t="s">
        <v>61</v>
      </c>
      <c r="DF72" s="2" t="s">
        <v>17</v>
      </c>
      <c r="DG72" s="2" t="s">
        <v>17</v>
      </c>
      <c r="DH72" s="2" t="s">
        <v>17</v>
      </c>
      <c r="DI72" s="2" t="s">
        <v>42</v>
      </c>
      <c r="DJ72" s="2" t="s">
        <v>42</v>
      </c>
      <c r="DK72" s="2" t="s">
        <v>61</v>
      </c>
      <c r="DL72" s="2" t="s">
        <v>61</v>
      </c>
      <c r="DM72" s="2" t="s">
        <v>42</v>
      </c>
      <c r="DN72" s="2" t="s">
        <v>17</v>
      </c>
      <c r="DO72" s="2"/>
      <c r="DP72" s="2"/>
      <c r="DQ72" s="2" t="s">
        <v>17</v>
      </c>
      <c r="DR72" s="2" t="s">
        <v>61</v>
      </c>
      <c r="DS72" s="2" t="s">
        <v>61</v>
      </c>
      <c r="DT72" s="2" t="s">
        <v>21</v>
      </c>
      <c r="DU72" s="2" t="s">
        <v>21</v>
      </c>
      <c r="DV72" s="2" t="s">
        <v>21</v>
      </c>
      <c r="DW72" s="2" t="s">
        <v>21</v>
      </c>
      <c r="DX72" s="2" t="s">
        <v>21</v>
      </c>
      <c r="DY72" s="2" t="s">
        <v>61</v>
      </c>
      <c r="DZ72" s="2" t="s">
        <v>61</v>
      </c>
      <c r="EA72" s="2" t="s">
        <v>21</v>
      </c>
      <c r="EB72" s="2" t="s">
        <v>21</v>
      </c>
      <c r="EC72" s="2" t="s">
        <v>21</v>
      </c>
      <c r="ED72" s="2" t="s">
        <v>21</v>
      </c>
      <c r="EE72" s="2" t="s">
        <v>21</v>
      </c>
      <c r="EF72" s="2" t="s">
        <v>61</v>
      </c>
      <c r="EG72" s="2" t="s">
        <v>61</v>
      </c>
      <c r="EH72" s="2" t="s">
        <v>21</v>
      </c>
      <c r="EI72" s="2" t="s">
        <v>21</v>
      </c>
      <c r="EJ72" s="2" t="s">
        <v>21</v>
      </c>
      <c r="EK72" s="2" t="s">
        <v>21</v>
      </c>
      <c r="EL72" s="2" t="s">
        <v>21</v>
      </c>
      <c r="EM72" s="2" t="s">
        <v>61</v>
      </c>
      <c r="EN72" s="2" t="s">
        <v>61</v>
      </c>
      <c r="EO72" s="2" t="s">
        <v>21</v>
      </c>
      <c r="EP72" s="2" t="s">
        <v>21</v>
      </c>
      <c r="EQ72" s="2" t="s">
        <v>21</v>
      </c>
      <c r="ER72" s="2" t="s">
        <v>21</v>
      </c>
      <c r="ES72" s="2" t="s">
        <v>21</v>
      </c>
      <c r="ET72" s="2" t="s">
        <v>61</v>
      </c>
      <c r="EU72" s="2" t="s">
        <v>61</v>
      </c>
      <c r="EV72" s="2" t="s">
        <v>21</v>
      </c>
      <c r="EW72" s="2" t="s">
        <v>21</v>
      </c>
      <c r="EX72" s="2" t="s">
        <v>21</v>
      </c>
      <c r="EY72" s="2" t="s">
        <v>21</v>
      </c>
      <c r="EZ72" s="2" t="s">
        <v>21</v>
      </c>
      <c r="FA72" s="2" t="s">
        <v>21</v>
      </c>
      <c r="FB72" s="2" t="s">
        <v>61</v>
      </c>
      <c r="FC72" s="2" t="s">
        <v>17</v>
      </c>
      <c r="FD72" s="2" t="s">
        <v>17</v>
      </c>
      <c r="FE72" s="2" t="s">
        <v>19</v>
      </c>
      <c r="FF72" s="2" t="s">
        <v>19</v>
      </c>
      <c r="FG72" s="2" t="s">
        <v>17</v>
      </c>
      <c r="FH72" s="2" t="s">
        <v>61</v>
      </c>
      <c r="FI72" s="2" t="s">
        <v>61</v>
      </c>
      <c r="FJ72" s="2" t="s">
        <v>46</v>
      </c>
      <c r="FK72" s="2" t="s">
        <v>46</v>
      </c>
      <c r="FL72" s="2" t="s">
        <v>46</v>
      </c>
      <c r="FM72" s="2" t="s">
        <v>46</v>
      </c>
      <c r="FN72" s="2" t="s">
        <v>46</v>
      </c>
      <c r="FO72" s="2" t="s">
        <v>61</v>
      </c>
      <c r="FP72" s="2" t="s">
        <v>61</v>
      </c>
      <c r="FQ72" s="2" t="s">
        <v>44</v>
      </c>
      <c r="FR72" s="2" t="s">
        <v>44</v>
      </c>
      <c r="FS72" s="2" t="s">
        <v>44</v>
      </c>
      <c r="FT72" s="2" t="s">
        <v>44</v>
      </c>
      <c r="FU72" s="2" t="s">
        <v>44</v>
      </c>
      <c r="FV72" s="2" t="s">
        <v>61</v>
      </c>
      <c r="FW72" s="2" t="s">
        <v>61</v>
      </c>
      <c r="FX72" s="2" t="s">
        <v>17</v>
      </c>
      <c r="FY72" s="2"/>
      <c r="FZ72" s="2"/>
      <c r="GA72" s="2"/>
      <c r="GB72" s="2" t="s">
        <v>17</v>
      </c>
      <c r="GC72" s="2" t="s">
        <v>61</v>
      </c>
      <c r="GD72" s="2" t="s">
        <v>61</v>
      </c>
      <c r="GE72" s="2" t="s">
        <v>21</v>
      </c>
      <c r="GF72" s="2" t="s">
        <v>21</v>
      </c>
      <c r="GG72" s="2" t="s">
        <v>21</v>
      </c>
      <c r="GH72" s="2" t="s">
        <v>21</v>
      </c>
      <c r="GI72" s="2" t="s">
        <v>21</v>
      </c>
      <c r="GJ72" s="2" t="s">
        <v>61</v>
      </c>
      <c r="GK72" s="2" t="s">
        <v>61</v>
      </c>
      <c r="GL72" s="2" t="s">
        <v>21</v>
      </c>
      <c r="GM72" s="2" t="s">
        <v>21</v>
      </c>
      <c r="GN72" s="2" t="s">
        <v>21</v>
      </c>
      <c r="GO72" s="2" t="s">
        <v>21</v>
      </c>
      <c r="GP72" s="2" t="s">
        <v>19</v>
      </c>
      <c r="GQ72" s="2" t="s">
        <v>61</v>
      </c>
      <c r="GR72" s="2" t="s">
        <v>61</v>
      </c>
      <c r="GS72" s="2"/>
      <c r="GT72" s="2"/>
      <c r="GU72" s="2"/>
      <c r="GV72" s="2"/>
      <c r="GW72" s="2" t="s">
        <v>19</v>
      </c>
      <c r="GX72" s="2" t="s">
        <v>61</v>
      </c>
      <c r="GY72" s="2" t="s">
        <v>61</v>
      </c>
      <c r="GZ72" s="2"/>
      <c r="HA72" s="2"/>
      <c r="HB72" s="2"/>
      <c r="HC72" s="2" t="s">
        <v>8</v>
      </c>
      <c r="HD72" s="2" t="s">
        <v>19</v>
      </c>
      <c r="HE72" s="2" t="s">
        <v>61</v>
      </c>
      <c r="HF72" s="2" t="s">
        <v>61</v>
      </c>
      <c r="HG72" s="2" t="s">
        <v>19</v>
      </c>
      <c r="HH72" s="2"/>
      <c r="HI72" s="2"/>
      <c r="HJ72" s="2" t="s">
        <v>19</v>
      </c>
      <c r="HK72" s="2" t="s">
        <v>19</v>
      </c>
      <c r="HL72" s="2" t="s">
        <v>61</v>
      </c>
      <c r="HM72" s="2" t="s">
        <v>61</v>
      </c>
      <c r="HN72" s="2" t="s">
        <v>42</v>
      </c>
      <c r="HO72" s="2" t="s">
        <v>19</v>
      </c>
      <c r="HP72" s="2"/>
      <c r="HQ72" s="2"/>
      <c r="HR72" s="2" t="s">
        <v>17</v>
      </c>
      <c r="HS72" s="2" t="s">
        <v>61</v>
      </c>
      <c r="HT72" s="2" t="s">
        <v>61</v>
      </c>
      <c r="HU72" s="2" t="s">
        <v>17</v>
      </c>
      <c r="HV72" s="2" t="s">
        <v>17</v>
      </c>
      <c r="HW72" s="2" t="s">
        <v>42</v>
      </c>
      <c r="HX72" s="2"/>
      <c r="HY72" s="2" t="s">
        <v>19</v>
      </c>
      <c r="HZ72" s="2" t="s">
        <v>61</v>
      </c>
      <c r="IA72" s="2" t="s">
        <v>61</v>
      </c>
      <c r="IB72" s="2" t="s">
        <v>17</v>
      </c>
      <c r="IC72" s="2" t="s">
        <v>17</v>
      </c>
      <c r="ID72" s="2" t="s">
        <v>25</v>
      </c>
      <c r="IE72" s="2" t="s">
        <v>25</v>
      </c>
      <c r="IF72" s="2" t="s">
        <v>15</v>
      </c>
      <c r="IG72" s="2" t="s">
        <v>61</v>
      </c>
      <c r="IH72" s="2" t="s">
        <v>61</v>
      </c>
      <c r="II72" s="2" t="s">
        <v>42</v>
      </c>
      <c r="IJ72" s="2" t="s">
        <v>17</v>
      </c>
      <c r="IK72" s="2"/>
      <c r="IL72" s="2"/>
      <c r="IM72" s="2" t="s">
        <v>17</v>
      </c>
      <c r="IN72" s="2" t="s">
        <v>61</v>
      </c>
      <c r="IO72" s="2" t="s">
        <v>61</v>
      </c>
      <c r="IP72" s="2" t="s">
        <v>17</v>
      </c>
      <c r="IQ72" s="2" t="s">
        <v>17</v>
      </c>
      <c r="IR72" s="2" t="s">
        <v>19</v>
      </c>
      <c r="IS72" s="2" t="s">
        <v>19</v>
      </c>
      <c r="IT72" s="2" t="s">
        <v>17</v>
      </c>
      <c r="IU72" s="2" t="s">
        <v>61</v>
      </c>
      <c r="IV72" s="2" t="s">
        <v>61</v>
      </c>
      <c r="IW72" s="2" t="s">
        <v>17</v>
      </c>
      <c r="IX72" s="2" t="s">
        <v>17</v>
      </c>
      <c r="IY72" s="2"/>
      <c r="IZ72" s="2" t="s">
        <v>19</v>
      </c>
      <c r="JA72" s="2" t="s">
        <v>17</v>
      </c>
      <c r="JB72" s="2" t="s">
        <v>61</v>
      </c>
      <c r="JC72" s="2" t="s">
        <v>61</v>
      </c>
      <c r="JD72" s="2" t="s">
        <v>15</v>
      </c>
      <c r="JE72" s="2" t="s">
        <v>15</v>
      </c>
      <c r="JF72" s="2"/>
      <c r="JG72" s="2" t="s">
        <v>8</v>
      </c>
      <c r="JH72" s="2" t="s">
        <v>19</v>
      </c>
      <c r="JI72" s="2" t="s">
        <v>61</v>
      </c>
      <c r="JJ72" s="2" t="s">
        <v>61</v>
      </c>
      <c r="JK72" s="2" t="s">
        <v>15</v>
      </c>
      <c r="JL72" s="2" t="s">
        <v>17</v>
      </c>
      <c r="JM72" s="2"/>
      <c r="JN72" s="2"/>
      <c r="JO72" s="2" t="s">
        <v>17</v>
      </c>
      <c r="JP72" s="2" t="s">
        <v>61</v>
      </c>
      <c r="JQ72" s="2" t="s">
        <v>61</v>
      </c>
      <c r="JR72" s="2" t="s">
        <v>21</v>
      </c>
      <c r="JS72" s="2" t="s">
        <v>21</v>
      </c>
      <c r="JT72" s="2" t="s">
        <v>21</v>
      </c>
      <c r="JU72" s="2" t="s">
        <v>21</v>
      </c>
      <c r="JV72" s="2" t="s">
        <v>21</v>
      </c>
      <c r="JW72" s="2" t="s">
        <v>61</v>
      </c>
      <c r="JX72" s="2" t="s">
        <v>61</v>
      </c>
      <c r="JY72" s="2" t="s">
        <v>21</v>
      </c>
      <c r="JZ72" s="2" t="s">
        <v>21</v>
      </c>
      <c r="KA72" s="2" t="s">
        <v>21</v>
      </c>
      <c r="KB72" s="2" t="s">
        <v>21</v>
      </c>
      <c r="KC72" s="2" t="s">
        <v>21</v>
      </c>
      <c r="KD72" s="2" t="s">
        <v>61</v>
      </c>
      <c r="KE72" s="2" t="s">
        <v>61</v>
      </c>
      <c r="KF72" s="2" t="s">
        <v>21</v>
      </c>
      <c r="KG72" s="2" t="s">
        <v>21</v>
      </c>
      <c r="KH72" s="2" t="s">
        <v>21</v>
      </c>
      <c r="KI72" s="2" t="s">
        <v>21</v>
      </c>
      <c r="KJ72" s="2" t="s">
        <v>21</v>
      </c>
      <c r="KK72" s="2" t="s">
        <v>61</v>
      </c>
      <c r="KL72" s="2" t="s">
        <v>61</v>
      </c>
      <c r="KM72" s="2" t="s">
        <v>21</v>
      </c>
      <c r="KN72" s="2" t="s">
        <v>21</v>
      </c>
      <c r="KO72" s="2" t="s">
        <v>21</v>
      </c>
      <c r="KP72" s="2" t="s">
        <v>21</v>
      </c>
      <c r="KQ72" s="2" t="s">
        <v>21</v>
      </c>
      <c r="KR72" s="2" t="s">
        <v>61</v>
      </c>
      <c r="KS72" s="2" t="s">
        <v>61</v>
      </c>
      <c r="KT72" s="2" t="s">
        <v>21</v>
      </c>
      <c r="KU72" s="2" t="s">
        <v>21</v>
      </c>
      <c r="KV72" s="2" t="s">
        <v>21</v>
      </c>
      <c r="KW72" s="2" t="s">
        <v>21</v>
      </c>
      <c r="KX72" s="2" t="s">
        <v>21</v>
      </c>
      <c r="KY72" s="2" t="s">
        <v>61</v>
      </c>
      <c r="KZ72" s="2" t="s">
        <v>61</v>
      </c>
      <c r="LA72" s="2" t="s">
        <v>21</v>
      </c>
      <c r="LB72" s="2" t="s">
        <v>21</v>
      </c>
      <c r="LC72" s="2" t="s">
        <v>21</v>
      </c>
      <c r="LD72" s="2" t="s">
        <v>21</v>
      </c>
      <c r="LE72" s="2" t="s">
        <v>21</v>
      </c>
      <c r="LF72" s="2" t="s">
        <v>61</v>
      </c>
      <c r="LG72" s="2" t="s">
        <v>61</v>
      </c>
      <c r="LH72" s="2" t="s">
        <v>17</v>
      </c>
      <c r="LI72" s="2" t="s">
        <v>17</v>
      </c>
      <c r="LJ72" s="2"/>
      <c r="LK72" s="2"/>
      <c r="LL72" s="2" t="s">
        <v>17</v>
      </c>
      <c r="LM72" s="2" t="s">
        <v>61</v>
      </c>
      <c r="LN72" s="2" t="s">
        <v>61</v>
      </c>
      <c r="LO72" s="2" t="s">
        <v>17</v>
      </c>
      <c r="LP72" s="2" t="s">
        <v>17</v>
      </c>
      <c r="LQ72" s="2"/>
      <c r="LR72" s="2"/>
      <c r="LS72" s="2" t="s">
        <v>17</v>
      </c>
      <c r="LT72" s="2" t="s">
        <v>61</v>
      </c>
      <c r="LU72" s="2" t="s">
        <v>61</v>
      </c>
      <c r="LV72" s="2" t="s">
        <v>17</v>
      </c>
      <c r="LW72" s="2" t="s">
        <v>17</v>
      </c>
      <c r="LX72" s="2"/>
      <c r="LY72" s="2"/>
      <c r="LZ72" s="2" t="s">
        <v>17</v>
      </c>
      <c r="MA72" s="2" t="s">
        <v>61</v>
      </c>
      <c r="MB72" s="2" t="s">
        <v>61</v>
      </c>
      <c r="MC72" s="2" t="s">
        <v>17</v>
      </c>
      <c r="MD72" s="2" t="s">
        <v>17</v>
      </c>
      <c r="ME72" s="2"/>
      <c r="MF72" s="2"/>
      <c r="MG72" s="2" t="s">
        <v>17</v>
      </c>
      <c r="MH72" s="2" t="s">
        <v>61</v>
      </c>
      <c r="MI72" s="2" t="s">
        <v>61</v>
      </c>
      <c r="MJ72" s="2" t="s">
        <v>21</v>
      </c>
      <c r="MK72" s="2" t="s">
        <v>21</v>
      </c>
      <c r="ML72" s="2" t="s">
        <v>21</v>
      </c>
      <c r="MM72" s="2" t="s">
        <v>21</v>
      </c>
      <c r="MN72" s="2" t="s">
        <v>42</v>
      </c>
      <c r="MO72" s="2" t="s">
        <v>61</v>
      </c>
      <c r="MP72" s="2" t="s">
        <v>61</v>
      </c>
      <c r="MQ72" s="2" t="s">
        <v>21</v>
      </c>
      <c r="MR72" s="2" t="s">
        <v>21</v>
      </c>
      <c r="MS72" s="2" t="s">
        <v>21</v>
      </c>
      <c r="MT72" s="2" t="s">
        <v>21</v>
      </c>
      <c r="MU72" s="2" t="s">
        <v>21</v>
      </c>
      <c r="MV72" s="2" t="s">
        <v>61</v>
      </c>
      <c r="MW72" s="2" t="s">
        <v>61</v>
      </c>
      <c r="MX72" s="2" t="s">
        <v>21</v>
      </c>
      <c r="MY72" s="2" t="s">
        <v>21</v>
      </c>
      <c r="MZ72" s="2" t="s">
        <v>21</v>
      </c>
      <c r="NA72" s="2" t="s">
        <v>21</v>
      </c>
      <c r="NB72" s="2" t="s">
        <v>21</v>
      </c>
      <c r="NC72" s="2" t="s">
        <v>61</v>
      </c>
      <c r="ND72" s="2" t="s">
        <v>61</v>
      </c>
      <c r="NE72" s="2" t="s">
        <v>17</v>
      </c>
      <c r="NF72" s="2" t="s">
        <v>17</v>
      </c>
      <c r="NG72" s="2"/>
      <c r="NH72" s="2"/>
      <c r="NI72" s="2" t="s">
        <v>17</v>
      </c>
      <c r="NJ72" s="2" t="s">
        <v>61</v>
      </c>
      <c r="NK72" s="2" t="s">
        <v>61</v>
      </c>
      <c r="NL72" s="2" t="s">
        <v>17</v>
      </c>
      <c r="NM72" s="2" t="s">
        <v>17</v>
      </c>
      <c r="NN72" s="2"/>
      <c r="NO72" s="2"/>
      <c r="NP72" s="2" t="s">
        <v>17</v>
      </c>
      <c r="NQ72" s="2" t="s">
        <v>61</v>
      </c>
      <c r="NR72" s="2" t="s">
        <v>61</v>
      </c>
      <c r="NS72" s="2" t="s">
        <v>17</v>
      </c>
      <c r="NT72" s="2" t="s">
        <v>17</v>
      </c>
      <c r="NU72" s="2" t="s">
        <v>17</v>
      </c>
      <c r="NV72" s="2"/>
      <c r="NW72" s="2"/>
      <c r="NX72" s="2" t="s">
        <v>61</v>
      </c>
      <c r="NY72" s="2" t="s">
        <v>61</v>
      </c>
      <c r="NZ72" s="2" t="s">
        <v>17</v>
      </c>
      <c r="OA72" s="2" t="s">
        <v>17</v>
      </c>
      <c r="OB72" s="2" t="s">
        <v>17</v>
      </c>
      <c r="OC72" s="2"/>
      <c r="OD72" s="2"/>
      <c r="OE72" s="2" t="s">
        <v>61</v>
      </c>
      <c r="OF72" s="2" t="s">
        <v>61</v>
      </c>
    </row>
    <row r="73" spans="1:396" ht="21.75" customHeight="1">
      <c r="A73" s="17">
        <v>3218</v>
      </c>
      <c r="B73" s="17"/>
      <c r="C73" s="49" t="s">
        <v>105</v>
      </c>
      <c r="D73" s="2" t="s">
        <v>61</v>
      </c>
      <c r="E73" s="2"/>
      <c r="F73" s="2" t="s">
        <v>17</v>
      </c>
      <c r="G73" s="2" t="s">
        <v>17</v>
      </c>
      <c r="H73" s="2"/>
      <c r="I73" s="2" t="s">
        <v>42</v>
      </c>
      <c r="J73" s="2" t="s">
        <v>61</v>
      </c>
      <c r="K73" s="2" t="s">
        <v>61</v>
      </c>
      <c r="L73" s="50" t="s">
        <v>29</v>
      </c>
      <c r="M73" s="51" t="s">
        <v>8</v>
      </c>
      <c r="N73" s="50" t="s">
        <v>29</v>
      </c>
      <c r="O73" s="51" t="s">
        <v>8</v>
      </c>
      <c r="P73" s="2" t="s">
        <v>42</v>
      </c>
      <c r="Q73" s="2" t="s">
        <v>61</v>
      </c>
      <c r="R73" s="2" t="s">
        <v>61</v>
      </c>
      <c r="S73" s="2"/>
      <c r="T73" s="2" t="s">
        <v>13</v>
      </c>
      <c r="U73" s="2" t="s">
        <v>13</v>
      </c>
      <c r="V73" s="2"/>
      <c r="W73" s="2" t="s">
        <v>17</v>
      </c>
      <c r="X73" s="2" t="s">
        <v>61</v>
      </c>
      <c r="Y73" s="2" t="s">
        <v>61</v>
      </c>
      <c r="Z73" s="2" t="s">
        <v>46</v>
      </c>
      <c r="AA73" s="2" t="s">
        <v>46</v>
      </c>
      <c r="AB73" s="2" t="s">
        <v>46</v>
      </c>
      <c r="AC73" s="2" t="s">
        <v>46</v>
      </c>
      <c r="AD73" s="2" t="s">
        <v>46</v>
      </c>
      <c r="AE73" s="2" t="s">
        <v>61</v>
      </c>
      <c r="AF73" s="2" t="s">
        <v>61</v>
      </c>
      <c r="AG73" s="2" t="s">
        <v>8</v>
      </c>
      <c r="AH73" s="2" t="s">
        <v>17</v>
      </c>
      <c r="AI73" s="2" t="s">
        <v>17</v>
      </c>
      <c r="AJ73" s="2"/>
      <c r="AK73" s="2" t="s">
        <v>17</v>
      </c>
      <c r="AL73" s="2" t="s">
        <v>61</v>
      </c>
      <c r="AM73" s="2" t="s">
        <v>61</v>
      </c>
      <c r="AN73" s="2" t="s">
        <v>27</v>
      </c>
      <c r="AO73" s="2" t="s">
        <v>27</v>
      </c>
      <c r="AP73" s="2" t="s">
        <v>17</v>
      </c>
      <c r="AQ73" s="2"/>
      <c r="AR73" s="2" t="s">
        <v>17</v>
      </c>
      <c r="AS73" s="2" t="s">
        <v>61</v>
      </c>
      <c r="AT73" s="2" t="s">
        <v>61</v>
      </c>
      <c r="AU73" s="2" t="s">
        <v>44</v>
      </c>
      <c r="AV73" s="2" t="s">
        <v>44</v>
      </c>
      <c r="AW73" s="2" t="s">
        <v>44</v>
      </c>
      <c r="AX73" s="2" t="s">
        <v>44</v>
      </c>
      <c r="AY73" s="2" t="s">
        <v>44</v>
      </c>
      <c r="AZ73" s="2" t="s">
        <v>61</v>
      </c>
      <c r="BA73" s="2" t="s">
        <v>61</v>
      </c>
      <c r="BB73" s="2" t="s">
        <v>29</v>
      </c>
      <c r="BC73" s="2" t="s">
        <v>29</v>
      </c>
      <c r="BD73" s="2" t="s">
        <v>29</v>
      </c>
      <c r="BE73" s="2" t="s">
        <v>29</v>
      </c>
      <c r="BF73" s="2" t="s">
        <v>29</v>
      </c>
      <c r="BG73" s="2" t="s">
        <v>61</v>
      </c>
      <c r="BH73" s="2" t="s">
        <v>61</v>
      </c>
      <c r="BI73" s="2"/>
      <c r="BJ73" s="2"/>
      <c r="BK73" s="2"/>
      <c r="BL73" s="2"/>
      <c r="BM73" s="2" t="s">
        <v>17</v>
      </c>
      <c r="BN73" s="2" t="s">
        <v>61</v>
      </c>
      <c r="BO73" s="2" t="s">
        <v>61</v>
      </c>
      <c r="BP73" s="2" t="s">
        <v>46</v>
      </c>
      <c r="BQ73" s="2" t="s">
        <v>46</v>
      </c>
      <c r="BR73" s="2" t="s">
        <v>46</v>
      </c>
      <c r="BS73" s="2" t="s">
        <v>46</v>
      </c>
      <c r="BT73" s="2" t="s">
        <v>46</v>
      </c>
      <c r="BU73" s="2" t="s">
        <v>61</v>
      </c>
      <c r="BV73" s="2" t="s">
        <v>61</v>
      </c>
      <c r="BW73" s="2" t="s">
        <v>8</v>
      </c>
      <c r="BX73" s="2" t="s">
        <v>15</v>
      </c>
      <c r="BY73" s="2" t="s">
        <v>17</v>
      </c>
      <c r="BZ73" s="2"/>
      <c r="CA73" s="2" t="s">
        <v>15</v>
      </c>
      <c r="CB73" s="2" t="s">
        <v>61</v>
      </c>
      <c r="CC73" s="2" t="s">
        <v>61</v>
      </c>
      <c r="CD73" s="2"/>
      <c r="CE73" s="2" t="s">
        <v>17</v>
      </c>
      <c r="CF73" s="2" t="s">
        <v>10</v>
      </c>
      <c r="CG73" s="2"/>
      <c r="CH73" s="2" t="s">
        <v>17</v>
      </c>
      <c r="CI73" s="2" t="s">
        <v>61</v>
      </c>
      <c r="CJ73" s="2" t="s">
        <v>61</v>
      </c>
      <c r="CK73" s="2"/>
      <c r="CL73" s="2" t="s">
        <v>17</v>
      </c>
      <c r="CM73" s="2" t="s">
        <v>17</v>
      </c>
      <c r="CN73" s="2" t="s">
        <v>8</v>
      </c>
      <c r="CO73" s="2" t="s">
        <v>15</v>
      </c>
      <c r="CP73" s="2" t="s">
        <v>61</v>
      </c>
      <c r="CQ73" s="2" t="s">
        <v>61</v>
      </c>
      <c r="CR73" s="2"/>
      <c r="CS73" s="2" t="s">
        <v>17</v>
      </c>
      <c r="CT73" s="2" t="s">
        <v>17</v>
      </c>
      <c r="CU73" s="2" t="s">
        <v>27</v>
      </c>
      <c r="CV73" s="2" t="s">
        <v>27</v>
      </c>
      <c r="CW73" s="2" t="s">
        <v>61</v>
      </c>
      <c r="CX73" s="2" t="s">
        <v>61</v>
      </c>
      <c r="CY73" s="2" t="s">
        <v>46</v>
      </c>
      <c r="CZ73" s="2" t="s">
        <v>46</v>
      </c>
      <c r="DA73" s="2" t="s">
        <v>46</v>
      </c>
      <c r="DB73" s="2" t="s">
        <v>46</v>
      </c>
      <c r="DC73" s="2" t="s">
        <v>46</v>
      </c>
      <c r="DD73" s="2" t="s">
        <v>61</v>
      </c>
      <c r="DE73" s="2" t="s">
        <v>61</v>
      </c>
      <c r="DF73" s="2" t="s">
        <v>17</v>
      </c>
      <c r="DG73" s="2" t="s">
        <v>17</v>
      </c>
      <c r="DH73" s="2" t="s">
        <v>17</v>
      </c>
      <c r="DI73" s="2" t="s">
        <v>42</v>
      </c>
      <c r="DJ73" s="2" t="s">
        <v>42</v>
      </c>
      <c r="DK73" s="2" t="s">
        <v>61</v>
      </c>
      <c r="DL73" s="2" t="s">
        <v>61</v>
      </c>
      <c r="DM73" s="2" t="s">
        <v>42</v>
      </c>
      <c r="DN73" s="2" t="s">
        <v>17</v>
      </c>
      <c r="DO73" s="2" t="s">
        <v>17</v>
      </c>
      <c r="DP73" s="2"/>
      <c r="DQ73" s="2" t="s">
        <v>17</v>
      </c>
      <c r="DR73" s="2" t="s">
        <v>61</v>
      </c>
      <c r="DS73" s="2" t="s">
        <v>61</v>
      </c>
      <c r="DT73" s="2"/>
      <c r="DU73" s="2" t="s">
        <v>39</v>
      </c>
      <c r="DV73" s="2" t="s">
        <v>39</v>
      </c>
      <c r="DW73" s="2" t="s">
        <v>8</v>
      </c>
      <c r="DX73" s="2" t="s">
        <v>15</v>
      </c>
      <c r="DY73" s="2" t="s">
        <v>61</v>
      </c>
      <c r="DZ73" s="2" t="s">
        <v>61</v>
      </c>
      <c r="EA73" s="2" t="s">
        <v>46</v>
      </c>
      <c r="EB73" s="2" t="s">
        <v>46</v>
      </c>
      <c r="EC73" s="2" t="s">
        <v>46</v>
      </c>
      <c r="ED73" s="2" t="s">
        <v>46</v>
      </c>
      <c r="EE73" s="2" t="s">
        <v>46</v>
      </c>
      <c r="EF73" s="2" t="s">
        <v>61</v>
      </c>
      <c r="EG73" s="2" t="s">
        <v>61</v>
      </c>
      <c r="EH73" s="2" t="s">
        <v>17</v>
      </c>
      <c r="EI73" s="2" t="s">
        <v>17</v>
      </c>
      <c r="EJ73" s="2" t="s">
        <v>17</v>
      </c>
      <c r="EK73" s="2"/>
      <c r="EL73" s="2" t="s">
        <v>17</v>
      </c>
      <c r="EM73" s="2" t="s">
        <v>61</v>
      </c>
      <c r="EN73" s="2" t="s">
        <v>61</v>
      </c>
      <c r="EO73" s="2"/>
      <c r="EP73" s="2" t="s">
        <v>17</v>
      </c>
      <c r="EQ73" s="2" t="s">
        <v>17</v>
      </c>
      <c r="ER73" s="2"/>
      <c r="ES73" s="2" t="s">
        <v>17</v>
      </c>
      <c r="ET73" s="2" t="s">
        <v>61</v>
      </c>
      <c r="EU73" s="2" t="s">
        <v>61</v>
      </c>
      <c r="EV73" s="2" t="s">
        <v>27</v>
      </c>
      <c r="EW73" s="2" t="s">
        <v>27</v>
      </c>
      <c r="EX73" s="2" t="s">
        <v>17</v>
      </c>
      <c r="EY73" s="2"/>
      <c r="EZ73" s="2" t="s">
        <v>17</v>
      </c>
      <c r="FA73" s="2" t="s">
        <v>61</v>
      </c>
      <c r="FB73" s="2" t="s">
        <v>61</v>
      </c>
      <c r="FC73" s="2"/>
      <c r="FD73" s="2" t="s">
        <v>17</v>
      </c>
      <c r="FE73" s="2" t="s">
        <v>17</v>
      </c>
      <c r="FF73" s="2"/>
      <c r="FG73" s="2" t="s">
        <v>17</v>
      </c>
      <c r="FH73" s="2" t="s">
        <v>61</v>
      </c>
      <c r="FI73" s="2" t="s">
        <v>61</v>
      </c>
      <c r="FJ73" s="2" t="s">
        <v>35</v>
      </c>
      <c r="FK73" s="2" t="s">
        <v>35</v>
      </c>
      <c r="FL73" s="2" t="s">
        <v>35</v>
      </c>
      <c r="FM73" s="2" t="s">
        <v>35</v>
      </c>
      <c r="FN73" s="2" t="s">
        <v>35</v>
      </c>
      <c r="FO73" s="2" t="s">
        <v>61</v>
      </c>
      <c r="FP73" s="2" t="s">
        <v>61</v>
      </c>
      <c r="FQ73" s="2"/>
      <c r="FR73" s="2" t="s">
        <v>10</v>
      </c>
      <c r="FS73" s="2" t="s">
        <v>10</v>
      </c>
      <c r="FT73" s="2"/>
      <c r="FU73" s="2" t="s">
        <v>10</v>
      </c>
      <c r="FV73" s="2" t="s">
        <v>61</v>
      </c>
      <c r="FW73" s="2" t="s">
        <v>61</v>
      </c>
      <c r="FX73" s="2" t="s">
        <v>15</v>
      </c>
      <c r="FY73" s="2"/>
      <c r="FZ73" s="2"/>
      <c r="GA73" s="2"/>
      <c r="GB73" s="2" t="s">
        <v>17</v>
      </c>
      <c r="GC73" s="2" t="s">
        <v>61</v>
      </c>
      <c r="GD73" s="2" t="s">
        <v>61</v>
      </c>
      <c r="GE73" s="2" t="s">
        <v>8</v>
      </c>
      <c r="GF73" s="2" t="s">
        <v>17</v>
      </c>
      <c r="GG73" s="2" t="s">
        <v>15</v>
      </c>
      <c r="GH73" s="2"/>
      <c r="GI73" s="2" t="s">
        <v>10</v>
      </c>
      <c r="GJ73" s="2" t="s">
        <v>61</v>
      </c>
      <c r="GK73" s="2" t="s">
        <v>61</v>
      </c>
      <c r="GL73" s="2"/>
      <c r="GM73" s="2" t="s">
        <v>17</v>
      </c>
      <c r="GN73" s="2" t="s">
        <v>15</v>
      </c>
      <c r="GO73" s="2"/>
      <c r="GP73" s="2" t="s">
        <v>15</v>
      </c>
      <c r="GQ73" s="2" t="s">
        <v>61</v>
      </c>
      <c r="GR73" s="2" t="s">
        <v>61</v>
      </c>
      <c r="GS73" s="2"/>
      <c r="GT73" s="2" t="s">
        <v>17</v>
      </c>
      <c r="GU73" s="2" t="s">
        <v>15</v>
      </c>
      <c r="GV73" s="2"/>
      <c r="GW73" s="2" t="s">
        <v>17</v>
      </c>
      <c r="GX73" s="2" t="s">
        <v>61</v>
      </c>
      <c r="GY73" s="2" t="s">
        <v>61</v>
      </c>
      <c r="GZ73" s="2"/>
      <c r="HA73" s="2" t="s">
        <v>17</v>
      </c>
      <c r="HB73" s="2"/>
      <c r="HC73" s="2"/>
      <c r="HD73" s="2" t="s">
        <v>17</v>
      </c>
      <c r="HE73" s="2" t="s">
        <v>61</v>
      </c>
      <c r="HF73" s="2" t="s">
        <v>61</v>
      </c>
      <c r="HG73" s="2"/>
      <c r="HH73" s="2" t="s">
        <v>17</v>
      </c>
      <c r="HI73" s="2" t="s">
        <v>17</v>
      </c>
      <c r="HJ73" s="2"/>
      <c r="HK73" s="2" t="s">
        <v>17</v>
      </c>
      <c r="HL73" s="2" t="s">
        <v>61</v>
      </c>
      <c r="HM73" s="2" t="s">
        <v>61</v>
      </c>
      <c r="HN73" s="2" t="s">
        <v>10</v>
      </c>
      <c r="HO73" s="2" t="s">
        <v>17</v>
      </c>
      <c r="HP73" s="2" t="s">
        <v>17</v>
      </c>
      <c r="HQ73" s="2"/>
      <c r="HR73" s="2" t="s">
        <v>17</v>
      </c>
      <c r="HS73" s="2" t="s">
        <v>61</v>
      </c>
      <c r="HT73" s="2" t="s">
        <v>61</v>
      </c>
      <c r="HU73" s="2" t="s">
        <v>48</v>
      </c>
      <c r="HV73" s="2" t="s">
        <v>17</v>
      </c>
      <c r="HW73" s="2" t="s">
        <v>10</v>
      </c>
      <c r="HX73" s="2"/>
      <c r="HY73" s="2" t="s">
        <v>17</v>
      </c>
      <c r="HZ73" s="2" t="s">
        <v>61</v>
      </c>
      <c r="IA73" s="2" t="s">
        <v>61</v>
      </c>
      <c r="IB73" s="2"/>
      <c r="IC73" s="2" t="s">
        <v>15</v>
      </c>
      <c r="ID73" s="2" t="s">
        <v>10</v>
      </c>
      <c r="IE73" s="2" t="s">
        <v>8</v>
      </c>
      <c r="IF73" s="2" t="s">
        <v>17</v>
      </c>
      <c r="IG73" s="2" t="s">
        <v>61</v>
      </c>
      <c r="IH73" s="2" t="s">
        <v>61</v>
      </c>
      <c r="II73" s="2" t="s">
        <v>17</v>
      </c>
      <c r="IJ73" s="2" t="s">
        <v>17</v>
      </c>
      <c r="IK73" s="2" t="s">
        <v>17</v>
      </c>
      <c r="IL73" s="2"/>
      <c r="IM73" s="2" t="s">
        <v>17</v>
      </c>
      <c r="IN73" s="2" t="s">
        <v>61</v>
      </c>
      <c r="IO73" s="2" t="s">
        <v>61</v>
      </c>
      <c r="IP73" s="2"/>
      <c r="IQ73" s="2" t="s">
        <v>17</v>
      </c>
      <c r="IR73" s="2" t="s">
        <v>27</v>
      </c>
      <c r="IS73" s="2" t="s">
        <v>29</v>
      </c>
      <c r="IT73" s="2" t="s">
        <v>29</v>
      </c>
      <c r="IU73" s="2" t="s">
        <v>61</v>
      </c>
      <c r="IV73" s="2" t="s">
        <v>61</v>
      </c>
      <c r="IW73" s="2" t="s">
        <v>29</v>
      </c>
      <c r="IX73" s="2" t="s">
        <v>29</v>
      </c>
      <c r="IY73" s="2" t="s">
        <v>15</v>
      </c>
      <c r="IZ73" s="2" t="s">
        <v>19</v>
      </c>
      <c r="JA73" s="2" t="s">
        <v>15</v>
      </c>
      <c r="JB73" s="2" t="s">
        <v>61</v>
      </c>
      <c r="JC73" s="2" t="s">
        <v>61</v>
      </c>
      <c r="JD73" s="2"/>
      <c r="JE73" s="2" t="s">
        <v>17</v>
      </c>
      <c r="JF73" s="2" t="s">
        <v>17</v>
      </c>
      <c r="JG73" s="2"/>
      <c r="JH73" s="2" t="s">
        <v>17</v>
      </c>
      <c r="JI73" s="2" t="s">
        <v>61</v>
      </c>
      <c r="JJ73" s="2" t="s">
        <v>61</v>
      </c>
      <c r="JK73" s="2"/>
      <c r="JL73" s="2" t="s">
        <v>17</v>
      </c>
      <c r="JM73" s="2" t="s">
        <v>17</v>
      </c>
      <c r="JN73" s="2"/>
      <c r="JO73" s="2" t="s">
        <v>17</v>
      </c>
      <c r="JP73" s="2" t="s">
        <v>61</v>
      </c>
      <c r="JQ73" s="2" t="s">
        <v>61</v>
      </c>
      <c r="JR73" s="2"/>
      <c r="JS73" s="2" t="s">
        <v>10</v>
      </c>
      <c r="JT73" s="2" t="s">
        <v>10</v>
      </c>
      <c r="JU73" s="2"/>
      <c r="JV73" s="2" t="s">
        <v>15</v>
      </c>
      <c r="JW73" s="2" t="s">
        <v>61</v>
      </c>
      <c r="JX73" s="2" t="s">
        <v>61</v>
      </c>
      <c r="JY73" s="2" t="s">
        <v>46</v>
      </c>
      <c r="JZ73" s="2" t="s">
        <v>46</v>
      </c>
      <c r="KA73" s="2" t="s">
        <v>46</v>
      </c>
      <c r="KB73" s="2" t="s">
        <v>46</v>
      </c>
      <c r="KC73" s="2" t="s">
        <v>46</v>
      </c>
      <c r="KD73" s="2" t="s">
        <v>61</v>
      </c>
      <c r="KE73" s="2" t="s">
        <v>61</v>
      </c>
      <c r="KF73" s="2"/>
      <c r="KG73" s="2" t="s">
        <v>17</v>
      </c>
      <c r="KH73" s="2" t="s">
        <v>15</v>
      </c>
      <c r="KI73" s="2"/>
      <c r="KJ73" s="2" t="s">
        <v>17</v>
      </c>
      <c r="KK73" s="2" t="s">
        <v>61</v>
      </c>
      <c r="KL73" s="2" t="s">
        <v>61</v>
      </c>
      <c r="KM73" s="2"/>
      <c r="KN73" s="2" t="s">
        <v>17</v>
      </c>
      <c r="KO73" s="2" t="s">
        <v>10</v>
      </c>
      <c r="KP73" s="2"/>
      <c r="KQ73" s="2" t="s">
        <v>17</v>
      </c>
      <c r="KR73" s="2" t="s">
        <v>61</v>
      </c>
      <c r="KS73" s="2" t="s">
        <v>61</v>
      </c>
      <c r="KT73" s="2"/>
      <c r="KU73" s="2" t="s">
        <v>17</v>
      </c>
      <c r="KV73" s="2" t="s">
        <v>17</v>
      </c>
      <c r="KW73" s="2"/>
      <c r="KX73" s="2" t="s">
        <v>17</v>
      </c>
      <c r="KY73" s="2" t="s">
        <v>61</v>
      </c>
      <c r="KZ73" s="2" t="s">
        <v>61</v>
      </c>
      <c r="LA73" s="2"/>
      <c r="LB73" s="2" t="s">
        <v>17</v>
      </c>
      <c r="LC73" s="2" t="s">
        <v>17</v>
      </c>
      <c r="LD73" s="2"/>
      <c r="LE73" s="2" t="s">
        <v>17</v>
      </c>
      <c r="LF73" s="2" t="s">
        <v>61</v>
      </c>
      <c r="LG73" s="2" t="s">
        <v>61</v>
      </c>
      <c r="LH73" s="2"/>
      <c r="LI73" s="2" t="s">
        <v>17</v>
      </c>
      <c r="LJ73" s="2" t="s">
        <v>17</v>
      </c>
      <c r="LK73" s="2"/>
      <c r="LL73" s="2" t="s">
        <v>17</v>
      </c>
      <c r="LM73" s="2" t="s">
        <v>61</v>
      </c>
      <c r="LN73" s="2" t="s">
        <v>61</v>
      </c>
      <c r="LO73" s="2"/>
      <c r="LP73" s="2" t="s">
        <v>17</v>
      </c>
      <c r="LQ73" s="2" t="s">
        <v>17</v>
      </c>
      <c r="LR73" s="2"/>
      <c r="LS73" s="2" t="s">
        <v>17</v>
      </c>
      <c r="LT73" s="2" t="s">
        <v>61</v>
      </c>
      <c r="LU73" s="2" t="s">
        <v>61</v>
      </c>
      <c r="LV73" s="2"/>
      <c r="LW73" s="2" t="s">
        <v>17</v>
      </c>
      <c r="LX73" s="2" t="s">
        <v>17</v>
      </c>
      <c r="LY73" s="2"/>
      <c r="LZ73" s="2" t="s">
        <v>17</v>
      </c>
      <c r="MA73" s="2" t="s">
        <v>61</v>
      </c>
      <c r="MB73" s="2" t="s">
        <v>61</v>
      </c>
      <c r="MC73" s="2"/>
      <c r="MD73" s="2" t="s">
        <v>17</v>
      </c>
      <c r="ME73" s="2" t="s">
        <v>17</v>
      </c>
      <c r="MF73" s="2"/>
      <c r="MG73" s="2" t="s">
        <v>17</v>
      </c>
      <c r="MH73" s="2" t="s">
        <v>61</v>
      </c>
      <c r="MI73" s="2" t="s">
        <v>61</v>
      </c>
      <c r="MJ73" s="2" t="s">
        <v>29</v>
      </c>
      <c r="MK73" s="2" t="s">
        <v>29</v>
      </c>
      <c r="ML73" s="2" t="s">
        <v>29</v>
      </c>
      <c r="MM73" s="2" t="s">
        <v>29</v>
      </c>
      <c r="MN73" s="2" t="s">
        <v>42</v>
      </c>
      <c r="MO73" s="2" t="s">
        <v>61</v>
      </c>
      <c r="MP73" s="2" t="s">
        <v>61</v>
      </c>
      <c r="MQ73" s="2" t="s">
        <v>29</v>
      </c>
      <c r="MR73" s="2" t="s">
        <v>17</v>
      </c>
      <c r="MS73" s="2" t="s">
        <v>17</v>
      </c>
      <c r="MT73" s="2"/>
      <c r="MU73" s="2" t="s">
        <v>17</v>
      </c>
      <c r="MV73" s="2" t="s">
        <v>61</v>
      </c>
      <c r="MW73" s="2" t="s">
        <v>61</v>
      </c>
      <c r="MX73" s="2"/>
      <c r="MY73" s="2" t="s">
        <v>17</v>
      </c>
      <c r="MZ73" s="2" t="s">
        <v>17</v>
      </c>
      <c r="NA73" s="2"/>
      <c r="NB73" s="2" t="s">
        <v>17</v>
      </c>
      <c r="NC73" s="2" t="s">
        <v>61</v>
      </c>
      <c r="ND73" s="2" t="s">
        <v>61</v>
      </c>
      <c r="NE73" s="2"/>
      <c r="NF73" s="2" t="s">
        <v>17</v>
      </c>
      <c r="NG73" s="2" t="s">
        <v>17</v>
      </c>
      <c r="NH73" s="2"/>
      <c r="NI73" s="2" t="s">
        <v>42</v>
      </c>
      <c r="NJ73" s="2" t="s">
        <v>61</v>
      </c>
      <c r="NK73" s="2" t="s">
        <v>61</v>
      </c>
      <c r="NL73" s="2" t="s">
        <v>42</v>
      </c>
      <c r="NM73" s="2" t="s">
        <v>17</v>
      </c>
      <c r="NN73" s="2" t="s">
        <v>17</v>
      </c>
      <c r="NO73" s="2"/>
      <c r="NP73" s="2" t="s">
        <v>17</v>
      </c>
      <c r="NQ73" s="2" t="s">
        <v>61</v>
      </c>
      <c r="NR73" s="2" t="s">
        <v>61</v>
      </c>
      <c r="NS73" s="2" t="s">
        <v>46</v>
      </c>
      <c r="NT73" s="2" t="s">
        <v>46</v>
      </c>
      <c r="NU73" s="2" t="s">
        <v>46</v>
      </c>
      <c r="NV73" s="2" t="s">
        <v>46</v>
      </c>
      <c r="NW73" s="2" t="s">
        <v>46</v>
      </c>
      <c r="NX73" s="2" t="s">
        <v>61</v>
      </c>
      <c r="NY73" s="2" t="s">
        <v>61</v>
      </c>
      <c r="NZ73" s="2"/>
      <c r="OA73" s="2" t="s">
        <v>17</v>
      </c>
      <c r="OB73" s="2" t="s">
        <v>17</v>
      </c>
      <c r="OC73" s="2"/>
      <c r="OD73" s="2" t="s">
        <v>17</v>
      </c>
      <c r="OE73" s="2" t="s">
        <v>61</v>
      </c>
      <c r="OF73" s="2" t="s">
        <v>61</v>
      </c>
    </row>
    <row r="74" spans="1:396" ht="19.5" customHeight="1">
      <c r="A74" s="17">
        <v>3218</v>
      </c>
      <c r="B74" s="17" t="s">
        <v>67</v>
      </c>
      <c r="C74" s="49" t="s">
        <v>106</v>
      </c>
      <c r="D74" s="2" t="s">
        <v>61</v>
      </c>
      <c r="E74" s="2" t="s">
        <v>46</v>
      </c>
      <c r="F74" s="2" t="s">
        <v>46</v>
      </c>
      <c r="G74" s="2" t="s">
        <v>46</v>
      </c>
      <c r="H74" s="2" t="s">
        <v>46</v>
      </c>
      <c r="I74" s="2" t="s">
        <v>46</v>
      </c>
      <c r="J74" s="2" t="s">
        <v>61</v>
      </c>
      <c r="K74" s="2" t="s">
        <v>61</v>
      </c>
      <c r="L74" s="2" t="s">
        <v>19</v>
      </c>
      <c r="M74" s="2" t="s">
        <v>19</v>
      </c>
      <c r="N74" s="2" t="s">
        <v>19</v>
      </c>
      <c r="O74" s="2" t="s">
        <v>19</v>
      </c>
      <c r="P74" s="2" t="s">
        <v>42</v>
      </c>
      <c r="Q74" s="2" t="s">
        <v>61</v>
      </c>
      <c r="R74" s="2" t="s">
        <v>61</v>
      </c>
      <c r="S74" s="2" t="s">
        <v>46</v>
      </c>
      <c r="T74" s="2" t="s">
        <v>46</v>
      </c>
      <c r="U74" s="2" t="s">
        <v>46</v>
      </c>
      <c r="V74" s="2" t="s">
        <v>46</v>
      </c>
      <c r="W74" s="2" t="s">
        <v>46</v>
      </c>
      <c r="X74" s="2" t="s">
        <v>61</v>
      </c>
      <c r="Y74" s="2" t="s">
        <v>61</v>
      </c>
      <c r="Z74" s="2"/>
      <c r="AA74" s="2" t="s">
        <v>27</v>
      </c>
      <c r="AB74" s="2" t="s">
        <v>17</v>
      </c>
      <c r="AC74" s="2" t="s">
        <v>27</v>
      </c>
      <c r="AD74" s="2" t="s">
        <v>17</v>
      </c>
      <c r="AE74" s="2" t="s">
        <v>61</v>
      </c>
      <c r="AF74" s="2" t="s">
        <v>61</v>
      </c>
      <c r="AG74" s="2"/>
      <c r="AH74" s="2" t="s">
        <v>29</v>
      </c>
      <c r="AI74" s="2" t="s">
        <v>17</v>
      </c>
      <c r="AJ74" s="2" t="s">
        <v>29</v>
      </c>
      <c r="AK74" s="2" t="s">
        <v>17</v>
      </c>
      <c r="AL74" s="2" t="s">
        <v>61</v>
      </c>
      <c r="AM74" s="2" t="s">
        <v>61</v>
      </c>
      <c r="AN74" s="2"/>
      <c r="AO74" s="2" t="s">
        <v>29</v>
      </c>
      <c r="AP74" s="2" t="s">
        <v>17</v>
      </c>
      <c r="AQ74" s="2" t="s">
        <v>29</v>
      </c>
      <c r="AR74" s="2" t="s">
        <v>15</v>
      </c>
      <c r="AS74" s="2" t="s">
        <v>61</v>
      </c>
      <c r="AT74" s="2" t="s">
        <v>61</v>
      </c>
      <c r="AU74" s="2" t="s">
        <v>29</v>
      </c>
      <c r="AV74" s="2" t="s">
        <v>29</v>
      </c>
      <c r="AW74" s="2" t="s">
        <v>29</v>
      </c>
      <c r="AX74" s="2" t="s">
        <v>29</v>
      </c>
      <c r="AY74" s="2" t="s">
        <v>29</v>
      </c>
      <c r="AZ74" s="2" t="s">
        <v>61</v>
      </c>
      <c r="BA74" s="2" t="s">
        <v>61</v>
      </c>
      <c r="BB74" s="2"/>
      <c r="BC74" s="2" t="s">
        <v>17</v>
      </c>
      <c r="BD74" s="2" t="s">
        <v>15</v>
      </c>
      <c r="BE74" s="2"/>
      <c r="BF74" s="2" t="s">
        <v>17</v>
      </c>
      <c r="BG74" s="2" t="s">
        <v>61</v>
      </c>
      <c r="BH74" s="2" t="s">
        <v>61</v>
      </c>
      <c r="BI74" s="2" t="s">
        <v>27</v>
      </c>
      <c r="BJ74" s="2" t="s">
        <v>27</v>
      </c>
      <c r="BK74" s="2" t="s">
        <v>27</v>
      </c>
      <c r="BL74" s="2" t="s">
        <v>27</v>
      </c>
      <c r="BM74" s="2" t="s">
        <v>27</v>
      </c>
      <c r="BN74" s="2" t="s">
        <v>61</v>
      </c>
      <c r="BO74" s="2" t="s">
        <v>61</v>
      </c>
      <c r="BP74" s="2" t="s">
        <v>27</v>
      </c>
      <c r="BQ74" s="2" t="s">
        <v>27</v>
      </c>
      <c r="BR74" s="2" t="s">
        <v>27</v>
      </c>
      <c r="BS74" s="2" t="s">
        <v>27</v>
      </c>
      <c r="BT74" s="2" t="s">
        <v>27</v>
      </c>
      <c r="BU74" s="2" t="s">
        <v>61</v>
      </c>
      <c r="BV74" s="2" t="s">
        <v>61</v>
      </c>
      <c r="BW74" s="2"/>
      <c r="BX74" s="2" t="s">
        <v>17</v>
      </c>
      <c r="BY74" s="2" t="s">
        <v>27</v>
      </c>
      <c r="BZ74" s="2" t="s">
        <v>27</v>
      </c>
      <c r="CA74" s="2" t="s">
        <v>27</v>
      </c>
      <c r="CB74" s="2" t="s">
        <v>61</v>
      </c>
      <c r="CC74" s="2" t="s">
        <v>61</v>
      </c>
      <c r="CD74" s="2"/>
      <c r="CE74" s="2" t="s">
        <v>17</v>
      </c>
      <c r="CF74" s="2" t="s">
        <v>17</v>
      </c>
      <c r="CG74" s="2" t="s">
        <v>19</v>
      </c>
      <c r="CH74" s="2" t="s">
        <v>17</v>
      </c>
      <c r="CI74" s="2" t="s">
        <v>61</v>
      </c>
      <c r="CJ74" s="2" t="s">
        <v>61</v>
      </c>
      <c r="CK74" s="2" t="s">
        <v>46</v>
      </c>
      <c r="CL74" s="2" t="s">
        <v>46</v>
      </c>
      <c r="CM74" s="2" t="s">
        <v>46</v>
      </c>
      <c r="CN74" s="2" t="s">
        <v>46</v>
      </c>
      <c r="CO74" s="2" t="s">
        <v>46</v>
      </c>
      <c r="CP74" s="2" t="s">
        <v>61</v>
      </c>
      <c r="CQ74" s="2" t="s">
        <v>61</v>
      </c>
      <c r="CR74" s="2"/>
      <c r="CS74" s="2" t="s">
        <v>17</v>
      </c>
      <c r="CT74" s="2" t="s">
        <v>17</v>
      </c>
      <c r="CU74" s="2"/>
      <c r="CV74" s="2" t="s">
        <v>15</v>
      </c>
      <c r="CW74" s="2" t="s">
        <v>61</v>
      </c>
      <c r="CX74" s="2" t="s">
        <v>61</v>
      </c>
      <c r="CY74" s="2"/>
      <c r="CZ74" s="2" t="s">
        <v>17</v>
      </c>
      <c r="DA74" s="2" t="s">
        <v>17</v>
      </c>
      <c r="DB74" s="2"/>
      <c r="DC74" s="2" t="s">
        <v>48</v>
      </c>
      <c r="DD74" s="2" t="s">
        <v>61</v>
      </c>
      <c r="DE74" s="2" t="s">
        <v>61</v>
      </c>
      <c r="DF74" s="2" t="s">
        <v>8</v>
      </c>
      <c r="DG74" s="2" t="s">
        <v>15</v>
      </c>
      <c r="DH74" s="2" t="s">
        <v>17</v>
      </c>
      <c r="DI74" s="2" t="s">
        <v>42</v>
      </c>
      <c r="DJ74" s="2" t="s">
        <v>42</v>
      </c>
      <c r="DK74" s="2" t="s">
        <v>61</v>
      </c>
      <c r="DL74" s="2" t="s">
        <v>61</v>
      </c>
      <c r="DM74" s="2" t="s">
        <v>10</v>
      </c>
      <c r="DN74" s="2" t="s">
        <v>17</v>
      </c>
      <c r="DO74" s="2" t="s">
        <v>17</v>
      </c>
      <c r="DP74" s="2"/>
      <c r="DQ74" s="2" t="s">
        <v>17</v>
      </c>
      <c r="DR74" s="2" t="s">
        <v>61</v>
      </c>
      <c r="DS74" s="2" t="s">
        <v>61</v>
      </c>
      <c r="DT74" s="2" t="s">
        <v>15</v>
      </c>
      <c r="DU74" s="2" t="s">
        <v>17</v>
      </c>
      <c r="DV74" s="2" t="s">
        <v>15</v>
      </c>
      <c r="DW74" s="2" t="s">
        <v>10</v>
      </c>
      <c r="DX74" s="2" t="s">
        <v>17</v>
      </c>
      <c r="DY74" s="2" t="s">
        <v>61</v>
      </c>
      <c r="DZ74" s="2" t="s">
        <v>61</v>
      </c>
      <c r="EA74" s="2" t="s">
        <v>17</v>
      </c>
      <c r="EB74" s="2" t="s">
        <v>15</v>
      </c>
      <c r="EC74" s="2" t="s">
        <v>17</v>
      </c>
      <c r="ED74" s="2" t="s">
        <v>10</v>
      </c>
      <c r="EE74" s="2" t="s">
        <v>10</v>
      </c>
      <c r="EF74" s="2" t="s">
        <v>61</v>
      </c>
      <c r="EG74" s="2" t="s">
        <v>61</v>
      </c>
      <c r="EH74" s="2" t="s">
        <v>46</v>
      </c>
      <c r="EI74" s="2" t="s">
        <v>46</v>
      </c>
      <c r="EJ74" s="2" t="s">
        <v>46</v>
      </c>
      <c r="EK74" s="2" t="s">
        <v>46</v>
      </c>
      <c r="EL74" s="2" t="s">
        <v>46</v>
      </c>
      <c r="EM74" s="2" t="s">
        <v>61</v>
      </c>
      <c r="EN74" s="2" t="s">
        <v>61</v>
      </c>
      <c r="EO74" s="2"/>
      <c r="EP74" s="2" t="s">
        <v>15</v>
      </c>
      <c r="EQ74" s="2" t="s">
        <v>15</v>
      </c>
      <c r="ER74" s="2" t="s">
        <v>8</v>
      </c>
      <c r="ES74" s="2" t="s">
        <v>15</v>
      </c>
      <c r="ET74" s="2" t="s">
        <v>61</v>
      </c>
      <c r="EU74" s="2" t="s">
        <v>61</v>
      </c>
      <c r="EV74" s="2"/>
      <c r="EW74" s="2" t="s">
        <v>15</v>
      </c>
      <c r="EX74" s="2" t="s">
        <v>17</v>
      </c>
      <c r="EY74" s="2"/>
      <c r="EZ74" s="2" t="s">
        <v>15</v>
      </c>
      <c r="FA74" s="2" t="s">
        <v>61</v>
      </c>
      <c r="FB74" s="2" t="s">
        <v>61</v>
      </c>
      <c r="FC74" s="2"/>
      <c r="FD74" s="2" t="s">
        <v>15</v>
      </c>
      <c r="FE74" s="2" t="s">
        <v>15</v>
      </c>
      <c r="FF74" s="2" t="s">
        <v>10</v>
      </c>
      <c r="FG74" s="2" t="s">
        <v>10</v>
      </c>
      <c r="FH74" s="2" t="s">
        <v>61</v>
      </c>
      <c r="FI74" s="2" t="s">
        <v>61</v>
      </c>
      <c r="FJ74" s="2" t="s">
        <v>35</v>
      </c>
      <c r="FK74" s="2" t="s">
        <v>35</v>
      </c>
      <c r="FL74" s="2" t="s">
        <v>35</v>
      </c>
      <c r="FM74" s="2" t="s">
        <v>35</v>
      </c>
      <c r="FN74" s="2" t="s">
        <v>35</v>
      </c>
      <c r="FO74" s="2" t="s">
        <v>61</v>
      </c>
      <c r="FP74" s="2" t="s">
        <v>61</v>
      </c>
      <c r="FQ74" s="2" t="s">
        <v>35</v>
      </c>
      <c r="FR74" s="2" t="s">
        <v>35</v>
      </c>
      <c r="FS74" s="2" t="s">
        <v>35</v>
      </c>
      <c r="FT74" s="2" t="s">
        <v>35</v>
      </c>
      <c r="FU74" s="2" t="s">
        <v>17</v>
      </c>
      <c r="FV74" s="2" t="s">
        <v>61</v>
      </c>
      <c r="FW74" s="2" t="s">
        <v>61</v>
      </c>
      <c r="FX74" s="2"/>
      <c r="FY74" s="2"/>
      <c r="FZ74" s="2"/>
      <c r="GA74" s="2"/>
      <c r="GB74" s="2" t="s">
        <v>48</v>
      </c>
      <c r="GC74" s="2" t="s">
        <v>61</v>
      </c>
      <c r="GD74" s="2" t="s">
        <v>61</v>
      </c>
      <c r="GE74" s="2"/>
      <c r="GF74" s="2" t="s">
        <v>17</v>
      </c>
      <c r="GG74" s="2" t="s">
        <v>17</v>
      </c>
      <c r="GH74" s="2"/>
      <c r="GI74" s="2" t="s">
        <v>17</v>
      </c>
      <c r="GJ74" s="2" t="s">
        <v>61</v>
      </c>
      <c r="GK74" s="2" t="s">
        <v>61</v>
      </c>
      <c r="GL74" s="2" t="s">
        <v>19</v>
      </c>
      <c r="GM74" s="2" t="s">
        <v>15</v>
      </c>
      <c r="GN74" s="2" t="s">
        <v>15</v>
      </c>
      <c r="GO74" s="2"/>
      <c r="GP74" s="2" t="s">
        <v>17</v>
      </c>
      <c r="GQ74" s="2" t="s">
        <v>61</v>
      </c>
      <c r="GR74" s="2" t="s">
        <v>61</v>
      </c>
      <c r="GS74" s="2" t="s">
        <v>46</v>
      </c>
      <c r="GT74" s="2" t="s">
        <v>46</v>
      </c>
      <c r="GU74" s="2" t="s">
        <v>46</v>
      </c>
      <c r="GV74" s="2" t="s">
        <v>46</v>
      </c>
      <c r="GW74" s="2" t="s">
        <v>46</v>
      </c>
      <c r="GX74" s="2" t="s">
        <v>61</v>
      </c>
      <c r="GY74" s="2" t="s">
        <v>61</v>
      </c>
      <c r="GZ74" s="2" t="s">
        <v>44</v>
      </c>
      <c r="HA74" s="2" t="s">
        <v>44</v>
      </c>
      <c r="HB74" s="2" t="s">
        <v>44</v>
      </c>
      <c r="HC74" s="2" t="s">
        <v>44</v>
      </c>
      <c r="HD74" s="2" t="s">
        <v>44</v>
      </c>
      <c r="HE74" s="2" t="s">
        <v>61</v>
      </c>
      <c r="HF74" s="2" t="s">
        <v>61</v>
      </c>
      <c r="HG74" s="2"/>
      <c r="HH74" s="2" t="s">
        <v>17</v>
      </c>
      <c r="HI74" s="2" t="s">
        <v>17</v>
      </c>
      <c r="HJ74" s="2"/>
      <c r="HK74" s="2" t="s">
        <v>17</v>
      </c>
      <c r="HL74" s="2" t="s">
        <v>61</v>
      </c>
      <c r="HM74" s="2" t="s">
        <v>61</v>
      </c>
      <c r="HN74" s="2" t="s">
        <v>17</v>
      </c>
      <c r="HO74" s="2" t="s">
        <v>15</v>
      </c>
      <c r="HP74" s="2" t="s">
        <v>15</v>
      </c>
      <c r="HQ74" s="2" t="s">
        <v>8</v>
      </c>
      <c r="HR74" s="2" t="s">
        <v>17</v>
      </c>
      <c r="HS74" s="2" t="s">
        <v>61</v>
      </c>
      <c r="HT74" s="2" t="s">
        <v>61</v>
      </c>
      <c r="HU74" s="2" t="s">
        <v>8</v>
      </c>
      <c r="HV74" s="2" t="s">
        <v>17</v>
      </c>
      <c r="HW74" s="2" t="s">
        <v>15</v>
      </c>
      <c r="HX74" s="2"/>
      <c r="HY74" s="2" t="s">
        <v>17</v>
      </c>
      <c r="HZ74" s="2" t="s">
        <v>61</v>
      </c>
      <c r="IA74" s="2" t="s">
        <v>61</v>
      </c>
      <c r="IB74" s="2" t="s">
        <v>29</v>
      </c>
      <c r="IC74" s="2" t="s">
        <v>29</v>
      </c>
      <c r="ID74" s="2" t="s">
        <v>29</v>
      </c>
      <c r="IE74" s="2" t="s">
        <v>29</v>
      </c>
      <c r="IF74" s="2" t="s">
        <v>29</v>
      </c>
      <c r="IG74" s="2" t="s">
        <v>61</v>
      </c>
      <c r="IH74" s="2" t="s">
        <v>61</v>
      </c>
      <c r="II74" s="2" t="s">
        <v>10</v>
      </c>
      <c r="IJ74" s="2" t="s">
        <v>17</v>
      </c>
      <c r="IK74" s="2" t="s">
        <v>15</v>
      </c>
      <c r="IL74" s="2"/>
      <c r="IM74" s="2" t="s">
        <v>15</v>
      </c>
      <c r="IN74" s="2" t="s">
        <v>61</v>
      </c>
      <c r="IO74" s="2" t="s">
        <v>61</v>
      </c>
      <c r="IP74" s="2" t="s">
        <v>23</v>
      </c>
      <c r="IQ74" s="2" t="s">
        <v>21</v>
      </c>
      <c r="IR74" s="2" t="s">
        <v>21</v>
      </c>
      <c r="IS74" s="2" t="s">
        <v>21</v>
      </c>
      <c r="IT74" s="2" t="s">
        <v>21</v>
      </c>
      <c r="IU74" s="2" t="s">
        <v>61</v>
      </c>
      <c r="IV74" s="2" t="s">
        <v>61</v>
      </c>
      <c r="IW74" s="2" t="s">
        <v>21</v>
      </c>
      <c r="IX74" s="2" t="s">
        <v>21</v>
      </c>
      <c r="IY74" s="2" t="s">
        <v>21</v>
      </c>
      <c r="IZ74" s="2" t="s">
        <v>21</v>
      </c>
      <c r="JA74" s="2" t="s">
        <v>21</v>
      </c>
      <c r="JB74" s="2" t="s">
        <v>61</v>
      </c>
      <c r="JC74" s="2" t="s">
        <v>61</v>
      </c>
      <c r="JD74" s="2" t="s">
        <v>8</v>
      </c>
      <c r="JE74" s="2" t="s">
        <v>19</v>
      </c>
      <c r="JF74" s="2" t="s">
        <v>10</v>
      </c>
      <c r="JG74" s="2"/>
      <c r="JH74" s="2" t="s">
        <v>17</v>
      </c>
      <c r="JI74" s="2" t="s">
        <v>61</v>
      </c>
      <c r="JJ74" s="2" t="s">
        <v>61</v>
      </c>
      <c r="JK74" s="2" t="s">
        <v>8</v>
      </c>
      <c r="JL74" s="2" t="s">
        <v>19</v>
      </c>
      <c r="JM74" s="2" t="s">
        <v>10</v>
      </c>
      <c r="JN74" s="2"/>
      <c r="JO74" s="2" t="s">
        <v>17</v>
      </c>
      <c r="JP74" s="2" t="s">
        <v>61</v>
      </c>
      <c r="JQ74" s="2" t="s">
        <v>61</v>
      </c>
      <c r="JR74" s="2" t="s">
        <v>21</v>
      </c>
      <c r="JS74" s="2" t="s">
        <v>21</v>
      </c>
      <c r="JT74" s="2" t="s">
        <v>21</v>
      </c>
      <c r="JU74" s="2" t="s">
        <v>21</v>
      </c>
      <c r="JV74" s="2" t="s">
        <v>21</v>
      </c>
      <c r="JW74" s="2" t="s">
        <v>61</v>
      </c>
      <c r="JX74" s="2" t="s">
        <v>61</v>
      </c>
      <c r="JY74" s="2" t="s">
        <v>21</v>
      </c>
      <c r="JZ74" s="2" t="s">
        <v>21</v>
      </c>
      <c r="KA74" s="2" t="s">
        <v>21</v>
      </c>
      <c r="KB74" s="2" t="s">
        <v>21</v>
      </c>
      <c r="KC74" s="2" t="s">
        <v>21</v>
      </c>
      <c r="KD74" s="2" t="s">
        <v>61</v>
      </c>
      <c r="KE74" s="2" t="s">
        <v>61</v>
      </c>
      <c r="KF74" s="2" t="s">
        <v>21</v>
      </c>
      <c r="KG74" s="2" t="s">
        <v>21</v>
      </c>
      <c r="KH74" s="2" t="s">
        <v>21</v>
      </c>
      <c r="KI74" s="2" t="s">
        <v>21</v>
      </c>
      <c r="KJ74" s="2" t="s">
        <v>21</v>
      </c>
      <c r="KK74" s="2" t="s">
        <v>61</v>
      </c>
      <c r="KL74" s="2" t="s">
        <v>61</v>
      </c>
      <c r="KM74" s="2"/>
      <c r="KN74" s="2" t="s">
        <v>17</v>
      </c>
      <c r="KO74" s="2" t="s">
        <v>15</v>
      </c>
      <c r="KP74" s="2"/>
      <c r="KQ74" s="2" t="s">
        <v>17</v>
      </c>
      <c r="KR74" s="2" t="s">
        <v>61</v>
      </c>
      <c r="KS74" s="2" t="s">
        <v>61</v>
      </c>
      <c r="KT74" s="2" t="s">
        <v>46</v>
      </c>
      <c r="KU74" s="2" t="s">
        <v>46</v>
      </c>
      <c r="KV74" s="2" t="s">
        <v>46</v>
      </c>
      <c r="KW74" s="2" t="s">
        <v>46</v>
      </c>
      <c r="KX74" s="2" t="s">
        <v>46</v>
      </c>
      <c r="KY74" s="2" t="s">
        <v>61</v>
      </c>
      <c r="KZ74" s="2" t="s">
        <v>61</v>
      </c>
      <c r="LA74" s="2" t="s">
        <v>19</v>
      </c>
      <c r="LB74" s="2" t="s">
        <v>19</v>
      </c>
      <c r="LC74" s="2" t="s">
        <v>19</v>
      </c>
      <c r="LD74" s="2" t="s">
        <v>19</v>
      </c>
      <c r="LE74" s="2" t="s">
        <v>19</v>
      </c>
      <c r="LF74" s="2" t="s">
        <v>61</v>
      </c>
      <c r="LG74" s="2" t="s">
        <v>61</v>
      </c>
      <c r="LH74" s="2" t="s">
        <v>46</v>
      </c>
      <c r="LI74" s="2" t="s">
        <v>46</v>
      </c>
      <c r="LJ74" s="2" t="s">
        <v>46</v>
      </c>
      <c r="LK74" s="2" t="s">
        <v>46</v>
      </c>
      <c r="LL74" s="2" t="s">
        <v>46</v>
      </c>
      <c r="LM74" s="2" t="s">
        <v>61</v>
      </c>
      <c r="LN74" s="2" t="s">
        <v>61</v>
      </c>
      <c r="LO74" s="2"/>
      <c r="LP74" s="2" t="s">
        <v>17</v>
      </c>
      <c r="LQ74" s="2" t="s">
        <v>17</v>
      </c>
      <c r="LR74" s="2"/>
      <c r="LS74" s="2" t="s">
        <v>17</v>
      </c>
      <c r="LT74" s="2" t="s">
        <v>61</v>
      </c>
      <c r="LU74" s="2" t="s">
        <v>61</v>
      </c>
      <c r="LV74" s="2"/>
      <c r="LW74" s="2" t="s">
        <v>17</v>
      </c>
      <c r="LX74" s="2" t="s">
        <v>17</v>
      </c>
      <c r="LY74" s="2"/>
      <c r="LZ74" s="2" t="s">
        <v>17</v>
      </c>
      <c r="MA74" s="2" t="s">
        <v>61</v>
      </c>
      <c r="MB74" s="2" t="s">
        <v>61</v>
      </c>
      <c r="MC74" s="2"/>
      <c r="MD74" s="2" t="s">
        <v>17</v>
      </c>
      <c r="ME74" s="2" t="s">
        <v>17</v>
      </c>
      <c r="MF74" s="2"/>
      <c r="MG74" s="2" t="s">
        <v>17</v>
      </c>
      <c r="MH74" s="2" t="s">
        <v>61</v>
      </c>
      <c r="MI74" s="2" t="s">
        <v>61</v>
      </c>
      <c r="MJ74" s="2"/>
      <c r="MK74" s="2" t="s">
        <v>17</v>
      </c>
      <c r="ML74" s="2" t="s">
        <v>17</v>
      </c>
      <c r="MM74" s="2"/>
      <c r="MN74" s="2" t="s">
        <v>17</v>
      </c>
      <c r="MO74" s="2" t="s">
        <v>61</v>
      </c>
      <c r="MP74" s="2" t="s">
        <v>61</v>
      </c>
      <c r="MQ74" s="2"/>
      <c r="MR74" s="2" t="s">
        <v>17</v>
      </c>
      <c r="MS74" s="2" t="s">
        <v>17</v>
      </c>
      <c r="MT74" s="2"/>
      <c r="MU74" s="2" t="s">
        <v>17</v>
      </c>
      <c r="MV74" s="2" t="s">
        <v>61</v>
      </c>
      <c r="MW74" s="2" t="s">
        <v>61</v>
      </c>
      <c r="MX74" s="2"/>
      <c r="MY74" s="2" t="s">
        <v>17</v>
      </c>
      <c r="MZ74" s="2" t="s">
        <v>17</v>
      </c>
      <c r="NA74" s="2"/>
      <c r="NB74" s="2" t="s">
        <v>17</v>
      </c>
      <c r="NC74" s="2" t="s">
        <v>61</v>
      </c>
      <c r="ND74" s="2" t="s">
        <v>61</v>
      </c>
      <c r="NE74" s="2" t="s">
        <v>44</v>
      </c>
      <c r="NF74" s="2" t="s">
        <v>44</v>
      </c>
      <c r="NG74" s="2" t="s">
        <v>44</v>
      </c>
      <c r="NH74" s="2" t="s">
        <v>44</v>
      </c>
      <c r="NI74" s="2" t="s">
        <v>44</v>
      </c>
      <c r="NJ74" s="2" t="s">
        <v>61</v>
      </c>
      <c r="NK74" s="2" t="s">
        <v>61</v>
      </c>
      <c r="NL74" s="2" t="s">
        <v>46</v>
      </c>
      <c r="NM74" s="2" t="s">
        <v>46</v>
      </c>
      <c r="NN74" s="2" t="s">
        <v>46</v>
      </c>
      <c r="NO74" s="2" t="s">
        <v>46</v>
      </c>
      <c r="NP74" s="2" t="s">
        <v>46</v>
      </c>
      <c r="NQ74" s="2" t="s">
        <v>61</v>
      </c>
      <c r="NR74" s="2" t="s">
        <v>61</v>
      </c>
      <c r="NS74" s="2" t="s">
        <v>46</v>
      </c>
      <c r="NT74" s="2" t="s">
        <v>46</v>
      </c>
      <c r="NU74" s="2" t="s">
        <v>46</v>
      </c>
      <c r="NV74" s="2" t="s">
        <v>46</v>
      </c>
      <c r="NW74" s="2" t="s">
        <v>46</v>
      </c>
      <c r="NX74" s="2" t="s">
        <v>61</v>
      </c>
      <c r="NY74" s="2" t="s">
        <v>61</v>
      </c>
      <c r="NZ74" s="2" t="s">
        <v>44</v>
      </c>
      <c r="OA74" s="2" t="s">
        <v>44</v>
      </c>
      <c r="OB74" s="2" t="s">
        <v>44</v>
      </c>
      <c r="OC74" s="2" t="s">
        <v>44</v>
      </c>
      <c r="OD74" s="2" t="s">
        <v>44</v>
      </c>
      <c r="OE74" s="2" t="s">
        <v>61</v>
      </c>
      <c r="OF74" s="2" t="s">
        <v>61</v>
      </c>
    </row>
    <row r="75" spans="1:396" ht="16.5" hidden="1" customHeight="1">
      <c r="A75" s="17">
        <v>3218</v>
      </c>
      <c r="B75" s="17"/>
      <c r="C75" s="49" t="s">
        <v>107</v>
      </c>
      <c r="D75" s="2" t="s">
        <v>61</v>
      </c>
      <c r="E75" s="2" t="s">
        <v>21</v>
      </c>
      <c r="F75" s="2" t="s">
        <v>21</v>
      </c>
      <c r="G75" s="2" t="s">
        <v>21</v>
      </c>
      <c r="H75" s="2" t="s">
        <v>21</v>
      </c>
      <c r="I75" s="2" t="s">
        <v>42</v>
      </c>
      <c r="J75" s="2" t="s">
        <v>61</v>
      </c>
      <c r="K75" s="2" t="s">
        <v>61</v>
      </c>
      <c r="L75" s="2" t="s">
        <v>19</v>
      </c>
      <c r="M75" s="2" t="s">
        <v>19</v>
      </c>
      <c r="N75" s="2" t="s">
        <v>19</v>
      </c>
      <c r="O75" s="2" t="s">
        <v>19</v>
      </c>
      <c r="P75" s="2" t="s">
        <v>42</v>
      </c>
      <c r="Q75" s="2" t="s">
        <v>61</v>
      </c>
      <c r="R75" s="2" t="s">
        <v>61</v>
      </c>
      <c r="S75" s="2" t="s">
        <v>17</v>
      </c>
      <c r="T75" s="2" t="s">
        <v>21</v>
      </c>
      <c r="U75" s="2" t="s">
        <v>21</v>
      </c>
      <c r="V75" s="2" t="s">
        <v>21</v>
      </c>
      <c r="W75" s="2" t="s">
        <v>21</v>
      </c>
      <c r="X75" s="2" t="s">
        <v>61</v>
      </c>
      <c r="Y75" s="2" t="s">
        <v>61</v>
      </c>
      <c r="Z75" s="2" t="s">
        <v>21</v>
      </c>
      <c r="AA75" s="2" t="s">
        <v>21</v>
      </c>
      <c r="AB75" s="2" t="s">
        <v>21</v>
      </c>
      <c r="AC75" s="2" t="s">
        <v>21</v>
      </c>
      <c r="AD75" s="2" t="s">
        <v>21</v>
      </c>
      <c r="AE75" s="2" t="s">
        <v>61</v>
      </c>
      <c r="AF75" s="2" t="s">
        <v>61</v>
      </c>
      <c r="AG75" s="2" t="s">
        <v>46</v>
      </c>
      <c r="AH75" s="2" t="s">
        <v>46</v>
      </c>
      <c r="AI75" s="2" t="s">
        <v>46</v>
      </c>
      <c r="AJ75" s="2" t="s">
        <v>46</v>
      </c>
      <c r="AK75" s="2" t="s">
        <v>46</v>
      </c>
      <c r="AL75" s="2" t="s">
        <v>61</v>
      </c>
      <c r="AM75" s="2" t="s">
        <v>61</v>
      </c>
      <c r="AN75" s="2" t="s">
        <v>17</v>
      </c>
      <c r="AO75" s="2" t="s">
        <v>17</v>
      </c>
      <c r="AP75" s="2" t="s">
        <v>17</v>
      </c>
      <c r="AQ75" s="2"/>
      <c r="AR75" s="2"/>
      <c r="AS75" s="2" t="s">
        <v>61</v>
      </c>
      <c r="AT75" s="2" t="s">
        <v>61</v>
      </c>
      <c r="AU75" s="2" t="s">
        <v>17</v>
      </c>
      <c r="AV75" s="2" t="s">
        <v>17</v>
      </c>
      <c r="AW75" s="2" t="s">
        <v>27</v>
      </c>
      <c r="AX75" s="2" t="s">
        <v>27</v>
      </c>
      <c r="AY75" s="2"/>
      <c r="AZ75" s="2" t="s">
        <v>61</v>
      </c>
      <c r="BA75" s="2" t="s">
        <v>61</v>
      </c>
      <c r="BB75" s="2" t="s">
        <v>17</v>
      </c>
      <c r="BC75" s="2" t="s">
        <v>17</v>
      </c>
      <c r="BD75" s="2" t="s">
        <v>17</v>
      </c>
      <c r="BE75" s="2"/>
      <c r="BF75" s="2"/>
      <c r="BG75" s="2" t="s">
        <v>61</v>
      </c>
      <c r="BH75" s="2" t="s">
        <v>61</v>
      </c>
      <c r="BI75" s="2" t="s">
        <v>17</v>
      </c>
      <c r="BJ75" s="2"/>
      <c r="BK75" s="2"/>
      <c r="BL75" s="2"/>
      <c r="BM75" s="2"/>
      <c r="BN75" s="2" t="s">
        <v>61</v>
      </c>
      <c r="BO75" s="2" t="s">
        <v>61</v>
      </c>
      <c r="BP75" s="2" t="s">
        <v>35</v>
      </c>
      <c r="BQ75" s="2" t="s">
        <v>35</v>
      </c>
      <c r="BR75" s="2" t="s">
        <v>35</v>
      </c>
      <c r="BS75" s="2" t="s">
        <v>35</v>
      </c>
      <c r="BT75" s="2" t="s">
        <v>35</v>
      </c>
      <c r="BU75" s="2" t="s">
        <v>61</v>
      </c>
      <c r="BV75" s="2" t="s">
        <v>61</v>
      </c>
      <c r="BW75" s="2" t="s">
        <v>35</v>
      </c>
      <c r="BX75" s="2" t="s">
        <v>35</v>
      </c>
      <c r="BY75" s="2" t="s">
        <v>35</v>
      </c>
      <c r="BZ75" s="2" t="s">
        <v>35</v>
      </c>
      <c r="CA75" s="2" t="s">
        <v>35</v>
      </c>
      <c r="CB75" s="2" t="s">
        <v>61</v>
      </c>
      <c r="CC75" s="2" t="s">
        <v>61</v>
      </c>
      <c r="CD75" s="2" t="s">
        <v>17</v>
      </c>
      <c r="CE75" s="2" t="s">
        <v>17</v>
      </c>
      <c r="CF75" s="2" t="s">
        <v>17</v>
      </c>
      <c r="CG75" s="2"/>
      <c r="CH75" s="2"/>
      <c r="CI75" s="2" t="s">
        <v>61</v>
      </c>
      <c r="CJ75" s="2" t="s">
        <v>61</v>
      </c>
      <c r="CK75" s="2" t="s">
        <v>44</v>
      </c>
      <c r="CL75" s="2" t="s">
        <v>44</v>
      </c>
      <c r="CM75" s="2" t="s">
        <v>44</v>
      </c>
      <c r="CN75" s="2" t="s">
        <v>44</v>
      </c>
      <c r="CO75" s="2" t="s">
        <v>44</v>
      </c>
      <c r="CP75" s="2" t="s">
        <v>61</v>
      </c>
      <c r="CQ75" s="2" t="s">
        <v>61</v>
      </c>
      <c r="CR75" s="2" t="s">
        <v>19</v>
      </c>
      <c r="CS75" s="2" t="s">
        <v>19</v>
      </c>
      <c r="CT75" s="2" t="s">
        <v>19</v>
      </c>
      <c r="CU75" s="2" t="s">
        <v>19</v>
      </c>
      <c r="CV75" s="2" t="s">
        <v>19</v>
      </c>
      <c r="CW75" s="2" t="s">
        <v>61</v>
      </c>
      <c r="CX75" s="2" t="s">
        <v>61</v>
      </c>
      <c r="CY75" s="2" t="s">
        <v>17</v>
      </c>
      <c r="CZ75" s="2" t="s">
        <v>17</v>
      </c>
      <c r="DA75" s="2" t="s">
        <v>17</v>
      </c>
      <c r="DB75" s="2"/>
      <c r="DC75" s="2"/>
      <c r="DD75" s="2" t="s">
        <v>61</v>
      </c>
      <c r="DE75" s="2" t="s">
        <v>61</v>
      </c>
      <c r="DF75" s="2" t="s">
        <v>19</v>
      </c>
      <c r="DG75" s="2" t="s">
        <v>48</v>
      </c>
      <c r="DH75" s="2" t="s">
        <v>48</v>
      </c>
      <c r="DI75" s="2" t="s">
        <v>42</v>
      </c>
      <c r="DJ75" s="2" t="s">
        <v>42</v>
      </c>
      <c r="DK75" s="2" t="s">
        <v>61</v>
      </c>
      <c r="DL75" s="2" t="s">
        <v>61</v>
      </c>
      <c r="DM75" s="2" t="s">
        <v>17</v>
      </c>
      <c r="DN75" s="2" t="s">
        <v>17</v>
      </c>
      <c r="DO75" s="2" t="s">
        <v>17</v>
      </c>
      <c r="DP75" s="2"/>
      <c r="DQ75" s="2"/>
      <c r="DR75" s="2" t="s">
        <v>61</v>
      </c>
      <c r="DS75" s="2" t="s">
        <v>61</v>
      </c>
      <c r="DT75" s="2" t="s">
        <v>44</v>
      </c>
      <c r="DU75" s="2" t="s">
        <v>44</v>
      </c>
      <c r="DV75" s="2" t="s">
        <v>44</v>
      </c>
      <c r="DW75" s="2" t="s">
        <v>44</v>
      </c>
      <c r="DX75" s="2" t="s">
        <v>44</v>
      </c>
      <c r="DY75" s="2" t="s">
        <v>61</v>
      </c>
      <c r="DZ75" s="2" t="s">
        <v>61</v>
      </c>
      <c r="EA75" s="2" t="s">
        <v>21</v>
      </c>
      <c r="EB75" s="2" t="s">
        <v>21</v>
      </c>
      <c r="EC75" s="2" t="s">
        <v>21</v>
      </c>
      <c r="ED75" s="2" t="s">
        <v>21</v>
      </c>
      <c r="EE75" s="2" t="s">
        <v>21</v>
      </c>
      <c r="EF75" s="2" t="s">
        <v>61</v>
      </c>
      <c r="EG75" s="2" t="s">
        <v>61</v>
      </c>
      <c r="EH75" s="2" t="s">
        <v>17</v>
      </c>
      <c r="EI75" s="2" t="s">
        <v>17</v>
      </c>
      <c r="EJ75" s="2" t="s">
        <v>17</v>
      </c>
      <c r="EK75" s="2" t="s">
        <v>19</v>
      </c>
      <c r="EL75" s="2" t="s">
        <v>19</v>
      </c>
      <c r="EM75" s="2" t="s">
        <v>61</v>
      </c>
      <c r="EN75" s="2" t="s">
        <v>61</v>
      </c>
      <c r="EO75" s="2" t="s">
        <v>17</v>
      </c>
      <c r="EP75" s="2" t="s">
        <v>17</v>
      </c>
      <c r="EQ75" s="2" t="s">
        <v>17</v>
      </c>
      <c r="ER75" s="2"/>
      <c r="ES75" s="2"/>
      <c r="ET75" s="2" t="s">
        <v>61</v>
      </c>
      <c r="EU75" s="2" t="s">
        <v>21</v>
      </c>
      <c r="EV75" s="2" t="s">
        <v>21</v>
      </c>
      <c r="EW75" s="2" t="s">
        <v>21</v>
      </c>
      <c r="EX75" s="2" t="s">
        <v>21</v>
      </c>
      <c r="EY75" s="2" t="s">
        <v>21</v>
      </c>
      <c r="EZ75" s="2" t="s">
        <v>21</v>
      </c>
      <c r="FA75" s="2" t="s">
        <v>61</v>
      </c>
      <c r="FB75" s="2" t="s">
        <v>61</v>
      </c>
      <c r="FC75" s="2" t="s">
        <v>21</v>
      </c>
      <c r="FD75" s="2" t="s">
        <v>21</v>
      </c>
      <c r="FE75" s="2" t="s">
        <v>21</v>
      </c>
      <c r="FF75" s="2" t="s">
        <v>21</v>
      </c>
      <c r="FG75" s="2" t="s">
        <v>21</v>
      </c>
      <c r="FH75" s="2" t="s">
        <v>61</v>
      </c>
      <c r="FI75" s="2" t="s">
        <v>61</v>
      </c>
      <c r="FJ75" s="2" t="s">
        <v>21</v>
      </c>
      <c r="FK75" s="2" t="s">
        <v>21</v>
      </c>
      <c r="FL75" s="2" t="s">
        <v>21</v>
      </c>
      <c r="FM75" s="2" t="s">
        <v>17</v>
      </c>
      <c r="FN75" s="2" t="s">
        <v>17</v>
      </c>
      <c r="FO75" s="2" t="s">
        <v>61</v>
      </c>
      <c r="FP75" s="2" t="s">
        <v>61</v>
      </c>
      <c r="FQ75" s="2" t="s">
        <v>17</v>
      </c>
      <c r="FR75" s="2" t="s">
        <v>17</v>
      </c>
      <c r="FS75" s="2" t="s">
        <v>17</v>
      </c>
      <c r="FT75" s="2" t="s">
        <v>13</v>
      </c>
      <c r="FU75" s="2" t="s">
        <v>17</v>
      </c>
      <c r="FV75" s="2" t="s">
        <v>61</v>
      </c>
      <c r="FW75" s="2" t="s">
        <v>61</v>
      </c>
      <c r="FX75" s="2" t="s">
        <v>44</v>
      </c>
      <c r="FY75" s="2" t="s">
        <v>44</v>
      </c>
      <c r="FZ75" s="2" t="s">
        <v>44</v>
      </c>
      <c r="GA75" s="2" t="s">
        <v>44</v>
      </c>
      <c r="GB75" s="2" t="s">
        <v>44</v>
      </c>
      <c r="GC75" s="2" t="s">
        <v>61</v>
      </c>
      <c r="GD75" s="2" t="s">
        <v>61</v>
      </c>
      <c r="GE75" s="2" t="s">
        <v>21</v>
      </c>
      <c r="GF75" s="2" t="s">
        <v>21</v>
      </c>
      <c r="GG75" s="2" t="s">
        <v>21</v>
      </c>
      <c r="GH75" s="2" t="s">
        <v>21</v>
      </c>
      <c r="GI75" s="2" t="s">
        <v>21</v>
      </c>
      <c r="GJ75" s="2" t="s">
        <v>61</v>
      </c>
      <c r="GK75" s="2" t="s">
        <v>61</v>
      </c>
      <c r="GL75" s="2" t="s">
        <v>21</v>
      </c>
      <c r="GM75" s="2" t="s">
        <v>21</v>
      </c>
      <c r="GN75" s="2" t="s">
        <v>21</v>
      </c>
      <c r="GO75" s="2" t="s">
        <v>21</v>
      </c>
      <c r="GP75" s="2" t="s">
        <v>19</v>
      </c>
      <c r="GQ75" s="2" t="s">
        <v>61</v>
      </c>
      <c r="GR75" s="2" t="s">
        <v>61</v>
      </c>
      <c r="GS75" s="2" t="s">
        <v>10</v>
      </c>
      <c r="GT75" s="2" t="s">
        <v>15</v>
      </c>
      <c r="GU75" s="2" t="s">
        <v>19</v>
      </c>
      <c r="GV75" s="2" t="s">
        <v>13</v>
      </c>
      <c r="GW75" s="2" t="s">
        <v>8</v>
      </c>
      <c r="GX75" s="2" t="s">
        <v>61</v>
      </c>
      <c r="GY75" s="2" t="s">
        <v>61</v>
      </c>
      <c r="GZ75" s="2" t="s">
        <v>21</v>
      </c>
      <c r="HA75" s="2" t="s">
        <v>21</v>
      </c>
      <c r="HB75" s="2" t="s">
        <v>21</v>
      </c>
      <c r="HC75" s="2" t="s">
        <v>21</v>
      </c>
      <c r="HD75" s="2" t="s">
        <v>21</v>
      </c>
      <c r="HE75" s="2" t="s">
        <v>61</v>
      </c>
      <c r="HF75" s="2" t="s">
        <v>61</v>
      </c>
      <c r="HG75" s="2" t="s">
        <v>21</v>
      </c>
      <c r="HH75" s="2" t="s">
        <v>21</v>
      </c>
      <c r="HI75" s="2" t="s">
        <v>21</v>
      </c>
      <c r="HJ75" s="2" t="s">
        <v>21</v>
      </c>
      <c r="HK75" s="2" t="s">
        <v>21</v>
      </c>
      <c r="HL75" s="2" t="s">
        <v>61</v>
      </c>
      <c r="HM75" s="2" t="s">
        <v>61</v>
      </c>
      <c r="HN75" s="2" t="s">
        <v>21</v>
      </c>
      <c r="HO75" s="2" t="s">
        <v>21</v>
      </c>
      <c r="HP75" s="2" t="s">
        <v>17</v>
      </c>
      <c r="HQ75" s="2"/>
      <c r="HR75" s="2" t="s">
        <v>19</v>
      </c>
      <c r="HS75" s="2" t="s">
        <v>61</v>
      </c>
      <c r="HT75" s="2" t="s">
        <v>61</v>
      </c>
      <c r="HU75" s="2" t="s">
        <v>19</v>
      </c>
      <c r="HV75" s="2" t="s">
        <v>19</v>
      </c>
      <c r="HW75" s="2" t="s">
        <v>17</v>
      </c>
      <c r="HX75" s="2"/>
      <c r="HY75" s="2"/>
      <c r="HZ75" s="2" t="s">
        <v>61</v>
      </c>
      <c r="IA75" s="2" t="s">
        <v>61</v>
      </c>
      <c r="IB75" s="2" t="s">
        <v>17</v>
      </c>
      <c r="IC75" s="2" t="s">
        <v>19</v>
      </c>
      <c r="ID75" s="2" t="s">
        <v>17</v>
      </c>
      <c r="IE75" s="2"/>
      <c r="IF75" s="2"/>
      <c r="IG75" s="2" t="s">
        <v>61</v>
      </c>
      <c r="IH75" s="2" t="s">
        <v>61</v>
      </c>
      <c r="II75" s="2" t="s">
        <v>42</v>
      </c>
      <c r="IJ75" s="2" t="s">
        <v>19</v>
      </c>
      <c r="IK75" s="2" t="s">
        <v>19</v>
      </c>
      <c r="IL75" s="2" t="s">
        <v>13</v>
      </c>
      <c r="IM75" s="2"/>
      <c r="IN75" s="2" t="s">
        <v>61</v>
      </c>
      <c r="IO75" s="2" t="s">
        <v>61</v>
      </c>
      <c r="IP75" s="2" t="s">
        <v>17</v>
      </c>
      <c r="IQ75" s="2" t="s">
        <v>17</v>
      </c>
      <c r="IR75" s="2" t="s">
        <v>17</v>
      </c>
      <c r="IS75" s="2" t="s">
        <v>17</v>
      </c>
      <c r="IT75" s="2" t="s">
        <v>17</v>
      </c>
      <c r="IU75" s="2" t="s">
        <v>61</v>
      </c>
      <c r="IV75" s="2" t="s">
        <v>61</v>
      </c>
      <c r="IW75" s="2" t="s">
        <v>17</v>
      </c>
      <c r="IX75" s="2" t="s">
        <v>17</v>
      </c>
      <c r="IY75" s="2" t="s">
        <v>17</v>
      </c>
      <c r="IZ75" s="2" t="s">
        <v>17</v>
      </c>
      <c r="JA75" s="2" t="s">
        <v>17</v>
      </c>
      <c r="JB75" s="2" t="s">
        <v>61</v>
      </c>
      <c r="JC75" s="2" t="s">
        <v>61</v>
      </c>
      <c r="JD75" s="2" t="s">
        <v>17</v>
      </c>
      <c r="JE75" s="2"/>
      <c r="JF75" s="2" t="s">
        <v>27</v>
      </c>
      <c r="JG75" s="2" t="s">
        <v>27</v>
      </c>
      <c r="JH75" s="2" t="s">
        <v>27</v>
      </c>
      <c r="JI75" s="2" t="s">
        <v>61</v>
      </c>
      <c r="JJ75" s="2" t="s">
        <v>61</v>
      </c>
      <c r="JK75" s="2" t="s">
        <v>27</v>
      </c>
      <c r="JL75" s="2" t="s">
        <v>37</v>
      </c>
      <c r="JM75" s="2" t="s">
        <v>37</v>
      </c>
      <c r="JN75" s="2" t="s">
        <v>37</v>
      </c>
      <c r="JO75" s="2" t="s">
        <v>37</v>
      </c>
      <c r="JP75" s="2" t="s">
        <v>61</v>
      </c>
      <c r="JQ75" s="2" t="s">
        <v>61</v>
      </c>
      <c r="JR75" s="2" t="s">
        <v>37</v>
      </c>
      <c r="JS75" s="2" t="s">
        <v>37</v>
      </c>
      <c r="JT75" s="2" t="s">
        <v>37</v>
      </c>
      <c r="JU75" s="2" t="s">
        <v>37</v>
      </c>
      <c r="JV75" s="2" t="s">
        <v>37</v>
      </c>
      <c r="JW75" s="2" t="s">
        <v>61</v>
      </c>
      <c r="JX75" s="2" t="s">
        <v>61</v>
      </c>
      <c r="JY75" s="2" t="s">
        <v>37</v>
      </c>
      <c r="JZ75" s="2" t="s">
        <v>37</v>
      </c>
      <c r="KA75" s="2" t="s">
        <v>37</v>
      </c>
      <c r="KB75" s="2" t="s">
        <v>37</v>
      </c>
      <c r="KC75" s="2" t="s">
        <v>37</v>
      </c>
      <c r="KD75" s="2" t="s">
        <v>61</v>
      </c>
      <c r="KE75" s="2" t="s">
        <v>61</v>
      </c>
      <c r="KF75" s="2" t="s">
        <v>37</v>
      </c>
      <c r="KG75" s="2" t="s">
        <v>37</v>
      </c>
      <c r="KH75" s="2" t="s">
        <v>37</v>
      </c>
      <c r="KI75" s="2" t="s">
        <v>37</v>
      </c>
      <c r="KJ75" s="2" t="s">
        <v>37</v>
      </c>
      <c r="KK75" s="2" t="s">
        <v>61</v>
      </c>
      <c r="KL75" s="2" t="s">
        <v>61</v>
      </c>
      <c r="KM75" s="2" t="s">
        <v>37</v>
      </c>
      <c r="KN75" s="2" t="s">
        <v>37</v>
      </c>
      <c r="KO75" s="2" t="s">
        <v>37</v>
      </c>
      <c r="KP75" s="2" t="s">
        <v>37</v>
      </c>
      <c r="KQ75" s="2" t="s">
        <v>37</v>
      </c>
      <c r="KR75" s="2" t="s">
        <v>61</v>
      </c>
      <c r="KS75" s="2" t="s">
        <v>61</v>
      </c>
      <c r="KT75" s="2" t="s">
        <v>37</v>
      </c>
      <c r="KU75" s="2" t="s">
        <v>37</v>
      </c>
      <c r="KV75" s="2" t="s">
        <v>37</v>
      </c>
      <c r="KW75" s="2" t="s">
        <v>37</v>
      </c>
      <c r="KX75" s="2" t="s">
        <v>37</v>
      </c>
      <c r="KY75" s="2" t="s">
        <v>61</v>
      </c>
      <c r="KZ75" s="2" t="s">
        <v>61</v>
      </c>
      <c r="LA75" s="2" t="s">
        <v>37</v>
      </c>
      <c r="LB75" s="2" t="s">
        <v>37</v>
      </c>
      <c r="LC75" s="2" t="s">
        <v>37</v>
      </c>
      <c r="LD75" s="2" t="s">
        <v>37</v>
      </c>
      <c r="LE75" s="2" t="s">
        <v>37</v>
      </c>
      <c r="LF75" s="2" t="s">
        <v>61</v>
      </c>
      <c r="LG75" s="2" t="s">
        <v>61</v>
      </c>
      <c r="LH75" s="2" t="s">
        <v>37</v>
      </c>
      <c r="LI75" s="2" t="s">
        <v>37</v>
      </c>
      <c r="LJ75" s="2" t="s">
        <v>37</v>
      </c>
      <c r="LK75" s="2" t="s">
        <v>37</v>
      </c>
      <c r="LL75" s="2" t="s">
        <v>37</v>
      </c>
      <c r="LM75" s="2" t="s">
        <v>61</v>
      </c>
      <c r="LN75" s="2" t="s">
        <v>61</v>
      </c>
      <c r="LO75" s="2" t="s">
        <v>37</v>
      </c>
      <c r="LP75" s="2" t="s">
        <v>37</v>
      </c>
      <c r="LQ75" s="2" t="s">
        <v>37</v>
      </c>
      <c r="LR75" s="2" t="s">
        <v>37</v>
      </c>
      <c r="LS75" s="2" t="s">
        <v>37</v>
      </c>
      <c r="LT75" s="2" t="s">
        <v>61</v>
      </c>
      <c r="LU75" s="2" t="s">
        <v>61</v>
      </c>
      <c r="LV75" s="2" t="s">
        <v>37</v>
      </c>
      <c r="LW75" s="2" t="s">
        <v>37</v>
      </c>
      <c r="LX75" s="2" t="s">
        <v>37</v>
      </c>
      <c r="LY75" s="2" t="s">
        <v>37</v>
      </c>
      <c r="LZ75" s="2" t="s">
        <v>37</v>
      </c>
      <c r="MA75" s="2" t="s">
        <v>61</v>
      </c>
      <c r="MB75" s="2" t="s">
        <v>61</v>
      </c>
      <c r="MC75" s="2" t="s">
        <v>37</v>
      </c>
      <c r="MD75" s="2" t="s">
        <v>37</v>
      </c>
      <c r="ME75" s="2" t="s">
        <v>37</v>
      </c>
      <c r="MF75" s="2" t="s">
        <v>37</v>
      </c>
      <c r="MG75" s="2" t="s">
        <v>37</v>
      </c>
      <c r="MH75" s="2" t="s">
        <v>61</v>
      </c>
      <c r="MI75" s="2" t="s">
        <v>61</v>
      </c>
      <c r="MJ75" s="2" t="s">
        <v>37</v>
      </c>
      <c r="MK75" s="2" t="s">
        <v>37</v>
      </c>
      <c r="ML75" s="2" t="s">
        <v>37</v>
      </c>
      <c r="MM75" s="2" t="s">
        <v>37</v>
      </c>
      <c r="MN75" s="2" t="s">
        <v>37</v>
      </c>
      <c r="MO75" s="2" t="s">
        <v>61</v>
      </c>
      <c r="MP75" s="2" t="s">
        <v>61</v>
      </c>
      <c r="MQ75" s="2" t="s">
        <v>37</v>
      </c>
      <c r="MR75" s="2" t="s">
        <v>37</v>
      </c>
      <c r="MS75" s="2" t="s">
        <v>37</v>
      </c>
      <c r="MT75" s="2" t="s">
        <v>37</v>
      </c>
      <c r="MU75" s="2" t="s">
        <v>37</v>
      </c>
      <c r="MV75" s="2" t="s">
        <v>61</v>
      </c>
      <c r="MW75" s="2" t="s">
        <v>61</v>
      </c>
      <c r="MX75" s="2" t="s">
        <v>37</v>
      </c>
      <c r="MY75" s="2" t="s">
        <v>37</v>
      </c>
      <c r="MZ75" s="2" t="s">
        <v>37</v>
      </c>
      <c r="NA75" s="2" t="s">
        <v>37</v>
      </c>
      <c r="NB75" s="2" t="s">
        <v>37</v>
      </c>
      <c r="NC75" s="2" t="s">
        <v>61</v>
      </c>
      <c r="ND75" s="2" t="s">
        <v>61</v>
      </c>
      <c r="NE75" s="2" t="s">
        <v>37</v>
      </c>
      <c r="NF75" s="2" t="s">
        <v>37</v>
      </c>
      <c r="NG75" s="2" t="s">
        <v>37</v>
      </c>
      <c r="NH75" s="2" t="s">
        <v>37</v>
      </c>
      <c r="NI75" s="2" t="s">
        <v>37</v>
      </c>
      <c r="NJ75" s="2" t="s">
        <v>61</v>
      </c>
      <c r="NK75" s="2" t="s">
        <v>61</v>
      </c>
      <c r="NL75" s="2" t="s">
        <v>37</v>
      </c>
      <c r="NM75" s="2" t="s">
        <v>37</v>
      </c>
      <c r="NN75" s="2" t="s">
        <v>37</v>
      </c>
      <c r="NO75" s="2" t="s">
        <v>37</v>
      </c>
      <c r="NP75" s="2" t="s">
        <v>37</v>
      </c>
      <c r="NQ75" s="2" t="s">
        <v>61</v>
      </c>
      <c r="NR75" s="2" t="s">
        <v>61</v>
      </c>
      <c r="NS75" s="2" t="s">
        <v>37</v>
      </c>
      <c r="NT75" s="2" t="s">
        <v>37</v>
      </c>
      <c r="NU75" s="2" t="s">
        <v>37</v>
      </c>
      <c r="NV75" s="2" t="s">
        <v>37</v>
      </c>
      <c r="NW75" s="2" t="s">
        <v>37</v>
      </c>
      <c r="NX75" s="2" t="s">
        <v>61</v>
      </c>
      <c r="NY75" s="2" t="s">
        <v>61</v>
      </c>
      <c r="NZ75" s="2" t="s">
        <v>37</v>
      </c>
      <c r="OA75" s="2" t="s">
        <v>37</v>
      </c>
      <c r="OB75" s="2" t="s">
        <v>37</v>
      </c>
      <c r="OC75" s="2" t="s">
        <v>37</v>
      </c>
      <c r="OD75" s="2" t="s">
        <v>37</v>
      </c>
      <c r="OE75" s="2" t="s">
        <v>61</v>
      </c>
      <c r="OF75" s="2" t="s">
        <v>61</v>
      </c>
    </row>
    <row r="76" spans="1:396" ht="21.75" customHeight="1">
      <c r="A76" s="17">
        <v>3218</v>
      </c>
      <c r="B76" s="17"/>
      <c r="C76" s="49" t="s">
        <v>108</v>
      </c>
      <c r="D76" s="2" t="s">
        <v>61</v>
      </c>
      <c r="E76" s="2" t="s">
        <v>17</v>
      </c>
      <c r="F76" s="2" t="s">
        <v>17</v>
      </c>
      <c r="G76" s="2" t="s">
        <v>17</v>
      </c>
      <c r="H76" s="2" t="s">
        <v>48</v>
      </c>
      <c r="I76" s="2" t="s">
        <v>42</v>
      </c>
      <c r="J76" s="2" t="s">
        <v>61</v>
      </c>
      <c r="K76" s="2" t="s">
        <v>61</v>
      </c>
      <c r="L76" s="2" t="s">
        <v>17</v>
      </c>
      <c r="M76" s="2" t="s">
        <v>17</v>
      </c>
      <c r="N76" s="2" t="s">
        <v>17</v>
      </c>
      <c r="O76" s="2" t="s">
        <v>17</v>
      </c>
      <c r="P76" s="2" t="s">
        <v>17</v>
      </c>
      <c r="Q76" s="2" t="s">
        <v>61</v>
      </c>
      <c r="R76" s="2" t="s">
        <v>61</v>
      </c>
      <c r="S76" s="2"/>
      <c r="T76" s="2" t="s">
        <v>17</v>
      </c>
      <c r="U76" s="2" t="s">
        <v>17</v>
      </c>
      <c r="V76" s="2"/>
      <c r="W76" s="2" t="s">
        <v>17</v>
      </c>
      <c r="X76" s="2" t="s">
        <v>61</v>
      </c>
      <c r="Y76" s="2" t="s">
        <v>61</v>
      </c>
      <c r="Z76" s="2" t="s">
        <v>17</v>
      </c>
      <c r="AA76" s="2" t="s">
        <v>17</v>
      </c>
      <c r="AB76" s="2" t="s">
        <v>15</v>
      </c>
      <c r="AC76" s="2"/>
      <c r="AD76" s="2"/>
      <c r="AE76" s="2" t="s">
        <v>61</v>
      </c>
      <c r="AF76" s="2" t="s">
        <v>61</v>
      </c>
      <c r="AG76" s="2" t="s">
        <v>17</v>
      </c>
      <c r="AH76" s="2" t="s">
        <v>17</v>
      </c>
      <c r="AI76" s="2" t="s">
        <v>17</v>
      </c>
      <c r="AJ76" s="2"/>
      <c r="AK76" s="2"/>
      <c r="AL76" s="2" t="s">
        <v>61</v>
      </c>
      <c r="AM76" s="2" t="s">
        <v>61</v>
      </c>
      <c r="AN76" s="2" t="s">
        <v>17</v>
      </c>
      <c r="AO76" s="2" t="s">
        <v>17</v>
      </c>
      <c r="AP76" s="2" t="s">
        <v>17</v>
      </c>
      <c r="AQ76" s="2"/>
      <c r="AR76" s="2"/>
      <c r="AS76" s="2" t="s">
        <v>61</v>
      </c>
      <c r="AT76" s="2" t="s">
        <v>61</v>
      </c>
      <c r="AU76" s="2"/>
      <c r="AV76" s="2" t="s">
        <v>17</v>
      </c>
      <c r="AW76" s="2" t="s">
        <v>17</v>
      </c>
      <c r="AX76" s="2"/>
      <c r="AY76" s="2" t="s">
        <v>15</v>
      </c>
      <c r="AZ76" s="2" t="s">
        <v>61</v>
      </c>
      <c r="BA76" s="2" t="s">
        <v>61</v>
      </c>
      <c r="BB76" s="2"/>
      <c r="BC76" s="2" t="s">
        <v>17</v>
      </c>
      <c r="BD76" s="2" t="s">
        <v>17</v>
      </c>
      <c r="BE76" s="2"/>
      <c r="BF76" s="2" t="s">
        <v>17</v>
      </c>
      <c r="BG76" s="2" t="s">
        <v>61</v>
      </c>
      <c r="BH76" s="2" t="s">
        <v>61</v>
      </c>
      <c r="BI76" s="2"/>
      <c r="BJ76" s="2"/>
      <c r="BK76" s="2"/>
      <c r="BL76" s="2"/>
      <c r="BM76" s="2" t="s">
        <v>17</v>
      </c>
      <c r="BN76" s="2" t="s">
        <v>61</v>
      </c>
      <c r="BO76" s="2" t="s">
        <v>61</v>
      </c>
      <c r="BP76" s="2"/>
      <c r="BQ76" s="2" t="s">
        <v>17</v>
      </c>
      <c r="BR76" s="2" t="s">
        <v>17</v>
      </c>
      <c r="BS76" s="2"/>
      <c r="BT76" s="2" t="s">
        <v>17</v>
      </c>
      <c r="BU76" s="2" t="s">
        <v>61</v>
      </c>
      <c r="BV76" s="2" t="s">
        <v>61</v>
      </c>
      <c r="BW76" s="2"/>
      <c r="BX76" s="2" t="s">
        <v>17</v>
      </c>
      <c r="BY76" s="2" t="s">
        <v>17</v>
      </c>
      <c r="BZ76" s="2"/>
      <c r="CA76" s="2" t="s">
        <v>15</v>
      </c>
      <c r="CB76" s="2" t="s">
        <v>61</v>
      </c>
      <c r="CC76" s="2" t="s">
        <v>61</v>
      </c>
      <c r="CD76" s="2"/>
      <c r="CE76" s="2" t="s">
        <v>17</v>
      </c>
      <c r="CF76" s="2" t="s">
        <v>17</v>
      </c>
      <c r="CG76" s="2"/>
      <c r="CH76" s="2" t="s">
        <v>17</v>
      </c>
      <c r="CI76" s="2" t="s">
        <v>61</v>
      </c>
      <c r="CJ76" s="2" t="s">
        <v>61</v>
      </c>
      <c r="CK76" s="2" t="s">
        <v>17</v>
      </c>
      <c r="CL76" s="2" t="s">
        <v>17</v>
      </c>
      <c r="CM76" s="2" t="s">
        <v>17</v>
      </c>
      <c r="CN76" s="2"/>
      <c r="CO76" s="2"/>
      <c r="CP76" s="2" t="s">
        <v>61</v>
      </c>
      <c r="CQ76" s="2" t="s">
        <v>61</v>
      </c>
      <c r="CR76" s="2" t="s">
        <v>17</v>
      </c>
      <c r="CS76" s="2" t="s">
        <v>17</v>
      </c>
      <c r="CT76" s="2" t="s">
        <v>17</v>
      </c>
      <c r="CU76" s="2"/>
      <c r="CV76" s="2"/>
      <c r="CW76" s="2" t="s">
        <v>61</v>
      </c>
      <c r="CX76" s="2" t="s">
        <v>61</v>
      </c>
      <c r="CY76" s="2" t="s">
        <v>44</v>
      </c>
      <c r="CZ76" s="2" t="s">
        <v>44</v>
      </c>
      <c r="DA76" s="2" t="s">
        <v>44</v>
      </c>
      <c r="DB76" s="2" t="s">
        <v>44</v>
      </c>
      <c r="DC76" s="2" t="s">
        <v>44</v>
      </c>
      <c r="DD76" s="2" t="s">
        <v>61</v>
      </c>
      <c r="DE76" s="2" t="s">
        <v>61</v>
      </c>
      <c r="DF76" s="2" t="s">
        <v>17</v>
      </c>
      <c r="DG76" s="2" t="s">
        <v>17</v>
      </c>
      <c r="DH76" s="2" t="s">
        <v>17</v>
      </c>
      <c r="DI76" s="2" t="s">
        <v>17</v>
      </c>
      <c r="DJ76" s="2" t="s">
        <v>42</v>
      </c>
      <c r="DK76" s="2" t="s">
        <v>61</v>
      </c>
      <c r="DL76" s="2" t="s">
        <v>61</v>
      </c>
      <c r="DM76" s="2" t="s">
        <v>17</v>
      </c>
      <c r="DN76" s="2" t="s">
        <v>17</v>
      </c>
      <c r="DO76" s="2" t="s">
        <v>17</v>
      </c>
      <c r="DP76" s="2"/>
      <c r="DQ76" s="2" t="s">
        <v>17</v>
      </c>
      <c r="DR76" s="2" t="s">
        <v>61</v>
      </c>
      <c r="DS76" s="2" t="s">
        <v>61</v>
      </c>
      <c r="DT76" s="2"/>
      <c r="DU76" s="2" t="s">
        <v>17</v>
      </c>
      <c r="DV76" s="2" t="s">
        <v>17</v>
      </c>
      <c r="DW76" s="2"/>
      <c r="DX76" s="2" t="s">
        <v>17</v>
      </c>
      <c r="DY76" s="2" t="s">
        <v>61</v>
      </c>
      <c r="DZ76" s="2" t="s">
        <v>61</v>
      </c>
      <c r="EA76" s="2"/>
      <c r="EB76" s="2" t="s">
        <v>17</v>
      </c>
      <c r="EC76" s="2" t="s">
        <v>17</v>
      </c>
      <c r="ED76" s="2"/>
      <c r="EE76" s="2" t="s">
        <v>17</v>
      </c>
      <c r="EF76" s="2" t="s">
        <v>61</v>
      </c>
      <c r="EG76" s="2" t="s">
        <v>61</v>
      </c>
      <c r="EH76" s="2" t="s">
        <v>17</v>
      </c>
      <c r="EI76" s="2" t="s">
        <v>17</v>
      </c>
      <c r="EJ76" s="2" t="s">
        <v>27</v>
      </c>
      <c r="EK76" s="2" t="s">
        <v>27</v>
      </c>
      <c r="EL76" s="2" t="s">
        <v>27</v>
      </c>
      <c r="EM76" s="2" t="s">
        <v>61</v>
      </c>
      <c r="EN76" s="2" t="s">
        <v>61</v>
      </c>
      <c r="EO76" s="2" t="s">
        <v>27</v>
      </c>
      <c r="EP76" s="2" t="s">
        <v>27</v>
      </c>
      <c r="EQ76" s="2" t="s">
        <v>27</v>
      </c>
      <c r="ER76" s="2" t="s">
        <v>27</v>
      </c>
      <c r="ES76" s="2" t="s">
        <v>27</v>
      </c>
      <c r="ET76" s="2" t="s">
        <v>61</v>
      </c>
      <c r="EU76" s="2" t="s">
        <v>61</v>
      </c>
      <c r="EV76" s="2" t="s">
        <v>27</v>
      </c>
      <c r="EW76" s="2" t="s">
        <v>25</v>
      </c>
      <c r="EX76" s="2" t="s">
        <v>25</v>
      </c>
      <c r="EY76" s="2" t="s">
        <v>25</v>
      </c>
      <c r="EZ76" s="2" t="s">
        <v>27</v>
      </c>
      <c r="FA76" s="2" t="s">
        <v>61</v>
      </c>
      <c r="FB76" s="2" t="s">
        <v>61</v>
      </c>
      <c r="FC76" s="2" t="s">
        <v>27</v>
      </c>
      <c r="FD76" s="2" t="s">
        <v>27</v>
      </c>
      <c r="FE76" s="2" t="s">
        <v>27</v>
      </c>
      <c r="FF76" s="2" t="s">
        <v>27</v>
      </c>
      <c r="FG76" s="2" t="s">
        <v>27</v>
      </c>
      <c r="FH76" s="2" t="s">
        <v>61</v>
      </c>
      <c r="FI76" s="2" t="s">
        <v>61</v>
      </c>
      <c r="FJ76" s="2" t="s">
        <v>17</v>
      </c>
      <c r="FK76" s="2" t="s">
        <v>17</v>
      </c>
      <c r="FL76" s="2" t="s">
        <v>17</v>
      </c>
      <c r="FM76" s="2" t="s">
        <v>17</v>
      </c>
      <c r="FN76" s="2" t="s">
        <v>15</v>
      </c>
      <c r="FO76" s="2" t="s">
        <v>61</v>
      </c>
      <c r="FP76" s="2" t="s">
        <v>61</v>
      </c>
      <c r="FQ76" s="2"/>
      <c r="FR76" s="2" t="s">
        <v>17</v>
      </c>
      <c r="FS76" s="2" t="s">
        <v>17</v>
      </c>
      <c r="FT76" s="2"/>
      <c r="FU76" s="2" t="s">
        <v>17</v>
      </c>
      <c r="FV76" s="2" t="s">
        <v>61</v>
      </c>
      <c r="FW76" s="2" t="s">
        <v>61</v>
      </c>
      <c r="FX76" s="2"/>
      <c r="FY76" s="2"/>
      <c r="FZ76" s="2"/>
      <c r="GA76" s="2"/>
      <c r="GB76" s="2" t="s">
        <v>17</v>
      </c>
      <c r="GC76" s="2" t="s">
        <v>61</v>
      </c>
      <c r="GD76" s="2" t="s">
        <v>61</v>
      </c>
      <c r="GE76" s="2"/>
      <c r="GF76" s="2" t="s">
        <v>17</v>
      </c>
      <c r="GG76" s="2" t="s">
        <v>15</v>
      </c>
      <c r="GH76" s="2"/>
      <c r="GI76" s="2" t="s">
        <v>17</v>
      </c>
      <c r="GJ76" s="2" t="s">
        <v>61</v>
      </c>
      <c r="GK76" s="2" t="s">
        <v>61</v>
      </c>
      <c r="GL76" s="2"/>
      <c r="GM76" s="2" t="s">
        <v>17</v>
      </c>
      <c r="GN76" s="2" t="s">
        <v>17</v>
      </c>
      <c r="GO76" s="2"/>
      <c r="GP76" s="2" t="s">
        <v>17</v>
      </c>
      <c r="GQ76" s="2" t="s">
        <v>61</v>
      </c>
      <c r="GR76" s="2" t="s">
        <v>61</v>
      </c>
      <c r="GS76" s="2"/>
      <c r="GT76" s="2" t="s">
        <v>17</v>
      </c>
      <c r="GU76" s="2" t="s">
        <v>17</v>
      </c>
      <c r="GV76" s="2"/>
      <c r="GW76" s="2" t="s">
        <v>10</v>
      </c>
      <c r="GX76" s="2" t="s">
        <v>61</v>
      </c>
      <c r="GY76" s="2" t="s">
        <v>61</v>
      </c>
      <c r="GZ76" s="2" t="s">
        <v>10</v>
      </c>
      <c r="HA76" s="2" t="s">
        <v>15</v>
      </c>
      <c r="HB76" s="2"/>
      <c r="HC76" s="2" t="s">
        <v>10</v>
      </c>
      <c r="HD76" s="2" t="s">
        <v>15</v>
      </c>
      <c r="HE76" s="2" t="s">
        <v>61</v>
      </c>
      <c r="HF76" s="2" t="s">
        <v>61</v>
      </c>
      <c r="HG76" s="2"/>
      <c r="HH76" s="2" t="s">
        <v>17</v>
      </c>
      <c r="HI76" s="2" t="s">
        <v>10</v>
      </c>
      <c r="HJ76" s="2"/>
      <c r="HK76" s="2" t="s">
        <v>15</v>
      </c>
      <c r="HL76" s="2" t="s">
        <v>61</v>
      </c>
      <c r="HM76" s="2" t="s">
        <v>61</v>
      </c>
      <c r="HN76" s="2" t="s">
        <v>17</v>
      </c>
      <c r="HO76" s="2" t="s">
        <v>17</v>
      </c>
      <c r="HP76" s="2" t="s">
        <v>10</v>
      </c>
      <c r="HQ76" s="2" t="s">
        <v>29</v>
      </c>
      <c r="HR76" s="2" t="s">
        <v>17</v>
      </c>
      <c r="HS76" s="2" t="s">
        <v>61</v>
      </c>
      <c r="HT76" s="2" t="s">
        <v>61</v>
      </c>
      <c r="HU76" s="2"/>
      <c r="HV76" s="2" t="s">
        <v>15</v>
      </c>
      <c r="HW76" s="2" t="s">
        <v>10</v>
      </c>
      <c r="HX76" s="2"/>
      <c r="HY76" s="2" t="s">
        <v>17</v>
      </c>
      <c r="HZ76" s="2" t="s">
        <v>61</v>
      </c>
      <c r="IA76" s="2" t="s">
        <v>61</v>
      </c>
      <c r="IB76" s="2"/>
      <c r="IC76" s="2" t="s">
        <v>17</v>
      </c>
      <c r="ID76" s="2" t="s">
        <v>17</v>
      </c>
      <c r="IE76" s="2"/>
      <c r="IF76" s="2" t="s">
        <v>17</v>
      </c>
      <c r="IG76" s="2" t="s">
        <v>61</v>
      </c>
      <c r="IH76" s="2" t="s">
        <v>61</v>
      </c>
      <c r="II76" s="2" t="s">
        <v>17</v>
      </c>
      <c r="IJ76" s="2" t="s">
        <v>17</v>
      </c>
      <c r="IK76" s="2" t="s">
        <v>10</v>
      </c>
      <c r="IL76" s="2"/>
      <c r="IM76" s="2" t="s">
        <v>17</v>
      </c>
      <c r="IN76" s="2" t="s">
        <v>61</v>
      </c>
      <c r="IO76" s="2" t="s">
        <v>61</v>
      </c>
      <c r="IP76" s="2"/>
      <c r="IQ76" s="2" t="s">
        <v>15</v>
      </c>
      <c r="IR76" s="2" t="s">
        <v>10</v>
      </c>
      <c r="IS76" s="2" t="s">
        <v>29</v>
      </c>
      <c r="IT76" s="2" t="s">
        <v>29</v>
      </c>
      <c r="IU76" s="2" t="s">
        <v>61</v>
      </c>
      <c r="IV76" s="2" t="s">
        <v>61</v>
      </c>
      <c r="IW76" s="2" t="s">
        <v>29</v>
      </c>
      <c r="IX76" s="2" t="s">
        <v>29</v>
      </c>
      <c r="IY76" s="2" t="s">
        <v>15</v>
      </c>
      <c r="IZ76" s="2"/>
      <c r="JA76" s="2" t="s">
        <v>17</v>
      </c>
      <c r="JB76" s="2" t="s">
        <v>61</v>
      </c>
      <c r="JC76" s="2" t="s">
        <v>61</v>
      </c>
      <c r="JD76" s="2" t="s">
        <v>19</v>
      </c>
      <c r="JE76" s="2" t="s">
        <v>19</v>
      </c>
      <c r="JF76" s="2" t="s">
        <v>19</v>
      </c>
      <c r="JG76" s="2" t="s">
        <v>19</v>
      </c>
      <c r="JH76" s="2" t="s">
        <v>19</v>
      </c>
      <c r="JI76" s="2" t="s">
        <v>61</v>
      </c>
      <c r="JJ76" s="2" t="s">
        <v>61</v>
      </c>
      <c r="JK76" s="2"/>
      <c r="JL76" s="2" t="s">
        <v>15</v>
      </c>
      <c r="JM76" s="2" t="s">
        <v>10</v>
      </c>
      <c r="JN76" s="2"/>
      <c r="JO76" s="2" t="s">
        <v>42</v>
      </c>
      <c r="JP76" s="2" t="s">
        <v>61</v>
      </c>
      <c r="JQ76" s="2" t="s">
        <v>61</v>
      </c>
      <c r="JR76" s="2"/>
      <c r="JS76" s="2" t="s">
        <v>17</v>
      </c>
      <c r="JT76" s="2" t="s">
        <v>17</v>
      </c>
      <c r="JU76" s="2" t="s">
        <v>48</v>
      </c>
      <c r="JV76" s="2" t="s">
        <v>17</v>
      </c>
      <c r="JW76" s="2" t="s">
        <v>61</v>
      </c>
      <c r="JX76" s="2" t="s">
        <v>61</v>
      </c>
      <c r="JY76" s="2"/>
      <c r="JZ76" s="2" t="s">
        <v>17</v>
      </c>
      <c r="KA76" s="2" t="s">
        <v>17</v>
      </c>
      <c r="KB76" s="2"/>
      <c r="KC76" s="2" t="s">
        <v>17</v>
      </c>
      <c r="KD76" s="2" t="s">
        <v>61</v>
      </c>
      <c r="KE76" s="2" t="s">
        <v>61</v>
      </c>
      <c r="KF76" s="2"/>
      <c r="KG76" s="2" t="s">
        <v>15</v>
      </c>
      <c r="KH76" s="2" t="s">
        <v>15</v>
      </c>
      <c r="KI76" s="2"/>
      <c r="KJ76" s="2" t="s">
        <v>17</v>
      </c>
      <c r="KK76" s="2" t="s">
        <v>61</v>
      </c>
      <c r="KL76" s="2" t="s">
        <v>61</v>
      </c>
      <c r="KM76" s="2" t="s">
        <v>46</v>
      </c>
      <c r="KN76" s="2" t="s">
        <v>46</v>
      </c>
      <c r="KO76" s="2" t="s">
        <v>46</v>
      </c>
      <c r="KP76" s="2" t="s">
        <v>46</v>
      </c>
      <c r="KQ76" s="2" t="s">
        <v>46</v>
      </c>
      <c r="KR76" s="2" t="s">
        <v>61</v>
      </c>
      <c r="KS76" s="2" t="s">
        <v>61</v>
      </c>
      <c r="KT76" s="2" t="s">
        <v>44</v>
      </c>
      <c r="KU76" s="2" t="s">
        <v>44</v>
      </c>
      <c r="KV76" s="2" t="s">
        <v>44</v>
      </c>
      <c r="KW76" s="2" t="s">
        <v>44</v>
      </c>
      <c r="KX76" s="2" t="s">
        <v>44</v>
      </c>
      <c r="KY76" s="2" t="s">
        <v>61</v>
      </c>
      <c r="KZ76" s="2" t="s">
        <v>61</v>
      </c>
      <c r="LA76" s="2"/>
      <c r="LB76" s="2" t="s">
        <v>17</v>
      </c>
      <c r="LC76" s="2" t="s">
        <v>17</v>
      </c>
      <c r="LD76" s="2"/>
      <c r="LE76" s="2" t="s">
        <v>17</v>
      </c>
      <c r="LF76" s="2" t="s">
        <v>61</v>
      </c>
      <c r="LG76" s="2" t="s">
        <v>61</v>
      </c>
      <c r="LH76" s="2"/>
      <c r="LI76" s="2" t="s">
        <v>17</v>
      </c>
      <c r="LJ76" s="2" t="s">
        <v>17</v>
      </c>
      <c r="LK76" s="2"/>
      <c r="LL76" s="2" t="s">
        <v>17</v>
      </c>
      <c r="LM76" s="2" t="s">
        <v>61</v>
      </c>
      <c r="LN76" s="2" t="s">
        <v>61</v>
      </c>
      <c r="LO76" s="2"/>
      <c r="LP76" s="2" t="s">
        <v>17</v>
      </c>
      <c r="LQ76" s="2" t="s">
        <v>17</v>
      </c>
      <c r="LR76" s="2"/>
      <c r="LS76" s="2" t="s">
        <v>17</v>
      </c>
      <c r="LT76" s="2" t="s">
        <v>61</v>
      </c>
      <c r="LU76" s="2" t="s">
        <v>61</v>
      </c>
      <c r="LV76" s="2"/>
      <c r="LW76" s="2" t="s">
        <v>17</v>
      </c>
      <c r="LX76" s="2" t="s">
        <v>17</v>
      </c>
      <c r="LY76" s="2"/>
      <c r="LZ76" s="2" t="s">
        <v>17</v>
      </c>
      <c r="MA76" s="2" t="s">
        <v>61</v>
      </c>
      <c r="MB76" s="2" t="s">
        <v>61</v>
      </c>
      <c r="MC76" s="2"/>
      <c r="MD76" s="2" t="s">
        <v>17</v>
      </c>
      <c r="ME76" s="2" t="s">
        <v>17</v>
      </c>
      <c r="MF76" s="2"/>
      <c r="MG76" s="2" t="s">
        <v>17</v>
      </c>
      <c r="MH76" s="2" t="s">
        <v>61</v>
      </c>
      <c r="MI76" s="2" t="s">
        <v>61</v>
      </c>
      <c r="MJ76" s="2" t="s">
        <v>29</v>
      </c>
      <c r="MK76" s="2" t="s">
        <v>29</v>
      </c>
      <c r="ML76" s="2" t="s">
        <v>29</v>
      </c>
      <c r="MM76" s="2" t="s">
        <v>29</v>
      </c>
      <c r="MN76" s="2" t="s">
        <v>42</v>
      </c>
      <c r="MO76" s="2" t="s">
        <v>61</v>
      </c>
      <c r="MP76" s="2" t="s">
        <v>61</v>
      </c>
      <c r="MQ76" s="2" t="s">
        <v>29</v>
      </c>
      <c r="MR76" s="2" t="s">
        <v>17</v>
      </c>
      <c r="MS76" s="2" t="s">
        <v>17</v>
      </c>
      <c r="MT76" s="2"/>
      <c r="MU76" s="2" t="s">
        <v>17</v>
      </c>
      <c r="MV76" s="2" t="s">
        <v>61</v>
      </c>
      <c r="MW76" s="2" t="s">
        <v>61</v>
      </c>
      <c r="MX76" s="2"/>
      <c r="MY76" s="2" t="s">
        <v>17</v>
      </c>
      <c r="MZ76" s="2" t="s">
        <v>17</v>
      </c>
      <c r="NA76" s="2"/>
      <c r="NB76" s="2" t="s">
        <v>17</v>
      </c>
      <c r="NC76" s="2" t="s">
        <v>61</v>
      </c>
      <c r="ND76" s="2" t="s">
        <v>61</v>
      </c>
      <c r="NE76" s="2"/>
      <c r="NF76" s="2" t="s">
        <v>17</v>
      </c>
      <c r="NG76" s="2" t="s">
        <v>17</v>
      </c>
      <c r="NH76" s="2"/>
      <c r="NI76" s="2" t="s">
        <v>17</v>
      </c>
      <c r="NJ76" s="2" t="s">
        <v>61</v>
      </c>
      <c r="NK76" s="2" t="s">
        <v>61</v>
      </c>
      <c r="NL76" s="2" t="s">
        <v>42</v>
      </c>
      <c r="NM76" s="2" t="s">
        <v>17</v>
      </c>
      <c r="NN76" s="2" t="s">
        <v>17</v>
      </c>
      <c r="NO76" s="2"/>
      <c r="NP76" s="2" t="s">
        <v>42</v>
      </c>
      <c r="NQ76" s="2" t="s">
        <v>61</v>
      </c>
      <c r="NR76" s="2" t="s">
        <v>61</v>
      </c>
      <c r="NS76" s="2" t="s">
        <v>42</v>
      </c>
      <c r="NT76" s="2" t="s">
        <v>17</v>
      </c>
      <c r="NU76" s="2" t="s">
        <v>17</v>
      </c>
      <c r="NV76" s="2"/>
      <c r="NW76" s="2" t="s">
        <v>17</v>
      </c>
      <c r="NX76" s="2" t="s">
        <v>61</v>
      </c>
      <c r="NY76" s="2" t="s">
        <v>61</v>
      </c>
      <c r="NZ76" s="2"/>
      <c r="OA76" s="2" t="s">
        <v>17</v>
      </c>
      <c r="OB76" s="2" t="s">
        <v>17</v>
      </c>
      <c r="OC76" s="2"/>
      <c r="OD76" s="2" t="s">
        <v>17</v>
      </c>
      <c r="OE76" s="2" t="s">
        <v>61</v>
      </c>
      <c r="OF76" s="2" t="s">
        <v>61</v>
      </c>
    </row>
    <row r="77" spans="1:396" ht="21.75" customHeight="1">
      <c r="A77" s="17">
        <v>3218</v>
      </c>
      <c r="B77" s="17"/>
      <c r="C77" s="49" t="s">
        <v>109</v>
      </c>
      <c r="D77" s="2" t="s">
        <v>61</v>
      </c>
      <c r="E77" s="2" t="s">
        <v>17</v>
      </c>
      <c r="F77" s="2" t="s">
        <v>13</v>
      </c>
      <c r="G77" s="2" t="s">
        <v>17</v>
      </c>
      <c r="H77" s="2" t="s">
        <v>19</v>
      </c>
      <c r="I77" s="2" t="s">
        <v>42</v>
      </c>
      <c r="J77" s="2" t="s">
        <v>61</v>
      </c>
      <c r="K77" s="2" t="s">
        <v>61</v>
      </c>
      <c r="L77" s="2" t="s">
        <v>25</v>
      </c>
      <c r="M77" s="2" t="s">
        <v>25</v>
      </c>
      <c r="N77" s="2" t="s">
        <v>25</v>
      </c>
      <c r="O77" s="2" t="s">
        <v>25</v>
      </c>
      <c r="P77" s="2" t="s">
        <v>25</v>
      </c>
      <c r="Q77" s="2" t="s">
        <v>61</v>
      </c>
      <c r="R77" s="2" t="s">
        <v>61</v>
      </c>
      <c r="S77" s="2" t="s">
        <v>25</v>
      </c>
      <c r="T77" s="2" t="s">
        <v>25</v>
      </c>
      <c r="U77" s="2" t="s">
        <v>25</v>
      </c>
      <c r="V77" s="2" t="s">
        <v>25</v>
      </c>
      <c r="W77" s="2" t="s">
        <v>25</v>
      </c>
      <c r="X77" s="2" t="s">
        <v>61</v>
      </c>
      <c r="Y77" s="2" t="s">
        <v>61</v>
      </c>
      <c r="Z77" s="61" t="s">
        <v>31</v>
      </c>
      <c r="AA77" s="61" t="s">
        <v>31</v>
      </c>
      <c r="AB77" s="61" t="s">
        <v>31</v>
      </c>
      <c r="AC77" s="2" t="s">
        <v>29</v>
      </c>
      <c r="AD77" s="2" t="s">
        <v>29</v>
      </c>
      <c r="AE77" s="2" t="s">
        <v>61</v>
      </c>
      <c r="AF77" s="2" t="s">
        <v>61</v>
      </c>
      <c r="AG77" s="2" t="s">
        <v>17</v>
      </c>
      <c r="AH77" s="2" t="s">
        <v>17</v>
      </c>
      <c r="AI77" s="2" t="s">
        <v>15</v>
      </c>
      <c r="AJ77" s="2"/>
      <c r="AK77" s="2"/>
      <c r="AL77" s="2" t="s">
        <v>61</v>
      </c>
      <c r="AM77" s="2" t="s">
        <v>61</v>
      </c>
      <c r="AN77" s="2" t="s">
        <v>17</v>
      </c>
      <c r="AO77" s="2" t="s">
        <v>10</v>
      </c>
      <c r="AP77" s="2" t="s">
        <v>10</v>
      </c>
      <c r="AQ77" s="2"/>
      <c r="AR77" s="2"/>
      <c r="AS77" s="2" t="s">
        <v>61</v>
      </c>
      <c r="AT77" s="2" t="s">
        <v>61</v>
      </c>
      <c r="AU77" s="2" t="s">
        <v>17</v>
      </c>
      <c r="AV77" s="2" t="s">
        <v>15</v>
      </c>
      <c r="AW77" s="2"/>
      <c r="AX77" s="2"/>
      <c r="AY77" s="2" t="s">
        <v>17</v>
      </c>
      <c r="AZ77" s="2" t="s">
        <v>61</v>
      </c>
      <c r="BA77" s="2" t="s">
        <v>61</v>
      </c>
      <c r="BB77" s="2" t="s">
        <v>17</v>
      </c>
      <c r="BC77" s="2" t="s">
        <v>17</v>
      </c>
      <c r="BD77" s="2" t="s">
        <v>8</v>
      </c>
      <c r="BE77" s="2"/>
      <c r="BF77" s="2" t="s">
        <v>15</v>
      </c>
      <c r="BG77" s="2" t="s">
        <v>61</v>
      </c>
      <c r="BH77" s="2" t="s">
        <v>61</v>
      </c>
      <c r="BI77" s="2" t="s">
        <v>17</v>
      </c>
      <c r="BJ77" s="2"/>
      <c r="BK77" s="2"/>
      <c r="BL77" s="2"/>
      <c r="BM77" s="2" t="s">
        <v>17</v>
      </c>
      <c r="BN77" s="2" t="s">
        <v>61</v>
      </c>
      <c r="BO77" s="2" t="s">
        <v>61</v>
      </c>
      <c r="BP77" s="2" t="s">
        <v>17</v>
      </c>
      <c r="BQ77" s="2" t="s">
        <v>15</v>
      </c>
      <c r="BR77" s="2" t="s">
        <v>8</v>
      </c>
      <c r="BS77" s="2"/>
      <c r="BT77" s="2" t="s">
        <v>17</v>
      </c>
      <c r="BU77" s="2" t="s">
        <v>61</v>
      </c>
      <c r="BV77" s="2" t="s">
        <v>61</v>
      </c>
      <c r="BW77" s="2" t="s">
        <v>46</v>
      </c>
      <c r="BX77" s="2" t="s">
        <v>46</v>
      </c>
      <c r="BY77" s="2" t="s">
        <v>46</v>
      </c>
      <c r="BZ77" s="2" t="s">
        <v>46</v>
      </c>
      <c r="CA77" s="2" t="s">
        <v>46</v>
      </c>
      <c r="CB77" s="2" t="s">
        <v>61</v>
      </c>
      <c r="CC77" s="2" t="s">
        <v>61</v>
      </c>
      <c r="CD77" s="2" t="s">
        <v>17</v>
      </c>
      <c r="CE77" s="2" t="s">
        <v>17</v>
      </c>
      <c r="CF77" s="2"/>
      <c r="CG77" s="2"/>
      <c r="CH77" s="2" t="s">
        <v>17</v>
      </c>
      <c r="CI77" s="2" t="s">
        <v>61</v>
      </c>
      <c r="CJ77" s="2" t="s">
        <v>61</v>
      </c>
      <c r="CK77" s="2" t="s">
        <v>10</v>
      </c>
      <c r="CL77" s="2" t="s">
        <v>17</v>
      </c>
      <c r="CM77" s="2"/>
      <c r="CN77" s="2"/>
      <c r="CO77" s="2" t="s">
        <v>17</v>
      </c>
      <c r="CP77" s="2" t="s">
        <v>61</v>
      </c>
      <c r="CQ77" s="2" t="s">
        <v>61</v>
      </c>
      <c r="CR77" s="2" t="s">
        <v>17</v>
      </c>
      <c r="CS77" s="2" t="s">
        <v>15</v>
      </c>
      <c r="CT77" s="2"/>
      <c r="CU77" s="2" t="s">
        <v>8</v>
      </c>
      <c r="CV77" s="2" t="s">
        <v>17</v>
      </c>
      <c r="CW77" s="2" t="s">
        <v>61</v>
      </c>
      <c r="CX77" s="2" t="s">
        <v>61</v>
      </c>
      <c r="CY77" s="2" t="s">
        <v>17</v>
      </c>
      <c r="CZ77" s="2" t="s">
        <v>15</v>
      </c>
      <c r="DA77" s="2" t="s">
        <v>27</v>
      </c>
      <c r="DB77" s="2" t="s">
        <v>8</v>
      </c>
      <c r="DC77" s="2" t="s">
        <v>48</v>
      </c>
      <c r="DD77" s="2" t="s">
        <v>61</v>
      </c>
      <c r="DE77" s="2" t="s">
        <v>61</v>
      </c>
      <c r="DF77" s="2" t="s">
        <v>17</v>
      </c>
      <c r="DG77" s="2" t="s">
        <v>17</v>
      </c>
      <c r="DH77" s="2" t="s">
        <v>17</v>
      </c>
      <c r="DI77" s="2" t="s">
        <v>17</v>
      </c>
      <c r="DJ77" s="2" t="s">
        <v>17</v>
      </c>
      <c r="DK77" s="2" t="s">
        <v>61</v>
      </c>
      <c r="DL77" s="2" t="s">
        <v>61</v>
      </c>
      <c r="DM77" s="2" t="s">
        <v>17</v>
      </c>
      <c r="DN77" s="2" t="s">
        <v>17</v>
      </c>
      <c r="DO77" s="2" t="s">
        <v>8</v>
      </c>
      <c r="DP77" s="2" t="s">
        <v>8</v>
      </c>
      <c r="DQ77" s="2" t="s">
        <v>17</v>
      </c>
      <c r="DR77" s="2" t="s">
        <v>61</v>
      </c>
      <c r="DS77" s="2" t="s">
        <v>61</v>
      </c>
      <c r="DT77" s="2" t="s">
        <v>17</v>
      </c>
      <c r="DU77" s="2" t="s">
        <v>17</v>
      </c>
      <c r="DV77" s="2"/>
      <c r="DW77" s="2"/>
      <c r="DX77" s="2" t="s">
        <v>17</v>
      </c>
      <c r="DY77" s="2" t="s">
        <v>61</v>
      </c>
      <c r="DZ77" s="2" t="s">
        <v>61</v>
      </c>
      <c r="EA77" s="2" t="s">
        <v>17</v>
      </c>
      <c r="EB77" s="2" t="s">
        <v>17</v>
      </c>
      <c r="EC77" s="2"/>
      <c r="ED77" s="2"/>
      <c r="EE77" s="2" t="s">
        <v>17</v>
      </c>
      <c r="EF77" s="2" t="s">
        <v>61</v>
      </c>
      <c r="EG77" s="2" t="s">
        <v>61</v>
      </c>
      <c r="EH77" s="2" t="s">
        <v>17</v>
      </c>
      <c r="EI77" s="2" t="s">
        <v>17</v>
      </c>
      <c r="EJ77" s="2" t="s">
        <v>17</v>
      </c>
      <c r="EK77" s="2"/>
      <c r="EL77" s="2" t="s">
        <v>17</v>
      </c>
      <c r="EM77" s="2" t="s">
        <v>61</v>
      </c>
      <c r="EN77" s="2" t="s">
        <v>61</v>
      </c>
      <c r="EO77" s="2" t="s">
        <v>15</v>
      </c>
      <c r="EP77" s="2" t="s">
        <v>17</v>
      </c>
      <c r="EQ77" s="2" t="s">
        <v>10</v>
      </c>
      <c r="ER77" s="2" t="s">
        <v>17</v>
      </c>
      <c r="ES77" s="2" t="s">
        <v>17</v>
      </c>
      <c r="ET77" s="2" t="s">
        <v>61</v>
      </c>
      <c r="EU77" s="2" t="s">
        <v>61</v>
      </c>
      <c r="EV77" s="2" t="s">
        <v>15</v>
      </c>
      <c r="EW77" s="2" t="s">
        <v>17</v>
      </c>
      <c r="EX77" s="2" t="s">
        <v>8</v>
      </c>
      <c r="EY77" s="2"/>
      <c r="EZ77" s="2" t="s">
        <v>17</v>
      </c>
      <c r="FA77" s="2" t="s">
        <v>61</v>
      </c>
      <c r="FB77" s="2" t="s">
        <v>61</v>
      </c>
      <c r="FC77" s="2" t="s">
        <v>15</v>
      </c>
      <c r="FD77" s="2" t="s">
        <v>15</v>
      </c>
      <c r="FE77" s="2"/>
      <c r="FF77" s="2"/>
      <c r="FG77" s="2" t="s">
        <v>17</v>
      </c>
      <c r="FH77" s="2" t="s">
        <v>61</v>
      </c>
      <c r="FI77" s="2" t="s">
        <v>61</v>
      </c>
      <c r="FJ77" s="2" t="s">
        <v>15</v>
      </c>
      <c r="FK77" s="2" t="s">
        <v>17</v>
      </c>
      <c r="FL77" s="2" t="s">
        <v>8</v>
      </c>
      <c r="FM77" s="2"/>
      <c r="FN77" s="2" t="s">
        <v>17</v>
      </c>
      <c r="FO77" s="2" t="s">
        <v>61</v>
      </c>
      <c r="FP77" s="2" t="s">
        <v>61</v>
      </c>
      <c r="FQ77" s="2" t="s">
        <v>15</v>
      </c>
      <c r="FR77" s="2" t="s">
        <v>27</v>
      </c>
      <c r="FS77" s="2"/>
      <c r="FT77" s="2"/>
      <c r="FU77" s="2" t="s">
        <v>17</v>
      </c>
      <c r="FV77" s="2" t="s">
        <v>61</v>
      </c>
      <c r="FW77" s="2" t="s">
        <v>61</v>
      </c>
      <c r="FX77" s="2"/>
      <c r="FY77" s="2"/>
      <c r="FZ77" s="2"/>
      <c r="GA77" s="2"/>
      <c r="GB77" s="2" t="s">
        <v>19</v>
      </c>
      <c r="GC77" s="2" t="s">
        <v>61</v>
      </c>
      <c r="GD77" s="2" t="s">
        <v>61</v>
      </c>
      <c r="GE77" s="2" t="s">
        <v>17</v>
      </c>
      <c r="GF77" s="2" t="s">
        <v>17</v>
      </c>
      <c r="GG77" s="2" t="s">
        <v>17</v>
      </c>
      <c r="GH77" s="2" t="s">
        <v>19</v>
      </c>
      <c r="GI77" s="2" t="s">
        <v>48</v>
      </c>
      <c r="GJ77" s="2" t="s">
        <v>61</v>
      </c>
      <c r="GK77" s="2" t="s">
        <v>61</v>
      </c>
      <c r="GL77" s="2" t="s">
        <v>19</v>
      </c>
      <c r="GM77" s="2" t="s">
        <v>17</v>
      </c>
      <c r="GN77" s="2"/>
      <c r="GO77" s="2"/>
      <c r="GP77" s="2" t="s">
        <v>17</v>
      </c>
      <c r="GQ77" s="2" t="s">
        <v>61</v>
      </c>
      <c r="GR77" s="2" t="s">
        <v>61</v>
      </c>
      <c r="GS77" s="2" t="s">
        <v>17</v>
      </c>
      <c r="GT77" s="2" t="s">
        <v>17</v>
      </c>
      <c r="GU77" s="2"/>
      <c r="GV77" s="2"/>
      <c r="GW77" s="2" t="s">
        <v>17</v>
      </c>
      <c r="GX77" s="2" t="s">
        <v>61</v>
      </c>
      <c r="GY77" s="2" t="s">
        <v>61</v>
      </c>
      <c r="GZ77" s="2" t="s">
        <v>46</v>
      </c>
      <c r="HA77" s="2" t="s">
        <v>46</v>
      </c>
      <c r="HB77" s="2" t="s">
        <v>46</v>
      </c>
      <c r="HC77" s="2" t="s">
        <v>46</v>
      </c>
      <c r="HD77" s="2" t="s">
        <v>46</v>
      </c>
      <c r="HE77" s="2" t="s">
        <v>61</v>
      </c>
      <c r="HF77" s="2" t="s">
        <v>61</v>
      </c>
      <c r="HG77" s="2" t="s">
        <v>17</v>
      </c>
      <c r="HH77" s="2" t="s">
        <v>17</v>
      </c>
      <c r="HI77" s="2"/>
      <c r="HJ77" s="2"/>
      <c r="HK77" s="2" t="s">
        <v>17</v>
      </c>
      <c r="HL77" s="2" t="s">
        <v>61</v>
      </c>
      <c r="HM77" s="2" t="s">
        <v>61</v>
      </c>
      <c r="HN77" s="2" t="s">
        <v>17</v>
      </c>
      <c r="HO77" s="2" t="s">
        <v>17</v>
      </c>
      <c r="HP77" s="2"/>
      <c r="HQ77" s="2"/>
      <c r="HR77" s="2" t="s">
        <v>15</v>
      </c>
      <c r="HS77" s="2" t="s">
        <v>61</v>
      </c>
      <c r="HT77" s="2" t="s">
        <v>61</v>
      </c>
      <c r="HU77" s="2" t="s">
        <v>17</v>
      </c>
      <c r="HV77" s="2" t="s">
        <v>17</v>
      </c>
      <c r="HW77" s="2"/>
      <c r="HX77" s="2"/>
      <c r="HY77" s="2" t="s">
        <v>17</v>
      </c>
      <c r="HZ77" s="2" t="s">
        <v>61</v>
      </c>
      <c r="IA77" s="2" t="s">
        <v>61</v>
      </c>
      <c r="IB77" s="2" t="s">
        <v>15</v>
      </c>
      <c r="IC77" s="2" t="s">
        <v>10</v>
      </c>
      <c r="ID77" s="2" t="s">
        <v>8</v>
      </c>
      <c r="IE77" s="2"/>
      <c r="IF77" s="2" t="s">
        <v>17</v>
      </c>
      <c r="IG77" s="2" t="s">
        <v>61</v>
      </c>
      <c r="IH77" s="2" t="s">
        <v>61</v>
      </c>
      <c r="II77" s="2" t="s">
        <v>46</v>
      </c>
      <c r="IJ77" s="2" t="s">
        <v>46</v>
      </c>
      <c r="IK77" s="2" t="s">
        <v>46</v>
      </c>
      <c r="IL77" s="2" t="s">
        <v>46</v>
      </c>
      <c r="IM77" s="2" t="s">
        <v>46</v>
      </c>
      <c r="IN77" s="2" t="s">
        <v>61</v>
      </c>
      <c r="IO77" s="2" t="s">
        <v>61</v>
      </c>
      <c r="IP77" s="2" t="s">
        <v>17</v>
      </c>
      <c r="IQ77" s="2" t="s">
        <v>17</v>
      </c>
      <c r="IR77" s="2"/>
      <c r="IS77" s="2"/>
      <c r="IT77" s="2" t="s">
        <v>17</v>
      </c>
      <c r="IU77" s="2" t="s">
        <v>61</v>
      </c>
      <c r="IV77" s="2" t="s">
        <v>61</v>
      </c>
      <c r="IW77" s="2" t="s">
        <v>17</v>
      </c>
      <c r="IX77" s="2" t="s">
        <v>15</v>
      </c>
      <c r="IY77" s="2" t="s">
        <v>19</v>
      </c>
      <c r="IZ77" s="2"/>
      <c r="JA77" s="2" t="s">
        <v>17</v>
      </c>
      <c r="JB77" s="2" t="s">
        <v>61</v>
      </c>
      <c r="JC77" s="2" t="s">
        <v>61</v>
      </c>
      <c r="JD77" s="2" t="s">
        <v>17</v>
      </c>
      <c r="JE77" s="2" t="s">
        <v>10</v>
      </c>
      <c r="JF77" s="2"/>
      <c r="JG77" s="2"/>
      <c r="JH77" s="2" t="s">
        <v>17</v>
      </c>
      <c r="JI77" s="2" t="s">
        <v>61</v>
      </c>
      <c r="JJ77" s="2" t="s">
        <v>61</v>
      </c>
      <c r="JK77" s="2" t="s">
        <v>17</v>
      </c>
      <c r="JL77" s="2" t="s">
        <v>15</v>
      </c>
      <c r="JM77" s="2"/>
      <c r="JN77" s="2"/>
      <c r="JO77" s="2" t="s">
        <v>17</v>
      </c>
      <c r="JP77" s="2" t="s">
        <v>61</v>
      </c>
      <c r="JQ77" s="2" t="s">
        <v>61</v>
      </c>
      <c r="JR77" s="2" t="s">
        <v>17</v>
      </c>
      <c r="JS77" s="2" t="s">
        <v>19</v>
      </c>
      <c r="JT77" s="2"/>
      <c r="JU77" s="2"/>
      <c r="JV77" s="2" t="s">
        <v>10</v>
      </c>
      <c r="JW77" s="2" t="s">
        <v>61</v>
      </c>
      <c r="JX77" s="2" t="s">
        <v>61</v>
      </c>
      <c r="JY77" s="2" t="s">
        <v>10</v>
      </c>
      <c r="JZ77" s="2" t="s">
        <v>17</v>
      </c>
      <c r="KA77" s="2"/>
      <c r="KB77" s="2"/>
      <c r="KC77" s="2" t="s">
        <v>15</v>
      </c>
      <c r="KD77" s="2" t="s">
        <v>61</v>
      </c>
      <c r="KE77" s="2" t="s">
        <v>61</v>
      </c>
      <c r="KF77" s="2" t="s">
        <v>46</v>
      </c>
      <c r="KG77" s="2" t="s">
        <v>46</v>
      </c>
      <c r="KH77" s="2" t="s">
        <v>46</v>
      </c>
      <c r="KI77" s="2" t="s">
        <v>46</v>
      </c>
      <c r="KJ77" s="2" t="s">
        <v>46</v>
      </c>
      <c r="KK77" s="2" t="s">
        <v>61</v>
      </c>
      <c r="KL77" s="2" t="s">
        <v>61</v>
      </c>
      <c r="KM77" s="2" t="s">
        <v>10</v>
      </c>
      <c r="KN77" s="2" t="s">
        <v>17</v>
      </c>
      <c r="KO77" s="2"/>
      <c r="KP77" s="2" t="s">
        <v>8</v>
      </c>
      <c r="KQ77" s="2"/>
      <c r="KR77" s="2" t="s">
        <v>61</v>
      </c>
      <c r="KS77" s="2" t="s">
        <v>61</v>
      </c>
      <c r="KT77" s="2" t="s">
        <v>19</v>
      </c>
      <c r="KU77" s="2" t="s">
        <v>19</v>
      </c>
      <c r="KV77" s="2" t="s">
        <v>27</v>
      </c>
      <c r="KW77" s="2" t="s">
        <v>27</v>
      </c>
      <c r="KX77" s="2" t="s">
        <v>27</v>
      </c>
      <c r="KY77" s="2" t="s">
        <v>61</v>
      </c>
      <c r="KZ77" s="2" t="s">
        <v>61</v>
      </c>
      <c r="LA77" s="2" t="s">
        <v>27</v>
      </c>
      <c r="LB77" s="2" t="s">
        <v>37</v>
      </c>
      <c r="LC77" s="2" t="s">
        <v>37</v>
      </c>
      <c r="LD77" s="2" t="s">
        <v>37</v>
      </c>
      <c r="LE77" s="2" t="s">
        <v>37</v>
      </c>
      <c r="LF77" s="2" t="s">
        <v>37</v>
      </c>
      <c r="LG77" s="2" t="s">
        <v>37</v>
      </c>
      <c r="LH77" s="2" t="s">
        <v>37</v>
      </c>
      <c r="LI77" s="2" t="s">
        <v>37</v>
      </c>
      <c r="LJ77" s="2" t="s">
        <v>37</v>
      </c>
      <c r="LK77" s="2" t="s">
        <v>37</v>
      </c>
      <c r="LL77" s="2" t="s">
        <v>37</v>
      </c>
      <c r="LM77" s="2" t="s">
        <v>37</v>
      </c>
      <c r="LN77" s="2" t="s">
        <v>37</v>
      </c>
      <c r="LO77" s="2" t="s">
        <v>37</v>
      </c>
      <c r="LP77" s="2" t="s">
        <v>37</v>
      </c>
      <c r="LQ77" s="2" t="s">
        <v>37</v>
      </c>
      <c r="LR77" s="2" t="s">
        <v>37</v>
      </c>
      <c r="LS77" s="2" t="s">
        <v>37</v>
      </c>
      <c r="LT77" s="2" t="s">
        <v>37</v>
      </c>
      <c r="LU77" s="2" t="s">
        <v>37</v>
      </c>
      <c r="LV77" s="2" t="s">
        <v>37</v>
      </c>
      <c r="LW77" s="2" t="s">
        <v>37</v>
      </c>
      <c r="LX77" s="2" t="s">
        <v>37</v>
      </c>
      <c r="LY77" s="2" t="s">
        <v>37</v>
      </c>
      <c r="LZ77" s="2" t="s">
        <v>37</v>
      </c>
      <c r="MA77" s="2" t="s">
        <v>37</v>
      </c>
      <c r="MB77" s="2" t="s">
        <v>37</v>
      </c>
      <c r="MC77" s="2" t="s">
        <v>37</v>
      </c>
      <c r="MD77" s="2" t="s">
        <v>37</v>
      </c>
      <c r="ME77" s="2" t="s">
        <v>37</v>
      </c>
      <c r="MF77" s="2" t="s">
        <v>37</v>
      </c>
      <c r="MG77" s="2" t="s">
        <v>37</v>
      </c>
      <c r="MH77" s="2" t="s">
        <v>37</v>
      </c>
      <c r="MI77" s="2" t="s">
        <v>37</v>
      </c>
      <c r="MJ77" s="2" t="s">
        <v>37</v>
      </c>
      <c r="MK77" s="2" t="s">
        <v>37</v>
      </c>
      <c r="ML77" s="2" t="s">
        <v>37</v>
      </c>
      <c r="MM77" s="2" t="s">
        <v>37</v>
      </c>
      <c r="MN77" s="2" t="s">
        <v>37</v>
      </c>
      <c r="MO77" s="2" t="s">
        <v>37</v>
      </c>
      <c r="MP77" s="2" t="s">
        <v>37</v>
      </c>
      <c r="MQ77" s="2" t="s">
        <v>37</v>
      </c>
      <c r="MR77" s="2" t="s">
        <v>37</v>
      </c>
      <c r="MS77" s="2" t="s">
        <v>37</v>
      </c>
      <c r="MT77" s="2" t="s">
        <v>37</v>
      </c>
      <c r="MU77" s="2" t="s">
        <v>37</v>
      </c>
      <c r="MV77" s="2" t="s">
        <v>37</v>
      </c>
      <c r="MW77" s="2" t="s">
        <v>37</v>
      </c>
      <c r="MX77" s="2" t="s">
        <v>37</v>
      </c>
      <c r="MY77" s="2" t="s">
        <v>37</v>
      </c>
      <c r="MZ77" s="2" t="s">
        <v>37</v>
      </c>
      <c r="NA77" s="2" t="s">
        <v>37</v>
      </c>
      <c r="NB77" s="2" t="s">
        <v>37</v>
      </c>
      <c r="NC77" s="2" t="s">
        <v>37</v>
      </c>
      <c r="ND77" s="2" t="s">
        <v>37</v>
      </c>
      <c r="NE77" s="2" t="s">
        <v>37</v>
      </c>
      <c r="NF77" s="2" t="s">
        <v>37</v>
      </c>
      <c r="NG77" s="2" t="s">
        <v>37</v>
      </c>
      <c r="NH77" s="2" t="s">
        <v>37</v>
      </c>
      <c r="NI77" s="2" t="s">
        <v>37</v>
      </c>
      <c r="NJ77" s="2" t="s">
        <v>37</v>
      </c>
      <c r="NK77" s="2" t="s">
        <v>37</v>
      </c>
      <c r="NL77" s="2" t="s">
        <v>37</v>
      </c>
      <c r="NM77" s="2" t="s">
        <v>37</v>
      </c>
      <c r="NN77" s="2" t="s">
        <v>37</v>
      </c>
      <c r="NO77" s="2" t="s">
        <v>37</v>
      </c>
      <c r="NP77" s="2" t="s">
        <v>37</v>
      </c>
      <c r="NQ77" s="2" t="s">
        <v>37</v>
      </c>
      <c r="NR77" s="2" t="s">
        <v>37</v>
      </c>
      <c r="NS77" s="2" t="s">
        <v>37</v>
      </c>
      <c r="NT77" s="2" t="s">
        <v>37</v>
      </c>
      <c r="NU77" s="2" t="s">
        <v>37</v>
      </c>
      <c r="NV77" s="2" t="s">
        <v>37</v>
      </c>
      <c r="NW77" s="2" t="s">
        <v>37</v>
      </c>
      <c r="NX77" s="2" t="s">
        <v>37</v>
      </c>
      <c r="NY77" s="2" t="s">
        <v>37</v>
      </c>
      <c r="NZ77" s="2" t="s">
        <v>37</v>
      </c>
      <c r="OA77" s="2" t="s">
        <v>37</v>
      </c>
      <c r="OB77" s="2" t="s">
        <v>37</v>
      </c>
      <c r="OC77" s="2" t="s">
        <v>37</v>
      </c>
      <c r="OD77" s="2" t="s">
        <v>37</v>
      </c>
      <c r="OE77" s="2" t="s">
        <v>37</v>
      </c>
      <c r="OF77" s="2" t="s">
        <v>37</v>
      </c>
    </row>
    <row r="78" spans="1:396" ht="21.75" customHeight="1">
      <c r="A78" s="17">
        <v>3218</v>
      </c>
      <c r="B78" s="17"/>
      <c r="C78" s="69" t="s">
        <v>110</v>
      </c>
      <c r="D78" s="2" t="s">
        <v>61</v>
      </c>
      <c r="E78" s="2"/>
      <c r="F78" s="2"/>
      <c r="G78" s="2"/>
      <c r="H78" s="2" t="s">
        <v>19</v>
      </c>
      <c r="I78" s="2" t="s">
        <v>42</v>
      </c>
      <c r="J78" s="2" t="s">
        <v>61</v>
      </c>
      <c r="K78" s="2" t="s">
        <v>61</v>
      </c>
      <c r="L78" s="52" t="s">
        <v>48</v>
      </c>
      <c r="M78" s="50" t="s">
        <v>29</v>
      </c>
      <c r="N78" s="50" t="s">
        <v>29</v>
      </c>
      <c r="O78" s="50" t="s">
        <v>29</v>
      </c>
      <c r="P78" s="2" t="s">
        <v>42</v>
      </c>
      <c r="Q78" s="2" t="s">
        <v>61</v>
      </c>
      <c r="R78" s="2" t="s">
        <v>61</v>
      </c>
      <c r="S78" s="2"/>
      <c r="T78" s="2"/>
      <c r="U78" s="2"/>
      <c r="V78" s="2"/>
      <c r="W78" s="2"/>
      <c r="X78" s="2" t="s">
        <v>61</v>
      </c>
      <c r="Y78" s="2" t="s">
        <v>61</v>
      </c>
      <c r="Z78" s="2"/>
      <c r="AA78" s="2" t="s">
        <v>27</v>
      </c>
      <c r="AB78" s="2"/>
      <c r="AC78" s="2" t="s">
        <v>27</v>
      </c>
      <c r="AD78" s="2" t="s">
        <v>17</v>
      </c>
      <c r="AE78" s="2" t="s">
        <v>61</v>
      </c>
      <c r="AF78" s="2" t="s">
        <v>61</v>
      </c>
      <c r="AG78" s="2" t="s">
        <v>17</v>
      </c>
      <c r="AH78" s="2" t="s">
        <v>29</v>
      </c>
      <c r="AI78" s="2"/>
      <c r="AJ78" s="2" t="s">
        <v>29</v>
      </c>
      <c r="AK78" s="2" t="s">
        <v>17</v>
      </c>
      <c r="AL78" s="2" t="s">
        <v>61</v>
      </c>
      <c r="AM78" s="2" t="s">
        <v>61</v>
      </c>
      <c r="AN78" s="2" t="s">
        <v>17</v>
      </c>
      <c r="AO78" s="2" t="s">
        <v>29</v>
      </c>
      <c r="AP78" s="2"/>
      <c r="AQ78" s="2" t="s">
        <v>29</v>
      </c>
      <c r="AR78" s="2" t="s">
        <v>17</v>
      </c>
      <c r="AS78" s="2" t="s">
        <v>61</v>
      </c>
      <c r="AT78" s="2" t="s">
        <v>61</v>
      </c>
      <c r="AU78" s="2" t="s">
        <v>29</v>
      </c>
      <c r="AV78" s="2" t="s">
        <v>29</v>
      </c>
      <c r="AW78" s="2" t="s">
        <v>29</v>
      </c>
      <c r="AX78" s="2" t="s">
        <v>29</v>
      </c>
      <c r="AY78" s="2" t="s">
        <v>29</v>
      </c>
      <c r="AZ78" s="2" t="s">
        <v>61</v>
      </c>
      <c r="BA78" s="2" t="s">
        <v>61</v>
      </c>
      <c r="BB78" s="2" t="s">
        <v>17</v>
      </c>
      <c r="BC78" s="2" t="s">
        <v>17</v>
      </c>
      <c r="BD78" s="2"/>
      <c r="BE78" s="2"/>
      <c r="BF78" s="2" t="s">
        <v>17</v>
      </c>
      <c r="BG78" s="2" t="s">
        <v>61</v>
      </c>
      <c r="BH78" s="2" t="s">
        <v>61</v>
      </c>
      <c r="BI78" s="2" t="s">
        <v>17</v>
      </c>
      <c r="BJ78" s="2" t="s">
        <v>48</v>
      </c>
      <c r="BK78" s="2"/>
      <c r="BL78" s="2"/>
      <c r="BM78" s="2" t="s">
        <v>17</v>
      </c>
      <c r="BN78" s="2" t="s">
        <v>61</v>
      </c>
      <c r="BO78" s="2" t="s">
        <v>61</v>
      </c>
      <c r="BP78" s="2" t="s">
        <v>17</v>
      </c>
      <c r="BQ78" s="2" t="s">
        <v>17</v>
      </c>
      <c r="BR78" s="2"/>
      <c r="BS78" s="2"/>
      <c r="BT78" s="2" t="s">
        <v>17</v>
      </c>
      <c r="BU78" s="2" t="s">
        <v>61</v>
      </c>
      <c r="BV78" s="2" t="s">
        <v>61</v>
      </c>
      <c r="BW78" s="2" t="s">
        <v>17</v>
      </c>
      <c r="BX78" s="2"/>
      <c r="BY78" s="2"/>
      <c r="BZ78" s="2"/>
      <c r="CA78" s="2" t="s">
        <v>17</v>
      </c>
      <c r="CB78" s="2" t="s">
        <v>61</v>
      </c>
      <c r="CC78" s="2" t="s">
        <v>61</v>
      </c>
      <c r="CD78" s="2" t="s">
        <v>15</v>
      </c>
      <c r="CE78" s="2" t="s">
        <v>15</v>
      </c>
      <c r="CF78" s="2"/>
      <c r="CG78" s="2"/>
      <c r="CH78" s="2" t="s">
        <v>17</v>
      </c>
      <c r="CI78" s="2" t="s">
        <v>61</v>
      </c>
      <c r="CJ78" s="2" t="s">
        <v>61</v>
      </c>
      <c r="CK78" s="2" t="s">
        <v>46</v>
      </c>
      <c r="CL78" s="2" t="s">
        <v>46</v>
      </c>
      <c r="CM78" s="2" t="s">
        <v>46</v>
      </c>
      <c r="CN78" s="2" t="s">
        <v>46</v>
      </c>
      <c r="CO78" s="2" t="s">
        <v>46</v>
      </c>
      <c r="CP78" s="2" t="s">
        <v>61</v>
      </c>
      <c r="CQ78" s="2" t="s">
        <v>61</v>
      </c>
      <c r="CR78" s="2" t="s">
        <v>17</v>
      </c>
      <c r="CS78" s="2" t="s">
        <v>17</v>
      </c>
      <c r="CT78" s="2"/>
      <c r="CU78" s="2"/>
      <c r="CV78" s="2" t="s">
        <v>17</v>
      </c>
      <c r="CW78" s="2" t="s">
        <v>61</v>
      </c>
      <c r="CX78" s="2" t="s">
        <v>61</v>
      </c>
      <c r="CY78" s="2" t="s">
        <v>17</v>
      </c>
      <c r="CZ78" s="2" t="s">
        <v>17</v>
      </c>
      <c r="DA78" s="2"/>
      <c r="DB78" s="2"/>
      <c r="DC78" s="2" t="s">
        <v>17</v>
      </c>
      <c r="DD78" s="2" t="s">
        <v>61</v>
      </c>
      <c r="DE78" s="2" t="s">
        <v>61</v>
      </c>
      <c r="DF78" s="2" t="s">
        <v>17</v>
      </c>
      <c r="DG78" s="2" t="s">
        <v>15</v>
      </c>
      <c r="DH78" s="2" t="s">
        <v>17</v>
      </c>
      <c r="DI78" s="2" t="s">
        <v>42</v>
      </c>
      <c r="DJ78" s="2" t="s">
        <v>42</v>
      </c>
      <c r="DK78" s="2" t="s">
        <v>61</v>
      </c>
      <c r="DL78" s="2" t="s">
        <v>61</v>
      </c>
      <c r="DM78" s="2" t="s">
        <v>42</v>
      </c>
      <c r="DN78" s="2" t="s">
        <v>15</v>
      </c>
      <c r="DO78" s="2"/>
      <c r="DP78" s="2"/>
      <c r="DQ78" s="2" t="s">
        <v>17</v>
      </c>
      <c r="DR78" s="2" t="s">
        <v>61</v>
      </c>
      <c r="DS78" s="2" t="s">
        <v>61</v>
      </c>
      <c r="DT78" s="2" t="s">
        <v>17</v>
      </c>
      <c r="DU78" s="2" t="s">
        <v>17</v>
      </c>
      <c r="DV78" s="2"/>
      <c r="DW78" s="2"/>
      <c r="DX78" s="2" t="s">
        <v>17</v>
      </c>
      <c r="DY78" s="2" t="s">
        <v>61</v>
      </c>
      <c r="DZ78" s="2" t="s">
        <v>61</v>
      </c>
      <c r="EA78" s="2" t="s">
        <v>17</v>
      </c>
      <c r="EB78" s="2" t="s">
        <v>17</v>
      </c>
      <c r="EC78" s="2"/>
      <c r="ED78" s="2"/>
      <c r="EE78" s="2" t="s">
        <v>17</v>
      </c>
      <c r="EF78" s="2" t="s">
        <v>61</v>
      </c>
      <c r="EG78" s="2" t="s">
        <v>61</v>
      </c>
      <c r="EH78" s="2" t="s">
        <v>17</v>
      </c>
      <c r="EI78" s="2" t="s">
        <v>15</v>
      </c>
      <c r="EJ78" s="2"/>
      <c r="EK78" s="2"/>
      <c r="EL78" s="2" t="s">
        <v>17</v>
      </c>
      <c r="EM78" s="2" t="s">
        <v>61</v>
      </c>
      <c r="EN78" s="2" t="s">
        <v>61</v>
      </c>
      <c r="EO78" s="2" t="s">
        <v>17</v>
      </c>
      <c r="EP78" s="2" t="s">
        <v>15</v>
      </c>
      <c r="EQ78" s="2" t="s">
        <v>17</v>
      </c>
      <c r="ER78" s="2" t="s">
        <v>17</v>
      </c>
      <c r="ES78" s="2" t="s">
        <v>17</v>
      </c>
      <c r="ET78" s="2" t="s">
        <v>61</v>
      </c>
      <c r="EU78" s="2" t="s">
        <v>61</v>
      </c>
      <c r="EV78" s="2" t="s">
        <v>17</v>
      </c>
      <c r="EW78" s="2" t="s">
        <v>17</v>
      </c>
      <c r="EX78" s="2" t="s">
        <v>17</v>
      </c>
      <c r="EY78" s="2"/>
      <c r="EZ78" s="2" t="s">
        <v>17</v>
      </c>
      <c r="FA78" s="2" t="s">
        <v>61</v>
      </c>
      <c r="FB78" s="2" t="s">
        <v>61</v>
      </c>
      <c r="FC78" s="2" t="s">
        <v>17</v>
      </c>
      <c r="FD78" s="2" t="s">
        <v>17</v>
      </c>
      <c r="FE78" s="2"/>
      <c r="FF78" s="2" t="s">
        <v>8</v>
      </c>
      <c r="FG78" s="2" t="s">
        <v>17</v>
      </c>
      <c r="FH78" s="2" t="s">
        <v>61</v>
      </c>
      <c r="FI78" s="2" t="s">
        <v>61</v>
      </c>
      <c r="FJ78" s="2" t="s">
        <v>17</v>
      </c>
      <c r="FK78" s="2" t="s">
        <v>17</v>
      </c>
      <c r="FL78" s="2"/>
      <c r="FM78" s="2"/>
      <c r="FN78" s="2"/>
      <c r="FO78" s="2" t="s">
        <v>61</v>
      </c>
      <c r="FP78" s="2" t="s">
        <v>61</v>
      </c>
      <c r="FQ78" s="2" t="s">
        <v>17</v>
      </c>
      <c r="FR78" s="2" t="s">
        <v>17</v>
      </c>
      <c r="FS78" s="2"/>
      <c r="FT78" s="2" t="s">
        <v>8</v>
      </c>
      <c r="FU78" s="2" t="s">
        <v>17</v>
      </c>
      <c r="FV78" s="2" t="s">
        <v>61</v>
      </c>
      <c r="FW78" s="2" t="s">
        <v>61</v>
      </c>
      <c r="FX78" s="2"/>
      <c r="FY78" s="2"/>
      <c r="FZ78" s="2"/>
      <c r="GA78" s="2"/>
      <c r="GB78" s="2" t="s">
        <v>17</v>
      </c>
      <c r="GC78" s="2" t="s">
        <v>61</v>
      </c>
      <c r="GD78" s="2" t="s">
        <v>61</v>
      </c>
      <c r="GE78" s="2" t="s">
        <v>17</v>
      </c>
      <c r="GF78" s="2" t="s">
        <v>48</v>
      </c>
      <c r="GG78" s="2"/>
      <c r="GH78" s="2" t="s">
        <v>10</v>
      </c>
      <c r="GI78" s="2" t="s">
        <v>17</v>
      </c>
      <c r="GJ78" s="2" t="s">
        <v>61</v>
      </c>
      <c r="GK78" s="2" t="s">
        <v>61</v>
      </c>
      <c r="GL78" s="2" t="s">
        <v>17</v>
      </c>
      <c r="GM78" s="2" t="s">
        <v>17</v>
      </c>
      <c r="GN78" s="2"/>
      <c r="GO78" s="2"/>
      <c r="GP78" s="2" t="s">
        <v>25</v>
      </c>
      <c r="GQ78" s="2" t="s">
        <v>61</v>
      </c>
      <c r="GR78" s="2" t="s">
        <v>61</v>
      </c>
      <c r="GS78" s="2" t="s">
        <v>19</v>
      </c>
      <c r="GT78" s="2" t="s">
        <v>17</v>
      </c>
      <c r="GU78" s="2"/>
      <c r="GV78" s="2"/>
      <c r="GW78" s="2" t="s">
        <v>17</v>
      </c>
      <c r="GX78" s="2" t="s">
        <v>61</v>
      </c>
      <c r="GY78" s="2" t="s">
        <v>61</v>
      </c>
      <c r="GZ78" s="2" t="s">
        <v>15</v>
      </c>
      <c r="HA78" s="2" t="s">
        <v>10</v>
      </c>
      <c r="HB78" s="2" t="s">
        <v>13</v>
      </c>
      <c r="HC78" s="2" t="s">
        <v>15</v>
      </c>
      <c r="HD78" s="2" t="s">
        <v>10</v>
      </c>
      <c r="HE78" s="2" t="s">
        <v>61</v>
      </c>
      <c r="HF78" s="2" t="s">
        <v>61</v>
      </c>
      <c r="HG78" s="2" t="s">
        <v>44</v>
      </c>
      <c r="HH78" s="2" t="s">
        <v>44</v>
      </c>
      <c r="HI78" s="2" t="s">
        <v>44</v>
      </c>
      <c r="HJ78" s="2" t="s">
        <v>44</v>
      </c>
      <c r="HK78" s="2" t="s">
        <v>44</v>
      </c>
      <c r="HL78" s="2" t="s">
        <v>61</v>
      </c>
      <c r="HM78" s="2" t="s">
        <v>61</v>
      </c>
      <c r="HN78" s="2" t="s">
        <v>46</v>
      </c>
      <c r="HO78" s="2" t="s">
        <v>46</v>
      </c>
      <c r="HP78" s="2" t="s">
        <v>46</v>
      </c>
      <c r="HQ78" s="2" t="s">
        <v>46</v>
      </c>
      <c r="HR78" s="2" t="s">
        <v>46</v>
      </c>
      <c r="HS78" s="2" t="s">
        <v>61</v>
      </c>
      <c r="HT78" s="2" t="s">
        <v>61</v>
      </c>
      <c r="HU78" s="2" t="s">
        <v>17</v>
      </c>
      <c r="HV78" s="2" t="s">
        <v>17</v>
      </c>
      <c r="HW78" s="2" t="s">
        <v>17</v>
      </c>
      <c r="HX78" s="2" t="s">
        <v>8</v>
      </c>
      <c r="HY78" s="2" t="s">
        <v>17</v>
      </c>
      <c r="HZ78" s="2" t="s">
        <v>61</v>
      </c>
      <c r="IA78" s="2" t="s">
        <v>61</v>
      </c>
      <c r="IB78" s="2" t="s">
        <v>29</v>
      </c>
      <c r="IC78" s="2" t="s">
        <v>29</v>
      </c>
      <c r="ID78" s="2" t="s">
        <v>29</v>
      </c>
      <c r="IE78" s="2" t="s">
        <v>29</v>
      </c>
      <c r="IF78" s="2" t="s">
        <v>29</v>
      </c>
      <c r="IG78" s="2" t="s">
        <v>61</v>
      </c>
      <c r="IH78" s="2" t="s">
        <v>61</v>
      </c>
      <c r="II78" s="2" t="s">
        <v>42</v>
      </c>
      <c r="IJ78" s="2" t="s">
        <v>19</v>
      </c>
      <c r="IK78" s="2" t="s">
        <v>19</v>
      </c>
      <c r="IL78" s="2" t="s">
        <v>19</v>
      </c>
      <c r="IM78" s="2" t="s">
        <v>17</v>
      </c>
      <c r="IN78" s="2" t="s">
        <v>61</v>
      </c>
      <c r="IO78" s="2" t="s">
        <v>61</v>
      </c>
      <c r="IP78" s="2" t="s">
        <v>17</v>
      </c>
      <c r="IQ78" s="2" t="s">
        <v>17</v>
      </c>
      <c r="IR78" s="2"/>
      <c r="IS78" s="2"/>
      <c r="IT78" s="2" t="s">
        <v>15</v>
      </c>
      <c r="IU78" s="2" t="s">
        <v>61</v>
      </c>
      <c r="IV78" s="2" t="s">
        <v>61</v>
      </c>
      <c r="IW78" s="2" t="s">
        <v>17</v>
      </c>
      <c r="IX78" s="2" t="s">
        <v>15</v>
      </c>
      <c r="IY78" s="2"/>
      <c r="IZ78" s="2" t="s">
        <v>8</v>
      </c>
      <c r="JA78" s="2" t="s">
        <v>17</v>
      </c>
      <c r="JB78" s="2" t="s">
        <v>61</v>
      </c>
      <c r="JC78" s="2" t="s">
        <v>61</v>
      </c>
      <c r="JD78" s="2" t="s">
        <v>17</v>
      </c>
      <c r="JE78" s="2" t="s">
        <v>17</v>
      </c>
      <c r="JF78" s="2"/>
      <c r="JG78" s="2"/>
      <c r="JH78" s="2" t="s">
        <v>17</v>
      </c>
      <c r="JI78" s="2" t="s">
        <v>61</v>
      </c>
      <c r="JJ78" s="2" t="s">
        <v>61</v>
      </c>
      <c r="JK78" s="2" t="s">
        <v>15</v>
      </c>
      <c r="JL78" s="2" t="s">
        <v>10</v>
      </c>
      <c r="JM78" s="2"/>
      <c r="JN78" s="2"/>
      <c r="JO78" s="2" t="s">
        <v>42</v>
      </c>
      <c r="JP78" s="2" t="s">
        <v>61</v>
      </c>
      <c r="JQ78" s="2" t="s">
        <v>61</v>
      </c>
      <c r="JR78" s="2" t="s">
        <v>19</v>
      </c>
      <c r="JS78" s="2" t="s">
        <v>17</v>
      </c>
      <c r="JT78" s="2"/>
      <c r="JU78" s="2" t="s">
        <v>8</v>
      </c>
      <c r="JV78" s="2" t="s">
        <v>17</v>
      </c>
      <c r="JW78" s="2" t="s">
        <v>61</v>
      </c>
      <c r="JX78" s="2" t="s">
        <v>61</v>
      </c>
      <c r="JY78" s="2" t="s">
        <v>17</v>
      </c>
      <c r="JZ78" s="2" t="s">
        <v>10</v>
      </c>
      <c r="KA78" s="2"/>
      <c r="KB78" s="2" t="s">
        <v>8</v>
      </c>
      <c r="KC78" s="2" t="s">
        <v>17</v>
      </c>
      <c r="KD78" s="2" t="s">
        <v>61</v>
      </c>
      <c r="KE78" s="2" t="s">
        <v>61</v>
      </c>
      <c r="KF78" s="2" t="s">
        <v>17</v>
      </c>
      <c r="KG78" s="2" t="s">
        <v>17</v>
      </c>
      <c r="KH78" s="2"/>
      <c r="KI78" s="2"/>
      <c r="KJ78" s="2" t="s">
        <v>15</v>
      </c>
      <c r="KK78" s="2" t="s">
        <v>61</v>
      </c>
      <c r="KL78" s="2" t="s">
        <v>61</v>
      </c>
      <c r="KM78" s="2" t="s">
        <v>17</v>
      </c>
      <c r="KN78" s="2" t="s">
        <v>17</v>
      </c>
      <c r="KO78" s="2"/>
      <c r="KP78" s="2"/>
      <c r="KQ78" s="2" t="s">
        <v>17</v>
      </c>
      <c r="KR78" s="2" t="s">
        <v>61</v>
      </c>
      <c r="KS78" s="2" t="s">
        <v>61</v>
      </c>
      <c r="KT78" s="2" t="s">
        <v>17</v>
      </c>
      <c r="KU78" s="2" t="s">
        <v>17</v>
      </c>
      <c r="KV78" s="2"/>
      <c r="KW78" s="2"/>
      <c r="KX78" s="2" t="s">
        <v>17</v>
      </c>
      <c r="KY78" s="2" t="s">
        <v>61</v>
      </c>
      <c r="KZ78" s="2" t="s">
        <v>61</v>
      </c>
      <c r="LA78" s="2" t="s">
        <v>17</v>
      </c>
      <c r="LB78" s="2" t="s">
        <v>17</v>
      </c>
      <c r="LC78" s="2"/>
      <c r="LD78" s="2"/>
      <c r="LE78" s="2" t="s">
        <v>17</v>
      </c>
      <c r="LF78" s="2" t="s">
        <v>61</v>
      </c>
      <c r="LG78" s="2" t="s">
        <v>61</v>
      </c>
      <c r="LH78" s="2" t="s">
        <v>17</v>
      </c>
      <c r="LI78" s="2" t="s">
        <v>17</v>
      </c>
      <c r="LJ78" s="2"/>
      <c r="LK78" s="2"/>
      <c r="LL78" s="2" t="s">
        <v>17</v>
      </c>
      <c r="LM78" s="2" t="s">
        <v>61</v>
      </c>
      <c r="LN78" s="2" t="s">
        <v>61</v>
      </c>
      <c r="LO78" s="2" t="s">
        <v>17</v>
      </c>
      <c r="LP78" s="2" t="s">
        <v>17</v>
      </c>
      <c r="LQ78" s="2"/>
      <c r="LR78" s="2"/>
      <c r="LS78" s="2" t="s">
        <v>17</v>
      </c>
      <c r="LT78" s="2" t="s">
        <v>61</v>
      </c>
      <c r="LU78" s="2" t="s">
        <v>61</v>
      </c>
      <c r="LV78" s="2" t="s">
        <v>17</v>
      </c>
      <c r="LW78" s="2" t="s">
        <v>17</v>
      </c>
      <c r="LX78" s="2"/>
      <c r="LY78" s="2"/>
      <c r="LZ78" s="2" t="s">
        <v>17</v>
      </c>
      <c r="MA78" s="2" t="s">
        <v>61</v>
      </c>
      <c r="MB78" s="2" t="s">
        <v>61</v>
      </c>
      <c r="MC78" s="2" t="s">
        <v>17</v>
      </c>
      <c r="MD78" s="2" t="s">
        <v>17</v>
      </c>
      <c r="ME78" s="2"/>
      <c r="MF78" s="2"/>
      <c r="MG78" s="2" t="s">
        <v>17</v>
      </c>
      <c r="MH78" s="2" t="s">
        <v>61</v>
      </c>
      <c r="MI78" s="2" t="s">
        <v>61</v>
      </c>
      <c r="MJ78" s="2" t="s">
        <v>17</v>
      </c>
      <c r="MK78" s="2" t="s">
        <v>17</v>
      </c>
      <c r="ML78" s="2"/>
      <c r="MM78" s="2"/>
      <c r="MN78" s="2" t="s">
        <v>17</v>
      </c>
      <c r="MO78" s="2" t="s">
        <v>61</v>
      </c>
      <c r="MP78" s="2" t="s">
        <v>61</v>
      </c>
      <c r="MQ78" s="2" t="s">
        <v>17</v>
      </c>
      <c r="MR78" s="2" t="s">
        <v>17</v>
      </c>
      <c r="MS78" s="2"/>
      <c r="MT78" s="2"/>
      <c r="MU78" s="2" t="s">
        <v>17</v>
      </c>
      <c r="MV78" s="2" t="s">
        <v>61</v>
      </c>
      <c r="MW78" s="2" t="s">
        <v>61</v>
      </c>
      <c r="MX78" s="2" t="s">
        <v>17</v>
      </c>
      <c r="MY78" s="2" t="s">
        <v>17</v>
      </c>
      <c r="MZ78" s="2"/>
      <c r="NA78" s="2"/>
      <c r="NB78" s="2" t="s">
        <v>17</v>
      </c>
      <c r="NC78" s="2" t="s">
        <v>61</v>
      </c>
      <c r="ND78" s="2" t="s">
        <v>61</v>
      </c>
      <c r="NE78" s="2" t="s">
        <v>17</v>
      </c>
      <c r="NF78" s="2" t="s">
        <v>17</v>
      </c>
      <c r="NG78" s="2"/>
      <c r="NH78" s="2"/>
      <c r="NI78" s="2" t="s">
        <v>42</v>
      </c>
      <c r="NJ78" s="2" t="s">
        <v>61</v>
      </c>
      <c r="NK78" s="2" t="s">
        <v>61</v>
      </c>
      <c r="NL78" s="63" t="s">
        <v>17</v>
      </c>
      <c r="NM78" s="2" t="s">
        <v>17</v>
      </c>
      <c r="NN78" s="2"/>
      <c r="NO78" s="2"/>
      <c r="NP78" s="2" t="s">
        <v>17</v>
      </c>
      <c r="NQ78" s="2" t="s">
        <v>61</v>
      </c>
      <c r="NR78" s="2" t="s">
        <v>61</v>
      </c>
      <c r="NS78" s="2" t="s">
        <v>17</v>
      </c>
      <c r="NT78" s="2" t="s">
        <v>17</v>
      </c>
      <c r="NU78" s="2"/>
      <c r="NV78" s="2"/>
      <c r="NW78" s="2" t="s">
        <v>17</v>
      </c>
      <c r="NX78" s="2" t="s">
        <v>61</v>
      </c>
      <c r="NY78" s="2" t="s">
        <v>61</v>
      </c>
      <c r="NZ78" s="2" t="s">
        <v>17</v>
      </c>
      <c r="OA78" s="2" t="s">
        <v>17</v>
      </c>
      <c r="OB78" s="2"/>
      <c r="OC78" s="2"/>
      <c r="OD78" s="2" t="s">
        <v>17</v>
      </c>
      <c r="OE78" s="2" t="s">
        <v>61</v>
      </c>
      <c r="OF78" s="2" t="s">
        <v>61</v>
      </c>
    </row>
    <row r="79" spans="1:396" ht="24" customHeight="1">
      <c r="A79" s="17">
        <v>3218</v>
      </c>
      <c r="B79" s="68"/>
      <c r="C79" s="69" t="s">
        <v>111</v>
      </c>
      <c r="D79" s="63" t="s">
        <v>61</v>
      </c>
      <c r="E79" s="63" t="s">
        <v>37</v>
      </c>
      <c r="F79" s="63" t="s">
        <v>37</v>
      </c>
      <c r="G79" s="63" t="s">
        <v>37</v>
      </c>
      <c r="H79" s="63" t="s">
        <v>37</v>
      </c>
      <c r="I79" s="63" t="s">
        <v>37</v>
      </c>
      <c r="J79" s="2" t="s">
        <v>61</v>
      </c>
      <c r="K79" s="2" t="s">
        <v>61</v>
      </c>
      <c r="L79" s="63" t="s">
        <v>37</v>
      </c>
      <c r="M79" s="63" t="s">
        <v>37</v>
      </c>
      <c r="N79" s="63" t="s">
        <v>37</v>
      </c>
      <c r="O79" s="63" t="s">
        <v>37</v>
      </c>
      <c r="P79" s="63" t="s">
        <v>37</v>
      </c>
      <c r="Q79" s="2" t="s">
        <v>61</v>
      </c>
      <c r="R79" s="2" t="s">
        <v>61</v>
      </c>
      <c r="S79" s="63" t="s">
        <v>37</v>
      </c>
      <c r="T79" s="63" t="s">
        <v>37</v>
      </c>
      <c r="U79" s="63" t="s">
        <v>37</v>
      </c>
      <c r="V79" s="63" t="s">
        <v>37</v>
      </c>
      <c r="W79" s="63" t="s">
        <v>37</v>
      </c>
      <c r="X79" s="2" t="s">
        <v>61</v>
      </c>
      <c r="Y79" s="2" t="s">
        <v>61</v>
      </c>
      <c r="Z79" s="63" t="s">
        <v>37</v>
      </c>
      <c r="AA79" s="63" t="s">
        <v>37</v>
      </c>
      <c r="AB79" s="63" t="s">
        <v>37</v>
      </c>
      <c r="AC79" s="63" t="s">
        <v>37</v>
      </c>
      <c r="AD79" s="63" t="s">
        <v>37</v>
      </c>
      <c r="AE79" s="2" t="s">
        <v>61</v>
      </c>
      <c r="AF79" s="2" t="s">
        <v>61</v>
      </c>
      <c r="AG79" s="63" t="s">
        <v>37</v>
      </c>
      <c r="AH79" s="63" t="s">
        <v>37</v>
      </c>
      <c r="AI79" s="63" t="s">
        <v>37</v>
      </c>
      <c r="AJ79" s="63" t="s">
        <v>37</v>
      </c>
      <c r="AK79" s="63" t="s">
        <v>37</v>
      </c>
      <c r="AL79" s="2" t="s">
        <v>61</v>
      </c>
      <c r="AM79" s="2" t="s">
        <v>61</v>
      </c>
      <c r="AN79" s="63" t="s">
        <v>37</v>
      </c>
      <c r="AO79" s="63" t="s">
        <v>37</v>
      </c>
      <c r="AP79" s="63" t="s">
        <v>37</v>
      </c>
      <c r="AQ79" s="63" t="s">
        <v>37</v>
      </c>
      <c r="AR79" s="63" t="s">
        <v>37</v>
      </c>
      <c r="AS79" s="2" t="s">
        <v>61</v>
      </c>
      <c r="AT79" s="2" t="s">
        <v>61</v>
      </c>
      <c r="AU79" s="63" t="s">
        <v>37</v>
      </c>
      <c r="AV79" s="63" t="s">
        <v>37</v>
      </c>
      <c r="AW79" s="63" t="s">
        <v>37</v>
      </c>
      <c r="AX79" s="63" t="s">
        <v>37</v>
      </c>
      <c r="AY79" s="63" t="s">
        <v>37</v>
      </c>
      <c r="AZ79" s="2" t="s">
        <v>61</v>
      </c>
      <c r="BA79" s="2" t="s">
        <v>61</v>
      </c>
      <c r="BB79" s="63" t="s">
        <v>37</v>
      </c>
      <c r="BC79" s="63" t="s">
        <v>37</v>
      </c>
      <c r="BD79" s="63" t="s">
        <v>37</v>
      </c>
      <c r="BE79" s="63" t="s">
        <v>37</v>
      </c>
      <c r="BF79" s="63" t="s">
        <v>37</v>
      </c>
      <c r="BG79" s="2" t="s">
        <v>61</v>
      </c>
      <c r="BH79" s="2" t="s">
        <v>61</v>
      </c>
      <c r="BI79" s="63" t="s">
        <v>37</v>
      </c>
      <c r="BJ79" s="63" t="s">
        <v>37</v>
      </c>
      <c r="BK79" s="63" t="s">
        <v>37</v>
      </c>
      <c r="BL79" s="63" t="s">
        <v>37</v>
      </c>
      <c r="BM79" s="63" t="s">
        <v>37</v>
      </c>
      <c r="BN79" s="2" t="s">
        <v>61</v>
      </c>
      <c r="BO79" s="2" t="s">
        <v>61</v>
      </c>
      <c r="BP79" s="63" t="s">
        <v>37</v>
      </c>
      <c r="BQ79" s="63" t="s">
        <v>37</v>
      </c>
      <c r="BR79" s="63" t="s">
        <v>37</v>
      </c>
      <c r="BS79" s="63" t="s">
        <v>37</v>
      </c>
      <c r="BT79" s="63" t="s">
        <v>37</v>
      </c>
      <c r="BU79" s="2" t="s">
        <v>61</v>
      </c>
      <c r="BV79" s="2" t="s">
        <v>61</v>
      </c>
      <c r="BW79" s="63" t="s">
        <v>37</v>
      </c>
      <c r="BX79" s="63" t="s">
        <v>37</v>
      </c>
      <c r="BY79" s="63"/>
      <c r="BZ79" s="63" t="s">
        <v>17</v>
      </c>
      <c r="CA79" s="63" t="s">
        <v>17</v>
      </c>
      <c r="CB79" s="63" t="s">
        <v>61</v>
      </c>
      <c r="CC79" s="63" t="s">
        <v>61</v>
      </c>
      <c r="CD79" s="63" t="s">
        <v>17</v>
      </c>
      <c r="CE79" s="63"/>
      <c r="CF79" s="63"/>
      <c r="CG79" s="63" t="s">
        <v>17</v>
      </c>
      <c r="CH79" s="63" t="s">
        <v>17</v>
      </c>
      <c r="CI79" s="63" t="s">
        <v>61</v>
      </c>
      <c r="CJ79" s="63" t="s">
        <v>61</v>
      </c>
      <c r="CK79" s="63" t="s">
        <v>17</v>
      </c>
      <c r="CL79" s="63"/>
      <c r="CM79" s="63"/>
      <c r="CN79" s="63" t="s">
        <v>17</v>
      </c>
      <c r="CO79" s="63" t="s">
        <v>17</v>
      </c>
      <c r="CP79" s="63" t="s">
        <v>61</v>
      </c>
      <c r="CQ79" s="63" t="s">
        <v>61</v>
      </c>
      <c r="CR79" s="63" t="s">
        <v>17</v>
      </c>
      <c r="CS79" s="63" t="s">
        <v>17</v>
      </c>
      <c r="CT79" s="63"/>
      <c r="CU79" s="63"/>
      <c r="CV79" s="63" t="s">
        <v>17</v>
      </c>
      <c r="CW79" s="63" t="s">
        <v>61</v>
      </c>
      <c r="CX79" s="63" t="s">
        <v>61</v>
      </c>
      <c r="CY79" s="63" t="s">
        <v>17</v>
      </c>
      <c r="CZ79" s="63" t="s">
        <v>17</v>
      </c>
      <c r="DA79" s="63"/>
      <c r="DB79" s="63"/>
      <c r="DC79" s="63" t="s">
        <v>17</v>
      </c>
      <c r="DD79" s="63" t="s">
        <v>61</v>
      </c>
      <c r="DE79" s="63" t="s">
        <v>61</v>
      </c>
      <c r="DF79" s="63" t="s">
        <v>17</v>
      </c>
      <c r="DG79" s="63" t="s">
        <v>17</v>
      </c>
      <c r="DH79" s="63" t="s">
        <v>17</v>
      </c>
      <c r="DI79" s="2" t="s">
        <v>42</v>
      </c>
      <c r="DJ79" s="63" t="s">
        <v>42</v>
      </c>
      <c r="DK79" s="63" t="s">
        <v>61</v>
      </c>
      <c r="DL79" s="63" t="s">
        <v>61</v>
      </c>
      <c r="DM79" s="63" t="s">
        <v>42</v>
      </c>
      <c r="DN79" s="63" t="s">
        <v>17</v>
      </c>
      <c r="DO79" s="63"/>
      <c r="DP79" s="63"/>
      <c r="DQ79" s="63" t="s">
        <v>17</v>
      </c>
      <c r="DR79" s="63" t="s">
        <v>61</v>
      </c>
      <c r="DS79" s="63" t="s">
        <v>61</v>
      </c>
      <c r="DT79" s="63" t="s">
        <v>17</v>
      </c>
      <c r="DU79" s="63" t="s">
        <v>17</v>
      </c>
      <c r="DV79" s="63"/>
      <c r="DW79" s="63"/>
      <c r="DX79" s="63" t="s">
        <v>17</v>
      </c>
      <c r="DY79" s="63" t="s">
        <v>61</v>
      </c>
      <c r="DZ79" s="63" t="s">
        <v>61</v>
      </c>
      <c r="EA79" s="63" t="s">
        <v>17</v>
      </c>
      <c r="EB79" s="63" t="s">
        <v>17</v>
      </c>
      <c r="EC79" s="63"/>
      <c r="ED79" s="63"/>
      <c r="EE79" s="63" t="s">
        <v>17</v>
      </c>
      <c r="EF79" s="63" t="s">
        <v>61</v>
      </c>
      <c r="EG79" s="63" t="s">
        <v>61</v>
      </c>
      <c r="EH79" s="63" t="s">
        <v>42</v>
      </c>
      <c r="EI79" s="63" t="s">
        <v>17</v>
      </c>
      <c r="EJ79" s="2" t="s">
        <v>27</v>
      </c>
      <c r="EK79" s="2" t="s">
        <v>27</v>
      </c>
      <c r="EL79" s="2" t="s">
        <v>27</v>
      </c>
      <c r="EM79" s="63" t="s">
        <v>61</v>
      </c>
      <c r="EN79" s="63" t="s">
        <v>61</v>
      </c>
      <c r="EO79" s="2" t="s">
        <v>27</v>
      </c>
      <c r="EP79" s="2" t="s">
        <v>27</v>
      </c>
      <c r="EQ79" s="2" t="s">
        <v>27</v>
      </c>
      <c r="ER79" s="2" t="s">
        <v>27</v>
      </c>
      <c r="ES79" s="2" t="s">
        <v>27</v>
      </c>
      <c r="ET79" s="63" t="s">
        <v>61</v>
      </c>
      <c r="EU79" s="63" t="s">
        <v>61</v>
      </c>
      <c r="EV79" s="2" t="s">
        <v>27</v>
      </c>
      <c r="EW79" s="2" t="s">
        <v>27</v>
      </c>
      <c r="EX79" s="2" t="s">
        <v>27</v>
      </c>
      <c r="EY79" s="2" t="s">
        <v>27</v>
      </c>
      <c r="EZ79" s="2" t="s">
        <v>27</v>
      </c>
      <c r="FA79" s="63" t="s">
        <v>61</v>
      </c>
      <c r="FB79" s="63" t="s">
        <v>61</v>
      </c>
      <c r="FC79" s="2" t="s">
        <v>27</v>
      </c>
      <c r="FD79" s="2" t="s">
        <v>27</v>
      </c>
      <c r="FE79" s="2" t="s">
        <v>27</v>
      </c>
      <c r="FF79" s="2" t="s">
        <v>27</v>
      </c>
      <c r="FG79" s="2" t="s">
        <v>27</v>
      </c>
      <c r="FH79" s="63" t="s">
        <v>61</v>
      </c>
      <c r="FI79" s="63" t="s">
        <v>61</v>
      </c>
      <c r="FJ79" s="2" t="s">
        <v>27</v>
      </c>
      <c r="FK79" s="2" t="s">
        <v>27</v>
      </c>
      <c r="FL79" s="2" t="s">
        <v>27</v>
      </c>
      <c r="FM79" s="2" t="s">
        <v>27</v>
      </c>
      <c r="FN79" s="63" t="s">
        <v>17</v>
      </c>
      <c r="FO79" s="63" t="s">
        <v>61</v>
      </c>
      <c r="FP79" s="63" t="s">
        <v>61</v>
      </c>
      <c r="FQ79" s="63" t="s">
        <v>17</v>
      </c>
      <c r="FR79" s="63" t="s">
        <v>17</v>
      </c>
      <c r="FS79" s="63"/>
      <c r="FT79" s="63"/>
      <c r="FU79" s="63" t="s">
        <v>17</v>
      </c>
      <c r="FV79" s="63" t="s">
        <v>61</v>
      </c>
      <c r="FW79" s="63" t="s">
        <v>61</v>
      </c>
      <c r="FX79" s="63" t="s">
        <v>17</v>
      </c>
      <c r="FY79" s="63"/>
      <c r="FZ79" s="63"/>
      <c r="GA79" s="63"/>
      <c r="GB79" s="63" t="s">
        <v>17</v>
      </c>
      <c r="GC79" s="63" t="s">
        <v>61</v>
      </c>
      <c r="GD79" s="63" t="s">
        <v>61</v>
      </c>
      <c r="GE79" s="63" t="s">
        <v>17</v>
      </c>
      <c r="GF79" s="63" t="s">
        <v>17</v>
      </c>
      <c r="GG79" s="63"/>
      <c r="GH79" s="63"/>
      <c r="GI79" s="63" t="s">
        <v>17</v>
      </c>
      <c r="GJ79" s="63" t="s">
        <v>61</v>
      </c>
      <c r="GK79" s="63" t="s">
        <v>61</v>
      </c>
      <c r="GL79" s="2" t="s">
        <v>29</v>
      </c>
      <c r="GM79" s="2" t="s">
        <v>29</v>
      </c>
      <c r="GN79" s="2" t="s">
        <v>48</v>
      </c>
      <c r="GO79" s="2" t="s">
        <v>29</v>
      </c>
      <c r="GP79" s="2" t="s">
        <v>29</v>
      </c>
      <c r="GQ79" s="63" t="s">
        <v>61</v>
      </c>
      <c r="GR79" s="63" t="s">
        <v>61</v>
      </c>
      <c r="GS79" s="63" t="s">
        <v>29</v>
      </c>
      <c r="GT79" s="63" t="s">
        <v>29</v>
      </c>
      <c r="GU79" s="63" t="s">
        <v>29</v>
      </c>
      <c r="GV79" s="63" t="s">
        <v>29</v>
      </c>
      <c r="GW79" s="63" t="s">
        <v>29</v>
      </c>
      <c r="GX79" s="63" t="s">
        <v>61</v>
      </c>
      <c r="GY79" s="63" t="s">
        <v>61</v>
      </c>
      <c r="GZ79" s="2" t="s">
        <v>29</v>
      </c>
      <c r="HA79" s="2" t="s">
        <v>29</v>
      </c>
      <c r="HB79" s="2" t="s">
        <v>29</v>
      </c>
      <c r="HC79" s="2" t="s">
        <v>29</v>
      </c>
      <c r="HD79" s="2" t="s">
        <v>29</v>
      </c>
      <c r="HE79" s="2" t="s">
        <v>61</v>
      </c>
      <c r="HF79" s="2" t="s">
        <v>61</v>
      </c>
      <c r="HG79" s="2" t="s">
        <v>29</v>
      </c>
      <c r="HH79" s="2" t="s">
        <v>29</v>
      </c>
      <c r="HI79" s="2" t="s">
        <v>29</v>
      </c>
      <c r="HJ79" s="2" t="s">
        <v>29</v>
      </c>
      <c r="HK79" s="2" t="s">
        <v>29</v>
      </c>
      <c r="HL79" s="2" t="s">
        <v>61</v>
      </c>
      <c r="HM79" s="2" t="s">
        <v>61</v>
      </c>
      <c r="HN79" s="2" t="s">
        <v>42</v>
      </c>
      <c r="HO79" s="2" t="s">
        <v>29</v>
      </c>
      <c r="HP79" s="2" t="s">
        <v>29</v>
      </c>
      <c r="HQ79" s="2" t="s">
        <v>29</v>
      </c>
      <c r="HR79" s="2" t="s">
        <v>29</v>
      </c>
      <c r="HS79" s="2" t="s">
        <v>61</v>
      </c>
      <c r="HT79" s="2" t="s">
        <v>61</v>
      </c>
      <c r="HU79" s="2" t="s">
        <v>29</v>
      </c>
      <c r="HV79" s="2" t="s">
        <v>29</v>
      </c>
      <c r="HW79" s="2" t="s">
        <v>42</v>
      </c>
      <c r="HX79" s="2" t="s">
        <v>29</v>
      </c>
      <c r="HY79" s="2" t="s">
        <v>29</v>
      </c>
      <c r="HZ79" s="2" t="s">
        <v>61</v>
      </c>
      <c r="IA79" s="2" t="s">
        <v>61</v>
      </c>
      <c r="IB79" s="2" t="s">
        <v>29</v>
      </c>
      <c r="IC79" s="2" t="s">
        <v>29</v>
      </c>
      <c r="ID79" s="2" t="s">
        <v>29</v>
      </c>
      <c r="IE79" s="2" t="s">
        <v>29</v>
      </c>
      <c r="IF79" s="2" t="s">
        <v>29</v>
      </c>
      <c r="IG79" s="2" t="s">
        <v>61</v>
      </c>
      <c r="IH79" s="2" t="s">
        <v>61</v>
      </c>
      <c r="II79" s="2" t="s">
        <v>42</v>
      </c>
      <c r="IJ79" s="2" t="s">
        <v>29</v>
      </c>
      <c r="IK79" s="2" t="s">
        <v>29</v>
      </c>
      <c r="IL79" s="2" t="s">
        <v>29</v>
      </c>
      <c r="IM79" s="2" t="s">
        <v>29</v>
      </c>
      <c r="IN79" s="2" t="s">
        <v>61</v>
      </c>
      <c r="IO79" s="2" t="s">
        <v>61</v>
      </c>
      <c r="IP79" s="2" t="s">
        <v>29</v>
      </c>
      <c r="IQ79" s="2" t="s">
        <v>29</v>
      </c>
      <c r="IR79" s="2" t="s">
        <v>29</v>
      </c>
      <c r="IS79" s="2" t="s">
        <v>29</v>
      </c>
      <c r="IT79" s="2" t="s">
        <v>29</v>
      </c>
      <c r="IU79" s="2" t="s">
        <v>61</v>
      </c>
      <c r="IV79" s="2" t="s">
        <v>61</v>
      </c>
      <c r="IW79" s="2" t="s">
        <v>29</v>
      </c>
      <c r="IX79" s="2" t="s">
        <v>29</v>
      </c>
      <c r="IY79" s="2" t="s">
        <v>29</v>
      </c>
      <c r="IZ79" s="2" t="s">
        <v>29</v>
      </c>
      <c r="JA79" s="2" t="s">
        <v>29</v>
      </c>
      <c r="JB79" s="63" t="s">
        <v>61</v>
      </c>
      <c r="JC79" s="63" t="s">
        <v>61</v>
      </c>
      <c r="JD79" s="2" t="s">
        <v>29</v>
      </c>
      <c r="JE79" s="2" t="s">
        <v>29</v>
      </c>
      <c r="JF79" s="2" t="s">
        <v>29</v>
      </c>
      <c r="JG79" s="2" t="s">
        <v>29</v>
      </c>
      <c r="JH79" s="2" t="s">
        <v>29</v>
      </c>
      <c r="JI79" s="2" t="s">
        <v>61</v>
      </c>
      <c r="JJ79" s="2" t="s">
        <v>61</v>
      </c>
      <c r="JK79" s="2" t="s">
        <v>29</v>
      </c>
      <c r="JL79" s="2" t="s">
        <v>29</v>
      </c>
      <c r="JM79" s="2" t="s">
        <v>29</v>
      </c>
      <c r="JN79" s="2" t="s">
        <v>29</v>
      </c>
      <c r="JO79" s="2" t="s">
        <v>42</v>
      </c>
      <c r="JP79" s="2" t="s">
        <v>61</v>
      </c>
      <c r="JQ79" s="2" t="s">
        <v>61</v>
      </c>
      <c r="JR79" s="2" t="s">
        <v>29</v>
      </c>
      <c r="JS79" s="2" t="s">
        <v>29</v>
      </c>
      <c r="JT79" s="2" t="s">
        <v>29</v>
      </c>
      <c r="JU79" s="2" t="s">
        <v>29</v>
      </c>
      <c r="JV79" s="2" t="s">
        <v>29</v>
      </c>
      <c r="JW79" s="2" t="s">
        <v>61</v>
      </c>
      <c r="JX79" s="2" t="s">
        <v>61</v>
      </c>
      <c r="JY79" s="2" t="s">
        <v>46</v>
      </c>
      <c r="JZ79" s="2" t="s">
        <v>46</v>
      </c>
      <c r="KA79" s="2" t="s">
        <v>46</v>
      </c>
      <c r="KB79" s="2" t="s">
        <v>46</v>
      </c>
      <c r="KC79" s="2" t="s">
        <v>46</v>
      </c>
      <c r="KD79" s="63" t="s">
        <v>61</v>
      </c>
      <c r="KE79" s="63" t="s">
        <v>61</v>
      </c>
      <c r="KF79" s="63" t="s">
        <v>17</v>
      </c>
      <c r="KG79" s="63" t="s">
        <v>17</v>
      </c>
      <c r="KH79" s="63"/>
      <c r="KI79" s="63"/>
      <c r="KJ79" s="63" t="s">
        <v>17</v>
      </c>
      <c r="KK79" s="63" t="s">
        <v>61</v>
      </c>
      <c r="KL79" s="63" t="s">
        <v>61</v>
      </c>
      <c r="KM79" s="63" t="s">
        <v>17</v>
      </c>
      <c r="KN79" s="63" t="s">
        <v>17</v>
      </c>
      <c r="KO79" s="63"/>
      <c r="KP79" s="63"/>
      <c r="KQ79" s="63" t="s">
        <v>17</v>
      </c>
      <c r="KR79" s="63" t="s">
        <v>61</v>
      </c>
      <c r="KS79" s="63" t="s">
        <v>61</v>
      </c>
      <c r="KT79" s="63" t="s">
        <v>17</v>
      </c>
      <c r="KU79" s="63" t="s">
        <v>17</v>
      </c>
      <c r="KV79" s="63"/>
      <c r="KW79" s="63"/>
      <c r="KX79" s="63" t="s">
        <v>17</v>
      </c>
      <c r="KY79" s="63" t="s">
        <v>61</v>
      </c>
      <c r="KZ79" s="63" t="s">
        <v>61</v>
      </c>
      <c r="LA79" s="63" t="s">
        <v>46</v>
      </c>
      <c r="LB79" s="63" t="s">
        <v>46</v>
      </c>
      <c r="LC79" s="63" t="s">
        <v>46</v>
      </c>
      <c r="LD79" s="63" t="s">
        <v>46</v>
      </c>
      <c r="LE79" s="63" t="s">
        <v>46</v>
      </c>
      <c r="LF79" s="63" t="s">
        <v>61</v>
      </c>
      <c r="LG79" s="63" t="s">
        <v>61</v>
      </c>
      <c r="LH79" s="63" t="s">
        <v>17</v>
      </c>
      <c r="LI79" s="63" t="s">
        <v>17</v>
      </c>
      <c r="LJ79" s="63"/>
      <c r="LK79" s="63"/>
      <c r="LL79" s="63" t="s">
        <v>17</v>
      </c>
      <c r="LM79" s="63" t="s">
        <v>61</v>
      </c>
      <c r="LN79" s="63" t="s">
        <v>61</v>
      </c>
      <c r="LO79" s="63" t="s">
        <v>17</v>
      </c>
      <c r="LP79" s="63" t="s">
        <v>17</v>
      </c>
      <c r="LQ79" s="63"/>
      <c r="LR79" s="63"/>
      <c r="LS79" s="63" t="s">
        <v>17</v>
      </c>
      <c r="LT79" s="63" t="s">
        <v>61</v>
      </c>
      <c r="LU79" s="63" t="s">
        <v>61</v>
      </c>
      <c r="LV79" s="63" t="s">
        <v>17</v>
      </c>
      <c r="LW79" s="63" t="s">
        <v>17</v>
      </c>
      <c r="LX79" s="63"/>
      <c r="LY79" s="63"/>
      <c r="LZ79" s="63" t="s">
        <v>17</v>
      </c>
      <c r="MA79" s="63" t="s">
        <v>61</v>
      </c>
      <c r="MB79" s="63" t="s">
        <v>61</v>
      </c>
      <c r="MC79" s="63" t="s">
        <v>17</v>
      </c>
      <c r="MD79" s="63" t="s">
        <v>17</v>
      </c>
      <c r="ME79" s="63"/>
      <c r="MF79" s="63"/>
      <c r="MG79" s="63" t="s">
        <v>17</v>
      </c>
      <c r="MH79" s="63" t="s">
        <v>61</v>
      </c>
      <c r="MI79" s="63" t="s">
        <v>61</v>
      </c>
      <c r="MJ79" s="63" t="s">
        <v>17</v>
      </c>
      <c r="MK79" s="63" t="s">
        <v>17</v>
      </c>
      <c r="ML79" s="63"/>
      <c r="MM79" s="63"/>
      <c r="MN79" s="63" t="s">
        <v>42</v>
      </c>
      <c r="MO79" s="63" t="s">
        <v>61</v>
      </c>
      <c r="MP79" s="63" t="s">
        <v>61</v>
      </c>
      <c r="MQ79" s="63" t="s">
        <v>17</v>
      </c>
      <c r="MR79" s="63" t="s">
        <v>17</v>
      </c>
      <c r="MS79" s="63"/>
      <c r="MT79" s="63"/>
      <c r="MU79" s="63" t="s">
        <v>17</v>
      </c>
      <c r="MV79" s="63" t="s">
        <v>61</v>
      </c>
      <c r="MW79" s="63" t="s">
        <v>61</v>
      </c>
      <c r="MX79" s="63" t="s">
        <v>17</v>
      </c>
      <c r="MY79" s="63" t="s">
        <v>17</v>
      </c>
      <c r="MZ79" s="63"/>
      <c r="NA79" s="63"/>
      <c r="NB79" s="63" t="s">
        <v>17</v>
      </c>
      <c r="NC79" s="63" t="s">
        <v>61</v>
      </c>
      <c r="ND79" s="63" t="s">
        <v>61</v>
      </c>
      <c r="NE79" s="63" t="s">
        <v>46</v>
      </c>
      <c r="NF79" s="63" t="s">
        <v>46</v>
      </c>
      <c r="NG79" s="63" t="s">
        <v>46</v>
      </c>
      <c r="NH79" s="63" t="s">
        <v>46</v>
      </c>
      <c r="NI79" s="63" t="s">
        <v>46</v>
      </c>
      <c r="NJ79" s="63" t="s">
        <v>61</v>
      </c>
      <c r="NK79" s="63" t="s">
        <v>61</v>
      </c>
      <c r="NL79" s="63" t="s">
        <v>17</v>
      </c>
      <c r="NM79" s="63" t="s">
        <v>17</v>
      </c>
      <c r="NN79" s="63"/>
      <c r="NO79" s="63"/>
      <c r="NP79" s="2" t="s">
        <v>42</v>
      </c>
      <c r="NQ79" s="63" t="s">
        <v>61</v>
      </c>
      <c r="NR79" s="63" t="s">
        <v>61</v>
      </c>
      <c r="NS79" s="63" t="s">
        <v>42</v>
      </c>
      <c r="NT79" s="2" t="s">
        <v>17</v>
      </c>
      <c r="NU79" s="2"/>
      <c r="NV79" s="2"/>
      <c r="NW79" s="2" t="s">
        <v>17</v>
      </c>
      <c r="NX79" s="63" t="s">
        <v>61</v>
      </c>
      <c r="NY79" s="63" t="s">
        <v>61</v>
      </c>
      <c r="NZ79" s="2" t="s">
        <v>17</v>
      </c>
      <c r="OA79" s="2" t="s">
        <v>17</v>
      </c>
      <c r="OB79" s="2"/>
      <c r="OC79" s="2"/>
      <c r="OD79" s="2" t="s">
        <v>17</v>
      </c>
      <c r="OE79" s="63" t="s">
        <v>61</v>
      </c>
      <c r="OF79" s="63" t="s">
        <v>61</v>
      </c>
    </row>
    <row r="80" spans="1:396" ht="4.5" hidden="1" customHeight="1">
      <c r="A80" s="68">
        <v>3218</v>
      </c>
      <c r="B80" s="68"/>
      <c r="C80" s="69" t="s">
        <v>102</v>
      </c>
      <c r="D80" s="63" t="s">
        <v>61</v>
      </c>
      <c r="E80" s="2" t="s">
        <v>37</v>
      </c>
      <c r="F80" s="2" t="s">
        <v>37</v>
      </c>
      <c r="G80" s="2" t="s">
        <v>37</v>
      </c>
      <c r="H80" s="2" t="s">
        <v>37</v>
      </c>
      <c r="I80" s="2" t="s">
        <v>37</v>
      </c>
      <c r="J80" s="2" t="s">
        <v>61</v>
      </c>
      <c r="K80" s="2" t="s">
        <v>61</v>
      </c>
      <c r="L80" s="2" t="s">
        <v>37</v>
      </c>
      <c r="M80" s="2" t="s">
        <v>37</v>
      </c>
      <c r="N80" s="2" t="s">
        <v>37</v>
      </c>
      <c r="O80" s="2" t="s">
        <v>37</v>
      </c>
      <c r="P80" s="2" t="s">
        <v>37</v>
      </c>
      <c r="Q80" s="2" t="s">
        <v>61</v>
      </c>
      <c r="R80" s="2" t="s">
        <v>61</v>
      </c>
      <c r="S80" s="2" t="s">
        <v>37</v>
      </c>
      <c r="T80" s="2" t="s">
        <v>37</v>
      </c>
      <c r="U80" s="2" t="s">
        <v>37</v>
      </c>
      <c r="V80" s="2" t="s">
        <v>37</v>
      </c>
      <c r="W80" s="2" t="s">
        <v>37</v>
      </c>
      <c r="X80" s="2" t="s">
        <v>61</v>
      </c>
      <c r="Y80" s="2" t="s">
        <v>61</v>
      </c>
      <c r="Z80" s="2" t="s">
        <v>37</v>
      </c>
      <c r="AA80" s="2" t="s">
        <v>37</v>
      </c>
      <c r="AB80" s="2" t="s">
        <v>37</v>
      </c>
      <c r="AC80" s="2" t="s">
        <v>37</v>
      </c>
      <c r="AD80" s="2" t="s">
        <v>37</v>
      </c>
      <c r="AE80" s="2" t="s">
        <v>61</v>
      </c>
      <c r="AF80" s="2" t="s">
        <v>61</v>
      </c>
      <c r="AG80" s="2" t="s">
        <v>37</v>
      </c>
      <c r="AH80" s="2" t="s">
        <v>37</v>
      </c>
      <c r="AI80" s="2" t="s">
        <v>37</v>
      </c>
      <c r="AJ80" s="2" t="s">
        <v>37</v>
      </c>
      <c r="AK80" s="2" t="s">
        <v>37</v>
      </c>
      <c r="AL80" s="2" t="s">
        <v>61</v>
      </c>
      <c r="AM80" s="2" t="s">
        <v>61</v>
      </c>
      <c r="AN80" s="2" t="s">
        <v>37</v>
      </c>
      <c r="AO80" s="2" t="s">
        <v>37</v>
      </c>
      <c r="AP80" s="2" t="s">
        <v>37</v>
      </c>
      <c r="AQ80" s="2" t="s">
        <v>37</v>
      </c>
      <c r="AR80" s="2" t="s">
        <v>37</v>
      </c>
      <c r="AS80" s="2" t="s">
        <v>61</v>
      </c>
      <c r="AT80" s="2" t="s">
        <v>61</v>
      </c>
      <c r="AU80" s="2" t="s">
        <v>37</v>
      </c>
      <c r="AV80" s="2" t="s">
        <v>37</v>
      </c>
      <c r="AW80" s="2" t="s">
        <v>37</v>
      </c>
      <c r="AX80" s="2" t="s">
        <v>37</v>
      </c>
      <c r="AY80" s="2" t="s">
        <v>37</v>
      </c>
      <c r="AZ80" s="2" t="s">
        <v>61</v>
      </c>
      <c r="BA80" s="2" t="s">
        <v>61</v>
      </c>
      <c r="BB80" s="2" t="s">
        <v>37</v>
      </c>
      <c r="BC80" s="2" t="s">
        <v>37</v>
      </c>
      <c r="BD80" s="2" t="s">
        <v>37</v>
      </c>
      <c r="BE80" s="2" t="s">
        <v>37</v>
      </c>
      <c r="BF80" s="2" t="s">
        <v>37</v>
      </c>
      <c r="BG80" s="2" t="s">
        <v>61</v>
      </c>
      <c r="BH80" s="2" t="s">
        <v>61</v>
      </c>
      <c r="BI80" s="2" t="s">
        <v>37</v>
      </c>
      <c r="BJ80" s="2" t="s">
        <v>37</v>
      </c>
      <c r="BK80" s="2" t="s">
        <v>37</v>
      </c>
      <c r="BL80" s="2" t="s">
        <v>37</v>
      </c>
      <c r="BM80" s="2" t="s">
        <v>37</v>
      </c>
      <c r="BN80" s="2" t="s">
        <v>61</v>
      </c>
      <c r="BO80" s="2" t="s">
        <v>61</v>
      </c>
      <c r="BP80" s="2" t="s">
        <v>37</v>
      </c>
      <c r="BQ80" s="2" t="s">
        <v>37</v>
      </c>
      <c r="BR80" s="2" t="s">
        <v>37</v>
      </c>
      <c r="BS80" s="2" t="s">
        <v>37</v>
      </c>
      <c r="BT80" s="2" t="s">
        <v>37</v>
      </c>
      <c r="BU80" s="2" t="s">
        <v>61</v>
      </c>
      <c r="BV80" s="2" t="s">
        <v>61</v>
      </c>
      <c r="BW80" s="2" t="s">
        <v>37</v>
      </c>
      <c r="BX80" s="2" t="s">
        <v>37</v>
      </c>
      <c r="BY80" s="2" t="s">
        <v>37</v>
      </c>
      <c r="BZ80" s="2" t="s">
        <v>37</v>
      </c>
      <c r="CA80" s="2" t="s">
        <v>37</v>
      </c>
      <c r="CB80" s="63" t="s">
        <v>61</v>
      </c>
      <c r="CC80" s="63" t="s">
        <v>61</v>
      </c>
      <c r="CD80" s="2" t="s">
        <v>37</v>
      </c>
      <c r="CE80" s="2" t="s">
        <v>37</v>
      </c>
      <c r="CF80" s="2" t="s">
        <v>37</v>
      </c>
      <c r="CG80" s="2" t="s">
        <v>37</v>
      </c>
      <c r="CH80" s="2" t="s">
        <v>37</v>
      </c>
      <c r="CI80" s="63" t="s">
        <v>61</v>
      </c>
      <c r="CJ80" s="63" t="s">
        <v>61</v>
      </c>
      <c r="CK80" s="2" t="s">
        <v>37</v>
      </c>
      <c r="CL80" s="2" t="s">
        <v>37</v>
      </c>
      <c r="CM80" s="2" t="s">
        <v>37</v>
      </c>
      <c r="CN80" s="2" t="s">
        <v>37</v>
      </c>
      <c r="CO80" s="2" t="s">
        <v>37</v>
      </c>
      <c r="CP80" s="63" t="s">
        <v>61</v>
      </c>
      <c r="CQ80" s="63" t="s">
        <v>61</v>
      </c>
      <c r="CR80" s="2" t="s">
        <v>37</v>
      </c>
      <c r="CS80" s="2" t="s">
        <v>37</v>
      </c>
      <c r="CT80" s="2" t="s">
        <v>37</v>
      </c>
      <c r="CU80" s="2" t="s">
        <v>37</v>
      </c>
      <c r="CV80" s="2" t="s">
        <v>37</v>
      </c>
      <c r="CW80" s="63" t="s">
        <v>61</v>
      </c>
      <c r="CX80" s="63" t="s">
        <v>61</v>
      </c>
      <c r="CY80" s="2" t="s">
        <v>37</v>
      </c>
      <c r="CZ80" s="2" t="s">
        <v>37</v>
      </c>
      <c r="DA80" s="2" t="s">
        <v>37</v>
      </c>
      <c r="DB80" s="2" t="s">
        <v>37</v>
      </c>
      <c r="DC80" s="2" t="s">
        <v>37</v>
      </c>
      <c r="DD80" s="63" t="s">
        <v>61</v>
      </c>
      <c r="DE80" s="63" t="s">
        <v>61</v>
      </c>
      <c r="DF80" s="2" t="s">
        <v>37</v>
      </c>
      <c r="DG80" s="2" t="s">
        <v>37</v>
      </c>
      <c r="DH80" s="2" t="s">
        <v>37</v>
      </c>
      <c r="DI80" s="2" t="s">
        <v>37</v>
      </c>
      <c r="DJ80" s="2" t="s">
        <v>37</v>
      </c>
      <c r="DK80" s="63" t="s">
        <v>61</v>
      </c>
      <c r="DL80" s="63" t="s">
        <v>61</v>
      </c>
      <c r="DM80" s="2" t="s">
        <v>37</v>
      </c>
      <c r="DN80" s="2" t="s">
        <v>37</v>
      </c>
      <c r="DO80" s="2" t="s">
        <v>37</v>
      </c>
      <c r="DP80" s="2" t="s">
        <v>37</v>
      </c>
      <c r="DQ80" s="2" t="s">
        <v>37</v>
      </c>
      <c r="DR80" s="63" t="s">
        <v>61</v>
      </c>
      <c r="DS80" s="63" t="s">
        <v>61</v>
      </c>
      <c r="DT80" s="2" t="s">
        <v>37</v>
      </c>
      <c r="DU80" s="2" t="s">
        <v>37</v>
      </c>
      <c r="DV80" s="2" t="s">
        <v>37</v>
      </c>
      <c r="DW80" s="2" t="s">
        <v>37</v>
      </c>
      <c r="DX80" s="2" t="s">
        <v>37</v>
      </c>
      <c r="DY80" s="63" t="s">
        <v>61</v>
      </c>
      <c r="DZ80" s="63" t="s">
        <v>61</v>
      </c>
      <c r="EA80" s="2" t="s">
        <v>37</v>
      </c>
      <c r="EB80" s="2" t="s">
        <v>37</v>
      </c>
      <c r="EC80" s="2" t="s">
        <v>37</v>
      </c>
      <c r="ED80" s="2" t="s">
        <v>37</v>
      </c>
      <c r="EE80" s="2" t="s">
        <v>37</v>
      </c>
      <c r="EF80" s="63" t="s">
        <v>61</v>
      </c>
      <c r="EG80" s="63" t="s">
        <v>61</v>
      </c>
      <c r="EH80" s="2" t="s">
        <v>37</v>
      </c>
      <c r="EI80" s="2" t="s">
        <v>37</v>
      </c>
      <c r="EJ80" s="2" t="s">
        <v>37</v>
      </c>
      <c r="EK80" s="2" t="s">
        <v>37</v>
      </c>
      <c r="EL80" s="2" t="s">
        <v>37</v>
      </c>
      <c r="EM80" s="63" t="s">
        <v>61</v>
      </c>
      <c r="EN80" s="63" t="s">
        <v>61</v>
      </c>
      <c r="EO80" s="2" t="s">
        <v>37</v>
      </c>
      <c r="EP80" s="2" t="s">
        <v>37</v>
      </c>
      <c r="EQ80" s="2" t="s">
        <v>37</v>
      </c>
      <c r="ER80" s="2" t="s">
        <v>37</v>
      </c>
      <c r="ES80" s="2" t="s">
        <v>37</v>
      </c>
      <c r="ET80" s="63" t="s">
        <v>61</v>
      </c>
      <c r="EU80" s="63" t="s">
        <v>61</v>
      </c>
      <c r="EV80" s="2" t="s">
        <v>37</v>
      </c>
      <c r="EW80" s="2" t="s">
        <v>37</v>
      </c>
      <c r="EX80" s="2" t="s">
        <v>37</v>
      </c>
      <c r="EY80" s="2" t="s">
        <v>37</v>
      </c>
      <c r="EZ80" s="2" t="s">
        <v>37</v>
      </c>
      <c r="FA80" s="63" t="s">
        <v>61</v>
      </c>
      <c r="FB80" s="63" t="s">
        <v>61</v>
      </c>
      <c r="FC80" s="2" t="s">
        <v>37</v>
      </c>
      <c r="FD80" s="2" t="s">
        <v>37</v>
      </c>
      <c r="FE80" s="2" t="s">
        <v>37</v>
      </c>
      <c r="FF80" s="2" t="s">
        <v>37</v>
      </c>
      <c r="FG80" s="2" t="s">
        <v>37</v>
      </c>
      <c r="FH80" s="63" t="s">
        <v>61</v>
      </c>
      <c r="FI80" s="63" t="s">
        <v>61</v>
      </c>
      <c r="FJ80" s="2" t="s">
        <v>37</v>
      </c>
      <c r="FK80" s="2" t="s">
        <v>37</v>
      </c>
      <c r="FL80" s="2" t="s">
        <v>37</v>
      </c>
      <c r="FM80" s="2" t="s">
        <v>37</v>
      </c>
      <c r="FN80" s="2" t="s">
        <v>37</v>
      </c>
      <c r="FO80" s="63" t="s">
        <v>61</v>
      </c>
      <c r="FP80" s="63" t="s">
        <v>61</v>
      </c>
      <c r="FQ80" s="2" t="s">
        <v>37</v>
      </c>
      <c r="FR80" s="2" t="s">
        <v>37</v>
      </c>
      <c r="FS80" s="2" t="s">
        <v>37</v>
      </c>
      <c r="FT80" s="2" t="s">
        <v>37</v>
      </c>
      <c r="FU80" s="2" t="s">
        <v>37</v>
      </c>
      <c r="FV80" s="63" t="s">
        <v>61</v>
      </c>
      <c r="FW80" s="63" t="s">
        <v>61</v>
      </c>
      <c r="FX80" s="2" t="s">
        <v>37</v>
      </c>
      <c r="FY80" s="2" t="s">
        <v>37</v>
      </c>
      <c r="FZ80" s="2" t="s">
        <v>37</v>
      </c>
      <c r="GA80" s="2" t="s">
        <v>37</v>
      </c>
      <c r="GB80" s="2" t="s">
        <v>37</v>
      </c>
      <c r="GC80" s="2" t="s">
        <v>61</v>
      </c>
      <c r="GD80" s="2" t="s">
        <v>61</v>
      </c>
      <c r="GE80" s="2" t="s">
        <v>37</v>
      </c>
      <c r="GF80" s="2" t="s">
        <v>37</v>
      </c>
      <c r="GG80" s="2" t="s">
        <v>37</v>
      </c>
      <c r="GH80" s="2" t="s">
        <v>37</v>
      </c>
      <c r="GI80" s="2" t="s">
        <v>37</v>
      </c>
      <c r="GJ80" s="2" t="s">
        <v>61</v>
      </c>
      <c r="GK80" s="2" t="s">
        <v>61</v>
      </c>
      <c r="GL80" s="2" t="s">
        <v>37</v>
      </c>
      <c r="GM80" s="2" t="s">
        <v>37</v>
      </c>
      <c r="GN80" s="2" t="s">
        <v>37</v>
      </c>
      <c r="GO80" s="2" t="s">
        <v>37</v>
      </c>
      <c r="GP80" s="2" t="s">
        <v>37</v>
      </c>
      <c r="GQ80" s="63" t="s">
        <v>61</v>
      </c>
      <c r="GR80" s="2" t="s">
        <v>61</v>
      </c>
      <c r="GS80" s="2" t="s">
        <v>37</v>
      </c>
      <c r="GT80" s="2" t="s">
        <v>37</v>
      </c>
      <c r="GU80" s="2" t="s">
        <v>37</v>
      </c>
      <c r="GV80" s="2" t="s">
        <v>37</v>
      </c>
      <c r="GW80" s="2" t="s">
        <v>37</v>
      </c>
      <c r="GX80" s="2" t="s">
        <v>61</v>
      </c>
      <c r="GY80" s="2" t="s">
        <v>61</v>
      </c>
      <c r="GZ80" s="2" t="s">
        <v>37</v>
      </c>
      <c r="HA80" s="2" t="s">
        <v>37</v>
      </c>
      <c r="HB80" s="2" t="s">
        <v>37</v>
      </c>
      <c r="HC80" s="2" t="s">
        <v>37</v>
      </c>
      <c r="HD80" s="2" t="s">
        <v>37</v>
      </c>
      <c r="HE80" s="2" t="s">
        <v>61</v>
      </c>
      <c r="HF80" s="2" t="s">
        <v>61</v>
      </c>
      <c r="HG80" s="2" t="s">
        <v>37</v>
      </c>
      <c r="HH80" s="2" t="s">
        <v>37</v>
      </c>
      <c r="HI80" s="2" t="s">
        <v>37</v>
      </c>
      <c r="HJ80" s="2" t="s">
        <v>37</v>
      </c>
      <c r="HK80" s="2" t="s">
        <v>37</v>
      </c>
      <c r="HL80" s="2" t="s">
        <v>61</v>
      </c>
      <c r="HM80" s="2" t="s">
        <v>61</v>
      </c>
      <c r="HN80" s="2" t="s">
        <v>37</v>
      </c>
      <c r="HO80" s="2" t="s">
        <v>37</v>
      </c>
      <c r="HP80" s="2" t="s">
        <v>37</v>
      </c>
      <c r="HQ80" s="2" t="s">
        <v>37</v>
      </c>
      <c r="HR80" s="2" t="s">
        <v>37</v>
      </c>
      <c r="HS80" s="2" t="s">
        <v>61</v>
      </c>
      <c r="HT80" s="2" t="s">
        <v>61</v>
      </c>
      <c r="HU80" s="2" t="s">
        <v>37</v>
      </c>
      <c r="HV80" s="2" t="s">
        <v>37</v>
      </c>
      <c r="HW80" s="2" t="s">
        <v>37</v>
      </c>
      <c r="HX80" s="2" t="s">
        <v>37</v>
      </c>
      <c r="HY80" s="2" t="s">
        <v>37</v>
      </c>
      <c r="HZ80" s="63" t="s">
        <v>61</v>
      </c>
      <c r="IA80" s="2" t="s">
        <v>61</v>
      </c>
      <c r="IB80" s="2" t="s">
        <v>37</v>
      </c>
      <c r="IC80" s="2" t="s">
        <v>37</v>
      </c>
      <c r="ID80" s="2" t="s">
        <v>37</v>
      </c>
      <c r="IE80" s="2" t="s">
        <v>37</v>
      </c>
      <c r="IF80" s="2" t="s">
        <v>37</v>
      </c>
      <c r="IG80" s="2" t="s">
        <v>61</v>
      </c>
      <c r="IH80" s="2" t="s">
        <v>61</v>
      </c>
      <c r="II80" s="2" t="s">
        <v>37</v>
      </c>
      <c r="IJ80" s="2" t="s">
        <v>37</v>
      </c>
      <c r="IK80" s="2" t="s">
        <v>37</v>
      </c>
      <c r="IL80" s="2" t="s">
        <v>37</v>
      </c>
      <c r="IM80" s="2" t="s">
        <v>37</v>
      </c>
      <c r="IN80" s="2" t="s">
        <v>61</v>
      </c>
      <c r="IO80" s="2" t="s">
        <v>61</v>
      </c>
      <c r="IP80" s="2" t="s">
        <v>37</v>
      </c>
      <c r="IQ80" s="2" t="s">
        <v>37</v>
      </c>
      <c r="IR80" s="2" t="s">
        <v>37</v>
      </c>
      <c r="IS80" s="2" t="s">
        <v>37</v>
      </c>
      <c r="IT80" s="2" t="s">
        <v>37</v>
      </c>
      <c r="IU80" s="2" t="s">
        <v>61</v>
      </c>
      <c r="IV80" s="2" t="s">
        <v>61</v>
      </c>
      <c r="IW80" s="2" t="s">
        <v>37</v>
      </c>
      <c r="IX80" s="2" t="s">
        <v>37</v>
      </c>
      <c r="IY80" s="2" t="s">
        <v>37</v>
      </c>
      <c r="IZ80" s="2" t="s">
        <v>37</v>
      </c>
      <c r="JA80" s="2" t="s">
        <v>37</v>
      </c>
      <c r="JB80" s="63" t="s">
        <v>61</v>
      </c>
      <c r="JC80" s="2" t="s">
        <v>61</v>
      </c>
      <c r="JD80" s="2" t="s">
        <v>37</v>
      </c>
      <c r="JE80" s="2" t="s">
        <v>37</v>
      </c>
      <c r="JF80" s="2" t="s">
        <v>37</v>
      </c>
      <c r="JG80" s="2" t="s">
        <v>37</v>
      </c>
      <c r="JH80" s="2" t="s">
        <v>37</v>
      </c>
      <c r="JI80" s="2" t="s">
        <v>61</v>
      </c>
      <c r="JJ80" s="2" t="s">
        <v>61</v>
      </c>
      <c r="JK80" s="2" t="s">
        <v>37</v>
      </c>
      <c r="JL80" s="2" t="s">
        <v>37</v>
      </c>
      <c r="JM80" s="2" t="s">
        <v>37</v>
      </c>
      <c r="JN80" s="2" t="s">
        <v>37</v>
      </c>
      <c r="JO80" s="2" t="s">
        <v>37</v>
      </c>
      <c r="JP80" s="2" t="s">
        <v>61</v>
      </c>
      <c r="JQ80" s="2" t="s">
        <v>61</v>
      </c>
      <c r="JR80" s="2" t="s">
        <v>37</v>
      </c>
      <c r="JS80" s="2" t="s">
        <v>37</v>
      </c>
      <c r="JT80" s="2" t="s">
        <v>37</v>
      </c>
      <c r="JU80" s="2" t="s">
        <v>37</v>
      </c>
      <c r="JV80" s="2" t="s">
        <v>37</v>
      </c>
      <c r="JW80" s="2" t="s">
        <v>61</v>
      </c>
      <c r="JX80" s="2" t="s">
        <v>61</v>
      </c>
      <c r="JY80" s="2" t="s">
        <v>37</v>
      </c>
      <c r="JZ80" s="2" t="s">
        <v>37</v>
      </c>
      <c r="KA80" s="2" t="s">
        <v>37</v>
      </c>
      <c r="KB80" s="2" t="s">
        <v>37</v>
      </c>
      <c r="KC80" s="2" t="s">
        <v>37</v>
      </c>
      <c r="KD80" s="2" t="s">
        <v>61</v>
      </c>
      <c r="KE80" s="63" t="s">
        <v>61</v>
      </c>
      <c r="KF80" s="2" t="s">
        <v>37</v>
      </c>
      <c r="KG80" s="2" t="s">
        <v>37</v>
      </c>
      <c r="KH80" s="2" t="s">
        <v>37</v>
      </c>
      <c r="KI80" s="2" t="s">
        <v>37</v>
      </c>
      <c r="KJ80" s="2" t="s">
        <v>37</v>
      </c>
      <c r="KK80" s="2" t="s">
        <v>61</v>
      </c>
      <c r="KL80" s="2" t="s">
        <v>61</v>
      </c>
      <c r="KM80" s="2" t="s">
        <v>37</v>
      </c>
      <c r="KN80" s="2" t="s">
        <v>37</v>
      </c>
      <c r="KO80" s="2" t="s">
        <v>37</v>
      </c>
      <c r="KP80" s="2" t="s">
        <v>37</v>
      </c>
      <c r="KQ80" s="2" t="s">
        <v>37</v>
      </c>
      <c r="KR80" s="2" t="s">
        <v>61</v>
      </c>
      <c r="KS80" s="2" t="s">
        <v>61</v>
      </c>
      <c r="KT80" s="2" t="s">
        <v>37</v>
      </c>
      <c r="KU80" s="2" t="s">
        <v>37</v>
      </c>
      <c r="KV80" s="2" t="s">
        <v>37</v>
      </c>
      <c r="KW80" s="2" t="s">
        <v>37</v>
      </c>
      <c r="KX80" s="2" t="s">
        <v>37</v>
      </c>
      <c r="KY80" s="2" t="s">
        <v>61</v>
      </c>
      <c r="KZ80" s="2" t="s">
        <v>61</v>
      </c>
      <c r="LA80" s="2" t="s">
        <v>37</v>
      </c>
      <c r="LB80" s="2" t="s">
        <v>37</v>
      </c>
      <c r="LC80" s="2" t="s">
        <v>37</v>
      </c>
      <c r="LD80" s="2" t="s">
        <v>37</v>
      </c>
      <c r="LE80" s="2" t="s">
        <v>37</v>
      </c>
      <c r="LF80" s="2" t="s">
        <v>61</v>
      </c>
      <c r="LG80" s="2" t="s">
        <v>61</v>
      </c>
      <c r="LH80" s="2" t="s">
        <v>37</v>
      </c>
      <c r="LI80" s="2" t="s">
        <v>37</v>
      </c>
      <c r="LJ80" s="2" t="s">
        <v>37</v>
      </c>
      <c r="LK80" s="2" t="s">
        <v>37</v>
      </c>
      <c r="LL80" s="2" t="s">
        <v>37</v>
      </c>
      <c r="LM80" s="63" t="s">
        <v>61</v>
      </c>
      <c r="LN80" s="2" t="s">
        <v>61</v>
      </c>
      <c r="LO80" s="2" t="s">
        <v>37</v>
      </c>
      <c r="LP80" s="2" t="s">
        <v>37</v>
      </c>
      <c r="LQ80" s="2" t="s">
        <v>37</v>
      </c>
      <c r="LR80" s="2" t="s">
        <v>37</v>
      </c>
      <c r="LS80" s="2" t="s">
        <v>37</v>
      </c>
      <c r="LT80" s="2" t="s">
        <v>61</v>
      </c>
      <c r="LU80" s="2" t="s">
        <v>61</v>
      </c>
      <c r="LV80" s="2" t="s">
        <v>37</v>
      </c>
      <c r="LW80" s="2" t="s">
        <v>37</v>
      </c>
      <c r="LX80" s="2" t="s">
        <v>37</v>
      </c>
      <c r="LY80" s="2" t="s">
        <v>37</v>
      </c>
      <c r="LZ80" s="2" t="s">
        <v>37</v>
      </c>
      <c r="MA80" s="2" t="s">
        <v>61</v>
      </c>
      <c r="MB80" s="2" t="s">
        <v>61</v>
      </c>
      <c r="MC80" s="2" t="s">
        <v>37</v>
      </c>
      <c r="MD80" s="2" t="s">
        <v>37</v>
      </c>
      <c r="ME80" s="2" t="s">
        <v>37</v>
      </c>
      <c r="MF80" s="2" t="s">
        <v>37</v>
      </c>
      <c r="MG80" s="2" t="s">
        <v>37</v>
      </c>
      <c r="MH80" s="2" t="s">
        <v>61</v>
      </c>
      <c r="MI80" s="2" t="s">
        <v>61</v>
      </c>
      <c r="MJ80" s="2" t="s">
        <v>37</v>
      </c>
      <c r="MK80" s="2" t="s">
        <v>37</v>
      </c>
      <c r="ML80" s="2" t="s">
        <v>37</v>
      </c>
      <c r="MM80" s="2" t="s">
        <v>37</v>
      </c>
      <c r="MN80" s="2" t="s">
        <v>37</v>
      </c>
      <c r="MO80" s="63" t="s">
        <v>61</v>
      </c>
      <c r="MP80" s="2" t="s">
        <v>61</v>
      </c>
      <c r="MQ80" s="2" t="s">
        <v>37</v>
      </c>
      <c r="MR80" s="2" t="s">
        <v>37</v>
      </c>
      <c r="MS80" s="2" t="s">
        <v>37</v>
      </c>
      <c r="MT80" s="2" t="s">
        <v>37</v>
      </c>
      <c r="MU80" s="2" t="s">
        <v>37</v>
      </c>
      <c r="MV80" s="2" t="s">
        <v>61</v>
      </c>
      <c r="MW80" s="2" t="s">
        <v>61</v>
      </c>
      <c r="MX80" s="2" t="s">
        <v>37</v>
      </c>
      <c r="MY80" s="2" t="s">
        <v>37</v>
      </c>
      <c r="MZ80" s="2" t="s">
        <v>37</v>
      </c>
      <c r="NA80" s="2" t="s">
        <v>37</v>
      </c>
      <c r="NB80" s="2" t="s">
        <v>37</v>
      </c>
      <c r="NC80" s="2" t="s">
        <v>61</v>
      </c>
      <c r="ND80" s="2" t="s">
        <v>61</v>
      </c>
      <c r="NE80" s="2" t="s">
        <v>37</v>
      </c>
      <c r="NF80" s="2" t="s">
        <v>37</v>
      </c>
      <c r="NG80" s="2" t="s">
        <v>37</v>
      </c>
      <c r="NH80" s="2" t="s">
        <v>37</v>
      </c>
      <c r="NI80" s="2" t="s">
        <v>37</v>
      </c>
      <c r="NJ80" s="2" t="s">
        <v>61</v>
      </c>
      <c r="NK80" s="2" t="s">
        <v>61</v>
      </c>
      <c r="NL80" s="2" t="s">
        <v>37</v>
      </c>
      <c r="NM80" s="2" t="s">
        <v>37</v>
      </c>
      <c r="NN80" s="2" t="s">
        <v>37</v>
      </c>
      <c r="NO80" s="2" t="s">
        <v>37</v>
      </c>
      <c r="NP80" s="2" t="s">
        <v>37</v>
      </c>
      <c r="NQ80" s="2" t="s">
        <v>61</v>
      </c>
      <c r="NR80" s="2" t="s">
        <v>61</v>
      </c>
      <c r="NS80" s="63" t="s">
        <v>37</v>
      </c>
      <c r="NT80" s="2" t="s">
        <v>37</v>
      </c>
      <c r="NU80" s="2" t="s">
        <v>37</v>
      </c>
      <c r="NV80" s="2" t="s">
        <v>37</v>
      </c>
      <c r="NW80" s="2" t="s">
        <v>37</v>
      </c>
      <c r="NX80" s="2" t="s">
        <v>61</v>
      </c>
      <c r="NY80" s="2" t="s">
        <v>61</v>
      </c>
      <c r="NZ80" s="2" t="s">
        <v>37</v>
      </c>
      <c r="OA80" s="2" t="s">
        <v>37</v>
      </c>
      <c r="OB80" s="2" t="s">
        <v>37</v>
      </c>
      <c r="OC80" s="2" t="s">
        <v>37</v>
      </c>
      <c r="OD80" s="2" t="s">
        <v>37</v>
      </c>
      <c r="OE80" s="2" t="s">
        <v>61</v>
      </c>
      <c r="OF80" s="2" t="s">
        <v>61</v>
      </c>
    </row>
    <row r="81" spans="1:397" ht="21.75" customHeight="1">
      <c r="A81" s="17">
        <v>3218</v>
      </c>
      <c r="B81" s="17"/>
      <c r="C81" s="47" t="s">
        <v>112</v>
      </c>
      <c r="D81" s="2" t="s">
        <v>61</v>
      </c>
      <c r="E81" s="2"/>
      <c r="F81" s="2" t="s">
        <v>17</v>
      </c>
      <c r="G81" s="2" t="s">
        <v>17</v>
      </c>
      <c r="H81" s="2"/>
      <c r="I81" s="2"/>
      <c r="J81" s="2" t="s">
        <v>61</v>
      </c>
      <c r="K81" s="2" t="s">
        <v>61</v>
      </c>
      <c r="L81" s="2" t="s">
        <v>17</v>
      </c>
      <c r="M81" s="2" t="s">
        <v>17</v>
      </c>
      <c r="N81" s="2" t="s">
        <v>17</v>
      </c>
      <c r="O81" s="2" t="s">
        <v>17</v>
      </c>
      <c r="P81" s="2" t="s">
        <v>17</v>
      </c>
      <c r="Q81" s="2" t="s">
        <v>61</v>
      </c>
      <c r="R81" s="2" t="s">
        <v>61</v>
      </c>
      <c r="S81" s="2"/>
      <c r="T81" s="2" t="s">
        <v>17</v>
      </c>
      <c r="U81" s="2" t="s">
        <v>17</v>
      </c>
      <c r="V81" s="2"/>
      <c r="W81" s="2" t="s">
        <v>17</v>
      </c>
      <c r="X81" s="2" t="s">
        <v>61</v>
      </c>
      <c r="Y81" s="2" t="s">
        <v>61</v>
      </c>
      <c r="Z81" s="2"/>
      <c r="AA81" s="2" t="s">
        <v>17</v>
      </c>
      <c r="AB81" s="2" t="s">
        <v>17</v>
      </c>
      <c r="AC81" s="2"/>
      <c r="AD81" s="2" t="s">
        <v>17</v>
      </c>
      <c r="AE81" s="2" t="s">
        <v>61</v>
      </c>
      <c r="AF81" s="2" t="s">
        <v>61</v>
      </c>
      <c r="AG81" s="2" t="s">
        <v>48</v>
      </c>
      <c r="AH81" s="2" t="s">
        <v>17</v>
      </c>
      <c r="AI81" s="2" t="s">
        <v>17</v>
      </c>
      <c r="AJ81" s="2"/>
      <c r="AK81" s="2" t="s">
        <v>17</v>
      </c>
      <c r="AL81" s="2" t="s">
        <v>61</v>
      </c>
      <c r="AM81" s="2" t="s">
        <v>61</v>
      </c>
      <c r="AN81" s="2"/>
      <c r="AO81" s="2" t="s">
        <v>17</v>
      </c>
      <c r="AP81" s="2" t="s">
        <v>17</v>
      </c>
      <c r="AQ81" s="2"/>
      <c r="AR81" s="2" t="s">
        <v>17</v>
      </c>
      <c r="AS81" s="2" t="s">
        <v>61</v>
      </c>
      <c r="AT81" s="2" t="s">
        <v>61</v>
      </c>
      <c r="AU81" s="2"/>
      <c r="AV81" s="2" t="s">
        <v>17</v>
      </c>
      <c r="AW81" s="2" t="s">
        <v>17</v>
      </c>
      <c r="AX81" s="2"/>
      <c r="AY81" s="2" t="s">
        <v>17</v>
      </c>
      <c r="AZ81" s="2" t="s">
        <v>61</v>
      </c>
      <c r="BA81" s="2" t="s">
        <v>61</v>
      </c>
      <c r="BB81" s="2"/>
      <c r="BC81" s="2" t="s">
        <v>17</v>
      </c>
      <c r="BD81" s="2" t="s">
        <v>17</v>
      </c>
      <c r="BE81" s="2"/>
      <c r="BF81" s="2" t="s">
        <v>17</v>
      </c>
      <c r="BG81" s="2" t="s">
        <v>61</v>
      </c>
      <c r="BH81" s="2" t="s">
        <v>61</v>
      </c>
      <c r="BI81" s="2" t="s">
        <v>19</v>
      </c>
      <c r="BJ81" s="2"/>
      <c r="BK81" s="2"/>
      <c r="BL81" s="2"/>
      <c r="BM81" s="2" t="s">
        <v>17</v>
      </c>
      <c r="BN81" s="2" t="s">
        <v>61</v>
      </c>
      <c r="BO81" s="2" t="s">
        <v>61</v>
      </c>
      <c r="BP81" s="2"/>
      <c r="BQ81" s="2" t="s">
        <v>17</v>
      </c>
      <c r="BR81" s="2" t="s">
        <v>17</v>
      </c>
      <c r="BS81" s="2"/>
      <c r="BT81" s="2" t="s">
        <v>17</v>
      </c>
      <c r="BU81" s="2" t="s">
        <v>61</v>
      </c>
      <c r="BV81" s="2" t="s">
        <v>61</v>
      </c>
      <c r="BW81" s="2"/>
      <c r="BX81" s="2" t="s">
        <v>17</v>
      </c>
      <c r="BY81" s="2" t="s">
        <v>17</v>
      </c>
      <c r="BZ81" s="2"/>
      <c r="CA81" s="2" t="s">
        <v>17</v>
      </c>
      <c r="CB81" s="63" t="s">
        <v>61</v>
      </c>
      <c r="CC81" s="63" t="s">
        <v>61</v>
      </c>
      <c r="CD81" s="2"/>
      <c r="CE81" s="2" t="s">
        <v>17</v>
      </c>
      <c r="CF81" s="2" t="s">
        <v>17</v>
      </c>
      <c r="CG81" s="2"/>
      <c r="CH81" s="2" t="s">
        <v>17</v>
      </c>
      <c r="CI81" s="63" t="s">
        <v>61</v>
      </c>
      <c r="CJ81" s="63" t="s">
        <v>61</v>
      </c>
      <c r="CK81" s="2"/>
      <c r="CL81" s="2" t="s">
        <v>17</v>
      </c>
      <c r="CM81" s="2" t="s">
        <v>17</v>
      </c>
      <c r="CN81" s="2"/>
      <c r="CO81" s="2" t="s">
        <v>17</v>
      </c>
      <c r="CP81" s="63" t="s">
        <v>61</v>
      </c>
      <c r="CQ81" s="63" t="s">
        <v>61</v>
      </c>
      <c r="CR81" s="2" t="s">
        <v>25</v>
      </c>
      <c r="CS81" s="2" t="s">
        <v>25</v>
      </c>
      <c r="CT81" s="2" t="s">
        <v>25</v>
      </c>
      <c r="CU81" s="2" t="s">
        <v>25</v>
      </c>
      <c r="CV81" s="2" t="s">
        <v>25</v>
      </c>
      <c r="CW81" s="63" t="s">
        <v>61</v>
      </c>
      <c r="CX81" s="63" t="s">
        <v>61</v>
      </c>
      <c r="CY81" s="2"/>
      <c r="CZ81" s="2" t="s">
        <v>17</v>
      </c>
      <c r="DA81" s="2" t="s">
        <v>17</v>
      </c>
      <c r="DB81" s="2"/>
      <c r="DC81" s="2" t="s">
        <v>17</v>
      </c>
      <c r="DD81" s="63" t="s">
        <v>61</v>
      </c>
      <c r="DE81" s="63" t="s">
        <v>61</v>
      </c>
      <c r="DF81" s="2" t="s">
        <v>17</v>
      </c>
      <c r="DG81" s="2" t="s">
        <v>17</v>
      </c>
      <c r="DH81" s="2" t="s">
        <v>17</v>
      </c>
      <c r="DI81" s="2" t="s">
        <v>17</v>
      </c>
      <c r="DJ81" s="2" t="s">
        <v>17</v>
      </c>
      <c r="DK81" s="63" t="s">
        <v>61</v>
      </c>
      <c r="DL81" s="63" t="s">
        <v>61</v>
      </c>
      <c r="DM81" s="2" t="s">
        <v>17</v>
      </c>
      <c r="DN81" s="2" t="s">
        <v>17</v>
      </c>
      <c r="DO81" s="2" t="s">
        <v>17</v>
      </c>
      <c r="DP81" s="2"/>
      <c r="DQ81" s="2" t="s">
        <v>17</v>
      </c>
      <c r="DR81" s="63" t="s">
        <v>61</v>
      </c>
      <c r="DS81" s="63" t="s">
        <v>61</v>
      </c>
      <c r="DT81" s="2"/>
      <c r="DU81" s="2" t="s">
        <v>17</v>
      </c>
      <c r="DV81" s="2" t="s">
        <v>17</v>
      </c>
      <c r="DW81" s="2"/>
      <c r="DX81" s="2" t="s">
        <v>17</v>
      </c>
      <c r="DY81" s="63" t="s">
        <v>61</v>
      </c>
      <c r="DZ81" s="63" t="s">
        <v>61</v>
      </c>
      <c r="EA81" s="2"/>
      <c r="EB81" s="2" t="s">
        <v>17</v>
      </c>
      <c r="EC81" s="2" t="s">
        <v>17</v>
      </c>
      <c r="ED81" s="2" t="s">
        <v>48</v>
      </c>
      <c r="EE81" s="2" t="s">
        <v>17</v>
      </c>
      <c r="EF81" s="63" t="s">
        <v>61</v>
      </c>
      <c r="EG81" s="63" t="s">
        <v>61</v>
      </c>
      <c r="EH81" s="2" t="s">
        <v>42</v>
      </c>
      <c r="EI81" s="2" t="s">
        <v>17</v>
      </c>
      <c r="EJ81" s="2" t="s">
        <v>17</v>
      </c>
      <c r="EK81" s="2" t="s">
        <v>17</v>
      </c>
      <c r="EL81" s="2" t="s">
        <v>17</v>
      </c>
      <c r="EM81" s="63" t="s">
        <v>61</v>
      </c>
      <c r="EN81" s="63" t="s">
        <v>61</v>
      </c>
      <c r="EO81" s="2"/>
      <c r="EP81" s="2" t="s">
        <v>17</v>
      </c>
      <c r="EQ81" s="2" t="s">
        <v>17</v>
      </c>
      <c r="ER81" s="2"/>
      <c r="ES81" s="2" t="s">
        <v>17</v>
      </c>
      <c r="ET81" s="63" t="s">
        <v>61</v>
      </c>
      <c r="EU81" s="63" t="s">
        <v>61</v>
      </c>
      <c r="EV81" s="2"/>
      <c r="EW81" s="2" t="s">
        <v>17</v>
      </c>
      <c r="EX81" s="2" t="s">
        <v>17</v>
      </c>
      <c r="EY81" s="2"/>
      <c r="EZ81" s="2" t="s">
        <v>17</v>
      </c>
      <c r="FA81" s="63" t="s">
        <v>61</v>
      </c>
      <c r="FB81" s="63" t="s">
        <v>61</v>
      </c>
      <c r="FC81" s="2"/>
      <c r="FD81" s="2" t="s">
        <v>17</v>
      </c>
      <c r="FE81" s="2" t="s">
        <v>17</v>
      </c>
      <c r="FF81" s="2"/>
      <c r="FG81" s="2" t="s">
        <v>17</v>
      </c>
      <c r="FH81" s="63" t="s">
        <v>61</v>
      </c>
      <c r="FI81" s="63" t="s">
        <v>61</v>
      </c>
      <c r="FJ81" s="2" t="s">
        <v>19</v>
      </c>
      <c r="FK81" s="2" t="s">
        <v>17</v>
      </c>
      <c r="FL81" s="2" t="s">
        <v>17</v>
      </c>
      <c r="FM81" s="2"/>
      <c r="FN81" s="2" t="s">
        <v>17</v>
      </c>
      <c r="FO81" s="63" t="s">
        <v>61</v>
      </c>
      <c r="FP81" s="63" t="s">
        <v>61</v>
      </c>
      <c r="FQ81" s="2"/>
      <c r="FR81" s="2" t="s">
        <v>17</v>
      </c>
      <c r="FS81" s="2" t="s">
        <v>17</v>
      </c>
      <c r="FT81" s="2"/>
      <c r="FU81" s="2" t="s">
        <v>17</v>
      </c>
      <c r="FV81" s="63" t="s">
        <v>61</v>
      </c>
      <c r="FW81" s="63" t="s">
        <v>61</v>
      </c>
      <c r="FX81" s="2"/>
      <c r="FY81" s="2"/>
      <c r="FZ81" s="2"/>
      <c r="GA81" s="2"/>
      <c r="GB81" s="2" t="s">
        <v>17</v>
      </c>
      <c r="GC81" s="2" t="s">
        <v>61</v>
      </c>
      <c r="GD81" s="2" t="s">
        <v>61</v>
      </c>
      <c r="GE81" s="2"/>
      <c r="GF81" s="2" t="s">
        <v>17</v>
      </c>
      <c r="GG81" s="2" t="s">
        <v>17</v>
      </c>
      <c r="GH81" s="2"/>
      <c r="GI81" s="2" t="s">
        <v>17</v>
      </c>
      <c r="GJ81" s="2" t="s">
        <v>61</v>
      </c>
      <c r="GK81" s="2" t="s">
        <v>61</v>
      </c>
      <c r="GL81" s="2"/>
      <c r="GM81" s="2" t="s">
        <v>17</v>
      </c>
      <c r="GN81" s="2" t="s">
        <v>17</v>
      </c>
      <c r="GO81" s="2"/>
      <c r="GP81" s="2" t="s">
        <v>17</v>
      </c>
      <c r="GQ81" s="2" t="s">
        <v>61</v>
      </c>
      <c r="GR81" s="2" t="s">
        <v>61</v>
      </c>
      <c r="GS81" s="2"/>
      <c r="GT81" s="2" t="s">
        <v>17</v>
      </c>
      <c r="GU81" s="2" t="s">
        <v>17</v>
      </c>
      <c r="GV81" s="2"/>
      <c r="GW81" s="2" t="s">
        <v>17</v>
      </c>
      <c r="GX81" s="2" t="s">
        <v>61</v>
      </c>
      <c r="GY81" s="2" t="s">
        <v>61</v>
      </c>
      <c r="GZ81" s="2"/>
      <c r="HA81" s="2" t="s">
        <v>17</v>
      </c>
      <c r="HB81" s="2"/>
      <c r="HC81" s="2"/>
      <c r="HD81" s="2" t="s">
        <v>17</v>
      </c>
      <c r="HE81" s="2" t="s">
        <v>61</v>
      </c>
      <c r="HF81" s="2" t="s">
        <v>61</v>
      </c>
      <c r="HG81" s="2"/>
      <c r="HH81" s="2" t="s">
        <v>17</v>
      </c>
      <c r="HI81" s="2" t="s">
        <v>17</v>
      </c>
      <c r="HJ81" s="2"/>
      <c r="HK81" s="2" t="s">
        <v>17</v>
      </c>
      <c r="HL81" s="2" t="s">
        <v>61</v>
      </c>
      <c r="HM81" s="2" t="s">
        <v>61</v>
      </c>
      <c r="HN81" s="2" t="s">
        <v>42</v>
      </c>
      <c r="HO81" s="2" t="s">
        <v>17</v>
      </c>
      <c r="HP81" s="2" t="s">
        <v>17</v>
      </c>
      <c r="HQ81" s="2"/>
      <c r="HR81" s="2" t="s">
        <v>17</v>
      </c>
      <c r="HS81" s="2" t="s">
        <v>61</v>
      </c>
      <c r="HT81" s="2" t="s">
        <v>61</v>
      </c>
      <c r="HU81" s="2"/>
      <c r="HV81" s="2" t="s">
        <v>17</v>
      </c>
      <c r="HW81" s="2" t="s">
        <v>17</v>
      </c>
      <c r="HX81" s="2"/>
      <c r="HY81" s="2" t="s">
        <v>17</v>
      </c>
      <c r="HZ81" s="2" t="s">
        <v>61</v>
      </c>
      <c r="IA81" s="2" t="s">
        <v>61</v>
      </c>
      <c r="IB81" s="2"/>
      <c r="IC81" s="2" t="s">
        <v>17</v>
      </c>
      <c r="ID81" s="2" t="s">
        <v>17</v>
      </c>
      <c r="IE81" s="2"/>
      <c r="IF81" s="2" t="s">
        <v>17</v>
      </c>
      <c r="IG81" s="2" t="s">
        <v>61</v>
      </c>
      <c r="IH81" s="2" t="s">
        <v>61</v>
      </c>
      <c r="II81" s="2" t="s">
        <v>42</v>
      </c>
      <c r="IJ81" s="2" t="s">
        <v>17</v>
      </c>
      <c r="IK81" s="2" t="s">
        <v>17</v>
      </c>
      <c r="IL81" s="2"/>
      <c r="IM81" s="2" t="s">
        <v>17</v>
      </c>
      <c r="IN81" s="2" t="s">
        <v>61</v>
      </c>
      <c r="IO81" s="2" t="s">
        <v>61</v>
      </c>
      <c r="IP81" s="2"/>
      <c r="IQ81" s="2" t="s">
        <v>17</v>
      </c>
      <c r="IR81" s="2" t="s">
        <v>17</v>
      </c>
      <c r="IS81" s="2"/>
      <c r="IT81" s="2" t="s">
        <v>17</v>
      </c>
      <c r="IU81" s="2" t="s">
        <v>61</v>
      </c>
      <c r="IV81" s="2" t="s">
        <v>61</v>
      </c>
      <c r="IW81" s="2"/>
      <c r="IX81" s="2" t="s">
        <v>17</v>
      </c>
      <c r="IY81" s="2" t="s">
        <v>17</v>
      </c>
      <c r="IZ81" s="2"/>
      <c r="JA81" s="2" t="s">
        <v>17</v>
      </c>
      <c r="JB81" s="2" t="s">
        <v>61</v>
      </c>
      <c r="JC81" s="2" t="s">
        <v>61</v>
      </c>
      <c r="JD81" s="2" t="s">
        <v>17</v>
      </c>
      <c r="JE81" s="2"/>
      <c r="JF81" s="2" t="s">
        <v>17</v>
      </c>
      <c r="JG81" s="2"/>
      <c r="JH81" s="2" t="s">
        <v>17</v>
      </c>
      <c r="JI81" s="2" t="s">
        <v>61</v>
      </c>
      <c r="JJ81" s="2" t="s">
        <v>61</v>
      </c>
      <c r="JK81" s="2" t="s">
        <v>17</v>
      </c>
      <c r="JL81" s="2"/>
      <c r="JM81" s="2" t="s">
        <v>17</v>
      </c>
      <c r="JN81" s="2" t="s">
        <v>19</v>
      </c>
      <c r="JO81" s="2" t="s">
        <v>42</v>
      </c>
      <c r="JP81" s="2" t="s">
        <v>61</v>
      </c>
      <c r="JQ81" s="2" t="s">
        <v>61</v>
      </c>
      <c r="JR81" s="2" t="s">
        <v>17</v>
      </c>
      <c r="JS81" s="2"/>
      <c r="JT81" s="2" t="s">
        <v>17</v>
      </c>
      <c r="JU81" s="2"/>
      <c r="JV81" s="2" t="s">
        <v>17</v>
      </c>
      <c r="JW81" s="2" t="s">
        <v>61</v>
      </c>
      <c r="JX81" s="2" t="s">
        <v>61</v>
      </c>
      <c r="JY81" s="2" t="s">
        <v>17</v>
      </c>
      <c r="JZ81" s="2"/>
      <c r="KA81" s="2" t="s">
        <v>17</v>
      </c>
      <c r="KB81" s="2"/>
      <c r="KC81" s="2" t="s">
        <v>17</v>
      </c>
      <c r="KD81" s="2" t="s">
        <v>61</v>
      </c>
      <c r="KE81" s="2" t="s">
        <v>61</v>
      </c>
      <c r="KF81" s="2" t="s">
        <v>17</v>
      </c>
      <c r="KG81" s="2"/>
      <c r="KH81" s="2" t="s">
        <v>17</v>
      </c>
      <c r="KI81" s="2"/>
      <c r="KJ81" s="2" t="s">
        <v>17</v>
      </c>
      <c r="KK81" s="2" t="s">
        <v>61</v>
      </c>
      <c r="KL81" s="2" t="s">
        <v>61</v>
      </c>
      <c r="KM81" s="2" t="s">
        <v>17</v>
      </c>
      <c r="KN81" s="2"/>
      <c r="KO81" s="2" t="s">
        <v>17</v>
      </c>
      <c r="KP81" s="2"/>
      <c r="KQ81" s="2" t="s">
        <v>17</v>
      </c>
      <c r="KR81" s="2" t="s">
        <v>61</v>
      </c>
      <c r="KS81" s="2" t="s">
        <v>61</v>
      </c>
      <c r="KT81" s="2" t="s">
        <v>17</v>
      </c>
      <c r="KU81" s="2"/>
      <c r="KV81" s="2" t="s">
        <v>17</v>
      </c>
      <c r="KW81" s="2"/>
      <c r="KX81" s="2" t="s">
        <v>17</v>
      </c>
      <c r="KY81" s="2" t="s">
        <v>61</v>
      </c>
      <c r="KZ81" s="2" t="s">
        <v>61</v>
      </c>
      <c r="LA81" s="2" t="s">
        <v>17</v>
      </c>
      <c r="LB81" s="2"/>
      <c r="LC81" s="2" t="s">
        <v>17</v>
      </c>
      <c r="LD81" s="2"/>
      <c r="LE81" s="2" t="s">
        <v>17</v>
      </c>
      <c r="LF81" s="2" t="s">
        <v>61</v>
      </c>
      <c r="LG81" s="2" t="s">
        <v>61</v>
      </c>
      <c r="LH81" s="2" t="s">
        <v>17</v>
      </c>
      <c r="LI81" s="2"/>
      <c r="LJ81" s="2" t="s">
        <v>17</v>
      </c>
      <c r="LK81" s="2"/>
      <c r="LL81" s="2" t="s">
        <v>17</v>
      </c>
      <c r="LM81" s="2" t="s">
        <v>61</v>
      </c>
      <c r="LN81" s="2" t="s">
        <v>61</v>
      </c>
      <c r="LO81" s="2" t="s">
        <v>17</v>
      </c>
      <c r="LP81" s="2"/>
      <c r="LQ81" s="2" t="s">
        <v>17</v>
      </c>
      <c r="LR81" s="2"/>
      <c r="LS81" s="2" t="s">
        <v>17</v>
      </c>
      <c r="LT81" s="2" t="s">
        <v>61</v>
      </c>
      <c r="LU81" s="2" t="s">
        <v>61</v>
      </c>
      <c r="LV81" s="2" t="s">
        <v>17</v>
      </c>
      <c r="LW81" s="2"/>
      <c r="LX81" s="2" t="s">
        <v>17</v>
      </c>
      <c r="LY81" s="2"/>
      <c r="LZ81" s="2" t="s">
        <v>17</v>
      </c>
      <c r="MA81" s="2" t="s">
        <v>61</v>
      </c>
      <c r="MB81" s="2" t="s">
        <v>61</v>
      </c>
      <c r="MC81" s="2" t="s">
        <v>17</v>
      </c>
      <c r="MD81" s="2"/>
      <c r="ME81" s="2" t="s">
        <v>17</v>
      </c>
      <c r="MF81" s="2"/>
      <c r="MG81" s="2" t="s">
        <v>17</v>
      </c>
      <c r="MH81" s="2" t="s">
        <v>61</v>
      </c>
      <c r="MI81" s="2" t="s">
        <v>61</v>
      </c>
      <c r="MJ81" s="2" t="s">
        <v>17</v>
      </c>
      <c r="MK81" s="2"/>
      <c r="ML81" s="2" t="s">
        <v>17</v>
      </c>
      <c r="MM81" s="2"/>
      <c r="MN81" s="2" t="s">
        <v>42</v>
      </c>
      <c r="MO81" s="2" t="s">
        <v>61</v>
      </c>
      <c r="MP81" s="2" t="s">
        <v>61</v>
      </c>
      <c r="MQ81" s="2" t="s">
        <v>17</v>
      </c>
      <c r="MR81" s="2"/>
      <c r="MS81" s="2" t="s">
        <v>17</v>
      </c>
      <c r="MT81" s="2"/>
      <c r="MU81" s="2" t="s">
        <v>17</v>
      </c>
      <c r="MV81" s="2" t="s">
        <v>61</v>
      </c>
      <c r="MW81" s="2" t="s">
        <v>61</v>
      </c>
      <c r="MX81" s="2" t="s">
        <v>17</v>
      </c>
      <c r="MY81" s="2"/>
      <c r="MZ81" s="2" t="s">
        <v>17</v>
      </c>
      <c r="NA81" s="2"/>
      <c r="NB81" s="2" t="s">
        <v>17</v>
      </c>
      <c r="NC81" s="2" t="s">
        <v>61</v>
      </c>
      <c r="ND81" s="2" t="s">
        <v>61</v>
      </c>
      <c r="NE81" s="2" t="s">
        <v>17</v>
      </c>
      <c r="NF81" s="2"/>
      <c r="NG81" s="2" t="s">
        <v>17</v>
      </c>
      <c r="NH81" s="2"/>
      <c r="NI81" s="2" t="s">
        <v>17</v>
      </c>
      <c r="NJ81" s="2" t="s">
        <v>61</v>
      </c>
      <c r="NK81" s="2" t="s">
        <v>61</v>
      </c>
      <c r="NL81" s="2" t="s">
        <v>17</v>
      </c>
      <c r="NM81" s="2"/>
      <c r="NN81" s="2" t="s">
        <v>17</v>
      </c>
      <c r="NO81" s="2"/>
      <c r="NP81" s="2" t="s">
        <v>42</v>
      </c>
      <c r="NQ81" s="2" t="s">
        <v>61</v>
      </c>
      <c r="NR81" s="2" t="s">
        <v>61</v>
      </c>
      <c r="NS81" s="2" t="s">
        <v>42</v>
      </c>
      <c r="NT81" s="2"/>
      <c r="NU81" s="2" t="s">
        <v>17</v>
      </c>
      <c r="NV81" s="2"/>
      <c r="NW81" s="2" t="s">
        <v>17</v>
      </c>
      <c r="NX81" s="2" t="s">
        <v>61</v>
      </c>
      <c r="NY81" s="2" t="s">
        <v>61</v>
      </c>
      <c r="NZ81" s="2" t="s">
        <v>17</v>
      </c>
      <c r="OA81" s="2"/>
      <c r="OB81" s="2" t="s">
        <v>17</v>
      </c>
      <c r="OC81" s="2"/>
      <c r="OD81" s="2" t="s">
        <v>17</v>
      </c>
      <c r="OE81" s="2" t="s">
        <v>61</v>
      </c>
      <c r="OF81" s="2" t="s">
        <v>61</v>
      </c>
    </row>
    <row r="82" spans="1:397" ht="21.75" customHeight="1">
      <c r="A82" s="17">
        <v>3218</v>
      </c>
      <c r="B82" s="17"/>
      <c r="C82" s="47" t="s">
        <v>113</v>
      </c>
      <c r="D82" s="2" t="s">
        <v>61</v>
      </c>
      <c r="E82" s="2"/>
      <c r="F82" s="2" t="s">
        <v>17</v>
      </c>
      <c r="G82" s="2" t="s">
        <v>17</v>
      </c>
      <c r="H82" s="2"/>
      <c r="I82" s="2"/>
      <c r="J82" s="2" t="s">
        <v>61</v>
      </c>
      <c r="K82" s="2" t="s">
        <v>61</v>
      </c>
      <c r="L82" s="2" t="s">
        <v>17</v>
      </c>
      <c r="M82" s="2" t="s">
        <v>17</v>
      </c>
      <c r="N82" s="2" t="s">
        <v>17</v>
      </c>
      <c r="O82" s="2" t="s">
        <v>17</v>
      </c>
      <c r="P82" s="2" t="s">
        <v>17</v>
      </c>
      <c r="Q82" s="2" t="s">
        <v>61</v>
      </c>
      <c r="R82" s="2" t="s">
        <v>61</v>
      </c>
      <c r="S82" s="2"/>
      <c r="T82" s="2" t="s">
        <v>17</v>
      </c>
      <c r="U82" s="2" t="s">
        <v>17</v>
      </c>
      <c r="V82" s="2"/>
      <c r="W82" s="2" t="s">
        <v>17</v>
      </c>
      <c r="X82" s="2" t="s">
        <v>61</v>
      </c>
      <c r="Y82" s="2" t="s">
        <v>61</v>
      </c>
      <c r="Z82" s="2"/>
      <c r="AA82" s="2" t="s">
        <v>17</v>
      </c>
      <c r="AB82" s="2" t="s">
        <v>17</v>
      </c>
      <c r="AC82" s="2"/>
      <c r="AD82" s="2" t="s">
        <v>17</v>
      </c>
      <c r="AE82" s="2" t="s">
        <v>61</v>
      </c>
      <c r="AF82" s="2" t="s">
        <v>61</v>
      </c>
      <c r="AG82" s="2"/>
      <c r="AH82" s="2" t="s">
        <v>17</v>
      </c>
      <c r="AI82" s="2" t="s">
        <v>17</v>
      </c>
      <c r="AJ82" s="2" t="s">
        <v>48</v>
      </c>
      <c r="AK82" s="2" t="s">
        <v>48</v>
      </c>
      <c r="AL82" s="2" t="s">
        <v>61</v>
      </c>
      <c r="AM82" s="2" t="s">
        <v>61</v>
      </c>
      <c r="AN82" s="2"/>
      <c r="AO82" s="2" t="s">
        <v>17</v>
      </c>
      <c r="AP82" s="2" t="s">
        <v>17</v>
      </c>
      <c r="AQ82" s="2"/>
      <c r="AR82" s="2" t="s">
        <v>17</v>
      </c>
      <c r="AS82" s="2" t="s">
        <v>61</v>
      </c>
      <c r="AT82" s="2" t="s">
        <v>61</v>
      </c>
      <c r="AU82" s="2"/>
      <c r="AV82" s="2" t="s">
        <v>17</v>
      </c>
      <c r="AW82" s="2" t="s">
        <v>17</v>
      </c>
      <c r="AX82" s="2" t="s">
        <v>19</v>
      </c>
      <c r="AY82" s="2" t="s">
        <v>17</v>
      </c>
      <c r="AZ82" s="2" t="s">
        <v>61</v>
      </c>
      <c r="BA82" s="2" t="s">
        <v>61</v>
      </c>
      <c r="BB82" s="2"/>
      <c r="BC82" s="2" t="s">
        <v>17</v>
      </c>
      <c r="BD82" s="2" t="s">
        <v>17</v>
      </c>
      <c r="BE82" s="2"/>
      <c r="BF82" s="2" t="s">
        <v>17</v>
      </c>
      <c r="BG82" s="2" t="s">
        <v>61</v>
      </c>
      <c r="BH82" s="2" t="s">
        <v>61</v>
      </c>
      <c r="BI82" s="2"/>
      <c r="BJ82" s="2" t="s">
        <v>19</v>
      </c>
      <c r="BK82" s="2"/>
      <c r="BL82" s="2"/>
      <c r="BM82" s="2" t="s">
        <v>17</v>
      </c>
      <c r="BN82" s="2" t="s">
        <v>61</v>
      </c>
      <c r="BO82" s="2" t="s">
        <v>61</v>
      </c>
      <c r="BP82" s="2"/>
      <c r="BQ82" s="2" t="s">
        <v>17</v>
      </c>
      <c r="BR82" s="2" t="s">
        <v>17</v>
      </c>
      <c r="BS82" s="2"/>
      <c r="BT82" s="2" t="s">
        <v>17</v>
      </c>
      <c r="BU82" s="2" t="s">
        <v>61</v>
      </c>
      <c r="BV82" s="2" t="s">
        <v>61</v>
      </c>
      <c r="BW82" s="2"/>
      <c r="BX82" s="2" t="s">
        <v>17</v>
      </c>
      <c r="BY82" s="2" t="s">
        <v>17</v>
      </c>
      <c r="BZ82" s="2"/>
      <c r="CA82" s="2" t="s">
        <v>17</v>
      </c>
      <c r="CB82" s="63" t="s">
        <v>61</v>
      </c>
      <c r="CC82" s="63" t="s">
        <v>61</v>
      </c>
      <c r="CD82" s="2"/>
      <c r="CE82" s="2" t="s">
        <v>17</v>
      </c>
      <c r="CF82" s="2" t="s">
        <v>17</v>
      </c>
      <c r="CG82" s="2"/>
      <c r="CH82" s="2" t="s">
        <v>17</v>
      </c>
      <c r="CI82" s="63" t="s">
        <v>61</v>
      </c>
      <c r="CJ82" s="63" t="s">
        <v>61</v>
      </c>
      <c r="CK82" s="2"/>
      <c r="CL82" s="2" t="s">
        <v>17</v>
      </c>
      <c r="CM82" s="2" t="s">
        <v>17</v>
      </c>
      <c r="CN82" s="2"/>
      <c r="CO82" s="2" t="s">
        <v>17</v>
      </c>
      <c r="CP82" s="63" t="s">
        <v>61</v>
      </c>
      <c r="CQ82" s="63" t="s">
        <v>61</v>
      </c>
      <c r="CR82" s="2"/>
      <c r="CS82" s="2" t="s">
        <v>17</v>
      </c>
      <c r="CT82" s="2" t="s">
        <v>17</v>
      </c>
      <c r="CU82" s="2"/>
      <c r="CV82" s="2" t="s">
        <v>17</v>
      </c>
      <c r="CW82" s="63" t="s">
        <v>61</v>
      </c>
      <c r="CX82" s="63" t="s">
        <v>61</v>
      </c>
      <c r="CY82" s="2"/>
      <c r="CZ82" s="2" t="s">
        <v>17</v>
      </c>
      <c r="DA82" s="2" t="s">
        <v>17</v>
      </c>
      <c r="DB82" s="2"/>
      <c r="DC82" s="2" t="s">
        <v>17</v>
      </c>
      <c r="DD82" s="63" t="s">
        <v>61</v>
      </c>
      <c r="DE82" s="63" t="s">
        <v>61</v>
      </c>
      <c r="DF82" s="2" t="s">
        <v>17</v>
      </c>
      <c r="DG82" s="2" t="s">
        <v>17</v>
      </c>
      <c r="DH82" s="2" t="s">
        <v>17</v>
      </c>
      <c r="DI82" s="2" t="s">
        <v>42</v>
      </c>
      <c r="DJ82" s="2" t="s">
        <v>42</v>
      </c>
      <c r="DK82" s="63" t="s">
        <v>61</v>
      </c>
      <c r="DL82" s="63" t="s">
        <v>61</v>
      </c>
      <c r="DM82" s="2" t="s">
        <v>17</v>
      </c>
      <c r="DN82" s="2" t="s">
        <v>17</v>
      </c>
      <c r="DO82" s="2" t="s">
        <v>17</v>
      </c>
      <c r="DP82" s="2"/>
      <c r="DQ82" s="2" t="s">
        <v>17</v>
      </c>
      <c r="DR82" s="63" t="s">
        <v>61</v>
      </c>
      <c r="DS82" s="63" t="s">
        <v>61</v>
      </c>
      <c r="DT82" s="2"/>
      <c r="DU82" s="2" t="s">
        <v>17</v>
      </c>
      <c r="DV82" s="2" t="s">
        <v>17</v>
      </c>
      <c r="DW82" s="2"/>
      <c r="DX82" s="2" t="s">
        <v>17</v>
      </c>
      <c r="DY82" s="63" t="s">
        <v>61</v>
      </c>
      <c r="DZ82" s="63" t="s">
        <v>61</v>
      </c>
      <c r="EA82" s="2"/>
      <c r="EB82" s="2" t="s">
        <v>17</v>
      </c>
      <c r="EC82" s="2" t="s">
        <v>17</v>
      </c>
      <c r="ED82" s="2"/>
      <c r="EE82" s="2" t="s">
        <v>17</v>
      </c>
      <c r="EF82" s="63" t="s">
        <v>61</v>
      </c>
      <c r="EG82" s="63" t="s">
        <v>61</v>
      </c>
      <c r="EH82" s="2" t="s">
        <v>17</v>
      </c>
      <c r="EI82" s="2" t="s">
        <v>17</v>
      </c>
      <c r="EJ82" s="2" t="s">
        <v>19</v>
      </c>
      <c r="EK82" s="2"/>
      <c r="EL82" s="2" t="s">
        <v>17</v>
      </c>
      <c r="EM82" s="63" t="s">
        <v>61</v>
      </c>
      <c r="EN82" s="63" t="s">
        <v>61</v>
      </c>
      <c r="EO82" s="2"/>
      <c r="EP82" s="2" t="s">
        <v>17</v>
      </c>
      <c r="EQ82" s="2" t="s">
        <v>19</v>
      </c>
      <c r="ER82" s="2"/>
      <c r="ES82" s="2" t="s">
        <v>17</v>
      </c>
      <c r="ET82" s="63" t="s">
        <v>61</v>
      </c>
      <c r="EU82" s="63" t="s">
        <v>61</v>
      </c>
      <c r="EV82" s="2"/>
      <c r="EW82" s="2" t="s">
        <v>17</v>
      </c>
      <c r="EX82" s="2" t="s">
        <v>17</v>
      </c>
      <c r="EY82" s="2" t="s">
        <v>19</v>
      </c>
      <c r="EZ82" s="2" t="s">
        <v>19</v>
      </c>
      <c r="FA82" s="63" t="s">
        <v>61</v>
      </c>
      <c r="FB82" s="63" t="s">
        <v>61</v>
      </c>
      <c r="FC82" s="2"/>
      <c r="FD82" s="2" t="s">
        <v>17</v>
      </c>
      <c r="FE82" s="2" t="s">
        <v>17</v>
      </c>
      <c r="FF82" s="2"/>
      <c r="FG82" s="2" t="s">
        <v>17</v>
      </c>
      <c r="FH82" s="63" t="s">
        <v>61</v>
      </c>
      <c r="FI82" s="63" t="s">
        <v>61</v>
      </c>
      <c r="FJ82" s="2"/>
      <c r="FK82" s="2" t="s">
        <v>17</v>
      </c>
      <c r="FL82" s="2" t="s">
        <v>17</v>
      </c>
      <c r="FM82" s="2"/>
      <c r="FN82" s="2" t="s">
        <v>17</v>
      </c>
      <c r="FO82" s="63" t="s">
        <v>61</v>
      </c>
      <c r="FP82" s="63" t="s">
        <v>61</v>
      </c>
      <c r="FQ82" s="2"/>
      <c r="FR82" s="2" t="s">
        <v>17</v>
      </c>
      <c r="FS82" s="2" t="s">
        <v>17</v>
      </c>
      <c r="FT82" s="2"/>
      <c r="FU82" s="2" t="s">
        <v>17</v>
      </c>
      <c r="FV82" s="63" t="s">
        <v>61</v>
      </c>
      <c r="FW82" s="63" t="s">
        <v>61</v>
      </c>
      <c r="FX82" s="2"/>
      <c r="FY82" s="2"/>
      <c r="FZ82" s="2"/>
      <c r="GA82" s="2"/>
      <c r="GB82" s="2" t="s">
        <v>17</v>
      </c>
      <c r="GC82" s="2" t="s">
        <v>61</v>
      </c>
      <c r="GD82" s="2" t="s">
        <v>61</v>
      </c>
      <c r="GE82" s="2" t="s">
        <v>19</v>
      </c>
      <c r="GF82" s="2" t="s">
        <v>17</v>
      </c>
      <c r="GG82" s="2" t="s">
        <v>17</v>
      </c>
      <c r="GH82" s="2"/>
      <c r="GI82" s="2" t="s">
        <v>17</v>
      </c>
      <c r="GJ82" s="2" t="s">
        <v>61</v>
      </c>
      <c r="GK82" s="2" t="s">
        <v>61</v>
      </c>
      <c r="GL82" s="2"/>
      <c r="GM82" s="2" t="s">
        <v>17</v>
      </c>
      <c r="GN82" s="2" t="s">
        <v>17</v>
      </c>
      <c r="GO82" s="2"/>
      <c r="GP82" s="2" t="s">
        <v>17</v>
      </c>
      <c r="GQ82" s="2" t="s">
        <v>61</v>
      </c>
      <c r="GR82" s="2" t="s">
        <v>61</v>
      </c>
      <c r="GS82" s="2"/>
      <c r="GT82" s="2" t="s">
        <v>17</v>
      </c>
      <c r="GU82" s="2" t="s">
        <v>17</v>
      </c>
      <c r="GV82" s="2"/>
      <c r="GW82" s="2" t="s">
        <v>17</v>
      </c>
      <c r="GX82" s="2" t="s">
        <v>61</v>
      </c>
      <c r="GY82" s="2" t="s">
        <v>61</v>
      </c>
      <c r="GZ82" s="2"/>
      <c r="HA82" s="2" t="s">
        <v>17</v>
      </c>
      <c r="HB82" s="2"/>
      <c r="HC82" s="2"/>
      <c r="HD82" s="2" t="s">
        <v>17</v>
      </c>
      <c r="HE82" s="2" t="s">
        <v>61</v>
      </c>
      <c r="HF82" s="2" t="s">
        <v>61</v>
      </c>
      <c r="HG82" s="2"/>
      <c r="HH82" s="2" t="s">
        <v>17</v>
      </c>
      <c r="HI82" s="2" t="s">
        <v>17</v>
      </c>
      <c r="HJ82" s="2"/>
      <c r="HK82" s="2" t="s">
        <v>17</v>
      </c>
      <c r="HL82" s="2" t="s">
        <v>61</v>
      </c>
      <c r="HM82" s="2" t="s">
        <v>61</v>
      </c>
      <c r="HN82" s="2" t="s">
        <v>17</v>
      </c>
      <c r="HO82" s="2" t="s">
        <v>17</v>
      </c>
      <c r="HP82" s="2" t="s">
        <v>17</v>
      </c>
      <c r="HQ82" s="2"/>
      <c r="HR82" s="2" t="s">
        <v>17</v>
      </c>
      <c r="HS82" s="2" t="s">
        <v>61</v>
      </c>
      <c r="HT82" s="2" t="s">
        <v>61</v>
      </c>
      <c r="HU82" s="2"/>
      <c r="HV82" s="2" t="s">
        <v>17</v>
      </c>
      <c r="HW82" s="2" t="s">
        <v>42</v>
      </c>
      <c r="HX82" s="2"/>
      <c r="HY82" s="2" t="s">
        <v>17</v>
      </c>
      <c r="HZ82" s="2" t="s">
        <v>61</v>
      </c>
      <c r="IA82" s="2" t="s">
        <v>61</v>
      </c>
      <c r="IB82" s="2"/>
      <c r="IC82" s="2" t="s">
        <v>17</v>
      </c>
      <c r="ID82" s="2" t="s">
        <v>17</v>
      </c>
      <c r="IE82" s="2"/>
      <c r="IF82" s="2" t="s">
        <v>17</v>
      </c>
      <c r="IG82" s="2" t="s">
        <v>61</v>
      </c>
      <c r="IH82" s="2" t="s">
        <v>61</v>
      </c>
      <c r="II82" s="2" t="s">
        <v>17</v>
      </c>
      <c r="IJ82" s="2" t="s">
        <v>17</v>
      </c>
      <c r="IK82" s="2" t="s">
        <v>17</v>
      </c>
      <c r="IL82" s="2"/>
      <c r="IM82" s="2" t="s">
        <v>17</v>
      </c>
      <c r="IN82" s="2" t="s">
        <v>61</v>
      </c>
      <c r="IO82" s="2" t="s">
        <v>61</v>
      </c>
      <c r="IP82" s="2"/>
      <c r="IQ82" s="2" t="s">
        <v>17</v>
      </c>
      <c r="IR82" s="2" t="s">
        <v>17</v>
      </c>
      <c r="IS82" s="2"/>
      <c r="IT82" s="2" t="s">
        <v>17</v>
      </c>
      <c r="IU82" s="2" t="s">
        <v>61</v>
      </c>
      <c r="IV82" s="2" t="s">
        <v>61</v>
      </c>
      <c r="IW82" s="2"/>
      <c r="IX82" s="2" t="s">
        <v>17</v>
      </c>
      <c r="IY82" s="2" t="s">
        <v>17</v>
      </c>
      <c r="IZ82" s="2"/>
      <c r="JA82" s="2" t="s">
        <v>17</v>
      </c>
      <c r="JB82" s="2" t="s">
        <v>61</v>
      </c>
      <c r="JC82" s="2" t="s">
        <v>61</v>
      </c>
      <c r="JD82" s="2"/>
      <c r="JE82" s="2" t="s">
        <v>17</v>
      </c>
      <c r="JF82" s="2" t="s">
        <v>17</v>
      </c>
      <c r="JG82" s="2"/>
      <c r="JH82" s="2" t="s">
        <v>17</v>
      </c>
      <c r="JI82" s="2" t="s">
        <v>61</v>
      </c>
      <c r="JJ82" s="2" t="s">
        <v>61</v>
      </c>
      <c r="JK82" s="2"/>
      <c r="JL82" s="2" t="s">
        <v>17</v>
      </c>
      <c r="JM82" s="2" t="s">
        <v>17</v>
      </c>
      <c r="JN82" s="2"/>
      <c r="JO82" s="2" t="s">
        <v>17</v>
      </c>
      <c r="JP82" s="2" t="s">
        <v>61</v>
      </c>
      <c r="JQ82" s="2" t="s">
        <v>61</v>
      </c>
      <c r="JR82" s="2"/>
      <c r="JS82" s="2" t="s">
        <v>17</v>
      </c>
      <c r="JT82" s="2" t="s">
        <v>17</v>
      </c>
      <c r="JU82" s="2" t="s">
        <v>19</v>
      </c>
      <c r="JV82" s="2" t="s">
        <v>17</v>
      </c>
      <c r="JW82" s="2" t="s">
        <v>61</v>
      </c>
      <c r="JX82" s="2" t="s">
        <v>61</v>
      </c>
      <c r="JY82" s="2"/>
      <c r="JZ82" s="2" t="s">
        <v>17</v>
      </c>
      <c r="KA82" s="2" t="s">
        <v>17</v>
      </c>
      <c r="KB82" s="2"/>
      <c r="KC82" s="2" t="s">
        <v>17</v>
      </c>
      <c r="KD82" s="2" t="s">
        <v>61</v>
      </c>
      <c r="KE82" s="2" t="s">
        <v>61</v>
      </c>
      <c r="KF82" s="2"/>
      <c r="KG82" s="2" t="s">
        <v>17</v>
      </c>
      <c r="KH82" s="2" t="s">
        <v>17</v>
      </c>
      <c r="KI82" s="2"/>
      <c r="KJ82" s="2" t="s">
        <v>17</v>
      </c>
      <c r="KK82" s="2" t="s">
        <v>61</v>
      </c>
      <c r="KL82" s="2" t="s">
        <v>61</v>
      </c>
      <c r="KM82" s="2"/>
      <c r="KN82" s="2" t="s">
        <v>17</v>
      </c>
      <c r="KO82" s="2" t="s">
        <v>17</v>
      </c>
      <c r="KP82" s="2"/>
      <c r="KQ82" s="2" t="s">
        <v>17</v>
      </c>
      <c r="KR82" s="2" t="s">
        <v>61</v>
      </c>
      <c r="KS82" s="2" t="s">
        <v>61</v>
      </c>
      <c r="KT82" s="2"/>
      <c r="KU82" s="2" t="s">
        <v>17</v>
      </c>
      <c r="KV82" s="2" t="s">
        <v>17</v>
      </c>
      <c r="KW82" s="2"/>
      <c r="KX82" s="2" t="s">
        <v>17</v>
      </c>
      <c r="KY82" s="2" t="s">
        <v>61</v>
      </c>
      <c r="KZ82" s="2" t="s">
        <v>61</v>
      </c>
      <c r="LA82" s="2"/>
      <c r="LB82" s="2" t="s">
        <v>17</v>
      </c>
      <c r="LC82" s="2" t="s">
        <v>17</v>
      </c>
      <c r="LD82" s="2"/>
      <c r="LE82" s="2" t="s">
        <v>17</v>
      </c>
      <c r="LF82" s="2" t="s">
        <v>61</v>
      </c>
      <c r="LG82" s="2" t="s">
        <v>61</v>
      </c>
      <c r="LH82" s="2"/>
      <c r="LI82" s="2" t="s">
        <v>17</v>
      </c>
      <c r="LJ82" s="2" t="s">
        <v>17</v>
      </c>
      <c r="LK82" s="2"/>
      <c r="LL82" s="2" t="s">
        <v>17</v>
      </c>
      <c r="LM82" s="2" t="s">
        <v>61</v>
      </c>
      <c r="LN82" s="2" t="s">
        <v>61</v>
      </c>
      <c r="LO82" s="2"/>
      <c r="LP82" s="2" t="s">
        <v>17</v>
      </c>
      <c r="LQ82" s="2" t="s">
        <v>17</v>
      </c>
      <c r="LR82" s="2"/>
      <c r="LS82" s="2" t="s">
        <v>17</v>
      </c>
      <c r="LT82" s="2" t="s">
        <v>61</v>
      </c>
      <c r="LU82" s="2" t="s">
        <v>61</v>
      </c>
      <c r="LV82" s="2"/>
      <c r="LW82" s="2" t="s">
        <v>17</v>
      </c>
      <c r="LX82" s="2" t="s">
        <v>17</v>
      </c>
      <c r="LY82" s="2"/>
      <c r="LZ82" s="2" t="s">
        <v>17</v>
      </c>
      <c r="MA82" s="2" t="s">
        <v>61</v>
      </c>
      <c r="MB82" s="2" t="s">
        <v>61</v>
      </c>
      <c r="MC82" s="2"/>
      <c r="MD82" s="2" t="s">
        <v>17</v>
      </c>
      <c r="ME82" s="2" t="s">
        <v>17</v>
      </c>
      <c r="MF82" s="2"/>
      <c r="MG82" s="2" t="s">
        <v>17</v>
      </c>
      <c r="MH82" s="2" t="s">
        <v>61</v>
      </c>
      <c r="MI82" s="2" t="s">
        <v>61</v>
      </c>
      <c r="MJ82" s="2"/>
      <c r="MK82" s="2" t="s">
        <v>17</v>
      </c>
      <c r="ML82" s="2" t="s">
        <v>17</v>
      </c>
      <c r="MM82" s="2"/>
      <c r="MN82" s="2" t="s">
        <v>17</v>
      </c>
      <c r="MO82" s="2" t="s">
        <v>61</v>
      </c>
      <c r="MP82" s="2" t="s">
        <v>61</v>
      </c>
      <c r="MQ82" s="2"/>
      <c r="MR82" s="2" t="s">
        <v>17</v>
      </c>
      <c r="MS82" s="2" t="s">
        <v>17</v>
      </c>
      <c r="MT82" s="2"/>
      <c r="MU82" s="2" t="s">
        <v>17</v>
      </c>
      <c r="MV82" s="2" t="s">
        <v>61</v>
      </c>
      <c r="MW82" s="2" t="s">
        <v>61</v>
      </c>
      <c r="MX82" s="2"/>
      <c r="MY82" s="2" t="s">
        <v>17</v>
      </c>
      <c r="MZ82" s="2" t="s">
        <v>17</v>
      </c>
      <c r="NA82" s="2"/>
      <c r="NB82" s="2" t="s">
        <v>17</v>
      </c>
      <c r="NC82" s="2" t="s">
        <v>61</v>
      </c>
      <c r="ND82" s="2" t="s">
        <v>61</v>
      </c>
      <c r="NE82" s="2"/>
      <c r="NF82" s="2" t="s">
        <v>17</v>
      </c>
      <c r="NG82" s="2" t="s">
        <v>17</v>
      </c>
      <c r="NH82" s="2"/>
      <c r="NI82" s="2" t="s">
        <v>42</v>
      </c>
      <c r="NJ82" s="2" t="s">
        <v>61</v>
      </c>
      <c r="NK82" s="2" t="s">
        <v>61</v>
      </c>
      <c r="NL82" s="2" t="s">
        <v>42</v>
      </c>
      <c r="NM82" s="2" t="s">
        <v>17</v>
      </c>
      <c r="NN82" s="2" t="s">
        <v>17</v>
      </c>
      <c r="NO82" s="2"/>
      <c r="NP82" s="2" t="s">
        <v>17</v>
      </c>
      <c r="NQ82" s="2" t="s">
        <v>61</v>
      </c>
      <c r="NR82" s="2" t="s">
        <v>61</v>
      </c>
      <c r="NS82" s="2" t="s">
        <v>17</v>
      </c>
      <c r="NT82" s="2" t="s">
        <v>17</v>
      </c>
      <c r="NU82" s="2" t="s">
        <v>17</v>
      </c>
      <c r="NV82" s="2"/>
      <c r="NW82" s="2" t="s">
        <v>17</v>
      </c>
      <c r="NX82" s="2" t="s">
        <v>61</v>
      </c>
      <c r="NY82" s="2" t="s">
        <v>61</v>
      </c>
      <c r="NZ82" s="2"/>
      <c r="OA82" s="2" t="s">
        <v>17</v>
      </c>
      <c r="OB82" s="2" t="s">
        <v>17</v>
      </c>
      <c r="OC82" s="2"/>
      <c r="OD82" s="2" t="s">
        <v>17</v>
      </c>
      <c r="OE82" s="2" t="s">
        <v>61</v>
      </c>
      <c r="OF82" s="2" t="s">
        <v>61</v>
      </c>
    </row>
    <row r="83" spans="1:397" ht="21.75" hidden="1" customHeight="1">
      <c r="A83" s="17">
        <v>3218</v>
      </c>
      <c r="B83" s="17"/>
      <c r="C83" s="47" t="s">
        <v>114</v>
      </c>
      <c r="D83" s="3"/>
      <c r="E83" s="63" t="s">
        <v>37</v>
      </c>
      <c r="F83" s="63" t="s">
        <v>37</v>
      </c>
      <c r="G83" s="63" t="s">
        <v>37</v>
      </c>
      <c r="H83" s="63" t="s">
        <v>37</v>
      </c>
      <c r="I83" s="63" t="s">
        <v>37</v>
      </c>
      <c r="J83" s="2" t="s">
        <v>61</v>
      </c>
      <c r="K83" s="2" t="s">
        <v>61</v>
      </c>
      <c r="L83" s="63" t="s">
        <v>37</v>
      </c>
      <c r="M83" s="63" t="s">
        <v>37</v>
      </c>
      <c r="N83" s="63" t="s">
        <v>37</v>
      </c>
      <c r="O83" s="63" t="s">
        <v>37</v>
      </c>
      <c r="P83" s="63" t="s">
        <v>37</v>
      </c>
      <c r="Q83" s="2" t="s">
        <v>61</v>
      </c>
      <c r="R83" s="2" t="s">
        <v>61</v>
      </c>
      <c r="S83" s="63" t="s">
        <v>37</v>
      </c>
      <c r="T83" s="63" t="s">
        <v>37</v>
      </c>
      <c r="U83" s="63" t="s">
        <v>37</v>
      </c>
      <c r="V83" s="63" t="s">
        <v>37</v>
      </c>
      <c r="W83" s="63" t="s">
        <v>37</v>
      </c>
      <c r="X83" s="2" t="s">
        <v>61</v>
      </c>
      <c r="Y83" s="2" t="s">
        <v>61</v>
      </c>
      <c r="Z83" s="63" t="s">
        <v>37</v>
      </c>
      <c r="AA83" s="63" t="s">
        <v>37</v>
      </c>
      <c r="AB83" s="63" t="s">
        <v>37</v>
      </c>
      <c r="AC83" s="63" t="s">
        <v>37</v>
      </c>
      <c r="AD83" s="63" t="s">
        <v>37</v>
      </c>
      <c r="AE83" s="2" t="s">
        <v>61</v>
      </c>
      <c r="AF83" s="2" t="s">
        <v>61</v>
      </c>
      <c r="AG83" s="63" t="s">
        <v>37</v>
      </c>
      <c r="AH83" s="63" t="s">
        <v>37</v>
      </c>
      <c r="AI83" s="63" t="s">
        <v>37</v>
      </c>
      <c r="AJ83" s="63" t="s">
        <v>37</v>
      </c>
      <c r="AK83" s="63" t="s">
        <v>37</v>
      </c>
      <c r="AL83" s="2" t="s">
        <v>61</v>
      </c>
      <c r="AM83" s="2" t="s">
        <v>61</v>
      </c>
      <c r="AN83" s="63" t="s">
        <v>37</v>
      </c>
      <c r="AO83" s="63" t="s">
        <v>37</v>
      </c>
      <c r="AP83" s="63" t="s">
        <v>37</v>
      </c>
      <c r="AQ83" s="63" t="s">
        <v>37</v>
      </c>
      <c r="AR83" s="63" t="s">
        <v>37</v>
      </c>
      <c r="AS83" s="2" t="s">
        <v>61</v>
      </c>
      <c r="AT83" s="2" t="s">
        <v>61</v>
      </c>
      <c r="AU83" s="63" t="s">
        <v>37</v>
      </c>
      <c r="AV83" s="63" t="s">
        <v>37</v>
      </c>
      <c r="AW83" s="63" t="s">
        <v>37</v>
      </c>
      <c r="AX83" s="63" t="s">
        <v>37</v>
      </c>
      <c r="AY83" s="63" t="s">
        <v>37</v>
      </c>
      <c r="AZ83" s="2" t="s">
        <v>61</v>
      </c>
      <c r="BA83" s="2" t="s">
        <v>61</v>
      </c>
      <c r="BB83" s="63" t="s">
        <v>37</v>
      </c>
      <c r="BC83" s="63" t="s">
        <v>37</v>
      </c>
      <c r="BD83" s="63" t="s">
        <v>37</v>
      </c>
      <c r="BE83" s="63" t="s">
        <v>37</v>
      </c>
      <c r="BF83" s="63" t="s">
        <v>37</v>
      </c>
      <c r="BG83" s="2" t="s">
        <v>61</v>
      </c>
      <c r="BH83" s="2" t="s">
        <v>61</v>
      </c>
      <c r="BI83" s="63" t="s">
        <v>37</v>
      </c>
      <c r="BJ83" s="63" t="s">
        <v>37</v>
      </c>
      <c r="BK83" s="63" t="s">
        <v>37</v>
      </c>
      <c r="BL83" s="63" t="s">
        <v>37</v>
      </c>
      <c r="BM83" s="63" t="s">
        <v>37</v>
      </c>
      <c r="BN83" s="2" t="s">
        <v>61</v>
      </c>
      <c r="BO83" s="2" t="s">
        <v>61</v>
      </c>
      <c r="BP83" s="63" t="s">
        <v>37</v>
      </c>
      <c r="BQ83" s="63" t="s">
        <v>37</v>
      </c>
      <c r="BR83" s="63" t="s">
        <v>37</v>
      </c>
      <c r="BS83" s="63" t="s">
        <v>37</v>
      </c>
      <c r="BT83" s="63" t="s">
        <v>37</v>
      </c>
      <c r="BU83" s="2" t="s">
        <v>61</v>
      </c>
      <c r="BV83" s="2" t="s">
        <v>61</v>
      </c>
      <c r="BW83" s="63" t="s">
        <v>37</v>
      </c>
      <c r="BX83" s="63" t="s">
        <v>37</v>
      </c>
      <c r="BY83" s="63" t="s">
        <v>37</v>
      </c>
      <c r="BZ83" s="63" t="s">
        <v>37</v>
      </c>
      <c r="CA83" s="63" t="s">
        <v>37</v>
      </c>
      <c r="CB83" s="63" t="s">
        <v>61</v>
      </c>
      <c r="CC83" s="63" t="s">
        <v>61</v>
      </c>
      <c r="CD83" s="63" t="s">
        <v>37</v>
      </c>
      <c r="CE83" s="63" t="s">
        <v>37</v>
      </c>
      <c r="CF83" s="63" t="s">
        <v>37</v>
      </c>
      <c r="CG83" s="63" t="s">
        <v>37</v>
      </c>
      <c r="CH83" s="63" t="s">
        <v>37</v>
      </c>
      <c r="CI83" s="63" t="s">
        <v>61</v>
      </c>
      <c r="CJ83" s="63" t="s">
        <v>61</v>
      </c>
      <c r="CK83" s="63" t="s">
        <v>37</v>
      </c>
      <c r="CL83" s="63" t="s">
        <v>37</v>
      </c>
      <c r="CM83" s="63" t="s">
        <v>37</v>
      </c>
      <c r="CN83" s="63" t="s">
        <v>37</v>
      </c>
      <c r="CO83" s="63" t="s">
        <v>37</v>
      </c>
      <c r="CP83" s="63" t="s">
        <v>61</v>
      </c>
      <c r="CQ83" s="63" t="s">
        <v>61</v>
      </c>
      <c r="CR83" s="63" t="s">
        <v>37</v>
      </c>
      <c r="CS83" s="63" t="s">
        <v>37</v>
      </c>
      <c r="CT83" s="63" t="s">
        <v>37</v>
      </c>
      <c r="CU83" s="63" t="s">
        <v>37</v>
      </c>
      <c r="CV83" s="63" t="s">
        <v>37</v>
      </c>
      <c r="CW83" s="63" t="s">
        <v>61</v>
      </c>
      <c r="CX83" s="63" t="s">
        <v>61</v>
      </c>
      <c r="CY83" s="63" t="s">
        <v>37</v>
      </c>
      <c r="CZ83" s="63" t="s">
        <v>37</v>
      </c>
      <c r="DA83" s="63" t="s">
        <v>37</v>
      </c>
      <c r="DB83" s="63" t="s">
        <v>37</v>
      </c>
      <c r="DC83" s="63" t="s">
        <v>37</v>
      </c>
      <c r="DD83" s="63" t="s">
        <v>61</v>
      </c>
      <c r="DE83" s="63" t="s">
        <v>61</v>
      </c>
      <c r="DF83" s="63" t="s">
        <v>37</v>
      </c>
      <c r="DG83" s="63" t="s">
        <v>37</v>
      </c>
      <c r="DH83" s="63" t="s">
        <v>37</v>
      </c>
      <c r="DI83" s="63" t="s">
        <v>37</v>
      </c>
      <c r="DJ83" s="63" t="s">
        <v>37</v>
      </c>
      <c r="DK83" s="63" t="s">
        <v>61</v>
      </c>
      <c r="DL83" s="63" t="s">
        <v>61</v>
      </c>
      <c r="DM83" s="63" t="s">
        <v>37</v>
      </c>
      <c r="DN83" s="63" t="s">
        <v>37</v>
      </c>
      <c r="DO83" s="63" t="s">
        <v>37</v>
      </c>
      <c r="DP83" s="63" t="s">
        <v>37</v>
      </c>
      <c r="DQ83" s="63" t="s">
        <v>37</v>
      </c>
      <c r="DR83" s="63" t="s">
        <v>61</v>
      </c>
      <c r="DS83" s="63" t="s">
        <v>61</v>
      </c>
      <c r="DT83" s="63" t="s">
        <v>37</v>
      </c>
      <c r="DU83" s="63" t="s">
        <v>37</v>
      </c>
      <c r="DV83" s="63" t="s">
        <v>37</v>
      </c>
      <c r="DW83" s="63" t="s">
        <v>37</v>
      </c>
      <c r="DX83" s="63" t="s">
        <v>37</v>
      </c>
      <c r="DY83" s="63" t="s">
        <v>61</v>
      </c>
      <c r="DZ83" s="63" t="s">
        <v>61</v>
      </c>
      <c r="EA83" s="63" t="s">
        <v>37</v>
      </c>
      <c r="EB83" s="63" t="s">
        <v>37</v>
      </c>
      <c r="EC83" s="63" t="s">
        <v>37</v>
      </c>
      <c r="ED83" s="63" t="s">
        <v>37</v>
      </c>
      <c r="EE83" s="63" t="s">
        <v>37</v>
      </c>
      <c r="EF83" s="63" t="s">
        <v>61</v>
      </c>
      <c r="EG83" s="63" t="s">
        <v>61</v>
      </c>
      <c r="EH83" s="63" t="s">
        <v>37</v>
      </c>
      <c r="EI83" s="63" t="s">
        <v>37</v>
      </c>
      <c r="EJ83" s="63" t="s">
        <v>37</v>
      </c>
      <c r="EK83" s="63" t="s">
        <v>37</v>
      </c>
      <c r="EL83" s="63" t="s">
        <v>37</v>
      </c>
      <c r="EM83" s="63" t="s">
        <v>61</v>
      </c>
      <c r="EN83" s="63" t="s">
        <v>61</v>
      </c>
      <c r="EO83" s="63" t="s">
        <v>37</v>
      </c>
      <c r="EP83" s="63" t="s">
        <v>37</v>
      </c>
      <c r="EQ83" s="63" t="s">
        <v>37</v>
      </c>
      <c r="ER83" s="63" t="s">
        <v>37</v>
      </c>
      <c r="ES83" s="63" t="s">
        <v>37</v>
      </c>
      <c r="ET83" s="63" t="s">
        <v>61</v>
      </c>
      <c r="EU83" s="63" t="s">
        <v>61</v>
      </c>
      <c r="EV83" s="63" t="s">
        <v>37</v>
      </c>
      <c r="EW83" s="63" t="s">
        <v>37</v>
      </c>
      <c r="EX83" s="63" t="s">
        <v>37</v>
      </c>
      <c r="EY83" s="63" t="s">
        <v>37</v>
      </c>
      <c r="EZ83" s="63" t="s">
        <v>37</v>
      </c>
      <c r="FA83" s="63" t="s">
        <v>61</v>
      </c>
      <c r="FB83" s="63" t="s">
        <v>61</v>
      </c>
      <c r="FC83" s="63" t="s">
        <v>37</v>
      </c>
      <c r="FD83" s="63" t="s">
        <v>37</v>
      </c>
      <c r="FE83" s="63" t="s">
        <v>37</v>
      </c>
      <c r="FF83" s="63" t="s">
        <v>37</v>
      </c>
      <c r="FG83" s="63" t="s">
        <v>37</v>
      </c>
      <c r="FH83" s="63" t="s">
        <v>61</v>
      </c>
      <c r="FI83" s="63" t="s">
        <v>61</v>
      </c>
      <c r="FJ83" s="63" t="s">
        <v>37</v>
      </c>
      <c r="FK83" s="63" t="s">
        <v>37</v>
      </c>
      <c r="FL83" s="63" t="s">
        <v>37</v>
      </c>
      <c r="FM83" s="63" t="s">
        <v>37</v>
      </c>
      <c r="FN83" s="63" t="s">
        <v>37</v>
      </c>
      <c r="FO83" s="63" t="s">
        <v>61</v>
      </c>
      <c r="FP83" s="63" t="s">
        <v>61</v>
      </c>
      <c r="FQ83" s="63" t="s">
        <v>37</v>
      </c>
      <c r="FR83" s="63" t="s">
        <v>37</v>
      </c>
      <c r="FS83" s="63" t="s">
        <v>37</v>
      </c>
      <c r="FT83" s="63" t="s">
        <v>37</v>
      </c>
      <c r="FU83" s="63" t="s">
        <v>37</v>
      </c>
      <c r="FV83" s="63" t="s">
        <v>61</v>
      </c>
      <c r="FW83" s="63" t="s">
        <v>61</v>
      </c>
      <c r="FX83" s="63" t="s">
        <v>37</v>
      </c>
      <c r="FY83" s="63" t="s">
        <v>37</v>
      </c>
      <c r="FZ83" s="63" t="s">
        <v>37</v>
      </c>
      <c r="GA83" s="63" t="s">
        <v>37</v>
      </c>
      <c r="GB83" s="63" t="s">
        <v>37</v>
      </c>
      <c r="GC83" s="63" t="s">
        <v>61</v>
      </c>
      <c r="GD83" s="63" t="s">
        <v>61</v>
      </c>
      <c r="GE83" s="63" t="s">
        <v>37</v>
      </c>
      <c r="GF83" s="63" t="s">
        <v>37</v>
      </c>
      <c r="GG83" s="63" t="s">
        <v>37</v>
      </c>
      <c r="GH83" s="63" t="s">
        <v>37</v>
      </c>
      <c r="GI83" s="63" t="s">
        <v>37</v>
      </c>
      <c r="GJ83" s="63" t="s">
        <v>61</v>
      </c>
      <c r="GK83" s="63" t="s">
        <v>61</v>
      </c>
      <c r="GL83" s="63" t="s">
        <v>37</v>
      </c>
      <c r="GM83" s="63" t="s">
        <v>37</v>
      </c>
      <c r="GN83" s="63" t="s">
        <v>37</v>
      </c>
      <c r="GO83" s="63" t="s">
        <v>37</v>
      </c>
      <c r="GP83" s="63" t="s">
        <v>37</v>
      </c>
      <c r="GQ83" s="63" t="s">
        <v>61</v>
      </c>
      <c r="GR83" s="63" t="s">
        <v>61</v>
      </c>
      <c r="GS83" s="63" t="s">
        <v>37</v>
      </c>
      <c r="GT83" s="63" t="s">
        <v>37</v>
      </c>
      <c r="GU83" s="63" t="s">
        <v>37</v>
      </c>
      <c r="GV83" s="63" t="s">
        <v>37</v>
      </c>
      <c r="GW83" s="63" t="s">
        <v>37</v>
      </c>
      <c r="GX83" s="63" t="s">
        <v>61</v>
      </c>
      <c r="GY83" s="63" t="s">
        <v>61</v>
      </c>
      <c r="GZ83" s="63" t="s">
        <v>37</v>
      </c>
      <c r="HA83" s="63" t="s">
        <v>37</v>
      </c>
      <c r="HB83" s="63" t="s">
        <v>37</v>
      </c>
      <c r="HC83" s="63" t="s">
        <v>37</v>
      </c>
      <c r="HD83" s="63" t="s">
        <v>37</v>
      </c>
      <c r="HE83" s="63" t="s">
        <v>61</v>
      </c>
      <c r="HF83" s="63" t="s">
        <v>61</v>
      </c>
      <c r="HG83" s="63" t="s">
        <v>37</v>
      </c>
      <c r="HH83" s="63" t="s">
        <v>37</v>
      </c>
      <c r="HI83" s="63" t="s">
        <v>37</v>
      </c>
      <c r="HJ83" s="63" t="s">
        <v>37</v>
      </c>
      <c r="HK83" s="63" t="s">
        <v>37</v>
      </c>
      <c r="HL83" s="63" t="s">
        <v>61</v>
      </c>
      <c r="HM83" s="63" t="s">
        <v>61</v>
      </c>
      <c r="HN83" s="63" t="s">
        <v>37</v>
      </c>
      <c r="HO83" s="63" t="s">
        <v>37</v>
      </c>
      <c r="HP83" s="63" t="s">
        <v>37</v>
      </c>
      <c r="HQ83" s="63" t="s">
        <v>37</v>
      </c>
      <c r="HR83" s="63" t="s">
        <v>37</v>
      </c>
      <c r="HS83" s="63" t="s">
        <v>61</v>
      </c>
      <c r="HT83" s="63" t="s">
        <v>61</v>
      </c>
      <c r="HU83" s="63" t="s">
        <v>37</v>
      </c>
      <c r="HV83" s="63" t="s">
        <v>37</v>
      </c>
      <c r="HW83" s="63" t="s">
        <v>37</v>
      </c>
      <c r="HX83" s="63" t="s">
        <v>37</v>
      </c>
      <c r="HY83" s="63" t="s">
        <v>37</v>
      </c>
      <c r="HZ83" s="63" t="s">
        <v>61</v>
      </c>
      <c r="IA83" s="63" t="s">
        <v>61</v>
      </c>
      <c r="IB83" s="63" t="s">
        <v>37</v>
      </c>
      <c r="IC83" s="63" t="s">
        <v>37</v>
      </c>
      <c r="ID83" s="63" t="s">
        <v>37</v>
      </c>
      <c r="IE83" s="63" t="s">
        <v>37</v>
      </c>
      <c r="IF83" s="63" t="s">
        <v>37</v>
      </c>
      <c r="IG83" s="63" t="s">
        <v>61</v>
      </c>
      <c r="IH83" s="63" t="s">
        <v>61</v>
      </c>
      <c r="II83" s="63" t="s">
        <v>37</v>
      </c>
      <c r="IJ83" s="63" t="s">
        <v>37</v>
      </c>
      <c r="IK83" s="63" t="s">
        <v>37</v>
      </c>
      <c r="IL83" s="63" t="s">
        <v>37</v>
      </c>
      <c r="IM83" s="63" t="s">
        <v>37</v>
      </c>
      <c r="IN83" s="63" t="s">
        <v>61</v>
      </c>
      <c r="IO83" s="63" t="s">
        <v>61</v>
      </c>
      <c r="IP83" s="63" t="s">
        <v>37</v>
      </c>
      <c r="IQ83" s="63" t="s">
        <v>37</v>
      </c>
      <c r="IR83" s="63" t="s">
        <v>37</v>
      </c>
      <c r="IS83" s="63" t="s">
        <v>37</v>
      </c>
      <c r="IT83" s="63" t="s">
        <v>37</v>
      </c>
      <c r="IU83" s="63" t="s">
        <v>61</v>
      </c>
      <c r="IV83" s="63" t="s">
        <v>61</v>
      </c>
      <c r="IW83" s="63" t="s">
        <v>37</v>
      </c>
      <c r="IX83" s="63" t="s">
        <v>37</v>
      </c>
      <c r="IY83" s="63" t="s">
        <v>37</v>
      </c>
      <c r="IZ83" s="63" t="s">
        <v>37</v>
      </c>
      <c r="JA83" s="63" t="s">
        <v>37</v>
      </c>
      <c r="JB83" s="63" t="s">
        <v>61</v>
      </c>
      <c r="JC83" s="63" t="s">
        <v>61</v>
      </c>
      <c r="JD83" s="63" t="s">
        <v>37</v>
      </c>
      <c r="JE83" s="63" t="s">
        <v>37</v>
      </c>
      <c r="JF83" s="63" t="s">
        <v>37</v>
      </c>
      <c r="JG83" s="63" t="s">
        <v>37</v>
      </c>
      <c r="JH83" s="63" t="s">
        <v>37</v>
      </c>
      <c r="JI83" s="63" t="s">
        <v>61</v>
      </c>
      <c r="JJ83" s="63" t="s">
        <v>61</v>
      </c>
      <c r="JK83" s="63" t="s">
        <v>37</v>
      </c>
      <c r="JL83" s="63" t="s">
        <v>37</v>
      </c>
      <c r="JM83" s="63" t="s">
        <v>37</v>
      </c>
      <c r="JN83" s="63" t="s">
        <v>37</v>
      </c>
      <c r="JO83" s="63" t="s">
        <v>37</v>
      </c>
      <c r="JP83" s="63" t="s">
        <v>61</v>
      </c>
      <c r="JQ83" s="63" t="s">
        <v>61</v>
      </c>
      <c r="JR83" s="63" t="s">
        <v>37</v>
      </c>
      <c r="JS83" s="63" t="s">
        <v>37</v>
      </c>
      <c r="JT83" s="63" t="s">
        <v>37</v>
      </c>
      <c r="JU83" s="63" t="s">
        <v>37</v>
      </c>
      <c r="JV83" s="63" t="s">
        <v>37</v>
      </c>
      <c r="JW83" s="63" t="s">
        <v>61</v>
      </c>
      <c r="JX83" s="63" t="s">
        <v>61</v>
      </c>
      <c r="JY83" s="63" t="s">
        <v>37</v>
      </c>
      <c r="JZ83" s="63" t="s">
        <v>37</v>
      </c>
      <c r="KA83" s="63" t="s">
        <v>37</v>
      </c>
      <c r="KB83" s="63" t="s">
        <v>37</v>
      </c>
      <c r="KC83" s="63" t="s">
        <v>37</v>
      </c>
      <c r="KD83" s="63" t="s">
        <v>61</v>
      </c>
      <c r="KE83" s="63" t="s">
        <v>61</v>
      </c>
      <c r="KF83" s="63" t="s">
        <v>37</v>
      </c>
      <c r="KG83" s="63" t="s">
        <v>37</v>
      </c>
      <c r="KH83" s="63" t="s">
        <v>37</v>
      </c>
      <c r="KI83" s="63" t="s">
        <v>37</v>
      </c>
      <c r="KJ83" s="63" t="s">
        <v>37</v>
      </c>
      <c r="KK83" s="63" t="s">
        <v>61</v>
      </c>
      <c r="KL83" s="63" t="s">
        <v>61</v>
      </c>
      <c r="KM83" s="63" t="s">
        <v>37</v>
      </c>
      <c r="KN83" s="63" t="s">
        <v>37</v>
      </c>
      <c r="KO83" s="63" t="s">
        <v>37</v>
      </c>
      <c r="KP83" s="63" t="s">
        <v>37</v>
      </c>
      <c r="KQ83" s="63" t="s">
        <v>37</v>
      </c>
      <c r="KR83" s="63" t="s">
        <v>61</v>
      </c>
      <c r="KS83" s="63" t="s">
        <v>61</v>
      </c>
      <c r="KT83" s="63" t="s">
        <v>37</v>
      </c>
      <c r="KU83" s="63" t="s">
        <v>37</v>
      </c>
      <c r="KV83" s="63" t="s">
        <v>37</v>
      </c>
      <c r="KW83" s="63" t="s">
        <v>37</v>
      </c>
      <c r="KX83" s="63" t="s">
        <v>37</v>
      </c>
      <c r="KY83" s="63" t="s">
        <v>61</v>
      </c>
      <c r="KZ83" s="63" t="s">
        <v>61</v>
      </c>
      <c r="LA83" s="63" t="s">
        <v>37</v>
      </c>
      <c r="LB83" s="63" t="s">
        <v>37</v>
      </c>
      <c r="LC83" s="63" t="s">
        <v>37</v>
      </c>
      <c r="LD83" s="63" t="s">
        <v>37</v>
      </c>
      <c r="LE83" s="63" t="s">
        <v>37</v>
      </c>
      <c r="LF83" s="63" t="s">
        <v>61</v>
      </c>
      <c r="LG83" s="63" t="s">
        <v>61</v>
      </c>
      <c r="LH83" s="63" t="s">
        <v>37</v>
      </c>
      <c r="LI83" s="63" t="s">
        <v>37</v>
      </c>
      <c r="LJ83" s="63" t="s">
        <v>37</v>
      </c>
      <c r="LK83" s="63" t="s">
        <v>37</v>
      </c>
      <c r="LL83" s="63" t="s">
        <v>37</v>
      </c>
      <c r="LM83" s="63" t="s">
        <v>61</v>
      </c>
      <c r="LN83" s="63" t="s">
        <v>61</v>
      </c>
      <c r="LO83" s="63" t="s">
        <v>37</v>
      </c>
      <c r="LP83" s="63" t="s">
        <v>37</v>
      </c>
      <c r="LQ83" s="63" t="s">
        <v>37</v>
      </c>
      <c r="LR83" s="63" t="s">
        <v>37</v>
      </c>
      <c r="LS83" s="63" t="s">
        <v>37</v>
      </c>
      <c r="LT83" s="63" t="s">
        <v>61</v>
      </c>
      <c r="LU83" s="63" t="s">
        <v>61</v>
      </c>
      <c r="LV83" s="63" t="s">
        <v>37</v>
      </c>
      <c r="LW83" s="63" t="s">
        <v>37</v>
      </c>
      <c r="LX83" s="63" t="s">
        <v>37</v>
      </c>
      <c r="LY83" s="63" t="s">
        <v>37</v>
      </c>
      <c r="LZ83" s="63" t="s">
        <v>37</v>
      </c>
      <c r="MA83" s="63" t="s">
        <v>61</v>
      </c>
      <c r="MB83" s="63" t="s">
        <v>61</v>
      </c>
      <c r="MC83" s="63" t="s">
        <v>37</v>
      </c>
      <c r="MD83" s="63" t="s">
        <v>37</v>
      </c>
      <c r="ME83" s="63" t="s">
        <v>37</v>
      </c>
      <c r="MF83" s="63" t="s">
        <v>37</v>
      </c>
      <c r="MG83" s="63" t="s">
        <v>37</v>
      </c>
      <c r="MH83" s="63" t="s">
        <v>61</v>
      </c>
      <c r="MI83" s="63" t="s">
        <v>61</v>
      </c>
      <c r="MJ83" s="63" t="s">
        <v>37</v>
      </c>
      <c r="MK83" s="63" t="s">
        <v>37</v>
      </c>
      <c r="ML83" s="63" t="s">
        <v>37</v>
      </c>
      <c r="MM83" s="63" t="s">
        <v>37</v>
      </c>
      <c r="MN83" s="63" t="s">
        <v>37</v>
      </c>
      <c r="MO83" s="63" t="s">
        <v>61</v>
      </c>
      <c r="MP83" s="63" t="s">
        <v>61</v>
      </c>
      <c r="MQ83" s="63" t="s">
        <v>37</v>
      </c>
      <c r="MR83" s="63" t="s">
        <v>37</v>
      </c>
      <c r="MS83" s="63" t="s">
        <v>37</v>
      </c>
      <c r="MT83" s="63" t="s">
        <v>37</v>
      </c>
      <c r="MU83" s="63" t="s">
        <v>37</v>
      </c>
      <c r="MV83" s="63" t="s">
        <v>61</v>
      </c>
      <c r="MW83" s="63" t="s">
        <v>61</v>
      </c>
      <c r="MX83" s="63" t="s">
        <v>37</v>
      </c>
      <c r="MY83" s="63" t="s">
        <v>37</v>
      </c>
      <c r="MZ83" s="63" t="s">
        <v>37</v>
      </c>
      <c r="NA83" s="63" t="s">
        <v>37</v>
      </c>
      <c r="NB83" s="63" t="s">
        <v>37</v>
      </c>
      <c r="NC83" s="63" t="s">
        <v>61</v>
      </c>
      <c r="ND83" s="63" t="s">
        <v>61</v>
      </c>
      <c r="NE83" s="63" t="s">
        <v>37</v>
      </c>
      <c r="NF83" s="63" t="s">
        <v>37</v>
      </c>
      <c r="NG83" s="63" t="s">
        <v>37</v>
      </c>
      <c r="NH83" s="63" t="s">
        <v>37</v>
      </c>
      <c r="NI83" s="63" t="s">
        <v>37</v>
      </c>
      <c r="NJ83" s="63" t="s">
        <v>61</v>
      </c>
      <c r="NK83" s="63" t="s">
        <v>61</v>
      </c>
      <c r="NL83" s="63" t="s">
        <v>37</v>
      </c>
      <c r="NM83" s="63" t="s">
        <v>37</v>
      </c>
      <c r="NN83" s="63" t="s">
        <v>37</v>
      </c>
      <c r="NO83" s="63" t="s">
        <v>37</v>
      </c>
      <c r="NP83" s="63" t="s">
        <v>37</v>
      </c>
      <c r="NQ83" s="63" t="s">
        <v>61</v>
      </c>
      <c r="NR83" s="63" t="s">
        <v>61</v>
      </c>
      <c r="NS83" s="63" t="s">
        <v>37</v>
      </c>
      <c r="NT83" s="63" t="s">
        <v>37</v>
      </c>
      <c r="NU83" s="63" t="s">
        <v>37</v>
      </c>
      <c r="NV83" s="63" t="s">
        <v>37</v>
      </c>
      <c r="NW83" s="63" t="s">
        <v>37</v>
      </c>
      <c r="NX83" s="63" t="s">
        <v>61</v>
      </c>
      <c r="NY83" s="63" t="s">
        <v>61</v>
      </c>
      <c r="NZ83" s="63" t="s">
        <v>37</v>
      </c>
      <c r="OA83" s="63" t="s">
        <v>37</v>
      </c>
      <c r="OB83" s="63" t="s">
        <v>37</v>
      </c>
      <c r="OC83" s="63" t="s">
        <v>37</v>
      </c>
      <c r="OD83" s="63" t="s">
        <v>37</v>
      </c>
      <c r="OE83" s="63" t="s">
        <v>61</v>
      </c>
      <c r="OF83" s="63" t="s">
        <v>61</v>
      </c>
      <c r="OG83" s="63"/>
    </row>
    <row r="84" spans="1:397" ht="21.75" hidden="1" customHeight="1">
      <c r="A84" s="17">
        <v>3218</v>
      </c>
      <c r="B84" s="17"/>
      <c r="C84" s="47" t="s">
        <v>114</v>
      </c>
      <c r="D84" s="3"/>
      <c r="E84" s="63" t="s">
        <v>37</v>
      </c>
      <c r="F84" s="63" t="s">
        <v>37</v>
      </c>
      <c r="G84" s="63" t="s">
        <v>37</v>
      </c>
      <c r="H84" s="63" t="s">
        <v>37</v>
      </c>
      <c r="I84" s="63" t="s">
        <v>37</v>
      </c>
      <c r="J84" s="2" t="s">
        <v>61</v>
      </c>
      <c r="K84" s="2" t="s">
        <v>61</v>
      </c>
      <c r="L84" s="63" t="s">
        <v>37</v>
      </c>
      <c r="M84" s="63" t="s">
        <v>37</v>
      </c>
      <c r="N84" s="63" t="s">
        <v>37</v>
      </c>
      <c r="O84" s="63" t="s">
        <v>37</v>
      </c>
      <c r="P84" s="63" t="s">
        <v>37</v>
      </c>
      <c r="Q84" s="2" t="s">
        <v>61</v>
      </c>
      <c r="R84" s="2" t="s">
        <v>61</v>
      </c>
      <c r="S84" s="63" t="s">
        <v>37</v>
      </c>
      <c r="T84" s="63" t="s">
        <v>37</v>
      </c>
      <c r="U84" s="63" t="s">
        <v>37</v>
      </c>
      <c r="V84" s="63" t="s">
        <v>37</v>
      </c>
      <c r="W84" s="63" t="s">
        <v>37</v>
      </c>
      <c r="X84" s="2" t="s">
        <v>61</v>
      </c>
      <c r="Y84" s="2" t="s">
        <v>61</v>
      </c>
      <c r="Z84" s="63" t="s">
        <v>37</v>
      </c>
      <c r="AA84" s="63" t="s">
        <v>37</v>
      </c>
      <c r="AB84" s="63" t="s">
        <v>37</v>
      </c>
      <c r="AC84" s="63" t="s">
        <v>37</v>
      </c>
      <c r="AD84" s="63" t="s">
        <v>37</v>
      </c>
      <c r="AE84" s="2" t="s">
        <v>61</v>
      </c>
      <c r="AF84" s="2" t="s">
        <v>61</v>
      </c>
      <c r="AG84" s="63" t="s">
        <v>37</v>
      </c>
      <c r="AH84" s="63" t="s">
        <v>37</v>
      </c>
      <c r="AI84" s="63" t="s">
        <v>37</v>
      </c>
      <c r="AJ84" s="63" t="s">
        <v>37</v>
      </c>
      <c r="AK84" s="63" t="s">
        <v>37</v>
      </c>
      <c r="AL84" s="2" t="s">
        <v>61</v>
      </c>
      <c r="AM84" s="2" t="s">
        <v>61</v>
      </c>
      <c r="AN84" s="63" t="s">
        <v>37</v>
      </c>
      <c r="AO84" s="63" t="s">
        <v>37</v>
      </c>
      <c r="AP84" s="63" t="s">
        <v>37</v>
      </c>
      <c r="AQ84" s="63" t="s">
        <v>37</v>
      </c>
      <c r="AR84" s="63" t="s">
        <v>37</v>
      </c>
      <c r="AS84" s="2" t="s">
        <v>61</v>
      </c>
      <c r="AT84" s="2" t="s">
        <v>61</v>
      </c>
      <c r="AU84" s="63" t="s">
        <v>37</v>
      </c>
      <c r="AV84" s="63" t="s">
        <v>37</v>
      </c>
      <c r="AW84" s="63" t="s">
        <v>37</v>
      </c>
      <c r="AX84" s="63" t="s">
        <v>37</v>
      </c>
      <c r="AY84" s="63" t="s">
        <v>37</v>
      </c>
      <c r="AZ84" s="2" t="s">
        <v>61</v>
      </c>
      <c r="BA84" s="2" t="s">
        <v>61</v>
      </c>
      <c r="BB84" s="63" t="s">
        <v>37</v>
      </c>
      <c r="BC84" s="63" t="s">
        <v>37</v>
      </c>
      <c r="BD84" s="63" t="s">
        <v>37</v>
      </c>
      <c r="BE84" s="63" t="s">
        <v>37</v>
      </c>
      <c r="BF84" s="63" t="s">
        <v>37</v>
      </c>
      <c r="BG84" s="2" t="s">
        <v>61</v>
      </c>
      <c r="BH84" s="2" t="s">
        <v>61</v>
      </c>
      <c r="BI84" s="63" t="s">
        <v>37</v>
      </c>
      <c r="BJ84" s="63" t="s">
        <v>37</v>
      </c>
      <c r="BK84" s="63" t="s">
        <v>37</v>
      </c>
      <c r="BL84" s="63" t="s">
        <v>37</v>
      </c>
      <c r="BM84" s="63" t="s">
        <v>37</v>
      </c>
      <c r="BN84" s="2" t="s">
        <v>61</v>
      </c>
      <c r="BO84" s="2" t="s">
        <v>61</v>
      </c>
      <c r="BP84" s="63" t="s">
        <v>37</v>
      </c>
      <c r="BQ84" s="63" t="s">
        <v>37</v>
      </c>
      <c r="BR84" s="63" t="s">
        <v>37</v>
      </c>
      <c r="BS84" s="63" t="s">
        <v>37</v>
      </c>
      <c r="BT84" s="63" t="s">
        <v>37</v>
      </c>
      <c r="BU84" s="2" t="s">
        <v>61</v>
      </c>
      <c r="BV84" s="2" t="s">
        <v>61</v>
      </c>
      <c r="BW84" s="63" t="s">
        <v>37</v>
      </c>
      <c r="BX84" s="63" t="s">
        <v>37</v>
      </c>
      <c r="BY84" s="63" t="s">
        <v>37</v>
      </c>
      <c r="BZ84" s="63" t="s">
        <v>37</v>
      </c>
      <c r="CA84" s="63" t="s">
        <v>37</v>
      </c>
      <c r="CB84" s="63" t="s">
        <v>61</v>
      </c>
      <c r="CC84" s="63" t="s">
        <v>61</v>
      </c>
      <c r="CD84" s="63" t="s">
        <v>37</v>
      </c>
      <c r="CE84" s="63" t="s">
        <v>37</v>
      </c>
      <c r="CF84" s="63" t="s">
        <v>37</v>
      </c>
      <c r="CG84" s="63" t="s">
        <v>37</v>
      </c>
      <c r="CH84" s="63" t="s">
        <v>37</v>
      </c>
      <c r="CI84" s="63" t="s">
        <v>61</v>
      </c>
      <c r="CJ84" s="63" t="s">
        <v>61</v>
      </c>
      <c r="CK84" s="63" t="s">
        <v>37</v>
      </c>
      <c r="CL84" s="63" t="s">
        <v>37</v>
      </c>
      <c r="CM84" s="63" t="s">
        <v>37</v>
      </c>
      <c r="CN84" s="63" t="s">
        <v>37</v>
      </c>
      <c r="CO84" s="63" t="s">
        <v>37</v>
      </c>
      <c r="CP84" s="63" t="s">
        <v>61</v>
      </c>
      <c r="CQ84" s="63" t="s">
        <v>61</v>
      </c>
      <c r="CR84" s="63" t="s">
        <v>37</v>
      </c>
      <c r="CS84" s="63" t="s">
        <v>37</v>
      </c>
      <c r="CT84" s="63" t="s">
        <v>37</v>
      </c>
      <c r="CU84" s="63" t="s">
        <v>37</v>
      </c>
      <c r="CV84" s="63" t="s">
        <v>37</v>
      </c>
      <c r="CW84" s="63" t="s">
        <v>61</v>
      </c>
      <c r="CX84" s="63" t="s">
        <v>61</v>
      </c>
      <c r="CY84" s="63" t="s">
        <v>37</v>
      </c>
      <c r="CZ84" s="63" t="s">
        <v>37</v>
      </c>
      <c r="DA84" s="63" t="s">
        <v>37</v>
      </c>
      <c r="DB84" s="63" t="s">
        <v>37</v>
      </c>
      <c r="DC84" s="63" t="s">
        <v>37</v>
      </c>
      <c r="DD84" s="63" t="s">
        <v>61</v>
      </c>
      <c r="DE84" s="63" t="s">
        <v>61</v>
      </c>
      <c r="DF84" s="63" t="s">
        <v>37</v>
      </c>
      <c r="DG84" s="63" t="s">
        <v>37</v>
      </c>
      <c r="DH84" s="63" t="s">
        <v>37</v>
      </c>
      <c r="DI84" s="63" t="s">
        <v>37</v>
      </c>
      <c r="DJ84" s="63" t="s">
        <v>37</v>
      </c>
      <c r="DK84" s="63" t="s">
        <v>61</v>
      </c>
      <c r="DL84" s="63" t="s">
        <v>61</v>
      </c>
      <c r="DM84" s="63" t="s">
        <v>37</v>
      </c>
      <c r="DN84" s="63" t="s">
        <v>37</v>
      </c>
      <c r="DO84" s="63" t="s">
        <v>37</v>
      </c>
      <c r="DP84" s="63" t="s">
        <v>37</v>
      </c>
      <c r="DQ84" s="63" t="s">
        <v>37</v>
      </c>
      <c r="DR84" s="63" t="s">
        <v>61</v>
      </c>
      <c r="DS84" s="63" t="s">
        <v>61</v>
      </c>
      <c r="DT84" s="63" t="s">
        <v>37</v>
      </c>
      <c r="DU84" s="63" t="s">
        <v>37</v>
      </c>
      <c r="DV84" s="63" t="s">
        <v>37</v>
      </c>
      <c r="DW84" s="63" t="s">
        <v>37</v>
      </c>
      <c r="DX84" s="63" t="s">
        <v>37</v>
      </c>
      <c r="DY84" s="63" t="s">
        <v>61</v>
      </c>
      <c r="DZ84" s="63" t="s">
        <v>61</v>
      </c>
      <c r="EA84" s="63" t="s">
        <v>37</v>
      </c>
      <c r="EB84" s="63" t="s">
        <v>37</v>
      </c>
      <c r="EC84" s="63" t="s">
        <v>37</v>
      </c>
      <c r="ED84" s="63" t="s">
        <v>37</v>
      </c>
      <c r="EE84" s="63" t="s">
        <v>37</v>
      </c>
      <c r="EF84" s="63" t="s">
        <v>61</v>
      </c>
      <c r="EG84" s="63" t="s">
        <v>61</v>
      </c>
      <c r="EH84" s="63" t="s">
        <v>37</v>
      </c>
      <c r="EI84" s="63" t="s">
        <v>37</v>
      </c>
      <c r="EJ84" s="63" t="s">
        <v>37</v>
      </c>
      <c r="EK84" s="63" t="s">
        <v>37</v>
      </c>
      <c r="EL84" s="63" t="s">
        <v>37</v>
      </c>
      <c r="EM84" s="63" t="s">
        <v>61</v>
      </c>
      <c r="EN84" s="63" t="s">
        <v>61</v>
      </c>
      <c r="EO84" s="63" t="s">
        <v>37</v>
      </c>
      <c r="EP84" s="63" t="s">
        <v>37</v>
      </c>
      <c r="EQ84" s="63" t="s">
        <v>37</v>
      </c>
      <c r="ER84" s="63" t="s">
        <v>37</v>
      </c>
      <c r="ES84" s="63" t="s">
        <v>37</v>
      </c>
      <c r="ET84" s="63" t="s">
        <v>61</v>
      </c>
      <c r="EU84" s="63" t="s">
        <v>61</v>
      </c>
      <c r="EV84" s="63" t="s">
        <v>37</v>
      </c>
      <c r="EW84" s="63" t="s">
        <v>37</v>
      </c>
      <c r="EX84" s="63" t="s">
        <v>37</v>
      </c>
      <c r="EY84" s="63" t="s">
        <v>37</v>
      </c>
      <c r="EZ84" s="63" t="s">
        <v>37</v>
      </c>
      <c r="FA84" s="63" t="s">
        <v>61</v>
      </c>
      <c r="FB84" s="63" t="s">
        <v>61</v>
      </c>
      <c r="FC84" s="63" t="s">
        <v>37</v>
      </c>
      <c r="FD84" s="63" t="s">
        <v>37</v>
      </c>
      <c r="FE84" s="63" t="s">
        <v>37</v>
      </c>
      <c r="FF84" s="63" t="s">
        <v>37</v>
      </c>
      <c r="FG84" s="63" t="s">
        <v>37</v>
      </c>
      <c r="FH84" s="63" t="s">
        <v>61</v>
      </c>
      <c r="FI84" s="63" t="s">
        <v>61</v>
      </c>
      <c r="FJ84" s="63" t="s">
        <v>37</v>
      </c>
      <c r="FK84" s="63" t="s">
        <v>37</v>
      </c>
      <c r="FL84" s="63" t="s">
        <v>37</v>
      </c>
      <c r="FM84" s="63" t="s">
        <v>37</v>
      </c>
      <c r="FN84" s="63" t="s">
        <v>37</v>
      </c>
      <c r="FO84" s="63" t="s">
        <v>61</v>
      </c>
      <c r="FP84" s="63" t="s">
        <v>61</v>
      </c>
      <c r="FQ84" s="63" t="s">
        <v>37</v>
      </c>
      <c r="FR84" s="63" t="s">
        <v>37</v>
      </c>
      <c r="FS84" s="63" t="s">
        <v>37</v>
      </c>
      <c r="FT84" s="63" t="s">
        <v>37</v>
      </c>
      <c r="FU84" s="63" t="s">
        <v>37</v>
      </c>
      <c r="FV84" s="63" t="s">
        <v>61</v>
      </c>
      <c r="FW84" s="63" t="s">
        <v>61</v>
      </c>
      <c r="FX84" s="63" t="s">
        <v>37</v>
      </c>
      <c r="FY84" s="63" t="s">
        <v>37</v>
      </c>
      <c r="FZ84" s="63" t="s">
        <v>37</v>
      </c>
      <c r="GA84" s="63" t="s">
        <v>37</v>
      </c>
      <c r="GB84" s="63" t="s">
        <v>37</v>
      </c>
      <c r="GC84" s="63" t="s">
        <v>61</v>
      </c>
      <c r="GD84" s="63" t="s">
        <v>61</v>
      </c>
      <c r="GE84" s="63" t="s">
        <v>37</v>
      </c>
      <c r="GF84" s="63" t="s">
        <v>37</v>
      </c>
      <c r="GG84" s="63" t="s">
        <v>37</v>
      </c>
      <c r="GH84" s="63" t="s">
        <v>37</v>
      </c>
      <c r="GI84" s="63" t="s">
        <v>37</v>
      </c>
      <c r="GJ84" s="63" t="s">
        <v>61</v>
      </c>
      <c r="GK84" s="63" t="s">
        <v>61</v>
      </c>
      <c r="GL84" s="63" t="s">
        <v>37</v>
      </c>
      <c r="GM84" s="63" t="s">
        <v>37</v>
      </c>
      <c r="GN84" s="63" t="s">
        <v>37</v>
      </c>
      <c r="GO84" s="63" t="s">
        <v>37</v>
      </c>
      <c r="GP84" s="63" t="s">
        <v>37</v>
      </c>
      <c r="GQ84" s="63" t="s">
        <v>61</v>
      </c>
      <c r="GR84" s="63" t="s">
        <v>61</v>
      </c>
      <c r="GS84" s="63" t="s">
        <v>37</v>
      </c>
      <c r="GT84" s="63" t="s">
        <v>37</v>
      </c>
      <c r="GU84" s="63" t="s">
        <v>37</v>
      </c>
      <c r="GV84" s="63" t="s">
        <v>37</v>
      </c>
      <c r="GW84" s="63" t="s">
        <v>37</v>
      </c>
      <c r="GX84" s="63" t="s">
        <v>61</v>
      </c>
      <c r="GY84" s="63" t="s">
        <v>61</v>
      </c>
      <c r="GZ84" s="63" t="s">
        <v>37</v>
      </c>
      <c r="HA84" s="63" t="s">
        <v>37</v>
      </c>
      <c r="HB84" s="63" t="s">
        <v>37</v>
      </c>
      <c r="HC84" s="63" t="s">
        <v>37</v>
      </c>
      <c r="HD84" s="63" t="s">
        <v>37</v>
      </c>
      <c r="HE84" s="63" t="s">
        <v>61</v>
      </c>
      <c r="HF84" s="63" t="s">
        <v>61</v>
      </c>
      <c r="HG84" s="63" t="s">
        <v>37</v>
      </c>
      <c r="HH84" s="63" t="s">
        <v>37</v>
      </c>
      <c r="HI84" s="63" t="s">
        <v>37</v>
      </c>
      <c r="HJ84" s="63" t="s">
        <v>37</v>
      </c>
      <c r="HK84" s="63" t="s">
        <v>37</v>
      </c>
      <c r="HL84" s="63" t="s">
        <v>61</v>
      </c>
      <c r="HM84" s="63" t="s">
        <v>61</v>
      </c>
      <c r="HN84" s="63" t="s">
        <v>37</v>
      </c>
      <c r="HO84" s="63" t="s">
        <v>37</v>
      </c>
      <c r="HP84" s="63" t="s">
        <v>37</v>
      </c>
      <c r="HQ84" s="63" t="s">
        <v>37</v>
      </c>
      <c r="HR84" s="63" t="s">
        <v>37</v>
      </c>
      <c r="HS84" s="63" t="s">
        <v>61</v>
      </c>
      <c r="HT84" s="63" t="s">
        <v>61</v>
      </c>
      <c r="HU84" s="63" t="s">
        <v>37</v>
      </c>
      <c r="HV84" s="63" t="s">
        <v>37</v>
      </c>
      <c r="HW84" s="63" t="s">
        <v>37</v>
      </c>
      <c r="HX84" s="63" t="s">
        <v>37</v>
      </c>
      <c r="HY84" s="63" t="s">
        <v>37</v>
      </c>
      <c r="HZ84" s="63" t="s">
        <v>61</v>
      </c>
      <c r="IA84" s="63" t="s">
        <v>61</v>
      </c>
      <c r="IB84" s="63" t="s">
        <v>37</v>
      </c>
      <c r="IC84" s="63" t="s">
        <v>37</v>
      </c>
      <c r="ID84" s="63" t="s">
        <v>37</v>
      </c>
      <c r="IE84" s="63" t="s">
        <v>37</v>
      </c>
      <c r="IF84" s="63" t="s">
        <v>37</v>
      </c>
      <c r="IG84" s="63" t="s">
        <v>61</v>
      </c>
      <c r="IH84" s="63" t="s">
        <v>61</v>
      </c>
      <c r="II84" s="63" t="s">
        <v>37</v>
      </c>
      <c r="IJ84" s="63" t="s">
        <v>37</v>
      </c>
      <c r="IK84" s="63" t="s">
        <v>37</v>
      </c>
      <c r="IL84" s="63" t="s">
        <v>37</v>
      </c>
      <c r="IM84" s="63" t="s">
        <v>37</v>
      </c>
      <c r="IN84" s="63" t="s">
        <v>61</v>
      </c>
      <c r="IO84" s="63" t="s">
        <v>61</v>
      </c>
      <c r="IP84" s="63" t="s">
        <v>37</v>
      </c>
      <c r="IQ84" s="63" t="s">
        <v>37</v>
      </c>
      <c r="IR84" s="63" t="s">
        <v>37</v>
      </c>
      <c r="IS84" s="63" t="s">
        <v>37</v>
      </c>
      <c r="IT84" s="63" t="s">
        <v>37</v>
      </c>
      <c r="IU84" s="63" t="s">
        <v>61</v>
      </c>
      <c r="IV84" s="63" t="s">
        <v>61</v>
      </c>
      <c r="IW84" s="63" t="s">
        <v>37</v>
      </c>
      <c r="IX84" s="63" t="s">
        <v>37</v>
      </c>
      <c r="IY84" s="63" t="s">
        <v>37</v>
      </c>
      <c r="IZ84" s="63" t="s">
        <v>37</v>
      </c>
      <c r="JA84" s="63" t="s">
        <v>37</v>
      </c>
      <c r="JB84" s="63" t="s">
        <v>61</v>
      </c>
      <c r="JC84" s="63" t="s">
        <v>61</v>
      </c>
      <c r="JD84" s="63" t="s">
        <v>37</v>
      </c>
      <c r="JE84" s="63" t="s">
        <v>37</v>
      </c>
      <c r="JF84" s="63" t="s">
        <v>37</v>
      </c>
      <c r="JG84" s="63" t="s">
        <v>37</v>
      </c>
      <c r="JH84" s="63" t="s">
        <v>37</v>
      </c>
      <c r="JI84" s="63" t="s">
        <v>61</v>
      </c>
      <c r="JJ84" s="63" t="s">
        <v>61</v>
      </c>
      <c r="JK84" s="63" t="s">
        <v>37</v>
      </c>
      <c r="JL84" s="63" t="s">
        <v>37</v>
      </c>
      <c r="JM84" s="63" t="s">
        <v>37</v>
      </c>
      <c r="JN84" s="63" t="s">
        <v>37</v>
      </c>
      <c r="JO84" s="63" t="s">
        <v>37</v>
      </c>
      <c r="JP84" s="63" t="s">
        <v>61</v>
      </c>
      <c r="JQ84" s="63" t="s">
        <v>61</v>
      </c>
      <c r="JR84" s="63" t="s">
        <v>37</v>
      </c>
      <c r="JS84" s="63" t="s">
        <v>37</v>
      </c>
      <c r="JT84" s="63" t="s">
        <v>37</v>
      </c>
      <c r="JU84" s="63" t="s">
        <v>37</v>
      </c>
      <c r="JV84" s="63" t="s">
        <v>37</v>
      </c>
      <c r="JW84" s="63" t="s">
        <v>61</v>
      </c>
      <c r="JX84" s="63" t="s">
        <v>61</v>
      </c>
      <c r="JY84" s="63" t="s">
        <v>37</v>
      </c>
      <c r="JZ84" s="63" t="s">
        <v>37</v>
      </c>
      <c r="KA84" s="63" t="s">
        <v>37</v>
      </c>
      <c r="KB84" s="63" t="s">
        <v>37</v>
      </c>
      <c r="KC84" s="63" t="s">
        <v>37</v>
      </c>
      <c r="KD84" s="63" t="s">
        <v>61</v>
      </c>
      <c r="KE84" s="63" t="s">
        <v>61</v>
      </c>
      <c r="KF84" s="63" t="s">
        <v>37</v>
      </c>
      <c r="KG84" s="63" t="s">
        <v>37</v>
      </c>
      <c r="KH84" s="63" t="s">
        <v>37</v>
      </c>
      <c r="KI84" s="63" t="s">
        <v>37</v>
      </c>
      <c r="KJ84" s="63" t="s">
        <v>37</v>
      </c>
      <c r="KK84" s="63" t="s">
        <v>61</v>
      </c>
      <c r="KL84" s="63" t="s">
        <v>61</v>
      </c>
      <c r="KM84" s="63" t="s">
        <v>37</v>
      </c>
      <c r="KN84" s="63" t="s">
        <v>37</v>
      </c>
      <c r="KO84" s="63" t="s">
        <v>37</v>
      </c>
      <c r="KP84" s="63" t="s">
        <v>37</v>
      </c>
      <c r="KQ84" s="63" t="s">
        <v>37</v>
      </c>
      <c r="KR84" s="63" t="s">
        <v>61</v>
      </c>
      <c r="KS84" s="63" t="s">
        <v>61</v>
      </c>
      <c r="KT84" s="63" t="s">
        <v>37</v>
      </c>
      <c r="KU84" s="63" t="s">
        <v>37</v>
      </c>
      <c r="KV84" s="63" t="s">
        <v>37</v>
      </c>
      <c r="KW84" s="63" t="s">
        <v>37</v>
      </c>
      <c r="KX84" s="63" t="s">
        <v>37</v>
      </c>
      <c r="KY84" s="63" t="s">
        <v>61</v>
      </c>
      <c r="KZ84" s="63" t="s">
        <v>61</v>
      </c>
      <c r="LA84" s="63" t="s">
        <v>37</v>
      </c>
      <c r="LB84" s="63" t="s">
        <v>37</v>
      </c>
      <c r="LC84" s="63" t="s">
        <v>37</v>
      </c>
      <c r="LD84" s="63" t="s">
        <v>37</v>
      </c>
      <c r="LE84" s="63" t="s">
        <v>37</v>
      </c>
      <c r="LF84" s="63" t="s">
        <v>61</v>
      </c>
      <c r="LG84" s="63" t="s">
        <v>61</v>
      </c>
      <c r="LH84" s="63" t="s">
        <v>37</v>
      </c>
      <c r="LI84" s="63" t="s">
        <v>37</v>
      </c>
      <c r="LJ84" s="63" t="s">
        <v>37</v>
      </c>
      <c r="LK84" s="63" t="s">
        <v>37</v>
      </c>
      <c r="LL84" s="63" t="s">
        <v>37</v>
      </c>
      <c r="LM84" s="63" t="s">
        <v>61</v>
      </c>
      <c r="LN84" s="63" t="s">
        <v>61</v>
      </c>
      <c r="LO84" s="63" t="s">
        <v>37</v>
      </c>
      <c r="LP84" s="63" t="s">
        <v>37</v>
      </c>
      <c r="LQ84" s="63" t="s">
        <v>37</v>
      </c>
      <c r="LR84" s="63" t="s">
        <v>37</v>
      </c>
      <c r="LS84" s="63" t="s">
        <v>37</v>
      </c>
      <c r="LT84" s="63" t="s">
        <v>61</v>
      </c>
      <c r="LU84" s="63" t="s">
        <v>61</v>
      </c>
      <c r="LV84" s="63" t="s">
        <v>37</v>
      </c>
      <c r="LW84" s="63" t="s">
        <v>37</v>
      </c>
      <c r="LX84" s="63" t="s">
        <v>37</v>
      </c>
      <c r="LY84" s="63" t="s">
        <v>37</v>
      </c>
      <c r="LZ84" s="63" t="s">
        <v>37</v>
      </c>
      <c r="MA84" s="63" t="s">
        <v>61</v>
      </c>
      <c r="MB84" s="63" t="s">
        <v>61</v>
      </c>
      <c r="MC84" s="63" t="s">
        <v>37</v>
      </c>
      <c r="MD84" s="63" t="s">
        <v>37</v>
      </c>
      <c r="ME84" s="63" t="s">
        <v>37</v>
      </c>
      <c r="MF84" s="63" t="s">
        <v>37</v>
      </c>
      <c r="MG84" s="63" t="s">
        <v>37</v>
      </c>
      <c r="MH84" s="63" t="s">
        <v>61</v>
      </c>
      <c r="MI84" s="63" t="s">
        <v>61</v>
      </c>
      <c r="MJ84" s="63" t="s">
        <v>37</v>
      </c>
      <c r="MK84" s="63" t="s">
        <v>37</v>
      </c>
      <c r="ML84" s="63" t="s">
        <v>37</v>
      </c>
      <c r="MM84" s="63" t="s">
        <v>37</v>
      </c>
      <c r="MN84" s="63" t="s">
        <v>37</v>
      </c>
      <c r="MO84" s="63" t="s">
        <v>61</v>
      </c>
      <c r="MP84" s="63" t="s">
        <v>61</v>
      </c>
      <c r="MQ84" s="63" t="s">
        <v>37</v>
      </c>
      <c r="MR84" s="63" t="s">
        <v>37</v>
      </c>
      <c r="MS84" s="63" t="s">
        <v>37</v>
      </c>
      <c r="MT84" s="63" t="s">
        <v>37</v>
      </c>
      <c r="MU84" s="63" t="s">
        <v>37</v>
      </c>
      <c r="MV84" s="63" t="s">
        <v>61</v>
      </c>
      <c r="MW84" s="63" t="s">
        <v>61</v>
      </c>
      <c r="MX84" s="63" t="s">
        <v>37</v>
      </c>
      <c r="MY84" s="63" t="s">
        <v>37</v>
      </c>
      <c r="MZ84" s="63" t="s">
        <v>37</v>
      </c>
      <c r="NA84" s="63" t="s">
        <v>37</v>
      </c>
      <c r="NB84" s="63" t="s">
        <v>37</v>
      </c>
      <c r="NC84" s="63" t="s">
        <v>61</v>
      </c>
      <c r="ND84" s="63" t="s">
        <v>61</v>
      </c>
      <c r="NE84" s="63" t="s">
        <v>37</v>
      </c>
      <c r="NF84" s="63" t="s">
        <v>37</v>
      </c>
      <c r="NG84" s="63" t="s">
        <v>37</v>
      </c>
      <c r="NH84" s="63" t="s">
        <v>37</v>
      </c>
      <c r="NI84" s="63" t="s">
        <v>37</v>
      </c>
      <c r="NJ84" s="63" t="s">
        <v>61</v>
      </c>
      <c r="NK84" s="63" t="s">
        <v>61</v>
      </c>
      <c r="NL84" s="63" t="s">
        <v>37</v>
      </c>
      <c r="NM84" s="63" t="s">
        <v>37</v>
      </c>
      <c r="NN84" s="63" t="s">
        <v>37</v>
      </c>
      <c r="NO84" s="63" t="s">
        <v>37</v>
      </c>
      <c r="NP84" s="63" t="s">
        <v>37</v>
      </c>
      <c r="NQ84" s="63" t="s">
        <v>61</v>
      </c>
      <c r="NR84" s="63" t="s">
        <v>61</v>
      </c>
      <c r="NS84" s="63" t="s">
        <v>37</v>
      </c>
      <c r="NT84" s="63" t="s">
        <v>37</v>
      </c>
      <c r="NU84" s="63" t="s">
        <v>37</v>
      </c>
      <c r="NV84" s="63" t="s">
        <v>37</v>
      </c>
      <c r="NW84" s="63" t="s">
        <v>37</v>
      </c>
      <c r="NX84" s="63" t="s">
        <v>61</v>
      </c>
      <c r="NY84" s="63" t="s">
        <v>61</v>
      </c>
      <c r="NZ84" s="63" t="s">
        <v>37</v>
      </c>
      <c r="OA84" s="63" t="s">
        <v>37</v>
      </c>
      <c r="OB84" s="63" t="s">
        <v>37</v>
      </c>
      <c r="OC84" s="63" t="s">
        <v>37</v>
      </c>
      <c r="OD84" s="63" t="s">
        <v>37</v>
      </c>
      <c r="OE84" s="63" t="s">
        <v>61</v>
      </c>
      <c r="OF84" s="63" t="s">
        <v>61</v>
      </c>
      <c r="OG84" s="63"/>
    </row>
    <row r="85" spans="1:397" ht="21.75" customHeight="1">
      <c r="A85" s="17"/>
      <c r="B85" s="17"/>
      <c r="C85" s="75" t="s">
        <v>115</v>
      </c>
      <c r="D85" s="3"/>
      <c r="E85" s="3"/>
      <c r="F85" s="3"/>
      <c r="G85" s="3"/>
      <c r="H85" s="3"/>
      <c r="I85" s="3"/>
      <c r="J85" s="2" t="s">
        <v>61</v>
      </c>
      <c r="K85" s="2" t="s">
        <v>61</v>
      </c>
      <c r="L85" s="3"/>
      <c r="M85" s="3"/>
      <c r="N85" s="3"/>
      <c r="O85" s="3"/>
      <c r="P85" s="3"/>
      <c r="Q85" s="2" t="s">
        <v>61</v>
      </c>
      <c r="R85" s="2" t="s">
        <v>61</v>
      </c>
      <c r="S85" s="3"/>
      <c r="T85" s="3"/>
      <c r="U85" s="3"/>
      <c r="V85" s="3"/>
      <c r="W85" s="3"/>
      <c r="X85" s="2" t="s">
        <v>61</v>
      </c>
      <c r="Y85" s="2" t="s">
        <v>61</v>
      </c>
      <c r="Z85" s="3"/>
      <c r="AA85" s="3"/>
      <c r="AB85" s="3"/>
      <c r="AC85" s="3"/>
      <c r="AD85" s="3"/>
      <c r="AE85" s="2" t="s">
        <v>61</v>
      </c>
      <c r="AF85" s="2" t="s">
        <v>61</v>
      </c>
      <c r="AG85" s="3"/>
      <c r="AH85" s="3"/>
      <c r="AI85" s="3"/>
      <c r="AJ85" s="3"/>
      <c r="AK85" s="3"/>
      <c r="AL85" s="2" t="s">
        <v>61</v>
      </c>
      <c r="AM85" s="2" t="s">
        <v>61</v>
      </c>
      <c r="AN85" s="3"/>
      <c r="AO85" s="3"/>
      <c r="AP85" s="3"/>
      <c r="AQ85" s="3"/>
      <c r="AR85" s="3"/>
      <c r="AS85" s="2" t="s">
        <v>61</v>
      </c>
      <c r="AT85" s="2" t="s">
        <v>61</v>
      </c>
      <c r="AU85" s="3"/>
      <c r="AV85" s="3"/>
      <c r="AW85" s="3"/>
      <c r="AX85" s="3"/>
      <c r="AY85" s="3"/>
      <c r="AZ85" s="2" t="s">
        <v>61</v>
      </c>
      <c r="BA85" s="2" t="s">
        <v>61</v>
      </c>
      <c r="BB85" s="3"/>
      <c r="BC85" s="3"/>
      <c r="BD85" s="3"/>
      <c r="BE85" s="3"/>
      <c r="BF85" s="3"/>
      <c r="BG85" s="2" t="s">
        <v>61</v>
      </c>
      <c r="BH85" s="2" t="s">
        <v>61</v>
      </c>
      <c r="BI85" s="3"/>
      <c r="BJ85" s="3"/>
      <c r="BK85" s="3"/>
      <c r="BL85" s="3"/>
      <c r="BM85" s="3"/>
      <c r="BN85" s="2" t="s">
        <v>61</v>
      </c>
      <c r="BO85" s="2" t="s">
        <v>61</v>
      </c>
      <c r="BP85" s="3"/>
      <c r="BQ85" s="3"/>
      <c r="BR85" s="3"/>
      <c r="BS85" s="3"/>
      <c r="BT85" s="3"/>
      <c r="BU85" s="2" t="s">
        <v>61</v>
      </c>
      <c r="BV85" s="2" t="s">
        <v>61</v>
      </c>
      <c r="BW85" s="3"/>
      <c r="BX85" s="3"/>
      <c r="BY85" s="3"/>
      <c r="BZ85" s="3"/>
      <c r="CA85" s="3"/>
      <c r="CB85" s="63" t="s">
        <v>61</v>
      </c>
      <c r="CC85" s="63" t="s">
        <v>61</v>
      </c>
      <c r="CD85" s="3"/>
      <c r="CE85" s="3"/>
      <c r="CF85" s="3"/>
      <c r="CG85" s="3"/>
      <c r="CH85" s="3"/>
      <c r="CI85" s="63" t="s">
        <v>61</v>
      </c>
      <c r="CJ85" s="63" t="s">
        <v>61</v>
      </c>
      <c r="CK85" s="3"/>
      <c r="CL85" s="3"/>
      <c r="CM85" s="3"/>
      <c r="CN85" s="3"/>
      <c r="CO85" s="3"/>
      <c r="CP85" s="63" t="s">
        <v>61</v>
      </c>
      <c r="CQ85" s="63" t="s">
        <v>61</v>
      </c>
      <c r="CR85" s="3"/>
      <c r="CS85" s="3"/>
      <c r="CT85" s="3"/>
      <c r="CU85" s="3"/>
      <c r="CV85" s="3"/>
      <c r="CW85" s="63" t="s">
        <v>61</v>
      </c>
      <c r="CX85" s="63" t="s">
        <v>61</v>
      </c>
      <c r="CY85" s="3"/>
      <c r="CZ85" s="3"/>
      <c r="DA85" s="3"/>
      <c r="DB85" s="3"/>
      <c r="DC85" s="3"/>
      <c r="DD85" s="63" t="s">
        <v>61</v>
      </c>
      <c r="DE85" s="63" t="s">
        <v>61</v>
      </c>
      <c r="DF85" s="3"/>
      <c r="DG85" s="3"/>
      <c r="DH85" s="3"/>
      <c r="DI85" s="3"/>
      <c r="DJ85" s="3"/>
      <c r="DK85" s="63" t="s">
        <v>61</v>
      </c>
      <c r="DL85" s="63" t="s">
        <v>61</v>
      </c>
      <c r="DM85" s="3"/>
      <c r="DN85" s="3"/>
      <c r="DO85" s="3"/>
      <c r="DP85" s="3"/>
      <c r="DQ85" s="3"/>
      <c r="DR85" s="63" t="s">
        <v>61</v>
      </c>
      <c r="DS85" s="63" t="s">
        <v>61</v>
      </c>
      <c r="DT85" s="3"/>
      <c r="DU85" s="3"/>
      <c r="DV85" s="3"/>
      <c r="DW85" s="3"/>
      <c r="DX85" s="3"/>
      <c r="DY85" s="63" t="s">
        <v>61</v>
      </c>
      <c r="DZ85" s="63" t="s">
        <v>61</v>
      </c>
      <c r="EA85" s="3"/>
      <c r="EB85" s="3"/>
      <c r="EC85" s="3"/>
      <c r="ED85" s="3"/>
      <c r="EE85" s="3"/>
      <c r="EF85" s="63" t="s">
        <v>61</v>
      </c>
      <c r="EG85" s="63" t="s">
        <v>61</v>
      </c>
      <c r="EH85" s="3"/>
      <c r="EI85" s="3"/>
      <c r="EJ85" s="3"/>
      <c r="EK85" s="3"/>
      <c r="EL85" s="3"/>
      <c r="EM85" s="63" t="s">
        <v>61</v>
      </c>
      <c r="EN85" s="63" t="s">
        <v>61</v>
      </c>
      <c r="EO85" s="3"/>
      <c r="EP85" s="3"/>
      <c r="EQ85" s="3"/>
      <c r="ER85" s="3"/>
      <c r="ES85" s="3"/>
      <c r="ET85" s="63" t="s">
        <v>61</v>
      </c>
      <c r="EU85" s="63" t="s">
        <v>61</v>
      </c>
      <c r="EV85" s="3"/>
      <c r="EW85" s="3"/>
      <c r="EX85" s="3"/>
      <c r="EY85" s="3"/>
      <c r="EZ85" s="3"/>
      <c r="FA85" s="63" t="s">
        <v>61</v>
      </c>
      <c r="FB85" s="63" t="s">
        <v>61</v>
      </c>
      <c r="FC85" s="3"/>
      <c r="FD85" s="3"/>
      <c r="FE85" s="3"/>
      <c r="FF85" s="3"/>
      <c r="FG85" s="3"/>
      <c r="FH85" s="63" t="s">
        <v>61</v>
      </c>
      <c r="FI85" s="63" t="s">
        <v>61</v>
      </c>
      <c r="FJ85" s="3"/>
      <c r="FK85" s="3"/>
      <c r="FL85" s="3"/>
      <c r="FM85" s="3"/>
      <c r="FN85" s="3"/>
      <c r="FO85" s="63" t="s">
        <v>61</v>
      </c>
      <c r="FP85" s="63" t="s">
        <v>61</v>
      </c>
      <c r="FQ85" s="3"/>
      <c r="FR85" s="3"/>
      <c r="FS85" s="3"/>
      <c r="FT85" s="3"/>
      <c r="FU85" s="3"/>
      <c r="FV85" s="63" t="s">
        <v>61</v>
      </c>
      <c r="FW85" s="63" t="s">
        <v>61</v>
      </c>
      <c r="FX85" s="3"/>
      <c r="FY85" s="3"/>
      <c r="FZ85" s="3"/>
      <c r="GA85" s="3"/>
      <c r="GB85" s="3"/>
      <c r="GC85" s="2" t="s">
        <v>61</v>
      </c>
      <c r="GD85" s="2" t="s">
        <v>61</v>
      </c>
      <c r="GE85" s="3"/>
      <c r="GF85" s="3"/>
      <c r="GG85" s="3"/>
      <c r="GH85" s="3"/>
      <c r="GI85" s="3"/>
      <c r="GJ85" s="2" t="s">
        <v>61</v>
      </c>
      <c r="GK85" s="2" t="s">
        <v>61</v>
      </c>
      <c r="GL85" s="3"/>
      <c r="GM85" s="3"/>
      <c r="GN85" s="3"/>
      <c r="GO85" s="3"/>
      <c r="GP85" s="3"/>
      <c r="GQ85" s="2" t="s">
        <v>61</v>
      </c>
      <c r="GR85" s="2" t="s">
        <v>61</v>
      </c>
      <c r="GS85" s="3"/>
      <c r="GT85" s="3"/>
      <c r="GU85" s="3"/>
      <c r="GV85" s="3"/>
      <c r="GW85" s="3"/>
      <c r="GX85" s="2" t="s">
        <v>61</v>
      </c>
      <c r="GY85" s="2" t="s">
        <v>61</v>
      </c>
      <c r="GZ85" s="3"/>
      <c r="HA85" s="3"/>
      <c r="HB85" s="3"/>
      <c r="HC85" s="3"/>
      <c r="HD85" s="3"/>
      <c r="HE85" s="2" t="s">
        <v>61</v>
      </c>
      <c r="HF85" s="2" t="s">
        <v>61</v>
      </c>
      <c r="HG85" s="3"/>
      <c r="HH85" s="3"/>
      <c r="HI85" s="3"/>
      <c r="HJ85" s="3"/>
      <c r="HK85" s="3"/>
      <c r="HL85" s="2" t="s">
        <v>61</v>
      </c>
      <c r="HM85" s="2" t="s">
        <v>61</v>
      </c>
      <c r="HN85" s="3"/>
      <c r="HO85" s="3"/>
      <c r="HP85" s="3"/>
      <c r="HQ85" s="3"/>
      <c r="HR85" s="3"/>
      <c r="HS85" s="2" t="s">
        <v>61</v>
      </c>
      <c r="HT85" s="2" t="s">
        <v>61</v>
      </c>
      <c r="HU85" s="3"/>
      <c r="HV85" s="3"/>
      <c r="HW85" s="3"/>
      <c r="HX85" s="3"/>
      <c r="HY85" s="3"/>
      <c r="HZ85" s="2" t="s">
        <v>61</v>
      </c>
      <c r="IA85" s="2" t="s">
        <v>61</v>
      </c>
      <c r="IB85" s="3"/>
      <c r="IC85" s="3"/>
      <c r="ID85" s="3"/>
      <c r="IE85" s="3"/>
      <c r="IF85" s="3"/>
      <c r="IG85" s="2" t="s">
        <v>61</v>
      </c>
      <c r="IH85" s="2" t="s">
        <v>61</v>
      </c>
      <c r="II85" s="3"/>
      <c r="IJ85" s="3"/>
      <c r="IK85" s="3"/>
      <c r="IL85" s="3"/>
      <c r="IM85" s="3"/>
      <c r="IN85" s="2" t="s">
        <v>61</v>
      </c>
      <c r="IO85" s="2" t="s">
        <v>61</v>
      </c>
      <c r="IP85" s="3"/>
      <c r="IQ85" s="3"/>
      <c r="IR85" s="3"/>
      <c r="IS85" s="3"/>
      <c r="IT85" s="3"/>
      <c r="IU85" s="2" t="s">
        <v>61</v>
      </c>
      <c r="IV85" s="2" t="s">
        <v>61</v>
      </c>
      <c r="IW85" s="3"/>
      <c r="IX85" s="3"/>
      <c r="IY85" s="3"/>
      <c r="IZ85" s="3"/>
      <c r="JA85" s="3"/>
      <c r="JB85" s="2" t="s">
        <v>61</v>
      </c>
      <c r="JC85" s="2" t="s">
        <v>61</v>
      </c>
      <c r="JD85" s="3"/>
      <c r="JE85" s="3"/>
      <c r="JF85" s="3"/>
      <c r="JG85" s="3"/>
      <c r="JH85" s="3"/>
      <c r="JI85" s="2" t="s">
        <v>61</v>
      </c>
      <c r="JJ85" s="2" t="s">
        <v>61</v>
      </c>
      <c r="JK85" s="3"/>
      <c r="JL85" s="3"/>
      <c r="JM85" s="3"/>
      <c r="JN85" s="3"/>
      <c r="JO85" s="3"/>
      <c r="JP85" s="2" t="s">
        <v>61</v>
      </c>
      <c r="JQ85" s="2" t="s">
        <v>61</v>
      </c>
      <c r="JR85" s="3"/>
      <c r="JS85" s="3"/>
      <c r="JT85" s="3"/>
      <c r="JU85" s="3"/>
      <c r="JV85" s="3"/>
      <c r="JW85" s="2" t="s">
        <v>61</v>
      </c>
      <c r="JX85" s="2" t="s">
        <v>61</v>
      </c>
      <c r="JY85" s="3"/>
      <c r="JZ85" s="3"/>
      <c r="KA85" s="3"/>
      <c r="KB85" s="3"/>
      <c r="KC85" s="3"/>
      <c r="KD85" s="2" t="s">
        <v>61</v>
      </c>
      <c r="KE85" s="2" t="s">
        <v>61</v>
      </c>
      <c r="KF85" s="3"/>
      <c r="KG85" s="3"/>
      <c r="KH85" s="3"/>
      <c r="KI85" s="3"/>
      <c r="KJ85" s="3"/>
      <c r="KK85" s="2" t="s">
        <v>61</v>
      </c>
      <c r="KL85" s="2" t="s">
        <v>61</v>
      </c>
      <c r="KM85" s="3"/>
      <c r="KN85" s="3"/>
      <c r="KO85" s="3"/>
      <c r="KP85" s="3"/>
      <c r="KQ85" s="3"/>
      <c r="KR85" s="2" t="s">
        <v>61</v>
      </c>
      <c r="KS85" s="2" t="s">
        <v>61</v>
      </c>
      <c r="KT85" s="3"/>
      <c r="KU85" s="3"/>
      <c r="KV85" s="3"/>
      <c r="KW85" s="3"/>
      <c r="KX85" s="3"/>
      <c r="KY85" s="2" t="s">
        <v>61</v>
      </c>
      <c r="KZ85" s="2" t="s">
        <v>61</v>
      </c>
      <c r="LA85" s="3"/>
      <c r="LB85" s="3"/>
      <c r="LC85" s="3"/>
      <c r="LD85" s="3"/>
      <c r="LE85" s="3"/>
      <c r="LF85" s="2" t="s">
        <v>61</v>
      </c>
      <c r="LG85" s="2" t="s">
        <v>61</v>
      </c>
      <c r="LH85" s="3"/>
      <c r="LI85" s="3"/>
      <c r="LJ85" s="3"/>
      <c r="LK85" s="3"/>
      <c r="LL85" s="3"/>
      <c r="LM85" s="2" t="s">
        <v>61</v>
      </c>
      <c r="LN85" s="2" t="s">
        <v>61</v>
      </c>
      <c r="LO85" s="3"/>
      <c r="LP85" s="3"/>
      <c r="LQ85" s="3"/>
      <c r="LR85" s="3"/>
      <c r="LS85" s="3"/>
      <c r="LT85" s="2" t="s">
        <v>61</v>
      </c>
      <c r="LU85" s="2" t="s">
        <v>61</v>
      </c>
      <c r="LV85" s="3"/>
      <c r="LW85" s="3"/>
      <c r="LX85" s="3"/>
      <c r="LY85" s="3"/>
      <c r="LZ85" s="3"/>
      <c r="MA85" s="2" t="s">
        <v>61</v>
      </c>
      <c r="MB85" s="2" t="s">
        <v>61</v>
      </c>
      <c r="MC85" s="3"/>
      <c r="MD85" s="3"/>
      <c r="ME85" s="3"/>
      <c r="MF85" s="3" t="s">
        <v>6</v>
      </c>
      <c r="MG85" s="3" t="s">
        <v>6</v>
      </c>
      <c r="MH85" s="2" t="s">
        <v>61</v>
      </c>
      <c r="MI85" s="2" t="s">
        <v>61</v>
      </c>
      <c r="MJ85" s="3" t="s">
        <v>19</v>
      </c>
      <c r="MK85" s="3" t="s">
        <v>19</v>
      </c>
      <c r="ML85" s="3" t="s">
        <v>19</v>
      </c>
      <c r="MM85" s="3" t="s">
        <v>19</v>
      </c>
      <c r="MN85" s="3" t="s">
        <v>19</v>
      </c>
      <c r="MO85" s="2" t="s">
        <v>61</v>
      </c>
      <c r="MP85" s="2" t="s">
        <v>61</v>
      </c>
      <c r="MQ85" s="3"/>
      <c r="MR85" s="3"/>
      <c r="MS85" s="3"/>
      <c r="MT85" s="3"/>
      <c r="MU85" s="3"/>
      <c r="MV85" s="2" t="s">
        <v>61</v>
      </c>
      <c r="MW85" s="2" t="s">
        <v>61</v>
      </c>
      <c r="MX85" s="3"/>
      <c r="MY85" s="3"/>
      <c r="MZ85" s="3"/>
      <c r="NA85" s="3"/>
      <c r="NB85" s="3"/>
      <c r="NC85" s="2" t="s">
        <v>61</v>
      </c>
      <c r="ND85" s="2" t="s">
        <v>61</v>
      </c>
      <c r="NE85" s="3"/>
      <c r="NF85" s="3"/>
      <c r="NG85" s="3"/>
      <c r="NH85" s="3"/>
      <c r="NI85" s="3"/>
      <c r="NJ85" s="2" t="s">
        <v>61</v>
      </c>
      <c r="NK85" s="2" t="s">
        <v>61</v>
      </c>
      <c r="NL85" s="3" t="s">
        <v>6</v>
      </c>
      <c r="NM85" s="3" t="s">
        <v>6</v>
      </c>
      <c r="NN85" s="3"/>
      <c r="NO85" s="3"/>
      <c r="NP85" s="3"/>
      <c r="NQ85" s="2" t="s">
        <v>61</v>
      </c>
      <c r="NR85" s="2" t="s">
        <v>61</v>
      </c>
      <c r="NS85" s="3"/>
      <c r="NT85" s="3"/>
      <c r="NU85" s="3"/>
      <c r="NV85" s="3"/>
      <c r="NW85" s="3"/>
      <c r="NX85" s="2" t="s">
        <v>61</v>
      </c>
      <c r="NY85" s="2" t="s">
        <v>61</v>
      </c>
      <c r="NZ85" s="3"/>
      <c r="OA85" s="3"/>
      <c r="OB85" s="3"/>
      <c r="OC85" s="3"/>
      <c r="OD85" s="3"/>
      <c r="OE85" s="2" t="s">
        <v>61</v>
      </c>
      <c r="OF85" s="2" t="s">
        <v>61</v>
      </c>
    </row>
    <row r="86" spans="1:397" ht="21.75" customHeight="1">
      <c r="A86" s="17"/>
      <c r="B86" s="17"/>
      <c r="C86" s="75" t="s">
        <v>116</v>
      </c>
      <c r="D86" s="3"/>
      <c r="E86" s="3"/>
      <c r="F86" s="3"/>
      <c r="G86" s="3"/>
      <c r="H86" s="3"/>
      <c r="I86" s="3"/>
      <c r="J86" s="2" t="s">
        <v>61</v>
      </c>
      <c r="K86" s="2" t="s">
        <v>61</v>
      </c>
      <c r="L86" s="3"/>
      <c r="M86" s="3"/>
      <c r="N86" s="3"/>
      <c r="O86" s="3"/>
      <c r="P86" s="3"/>
      <c r="Q86" s="2" t="s">
        <v>61</v>
      </c>
      <c r="R86" s="2" t="s">
        <v>61</v>
      </c>
      <c r="S86" s="3"/>
      <c r="T86" s="3"/>
      <c r="U86" s="3"/>
      <c r="V86" s="3"/>
      <c r="W86" s="3"/>
      <c r="X86" s="2" t="s">
        <v>61</v>
      </c>
      <c r="Y86" s="2" t="s">
        <v>61</v>
      </c>
      <c r="Z86" s="3"/>
      <c r="AA86" s="3"/>
      <c r="AB86" s="3"/>
      <c r="AC86" s="3"/>
      <c r="AD86" s="3"/>
      <c r="AE86" s="2" t="s">
        <v>61</v>
      </c>
      <c r="AF86" s="2" t="s">
        <v>61</v>
      </c>
      <c r="AG86" s="3"/>
      <c r="AH86" s="3"/>
      <c r="AI86" s="3"/>
      <c r="AJ86" s="3"/>
      <c r="AK86" s="3"/>
      <c r="AL86" s="2" t="s">
        <v>61</v>
      </c>
      <c r="AM86" s="2" t="s">
        <v>61</v>
      </c>
      <c r="AN86" s="3"/>
      <c r="AO86" s="3"/>
      <c r="AP86" s="3"/>
      <c r="AQ86" s="3"/>
      <c r="AR86" s="3"/>
      <c r="AS86" s="2" t="s">
        <v>61</v>
      </c>
      <c r="AT86" s="2" t="s">
        <v>61</v>
      </c>
      <c r="AU86" s="3"/>
      <c r="AV86" s="3"/>
      <c r="AW86" s="3"/>
      <c r="AX86" s="3"/>
      <c r="AY86" s="3"/>
      <c r="AZ86" s="2" t="s">
        <v>61</v>
      </c>
      <c r="BA86" s="2" t="s">
        <v>61</v>
      </c>
      <c r="BB86" s="3"/>
      <c r="BC86" s="3"/>
      <c r="BD86" s="3"/>
      <c r="BE86" s="3"/>
      <c r="BF86" s="3"/>
      <c r="BG86" s="2" t="s">
        <v>61</v>
      </c>
      <c r="BH86" s="2" t="s">
        <v>61</v>
      </c>
      <c r="BI86" s="3"/>
      <c r="BJ86" s="3"/>
      <c r="BK86" s="3"/>
      <c r="BL86" s="3"/>
      <c r="BM86" s="3"/>
      <c r="BN86" s="2" t="s">
        <v>61</v>
      </c>
      <c r="BO86" s="2" t="s">
        <v>61</v>
      </c>
      <c r="BP86" s="3"/>
      <c r="BQ86" s="3"/>
      <c r="BR86" s="3"/>
      <c r="BS86" s="3"/>
      <c r="BT86" s="3"/>
      <c r="BU86" s="2" t="s">
        <v>61</v>
      </c>
      <c r="BV86" s="2" t="s">
        <v>61</v>
      </c>
      <c r="BW86" s="3"/>
      <c r="BX86" s="3"/>
      <c r="BY86" s="3"/>
      <c r="BZ86" s="3"/>
      <c r="CA86" s="3"/>
      <c r="CB86" s="63" t="s">
        <v>61</v>
      </c>
      <c r="CC86" s="63" t="s">
        <v>61</v>
      </c>
      <c r="CD86" s="3"/>
      <c r="CE86" s="3"/>
      <c r="CF86" s="3"/>
      <c r="CG86" s="3"/>
      <c r="CH86" s="3"/>
      <c r="CI86" s="63" t="s">
        <v>61</v>
      </c>
      <c r="CJ86" s="63" t="s">
        <v>61</v>
      </c>
      <c r="CK86" s="3"/>
      <c r="CL86" s="3"/>
      <c r="CM86" s="3"/>
      <c r="CN86" s="3"/>
      <c r="CO86" s="3"/>
      <c r="CP86" s="63" t="s">
        <v>61</v>
      </c>
      <c r="CQ86" s="63" t="s">
        <v>61</v>
      </c>
      <c r="CR86" s="3"/>
      <c r="CS86" s="3"/>
      <c r="CT86" s="3"/>
      <c r="CU86" s="3"/>
      <c r="CV86" s="3"/>
      <c r="CW86" s="63" t="s">
        <v>61</v>
      </c>
      <c r="CX86" s="63" t="s">
        <v>61</v>
      </c>
      <c r="CY86" s="3"/>
      <c r="CZ86" s="3"/>
      <c r="DA86" s="3"/>
      <c r="DB86" s="3"/>
      <c r="DC86" s="3"/>
      <c r="DD86" s="63" t="s">
        <v>61</v>
      </c>
      <c r="DE86" s="63" t="s">
        <v>61</v>
      </c>
      <c r="DF86" s="3"/>
      <c r="DG86" s="3"/>
      <c r="DH86" s="3"/>
      <c r="DI86" s="3"/>
      <c r="DJ86" s="3"/>
      <c r="DK86" s="63" t="s">
        <v>61</v>
      </c>
      <c r="DL86" s="63" t="s">
        <v>61</v>
      </c>
      <c r="DM86" s="3"/>
      <c r="DN86" s="3"/>
      <c r="DO86" s="3"/>
      <c r="DP86" s="3"/>
      <c r="DQ86" s="3"/>
      <c r="DR86" s="63" t="s">
        <v>61</v>
      </c>
      <c r="DS86" s="63" t="s">
        <v>61</v>
      </c>
      <c r="DT86" s="3"/>
      <c r="DU86" s="3"/>
      <c r="DV86" s="3"/>
      <c r="DW86" s="3"/>
      <c r="DX86" s="3"/>
      <c r="DY86" s="63" t="s">
        <v>61</v>
      </c>
      <c r="DZ86" s="63" t="s">
        <v>61</v>
      </c>
      <c r="EA86" s="3"/>
      <c r="EB86" s="3"/>
      <c r="EC86" s="3"/>
      <c r="ED86" s="3"/>
      <c r="EE86" s="3"/>
      <c r="EF86" s="63" t="s">
        <v>61</v>
      </c>
      <c r="EG86" s="63" t="s">
        <v>61</v>
      </c>
      <c r="EH86" s="3"/>
      <c r="EI86" s="3"/>
      <c r="EJ86" s="3"/>
      <c r="EK86" s="3"/>
      <c r="EL86" s="3"/>
      <c r="EM86" s="63" t="s">
        <v>61</v>
      </c>
      <c r="EN86" s="63" t="s">
        <v>61</v>
      </c>
      <c r="EO86" s="3"/>
      <c r="EP86" s="3"/>
      <c r="EQ86" s="3"/>
      <c r="ER86" s="3"/>
      <c r="ES86" s="3"/>
      <c r="ET86" s="63" t="s">
        <v>61</v>
      </c>
      <c r="EU86" s="63" t="s">
        <v>61</v>
      </c>
      <c r="EV86" s="3"/>
      <c r="EW86" s="3"/>
      <c r="EX86" s="3"/>
      <c r="EY86" s="3"/>
      <c r="EZ86" s="3"/>
      <c r="FA86" s="63" t="s">
        <v>61</v>
      </c>
      <c r="FB86" s="63" t="s">
        <v>61</v>
      </c>
      <c r="FC86" s="3"/>
      <c r="FD86" s="3"/>
      <c r="FE86" s="3"/>
      <c r="FF86" s="3"/>
      <c r="FG86" s="3"/>
      <c r="FH86" s="63" t="s">
        <v>61</v>
      </c>
      <c r="FI86" s="63" t="s">
        <v>61</v>
      </c>
      <c r="FJ86" s="3"/>
      <c r="FK86" s="3"/>
      <c r="FL86" s="3"/>
      <c r="FM86" s="3"/>
      <c r="FN86" s="3"/>
      <c r="FO86" s="63" t="s">
        <v>61</v>
      </c>
      <c r="FP86" s="63" t="s">
        <v>61</v>
      </c>
      <c r="FQ86" s="3"/>
      <c r="FR86" s="3"/>
      <c r="FS86" s="3"/>
      <c r="FT86" s="3"/>
      <c r="FU86" s="3"/>
      <c r="FV86" s="63" t="s">
        <v>61</v>
      </c>
      <c r="FW86" s="63" t="s">
        <v>61</v>
      </c>
      <c r="FX86" s="3"/>
      <c r="FY86" s="3"/>
      <c r="FZ86" s="3"/>
      <c r="GA86" s="3"/>
      <c r="GB86" s="3"/>
      <c r="GC86" s="2" t="s">
        <v>61</v>
      </c>
      <c r="GD86" s="2" t="s">
        <v>61</v>
      </c>
      <c r="GE86" s="3"/>
      <c r="GF86" s="3"/>
      <c r="GG86" s="3"/>
      <c r="GH86" s="3"/>
      <c r="GI86" s="3"/>
      <c r="GJ86" s="2" t="s">
        <v>61</v>
      </c>
      <c r="GK86" s="2" t="s">
        <v>61</v>
      </c>
      <c r="GL86" s="3"/>
      <c r="GM86" s="3"/>
      <c r="GN86" s="3"/>
      <c r="GO86" s="3"/>
      <c r="GP86" s="3"/>
      <c r="GQ86" s="2" t="s">
        <v>61</v>
      </c>
      <c r="GR86" s="2" t="s">
        <v>61</v>
      </c>
      <c r="GS86" s="3"/>
      <c r="GT86" s="3"/>
      <c r="GU86" s="3"/>
      <c r="GV86" s="3"/>
      <c r="GW86" s="3"/>
      <c r="GX86" s="2" t="s">
        <v>61</v>
      </c>
      <c r="GY86" s="2" t="s">
        <v>61</v>
      </c>
      <c r="GZ86" s="3"/>
      <c r="HA86" s="3"/>
      <c r="HB86" s="3"/>
      <c r="HC86" s="3"/>
      <c r="HD86" s="3"/>
      <c r="HE86" s="2" t="s">
        <v>61</v>
      </c>
      <c r="HF86" s="2" t="s">
        <v>61</v>
      </c>
      <c r="HG86" s="3"/>
      <c r="HH86" s="3"/>
      <c r="HI86" s="3"/>
      <c r="HJ86" s="3"/>
      <c r="HK86" s="3"/>
      <c r="HL86" s="2" t="s">
        <v>61</v>
      </c>
      <c r="HM86" s="2" t="s">
        <v>61</v>
      </c>
      <c r="HN86" s="3"/>
      <c r="HO86" s="3"/>
      <c r="HP86" s="3"/>
      <c r="HQ86" s="3"/>
      <c r="HR86" s="3"/>
      <c r="HS86" s="2" t="s">
        <v>61</v>
      </c>
      <c r="HT86" s="2" t="s">
        <v>61</v>
      </c>
      <c r="HU86" s="3"/>
      <c r="HV86" s="3"/>
      <c r="HW86" s="3"/>
      <c r="HX86" s="3"/>
      <c r="HY86" s="3"/>
      <c r="HZ86" s="2" t="s">
        <v>61</v>
      </c>
      <c r="IA86" s="2" t="s">
        <v>61</v>
      </c>
      <c r="IB86" s="3"/>
      <c r="IC86" s="3"/>
      <c r="ID86" s="3"/>
      <c r="IE86" s="3"/>
      <c r="IF86" s="3"/>
      <c r="IG86" s="2" t="s">
        <v>61</v>
      </c>
      <c r="IH86" s="2" t="s">
        <v>61</v>
      </c>
      <c r="II86" s="3"/>
      <c r="IJ86" s="3"/>
      <c r="IK86" s="3"/>
      <c r="IL86" s="3"/>
      <c r="IM86" s="3"/>
      <c r="IN86" s="2" t="s">
        <v>61</v>
      </c>
      <c r="IO86" s="2" t="s">
        <v>61</v>
      </c>
      <c r="IP86" s="3"/>
      <c r="IQ86" s="3"/>
      <c r="IR86" s="3"/>
      <c r="IS86" s="3"/>
      <c r="IT86" s="3"/>
      <c r="IU86" s="2" t="s">
        <v>61</v>
      </c>
      <c r="IV86" s="2" t="s">
        <v>61</v>
      </c>
      <c r="IW86" s="3"/>
      <c r="IX86" s="3"/>
      <c r="IY86" s="3"/>
      <c r="IZ86" s="3"/>
      <c r="JA86" s="3"/>
      <c r="JB86" s="2" t="s">
        <v>61</v>
      </c>
      <c r="JC86" s="2" t="s">
        <v>61</v>
      </c>
      <c r="JD86" s="3"/>
      <c r="JE86" s="3"/>
      <c r="JF86" s="3"/>
      <c r="JG86" s="3"/>
      <c r="JH86" s="3"/>
      <c r="JI86" s="2" t="s">
        <v>61</v>
      </c>
      <c r="JJ86" s="2" t="s">
        <v>61</v>
      </c>
      <c r="JK86" s="3" t="s">
        <v>19</v>
      </c>
      <c r="JL86" s="3" t="s">
        <v>19</v>
      </c>
      <c r="JM86" s="3" t="s">
        <v>19</v>
      </c>
      <c r="JN86" s="3" t="s">
        <v>19</v>
      </c>
      <c r="JO86" s="3" t="s">
        <v>19</v>
      </c>
      <c r="JP86" s="2" t="s">
        <v>61</v>
      </c>
      <c r="JQ86" s="2" t="s">
        <v>61</v>
      </c>
      <c r="JR86" s="3"/>
      <c r="JS86" s="3"/>
      <c r="JT86" s="3"/>
      <c r="JU86" s="3"/>
      <c r="JV86" s="3"/>
      <c r="JW86" s="2" t="s">
        <v>61</v>
      </c>
      <c r="JX86" s="2" t="s">
        <v>61</v>
      </c>
      <c r="JY86" s="3"/>
      <c r="JZ86" s="3"/>
      <c r="KA86" s="3"/>
      <c r="KB86" s="3"/>
      <c r="KC86" s="3"/>
      <c r="KD86" s="2" t="s">
        <v>61</v>
      </c>
      <c r="KE86" s="2" t="s">
        <v>61</v>
      </c>
      <c r="KF86" s="3"/>
      <c r="KG86" s="3"/>
      <c r="KH86" s="3"/>
      <c r="KI86" s="3"/>
      <c r="KJ86" s="3"/>
      <c r="KK86" s="2" t="s">
        <v>61</v>
      </c>
      <c r="KL86" s="2" t="s">
        <v>61</v>
      </c>
      <c r="KM86" s="3"/>
      <c r="KN86" s="3"/>
      <c r="KO86" s="3"/>
      <c r="KP86" s="3"/>
      <c r="KQ86" s="3"/>
      <c r="KR86" s="2" t="s">
        <v>61</v>
      </c>
      <c r="KS86" s="2" t="s">
        <v>61</v>
      </c>
      <c r="KT86" s="3"/>
      <c r="KU86" s="3"/>
      <c r="KV86" s="3"/>
      <c r="KW86" s="3"/>
      <c r="KX86" s="3"/>
      <c r="KY86" s="2" t="s">
        <v>61</v>
      </c>
      <c r="KZ86" s="2" t="s">
        <v>61</v>
      </c>
      <c r="LA86" s="3" t="s">
        <v>19</v>
      </c>
      <c r="LB86" s="3" t="s">
        <v>19</v>
      </c>
      <c r="LC86" s="3" t="s">
        <v>19</v>
      </c>
      <c r="LD86" s="3" t="s">
        <v>19</v>
      </c>
      <c r="LE86" s="3" t="s">
        <v>19</v>
      </c>
      <c r="LF86" s="2" t="s">
        <v>61</v>
      </c>
      <c r="LG86" s="2" t="s">
        <v>61</v>
      </c>
      <c r="LH86" s="3" t="s">
        <v>19</v>
      </c>
      <c r="LI86" s="3" t="s">
        <v>19</v>
      </c>
      <c r="LJ86" s="3" t="s">
        <v>19</v>
      </c>
      <c r="LK86" s="3" t="s">
        <v>19</v>
      </c>
      <c r="LL86" s="3" t="s">
        <v>19</v>
      </c>
      <c r="LM86" s="2" t="s">
        <v>61</v>
      </c>
      <c r="LN86" s="2" t="s">
        <v>61</v>
      </c>
      <c r="LO86" s="3"/>
      <c r="LP86" s="3"/>
      <c r="LQ86" s="3"/>
      <c r="LR86" s="3"/>
      <c r="LS86" s="3"/>
      <c r="LT86" s="2" t="s">
        <v>61</v>
      </c>
      <c r="LU86" s="2" t="s">
        <v>61</v>
      </c>
      <c r="LV86" s="3"/>
      <c r="LW86" s="3"/>
      <c r="LX86" s="3"/>
      <c r="LY86" s="3"/>
      <c r="LZ86" s="3"/>
      <c r="MA86" s="2" t="s">
        <v>61</v>
      </c>
      <c r="MB86" s="2" t="s">
        <v>61</v>
      </c>
      <c r="MC86" s="3"/>
      <c r="MD86" s="3"/>
      <c r="ME86" s="3"/>
      <c r="MF86" s="3" t="s">
        <v>6</v>
      </c>
      <c r="MG86" s="3" t="s">
        <v>6</v>
      </c>
      <c r="MH86" s="2" t="s">
        <v>61</v>
      </c>
      <c r="MI86" s="2" t="s">
        <v>61</v>
      </c>
      <c r="MJ86" s="3" t="s">
        <v>19</v>
      </c>
      <c r="MK86" s="3" t="s">
        <v>19</v>
      </c>
      <c r="ML86" s="3" t="s">
        <v>19</v>
      </c>
      <c r="MM86" s="3" t="s">
        <v>19</v>
      </c>
      <c r="MN86" s="3" t="s">
        <v>19</v>
      </c>
      <c r="MO86" s="2" t="s">
        <v>61</v>
      </c>
      <c r="MP86" s="2" t="s">
        <v>61</v>
      </c>
      <c r="MQ86" s="3" t="s">
        <v>19</v>
      </c>
      <c r="MR86" s="3" t="s">
        <v>19</v>
      </c>
      <c r="MS86" s="3" t="s">
        <v>19</v>
      </c>
      <c r="MT86" s="3"/>
      <c r="MU86" s="3"/>
      <c r="MV86" s="2" t="s">
        <v>61</v>
      </c>
      <c r="MW86" s="2" t="s">
        <v>61</v>
      </c>
      <c r="MX86" s="3"/>
      <c r="MY86" s="3"/>
      <c r="MZ86" s="3"/>
      <c r="NA86" s="3"/>
      <c r="NB86" s="3"/>
      <c r="NC86" s="2" t="s">
        <v>61</v>
      </c>
      <c r="ND86" s="2" t="s">
        <v>61</v>
      </c>
      <c r="NE86" s="3"/>
      <c r="NF86" s="3"/>
      <c r="NG86" s="3"/>
      <c r="NH86" s="3"/>
      <c r="NI86" s="3"/>
      <c r="NJ86" s="2" t="s">
        <v>61</v>
      </c>
      <c r="NK86" s="2" t="s">
        <v>61</v>
      </c>
      <c r="NL86" s="3" t="s">
        <v>6</v>
      </c>
      <c r="NM86" s="3" t="s">
        <v>6</v>
      </c>
      <c r="NN86" s="3"/>
      <c r="NO86" s="3"/>
      <c r="NP86" s="3"/>
      <c r="NQ86" s="2" t="s">
        <v>61</v>
      </c>
      <c r="NR86" s="2" t="s">
        <v>61</v>
      </c>
      <c r="NS86" s="3"/>
      <c r="NT86" s="3"/>
      <c r="NU86" s="3"/>
      <c r="NV86" s="3"/>
      <c r="NW86" s="3"/>
      <c r="NX86" s="2" t="s">
        <v>61</v>
      </c>
      <c r="NY86" s="2" t="s">
        <v>61</v>
      </c>
      <c r="NZ86" s="3"/>
      <c r="OA86" s="3"/>
      <c r="OB86" s="3"/>
      <c r="OC86" s="3"/>
      <c r="OD86" s="3"/>
      <c r="OE86" s="2" t="s">
        <v>61</v>
      </c>
      <c r="OF86" s="2" t="s">
        <v>61</v>
      </c>
    </row>
    <row r="87" spans="1:397" ht="21.75" customHeight="1">
      <c r="A87" s="17"/>
      <c r="B87" s="17"/>
      <c r="C87" s="75" t="s">
        <v>117</v>
      </c>
      <c r="D87" s="3"/>
      <c r="E87" s="3"/>
      <c r="F87" s="3"/>
      <c r="G87" s="3"/>
      <c r="H87" s="3"/>
      <c r="I87" s="3"/>
      <c r="J87" s="2" t="s">
        <v>61</v>
      </c>
      <c r="K87" s="2" t="s">
        <v>61</v>
      </c>
      <c r="L87" s="3"/>
      <c r="M87" s="3"/>
      <c r="N87" s="3"/>
      <c r="O87" s="3"/>
      <c r="P87" s="3"/>
      <c r="Q87" s="2" t="s">
        <v>61</v>
      </c>
      <c r="R87" s="2" t="s">
        <v>61</v>
      </c>
      <c r="S87" s="3"/>
      <c r="T87" s="3"/>
      <c r="U87" s="3"/>
      <c r="V87" s="3"/>
      <c r="W87" s="3"/>
      <c r="X87" s="2" t="s">
        <v>61</v>
      </c>
      <c r="Y87" s="2" t="s">
        <v>61</v>
      </c>
      <c r="Z87" s="3"/>
      <c r="AA87" s="3"/>
      <c r="AB87" s="3"/>
      <c r="AC87" s="3"/>
      <c r="AD87" s="3"/>
      <c r="AE87" s="2" t="s">
        <v>61</v>
      </c>
      <c r="AF87" s="2" t="s">
        <v>61</v>
      </c>
      <c r="AG87" s="3"/>
      <c r="AH87" s="3"/>
      <c r="AI87" s="3"/>
      <c r="AJ87" s="3"/>
      <c r="AK87" s="3"/>
      <c r="AL87" s="2" t="s">
        <v>61</v>
      </c>
      <c r="AM87" s="2" t="s">
        <v>61</v>
      </c>
      <c r="AN87" s="3"/>
      <c r="AO87" s="3"/>
      <c r="AP87" s="3"/>
      <c r="AQ87" s="3"/>
      <c r="AR87" s="3"/>
      <c r="AS87" s="2" t="s">
        <v>61</v>
      </c>
      <c r="AT87" s="2" t="s">
        <v>61</v>
      </c>
      <c r="AU87" s="3"/>
      <c r="AV87" s="3"/>
      <c r="AW87" s="3"/>
      <c r="AX87" s="3"/>
      <c r="AY87" s="3"/>
      <c r="AZ87" s="2" t="s">
        <v>61</v>
      </c>
      <c r="BA87" s="2" t="s">
        <v>61</v>
      </c>
      <c r="BB87" s="3"/>
      <c r="BC87" s="3"/>
      <c r="BD87" s="3"/>
      <c r="BE87" s="3"/>
      <c r="BF87" s="3"/>
      <c r="BG87" s="2" t="s">
        <v>61</v>
      </c>
      <c r="BH87" s="2" t="s">
        <v>61</v>
      </c>
      <c r="BI87" s="3"/>
      <c r="BJ87" s="3"/>
      <c r="BK87" s="3"/>
      <c r="BL87" s="3"/>
      <c r="BM87" s="3"/>
      <c r="BN87" s="2" t="s">
        <v>61</v>
      </c>
      <c r="BO87" s="2" t="s">
        <v>61</v>
      </c>
      <c r="BP87" s="3"/>
      <c r="BQ87" s="3"/>
      <c r="BR87" s="3"/>
      <c r="BS87" s="3"/>
      <c r="BT87" s="3"/>
      <c r="BU87" s="2" t="s">
        <v>61</v>
      </c>
      <c r="BV87" s="2" t="s">
        <v>61</v>
      </c>
      <c r="BW87" s="3"/>
      <c r="BX87" s="3"/>
      <c r="BY87" s="3"/>
      <c r="BZ87" s="3"/>
      <c r="CA87" s="3"/>
      <c r="CB87" s="63" t="s">
        <v>61</v>
      </c>
      <c r="CC87" s="63" t="s">
        <v>61</v>
      </c>
      <c r="CD87" s="3"/>
      <c r="CE87" s="3"/>
      <c r="CF87" s="3"/>
      <c r="CG87" s="3"/>
      <c r="CH87" s="3"/>
      <c r="CI87" s="63" t="s">
        <v>61</v>
      </c>
      <c r="CJ87" s="63" t="s">
        <v>61</v>
      </c>
      <c r="CK87" s="3"/>
      <c r="CL87" s="3"/>
      <c r="CM87" s="3"/>
      <c r="CN87" s="3"/>
      <c r="CO87" s="3"/>
      <c r="CP87" s="63" t="s">
        <v>61</v>
      </c>
      <c r="CQ87" s="63" t="s">
        <v>61</v>
      </c>
      <c r="CR87" s="3"/>
      <c r="CS87" s="3"/>
      <c r="CT87" s="3"/>
      <c r="CU87" s="3"/>
      <c r="CV87" s="3"/>
      <c r="CW87" s="63" t="s">
        <v>61</v>
      </c>
      <c r="CX87" s="63" t="s">
        <v>61</v>
      </c>
      <c r="CY87" s="3"/>
      <c r="CZ87" s="3"/>
      <c r="DA87" s="3"/>
      <c r="DB87" s="3"/>
      <c r="DC87" s="3"/>
      <c r="DD87" s="63" t="s">
        <v>61</v>
      </c>
      <c r="DE87" s="63" t="s">
        <v>61</v>
      </c>
      <c r="DF87" s="3"/>
      <c r="DG87" s="3"/>
      <c r="DH87" s="3"/>
      <c r="DI87" s="3"/>
      <c r="DJ87" s="3"/>
      <c r="DK87" s="63" t="s">
        <v>61</v>
      </c>
      <c r="DL87" s="63" t="s">
        <v>61</v>
      </c>
      <c r="DM87" s="3"/>
      <c r="DN87" s="3"/>
      <c r="DO87" s="3"/>
      <c r="DP87" s="3"/>
      <c r="DQ87" s="3"/>
      <c r="DR87" s="63" t="s">
        <v>61</v>
      </c>
      <c r="DS87" s="63" t="s">
        <v>61</v>
      </c>
      <c r="DT87" s="3"/>
      <c r="DU87" s="3"/>
      <c r="DV87" s="3"/>
      <c r="DW87" s="3"/>
      <c r="DX87" s="3"/>
      <c r="DY87" s="63" t="s">
        <v>61</v>
      </c>
      <c r="DZ87" s="63" t="s">
        <v>61</v>
      </c>
      <c r="EA87" s="3"/>
      <c r="EB87" s="3"/>
      <c r="EC87" s="3"/>
      <c r="ED87" s="3"/>
      <c r="EE87" s="3"/>
      <c r="EF87" s="63" t="s">
        <v>61</v>
      </c>
      <c r="EG87" s="63" t="s">
        <v>61</v>
      </c>
      <c r="EH87" s="3"/>
      <c r="EI87" s="3"/>
      <c r="EJ87" s="3"/>
      <c r="EK87" s="3"/>
      <c r="EL87" s="3"/>
      <c r="EM87" s="63" t="s">
        <v>61</v>
      </c>
      <c r="EN87" s="63" t="s">
        <v>61</v>
      </c>
      <c r="EO87" s="3"/>
      <c r="EP87" s="3"/>
      <c r="EQ87" s="3"/>
      <c r="ER87" s="3"/>
      <c r="ES87" s="3"/>
      <c r="ET87" s="63" t="s">
        <v>61</v>
      </c>
      <c r="EU87" s="63" t="s">
        <v>61</v>
      </c>
      <c r="EV87" s="3"/>
      <c r="EW87" s="3"/>
      <c r="EX87" s="3"/>
      <c r="EY87" s="3"/>
      <c r="EZ87" s="3"/>
      <c r="FA87" s="63" t="s">
        <v>61</v>
      </c>
      <c r="FB87" s="63" t="s">
        <v>61</v>
      </c>
      <c r="FC87" s="3"/>
      <c r="FD87" s="3"/>
      <c r="FE87" s="3"/>
      <c r="FF87" s="3"/>
      <c r="FG87" s="3"/>
      <c r="FH87" s="63" t="s">
        <v>61</v>
      </c>
      <c r="FI87" s="63" t="s">
        <v>61</v>
      </c>
      <c r="FJ87" s="3"/>
      <c r="FK87" s="3"/>
      <c r="FL87" s="3"/>
      <c r="FM87" s="3"/>
      <c r="FN87" s="3"/>
      <c r="FO87" s="63" t="s">
        <v>61</v>
      </c>
      <c r="FP87" s="63" t="s">
        <v>61</v>
      </c>
      <c r="FQ87" s="3"/>
      <c r="FR87" s="3"/>
      <c r="FS87" s="3"/>
      <c r="FT87" s="3"/>
      <c r="FU87" s="3"/>
      <c r="FV87" s="63" t="s">
        <v>61</v>
      </c>
      <c r="FW87" s="63" t="s">
        <v>61</v>
      </c>
      <c r="FX87" s="3"/>
      <c r="FY87" s="3"/>
      <c r="FZ87" s="3"/>
      <c r="GA87" s="3"/>
      <c r="GB87" s="3"/>
      <c r="GC87" s="2" t="s">
        <v>61</v>
      </c>
      <c r="GD87" s="2" t="s">
        <v>61</v>
      </c>
      <c r="GE87" s="3"/>
      <c r="GF87" s="3"/>
      <c r="GG87" s="3"/>
      <c r="GH87" s="3"/>
      <c r="GI87" s="3"/>
      <c r="GJ87" s="2" t="s">
        <v>61</v>
      </c>
      <c r="GK87" s="2" t="s">
        <v>61</v>
      </c>
      <c r="GL87" s="3"/>
      <c r="GM87" s="3"/>
      <c r="GN87" s="3"/>
      <c r="GO87" s="3"/>
      <c r="GP87" s="3"/>
      <c r="GQ87" s="2" t="s">
        <v>61</v>
      </c>
      <c r="GR87" s="2" t="s">
        <v>61</v>
      </c>
      <c r="GS87" s="3"/>
      <c r="GT87" s="3"/>
      <c r="GU87" s="3"/>
      <c r="GV87" s="3"/>
      <c r="GW87" s="3"/>
      <c r="GX87" s="2" t="s">
        <v>61</v>
      </c>
      <c r="GY87" s="2" t="s">
        <v>61</v>
      </c>
      <c r="GZ87" s="3"/>
      <c r="HA87" s="3"/>
      <c r="HB87" s="3"/>
      <c r="HC87" s="3"/>
      <c r="HD87" s="3"/>
      <c r="HE87" s="2" t="s">
        <v>61</v>
      </c>
      <c r="HF87" s="2" t="s">
        <v>61</v>
      </c>
      <c r="HG87" s="3"/>
      <c r="HH87" s="3"/>
      <c r="HI87" s="3"/>
      <c r="HJ87" s="3"/>
      <c r="HK87" s="3"/>
      <c r="HL87" s="2" t="s">
        <v>61</v>
      </c>
      <c r="HM87" s="2" t="s">
        <v>61</v>
      </c>
      <c r="HN87" s="3"/>
      <c r="HO87" s="3"/>
      <c r="HP87" s="3"/>
      <c r="HQ87" s="3"/>
      <c r="HR87" s="3"/>
      <c r="HS87" s="2" t="s">
        <v>61</v>
      </c>
      <c r="HT87" s="2" t="s">
        <v>61</v>
      </c>
      <c r="HU87" s="3"/>
      <c r="HV87" s="3"/>
      <c r="HW87" s="3"/>
      <c r="HX87" s="3"/>
      <c r="HY87" s="3"/>
      <c r="HZ87" s="2" t="s">
        <v>61</v>
      </c>
      <c r="IA87" s="2" t="s">
        <v>61</v>
      </c>
      <c r="IB87" s="3"/>
      <c r="IC87" s="3"/>
      <c r="ID87" s="3"/>
      <c r="IE87" s="3"/>
      <c r="IF87" s="3"/>
      <c r="IG87" s="2" t="s">
        <v>61</v>
      </c>
      <c r="IH87" s="2" t="s">
        <v>61</v>
      </c>
      <c r="II87" s="3"/>
      <c r="IJ87" s="3"/>
      <c r="IK87" s="3"/>
      <c r="IL87" s="3"/>
      <c r="IM87" s="3"/>
      <c r="IN87" s="2" t="s">
        <v>61</v>
      </c>
      <c r="IO87" s="2" t="s">
        <v>61</v>
      </c>
      <c r="IP87" s="3"/>
      <c r="IQ87" s="3"/>
      <c r="IR87" s="3"/>
      <c r="IS87" s="3"/>
      <c r="IT87" s="3"/>
      <c r="IU87" s="2" t="s">
        <v>61</v>
      </c>
      <c r="IV87" s="2" t="s">
        <v>61</v>
      </c>
      <c r="IW87" s="3"/>
      <c r="IX87" s="3"/>
      <c r="IY87" s="3"/>
      <c r="IZ87" s="3" t="s">
        <v>17</v>
      </c>
      <c r="JA87" s="3" t="s">
        <v>17</v>
      </c>
      <c r="JB87" s="2" t="s">
        <v>61</v>
      </c>
      <c r="JC87" s="2" t="s">
        <v>61</v>
      </c>
      <c r="JD87" s="3"/>
      <c r="JE87" s="3"/>
      <c r="JF87" s="3"/>
      <c r="JG87" s="3" t="s">
        <v>17</v>
      </c>
      <c r="JH87" s="3" t="s">
        <v>17</v>
      </c>
      <c r="JI87" s="2" t="s">
        <v>61</v>
      </c>
      <c r="JJ87" s="2" t="s">
        <v>61</v>
      </c>
      <c r="JK87" s="3"/>
      <c r="JL87" s="3"/>
      <c r="JM87" s="3"/>
      <c r="JN87" s="3" t="s">
        <v>17</v>
      </c>
      <c r="JO87" s="3" t="s">
        <v>17</v>
      </c>
      <c r="JP87" s="2" t="s">
        <v>61</v>
      </c>
      <c r="JQ87" s="2" t="s">
        <v>61</v>
      </c>
      <c r="JR87" s="3"/>
      <c r="JS87" s="3"/>
      <c r="JT87" s="3"/>
      <c r="JU87" s="3" t="s">
        <v>17</v>
      </c>
      <c r="JV87" s="3" t="s">
        <v>17</v>
      </c>
      <c r="JW87" s="2" t="s">
        <v>61</v>
      </c>
      <c r="JX87" s="2" t="s">
        <v>61</v>
      </c>
      <c r="JY87" s="3"/>
      <c r="JZ87" s="3"/>
      <c r="KA87" s="3"/>
      <c r="KB87" s="3" t="s">
        <v>17</v>
      </c>
      <c r="KC87" s="3" t="s">
        <v>17</v>
      </c>
      <c r="KD87" s="2" t="s">
        <v>61</v>
      </c>
      <c r="KE87" s="2" t="s">
        <v>61</v>
      </c>
      <c r="KF87" s="3"/>
      <c r="KG87" s="3"/>
      <c r="KH87" s="3"/>
      <c r="KI87" s="3" t="s">
        <v>17</v>
      </c>
      <c r="KJ87" s="3" t="s">
        <v>17</v>
      </c>
      <c r="KK87" s="2" t="s">
        <v>61</v>
      </c>
      <c r="KL87" s="2" t="s">
        <v>61</v>
      </c>
      <c r="KM87" s="3"/>
      <c r="KN87" s="3"/>
      <c r="KO87" s="3"/>
      <c r="KP87" s="3" t="s">
        <v>17</v>
      </c>
      <c r="KQ87" s="3" t="s">
        <v>17</v>
      </c>
      <c r="KR87" s="2" t="s">
        <v>61</v>
      </c>
      <c r="KS87" s="2" t="s">
        <v>61</v>
      </c>
      <c r="KT87" s="3"/>
      <c r="KU87" s="3"/>
      <c r="KV87" s="3"/>
      <c r="KW87" s="3" t="s">
        <v>17</v>
      </c>
      <c r="KX87" s="3" t="s">
        <v>17</v>
      </c>
      <c r="KY87" s="2" t="s">
        <v>61</v>
      </c>
      <c r="KZ87" s="2" t="s">
        <v>61</v>
      </c>
      <c r="LA87" s="3"/>
      <c r="LB87" s="3"/>
      <c r="LC87" s="3"/>
      <c r="LD87" s="3" t="s">
        <v>17</v>
      </c>
      <c r="LE87" s="3" t="s">
        <v>17</v>
      </c>
      <c r="LF87" s="2" t="s">
        <v>61</v>
      </c>
      <c r="LG87" s="2" t="s">
        <v>61</v>
      </c>
      <c r="LH87" s="3"/>
      <c r="LI87" s="3"/>
      <c r="LJ87" s="3"/>
      <c r="LK87" s="3" t="s">
        <v>17</v>
      </c>
      <c r="LL87" s="3" t="s">
        <v>17</v>
      </c>
      <c r="LM87" s="2" t="s">
        <v>61</v>
      </c>
      <c r="LN87" s="2" t="s">
        <v>61</v>
      </c>
      <c r="LO87" s="3"/>
      <c r="LP87" s="3"/>
      <c r="LQ87" s="3"/>
      <c r="LR87" s="3" t="s">
        <v>17</v>
      </c>
      <c r="LS87" s="3" t="s">
        <v>17</v>
      </c>
      <c r="LT87" s="2" t="s">
        <v>61</v>
      </c>
      <c r="LU87" s="2" t="s">
        <v>61</v>
      </c>
      <c r="LV87" s="3"/>
      <c r="LW87" s="3"/>
      <c r="LX87" s="3"/>
      <c r="LY87" s="3" t="s">
        <v>17</v>
      </c>
      <c r="LZ87" s="3" t="s">
        <v>17</v>
      </c>
      <c r="MA87" s="2" t="s">
        <v>61</v>
      </c>
      <c r="MB87" s="2" t="s">
        <v>61</v>
      </c>
      <c r="MC87" s="3"/>
      <c r="MD87" s="3"/>
      <c r="ME87" s="3"/>
      <c r="MF87" s="3" t="s">
        <v>6</v>
      </c>
      <c r="MG87" s="3" t="s">
        <v>6</v>
      </c>
      <c r="MH87" s="2" t="s">
        <v>61</v>
      </c>
      <c r="MI87" s="2" t="s">
        <v>61</v>
      </c>
      <c r="MJ87" s="3"/>
      <c r="MK87" s="3"/>
      <c r="ML87" s="3"/>
      <c r="MM87" s="3" t="s">
        <v>17</v>
      </c>
      <c r="MN87" s="3" t="s">
        <v>17</v>
      </c>
      <c r="MO87" s="2" t="s">
        <v>61</v>
      </c>
      <c r="MP87" s="2" t="s">
        <v>61</v>
      </c>
      <c r="MQ87" s="3"/>
      <c r="MR87" s="3"/>
      <c r="MS87" s="3"/>
      <c r="MT87" s="3" t="s">
        <v>17</v>
      </c>
      <c r="MU87" s="3" t="s">
        <v>17</v>
      </c>
      <c r="MV87" s="2" t="s">
        <v>61</v>
      </c>
      <c r="MW87" s="2" t="s">
        <v>61</v>
      </c>
      <c r="MX87" s="3"/>
      <c r="MY87" s="3"/>
      <c r="MZ87" s="3"/>
      <c r="NA87" s="3" t="s">
        <v>17</v>
      </c>
      <c r="NB87" s="3" t="s">
        <v>17</v>
      </c>
      <c r="NC87" s="2" t="s">
        <v>61</v>
      </c>
      <c r="ND87" s="2" t="s">
        <v>61</v>
      </c>
      <c r="NE87" s="3"/>
      <c r="NF87" s="3"/>
      <c r="NG87" s="3"/>
      <c r="NH87" s="3" t="s">
        <v>17</v>
      </c>
      <c r="NI87" s="3" t="s">
        <v>17</v>
      </c>
      <c r="NJ87" s="2" t="s">
        <v>61</v>
      </c>
      <c r="NK87" s="2" t="s">
        <v>61</v>
      </c>
      <c r="NL87" s="3" t="s">
        <v>6</v>
      </c>
      <c r="NM87" s="3" t="s">
        <v>6</v>
      </c>
      <c r="NN87" s="3"/>
      <c r="NO87" s="3" t="s">
        <v>17</v>
      </c>
      <c r="NP87" s="3" t="s">
        <v>17</v>
      </c>
      <c r="NQ87" s="2" t="s">
        <v>61</v>
      </c>
      <c r="NR87" s="2" t="s">
        <v>61</v>
      </c>
      <c r="NS87" s="3"/>
      <c r="NT87" s="3"/>
      <c r="NU87" s="3"/>
      <c r="NV87" s="3" t="s">
        <v>17</v>
      </c>
      <c r="NW87" s="3" t="s">
        <v>17</v>
      </c>
      <c r="NX87" s="2" t="s">
        <v>61</v>
      </c>
      <c r="NY87" s="2" t="s">
        <v>61</v>
      </c>
      <c r="NZ87" s="3"/>
      <c r="OA87" s="3"/>
      <c r="OB87" s="3"/>
      <c r="OC87" s="3"/>
      <c r="OD87" s="3"/>
      <c r="OE87" s="2" t="s">
        <v>61</v>
      </c>
      <c r="OF87" s="2" t="s">
        <v>61</v>
      </c>
    </row>
    <row r="88" spans="1:397" ht="21.75" customHeight="1">
      <c r="A88" s="17"/>
      <c r="B88" s="17"/>
      <c r="C88" s="75" t="s">
        <v>118</v>
      </c>
      <c r="D88" s="3"/>
      <c r="E88" s="3"/>
      <c r="F88" s="3"/>
      <c r="G88" s="3"/>
      <c r="H88" s="3"/>
      <c r="I88" s="3"/>
      <c r="J88" s="2" t="s">
        <v>61</v>
      </c>
      <c r="K88" s="2" t="s">
        <v>61</v>
      </c>
      <c r="L88" s="3"/>
      <c r="M88" s="3"/>
      <c r="N88" s="3"/>
      <c r="O88" s="3"/>
      <c r="P88" s="3"/>
      <c r="Q88" s="2" t="s">
        <v>61</v>
      </c>
      <c r="R88" s="2" t="s">
        <v>61</v>
      </c>
      <c r="S88" s="3"/>
      <c r="T88" s="3"/>
      <c r="U88" s="3"/>
      <c r="V88" s="3"/>
      <c r="W88" s="3"/>
      <c r="X88" s="2" t="s">
        <v>61</v>
      </c>
      <c r="Y88" s="2" t="s">
        <v>61</v>
      </c>
      <c r="Z88" s="3"/>
      <c r="AA88" s="3"/>
      <c r="AB88" s="3"/>
      <c r="AC88" s="3"/>
      <c r="AD88" s="3"/>
      <c r="AE88" s="2" t="s">
        <v>61</v>
      </c>
      <c r="AF88" s="2" t="s">
        <v>61</v>
      </c>
      <c r="AG88" s="3"/>
      <c r="AH88" s="3"/>
      <c r="AI88" s="3"/>
      <c r="AJ88" s="3"/>
      <c r="AK88" s="3"/>
      <c r="AL88" s="2" t="s">
        <v>61</v>
      </c>
      <c r="AM88" s="2" t="s">
        <v>61</v>
      </c>
      <c r="AN88" s="3"/>
      <c r="AO88" s="3"/>
      <c r="AP88" s="3"/>
      <c r="AQ88" s="3"/>
      <c r="AR88" s="3"/>
      <c r="AS88" s="2" t="s">
        <v>61</v>
      </c>
      <c r="AT88" s="2" t="s">
        <v>61</v>
      </c>
      <c r="AU88" s="3"/>
      <c r="AV88" s="3"/>
      <c r="AW88" s="3"/>
      <c r="AX88" s="3"/>
      <c r="AY88" s="3"/>
      <c r="AZ88" s="2" t="s">
        <v>61</v>
      </c>
      <c r="BA88" s="2" t="s">
        <v>61</v>
      </c>
      <c r="BB88" s="3"/>
      <c r="BC88" s="3"/>
      <c r="BD88" s="3"/>
      <c r="BE88" s="3"/>
      <c r="BF88" s="3"/>
      <c r="BG88" s="2" t="s">
        <v>61</v>
      </c>
      <c r="BH88" s="2" t="s">
        <v>61</v>
      </c>
      <c r="BI88" s="3"/>
      <c r="BJ88" s="3"/>
      <c r="BK88" s="3"/>
      <c r="BL88" s="3"/>
      <c r="BM88" s="3"/>
      <c r="BN88" s="2" t="s">
        <v>61</v>
      </c>
      <c r="BO88" s="2" t="s">
        <v>61</v>
      </c>
      <c r="BP88" s="3"/>
      <c r="BQ88" s="3"/>
      <c r="BR88" s="3"/>
      <c r="BS88" s="3"/>
      <c r="BT88" s="3"/>
      <c r="BU88" s="2" t="s">
        <v>61</v>
      </c>
      <c r="BV88" s="2" t="s">
        <v>61</v>
      </c>
      <c r="BW88" s="3"/>
      <c r="BX88" s="3"/>
      <c r="BY88" s="3"/>
      <c r="BZ88" s="3"/>
      <c r="CA88" s="3"/>
      <c r="CB88" s="63" t="s">
        <v>61</v>
      </c>
      <c r="CC88" s="63" t="s">
        <v>61</v>
      </c>
      <c r="CD88" s="3"/>
      <c r="CE88" s="3"/>
      <c r="CF88" s="3"/>
      <c r="CG88" s="3"/>
      <c r="CH88" s="3"/>
      <c r="CI88" s="63" t="s">
        <v>61</v>
      </c>
      <c r="CJ88" s="63" t="s">
        <v>61</v>
      </c>
      <c r="CK88" s="3"/>
      <c r="CL88" s="3"/>
      <c r="CM88" s="3"/>
      <c r="CN88" s="3"/>
      <c r="CO88" s="3"/>
      <c r="CP88" s="63" t="s">
        <v>61</v>
      </c>
      <c r="CQ88" s="63" t="s">
        <v>61</v>
      </c>
      <c r="CR88" s="3"/>
      <c r="CS88" s="3"/>
      <c r="CT88" s="3"/>
      <c r="CU88" s="3"/>
      <c r="CV88" s="3"/>
      <c r="CW88" s="63" t="s">
        <v>61</v>
      </c>
      <c r="CX88" s="63" t="s">
        <v>61</v>
      </c>
      <c r="CY88" s="3"/>
      <c r="CZ88" s="3"/>
      <c r="DA88" s="3"/>
      <c r="DB88" s="3"/>
      <c r="DC88" s="3"/>
      <c r="DD88" s="63" t="s">
        <v>61</v>
      </c>
      <c r="DE88" s="63" t="s">
        <v>61</v>
      </c>
      <c r="DF88" s="3"/>
      <c r="DG88" s="3"/>
      <c r="DH88" s="3"/>
      <c r="DI88" s="3"/>
      <c r="DJ88" s="3"/>
      <c r="DK88" s="63" t="s">
        <v>61</v>
      </c>
      <c r="DL88" s="63" t="s">
        <v>61</v>
      </c>
      <c r="DM88" s="3"/>
      <c r="DN88" s="3"/>
      <c r="DO88" s="3"/>
      <c r="DP88" s="3"/>
      <c r="DQ88" s="3"/>
      <c r="DR88" s="63" t="s">
        <v>61</v>
      </c>
      <c r="DS88" s="63" t="s">
        <v>61</v>
      </c>
      <c r="DT88" s="3"/>
      <c r="DU88" s="3"/>
      <c r="DV88" s="3"/>
      <c r="DW88" s="3"/>
      <c r="DX88" s="3"/>
      <c r="DY88" s="63" t="s">
        <v>61</v>
      </c>
      <c r="DZ88" s="63" t="s">
        <v>61</v>
      </c>
      <c r="EA88" s="3"/>
      <c r="EB88" s="3"/>
      <c r="EC88" s="3"/>
      <c r="ED88" s="3"/>
      <c r="EE88" s="3"/>
      <c r="EF88" s="63" t="s">
        <v>61</v>
      </c>
      <c r="EG88" s="63" t="s">
        <v>61</v>
      </c>
      <c r="EH88" s="3"/>
      <c r="EI88" s="3"/>
      <c r="EJ88" s="3"/>
      <c r="EK88" s="3"/>
      <c r="EL88" s="3"/>
      <c r="EM88" s="63" t="s">
        <v>61</v>
      </c>
      <c r="EN88" s="63" t="s">
        <v>61</v>
      </c>
      <c r="EO88" s="3"/>
      <c r="EP88" s="3"/>
      <c r="EQ88" s="3"/>
      <c r="ER88" s="3"/>
      <c r="ES88" s="3"/>
      <c r="ET88" s="63" t="s">
        <v>61</v>
      </c>
      <c r="EU88" s="63" t="s">
        <v>61</v>
      </c>
      <c r="EV88" s="3"/>
      <c r="EW88" s="3"/>
      <c r="EX88" s="3"/>
      <c r="EY88" s="3"/>
      <c r="EZ88" s="3"/>
      <c r="FA88" s="63" t="s">
        <v>61</v>
      </c>
      <c r="FB88" s="63" t="s">
        <v>61</v>
      </c>
      <c r="FC88" s="3"/>
      <c r="FD88" s="3"/>
      <c r="FE88" s="3"/>
      <c r="FF88" s="3"/>
      <c r="FG88" s="3"/>
      <c r="FH88" s="63" t="s">
        <v>61</v>
      </c>
      <c r="FI88" s="63" t="s">
        <v>61</v>
      </c>
      <c r="FJ88" s="3"/>
      <c r="FK88" s="3"/>
      <c r="FL88" s="3"/>
      <c r="FM88" s="3"/>
      <c r="FN88" s="3"/>
      <c r="FO88" s="63" t="s">
        <v>61</v>
      </c>
      <c r="FP88" s="63" t="s">
        <v>61</v>
      </c>
      <c r="FQ88" s="3"/>
      <c r="FR88" s="3"/>
      <c r="FS88" s="3"/>
      <c r="FT88" s="3"/>
      <c r="FU88" s="3"/>
      <c r="FV88" s="63" t="s">
        <v>61</v>
      </c>
      <c r="FW88" s="63" t="s">
        <v>61</v>
      </c>
      <c r="FX88" s="3"/>
      <c r="FY88" s="3"/>
      <c r="FZ88" s="3"/>
      <c r="GA88" s="3"/>
      <c r="GB88" s="3"/>
      <c r="GC88" s="2" t="s">
        <v>61</v>
      </c>
      <c r="GD88" s="2" t="s">
        <v>61</v>
      </c>
      <c r="GE88" s="3"/>
      <c r="GF88" s="3"/>
      <c r="GG88" s="3"/>
      <c r="GH88" s="3"/>
      <c r="GI88" s="3"/>
      <c r="GJ88" s="2" t="s">
        <v>61</v>
      </c>
      <c r="GK88" s="2" t="s">
        <v>61</v>
      </c>
      <c r="GL88" s="3"/>
      <c r="GM88" s="3"/>
      <c r="GN88" s="3"/>
      <c r="GO88" s="3"/>
      <c r="GP88" s="3"/>
      <c r="GQ88" s="2" t="s">
        <v>61</v>
      </c>
      <c r="GR88" s="2" t="s">
        <v>61</v>
      </c>
      <c r="GS88" s="3"/>
      <c r="GT88" s="3"/>
      <c r="GU88" s="3"/>
      <c r="GV88" s="3"/>
      <c r="GW88" s="3"/>
      <c r="GX88" s="2" t="s">
        <v>61</v>
      </c>
      <c r="GY88" s="2" t="s">
        <v>61</v>
      </c>
      <c r="GZ88" s="3"/>
      <c r="HA88" s="3"/>
      <c r="HB88" s="3"/>
      <c r="HC88" s="3"/>
      <c r="HD88" s="3"/>
      <c r="HE88" s="2" t="s">
        <v>61</v>
      </c>
      <c r="HF88" s="2" t="s">
        <v>61</v>
      </c>
      <c r="HG88" s="3"/>
      <c r="HH88" s="3"/>
      <c r="HI88" s="3"/>
      <c r="HJ88" s="3"/>
      <c r="HK88" s="3"/>
      <c r="HL88" s="2" t="s">
        <v>61</v>
      </c>
      <c r="HM88" s="2" t="s">
        <v>61</v>
      </c>
      <c r="HN88" s="3"/>
      <c r="HO88" s="3"/>
      <c r="HP88" s="3"/>
      <c r="HQ88" s="3"/>
      <c r="HR88" s="3"/>
      <c r="HS88" s="2" t="s">
        <v>61</v>
      </c>
      <c r="HT88" s="2" t="s">
        <v>61</v>
      </c>
      <c r="HU88" s="3"/>
      <c r="HV88" s="3"/>
      <c r="HW88" s="3"/>
      <c r="HX88" s="3"/>
      <c r="HY88" s="3"/>
      <c r="HZ88" s="2" t="s">
        <v>61</v>
      </c>
      <c r="IA88" s="2" t="s">
        <v>61</v>
      </c>
      <c r="IB88" s="3"/>
      <c r="IC88" s="3"/>
      <c r="ID88" s="3"/>
      <c r="IE88" s="3"/>
      <c r="IF88" s="3"/>
      <c r="IG88" s="2" t="s">
        <v>61</v>
      </c>
      <c r="IH88" s="2" t="s">
        <v>61</v>
      </c>
      <c r="II88" s="3"/>
      <c r="IJ88" s="3"/>
      <c r="IK88" s="3"/>
      <c r="IL88" s="3"/>
      <c r="IM88" s="3"/>
      <c r="IN88" s="2" t="s">
        <v>61</v>
      </c>
      <c r="IO88" s="2" t="s">
        <v>61</v>
      </c>
      <c r="IP88" s="3"/>
      <c r="IQ88" s="3"/>
      <c r="IR88" s="3"/>
      <c r="IS88" s="3"/>
      <c r="IT88" s="3"/>
      <c r="IU88" s="2" t="s">
        <v>61</v>
      </c>
      <c r="IV88" s="2" t="s">
        <v>61</v>
      </c>
      <c r="IW88" s="3"/>
      <c r="IX88" s="3"/>
      <c r="IY88" s="3"/>
      <c r="IZ88" s="3" t="s">
        <v>17</v>
      </c>
      <c r="JA88" s="3" t="s">
        <v>17</v>
      </c>
      <c r="JB88" s="2" t="s">
        <v>61</v>
      </c>
      <c r="JC88" s="2" t="s">
        <v>61</v>
      </c>
      <c r="JD88" s="3"/>
      <c r="JE88" s="3"/>
      <c r="JF88" s="3"/>
      <c r="JG88" s="3" t="s">
        <v>17</v>
      </c>
      <c r="JH88" s="3" t="s">
        <v>17</v>
      </c>
      <c r="JI88" s="2" t="s">
        <v>61</v>
      </c>
      <c r="JJ88" s="2" t="s">
        <v>61</v>
      </c>
      <c r="JK88" s="3"/>
      <c r="JL88" s="3"/>
      <c r="JM88" s="3"/>
      <c r="JN88" s="3" t="s">
        <v>17</v>
      </c>
      <c r="JO88" s="3" t="s">
        <v>17</v>
      </c>
      <c r="JP88" s="2" t="s">
        <v>61</v>
      </c>
      <c r="JQ88" s="2" t="s">
        <v>61</v>
      </c>
      <c r="JR88" s="3"/>
      <c r="JS88" s="3"/>
      <c r="JT88" s="3"/>
      <c r="JU88" s="3" t="s">
        <v>17</v>
      </c>
      <c r="JV88" s="3" t="s">
        <v>17</v>
      </c>
      <c r="JW88" s="2" t="s">
        <v>61</v>
      </c>
      <c r="JX88" s="2" t="s">
        <v>61</v>
      </c>
      <c r="JY88" s="3"/>
      <c r="JZ88" s="3"/>
      <c r="KA88" s="3"/>
      <c r="KB88" s="3" t="s">
        <v>17</v>
      </c>
      <c r="KC88" s="3" t="s">
        <v>17</v>
      </c>
      <c r="KD88" s="2" t="s">
        <v>61</v>
      </c>
      <c r="KE88" s="2" t="s">
        <v>61</v>
      </c>
      <c r="KF88" s="3"/>
      <c r="KG88" s="3"/>
      <c r="KH88" s="3"/>
      <c r="KI88" s="3" t="s">
        <v>17</v>
      </c>
      <c r="KJ88" s="3" t="s">
        <v>17</v>
      </c>
      <c r="KK88" s="2" t="s">
        <v>61</v>
      </c>
      <c r="KL88" s="2" t="s">
        <v>61</v>
      </c>
      <c r="KM88" s="3"/>
      <c r="KN88" s="3"/>
      <c r="KO88" s="3"/>
      <c r="KP88" s="3" t="s">
        <v>17</v>
      </c>
      <c r="KQ88" s="3" t="s">
        <v>17</v>
      </c>
      <c r="KR88" s="2" t="s">
        <v>61</v>
      </c>
      <c r="KS88" s="2" t="s">
        <v>61</v>
      </c>
      <c r="KT88" s="3"/>
      <c r="KU88" s="3"/>
      <c r="KV88" s="3"/>
      <c r="KW88" s="3" t="s">
        <v>17</v>
      </c>
      <c r="KX88" s="3" t="s">
        <v>17</v>
      </c>
      <c r="KY88" s="2" t="s">
        <v>61</v>
      </c>
      <c r="KZ88" s="2" t="s">
        <v>61</v>
      </c>
      <c r="LA88" s="3"/>
      <c r="LB88" s="3"/>
      <c r="LC88" s="3"/>
      <c r="LD88" s="3" t="s">
        <v>17</v>
      </c>
      <c r="LE88" s="3" t="s">
        <v>17</v>
      </c>
      <c r="LF88" s="2" t="s">
        <v>61</v>
      </c>
      <c r="LG88" s="2" t="s">
        <v>61</v>
      </c>
      <c r="LH88" s="3"/>
      <c r="LI88" s="3"/>
      <c r="LJ88" s="3"/>
      <c r="LK88" s="3" t="s">
        <v>17</v>
      </c>
      <c r="LL88" s="3" t="s">
        <v>17</v>
      </c>
      <c r="LM88" s="2" t="s">
        <v>61</v>
      </c>
      <c r="LN88" s="2" t="s">
        <v>61</v>
      </c>
      <c r="LO88" s="3"/>
      <c r="LP88" s="3"/>
      <c r="LQ88" s="3"/>
      <c r="LR88" s="3" t="s">
        <v>17</v>
      </c>
      <c r="LS88" s="3" t="s">
        <v>17</v>
      </c>
      <c r="LT88" s="2" t="s">
        <v>61</v>
      </c>
      <c r="LU88" s="2" t="s">
        <v>61</v>
      </c>
      <c r="LV88" s="3"/>
      <c r="LW88" s="3"/>
      <c r="LX88" s="3"/>
      <c r="LY88" s="3" t="s">
        <v>17</v>
      </c>
      <c r="LZ88" s="3" t="s">
        <v>17</v>
      </c>
      <c r="MA88" s="2" t="s">
        <v>61</v>
      </c>
      <c r="MB88" s="2" t="s">
        <v>61</v>
      </c>
      <c r="MC88" s="3"/>
      <c r="MD88" s="3"/>
      <c r="ME88" s="3"/>
      <c r="MF88" s="3" t="s">
        <v>6</v>
      </c>
      <c r="MG88" s="3" t="s">
        <v>6</v>
      </c>
      <c r="MH88" s="2" t="s">
        <v>61</v>
      </c>
      <c r="MI88" s="2" t="s">
        <v>61</v>
      </c>
      <c r="MJ88" s="3"/>
      <c r="MK88" s="3"/>
      <c r="ML88" s="3"/>
      <c r="MM88" s="3" t="s">
        <v>17</v>
      </c>
      <c r="MN88" s="3" t="s">
        <v>17</v>
      </c>
      <c r="MO88" s="2" t="s">
        <v>61</v>
      </c>
      <c r="MP88" s="2" t="s">
        <v>61</v>
      </c>
      <c r="MQ88" s="3"/>
      <c r="MR88" s="3"/>
      <c r="MS88" s="3"/>
      <c r="MT88" s="3" t="s">
        <v>17</v>
      </c>
      <c r="MU88" s="3" t="s">
        <v>17</v>
      </c>
      <c r="MV88" s="2" t="s">
        <v>61</v>
      </c>
      <c r="MW88" s="2" t="s">
        <v>61</v>
      </c>
      <c r="MX88" s="3"/>
      <c r="MY88" s="3"/>
      <c r="MZ88" s="3"/>
      <c r="NA88" s="3" t="s">
        <v>17</v>
      </c>
      <c r="NB88" s="3" t="s">
        <v>17</v>
      </c>
      <c r="NC88" s="2" t="s">
        <v>61</v>
      </c>
      <c r="ND88" s="2" t="s">
        <v>61</v>
      </c>
      <c r="NE88" s="3"/>
      <c r="NF88" s="3"/>
      <c r="NG88" s="3"/>
      <c r="NH88" s="3" t="s">
        <v>17</v>
      </c>
      <c r="NI88" s="3" t="s">
        <v>17</v>
      </c>
      <c r="NJ88" s="2" t="s">
        <v>61</v>
      </c>
      <c r="NK88" s="2" t="s">
        <v>61</v>
      </c>
      <c r="NL88" s="3" t="s">
        <v>6</v>
      </c>
      <c r="NM88" s="3" t="s">
        <v>6</v>
      </c>
      <c r="NN88" s="3"/>
      <c r="NO88" s="3" t="s">
        <v>17</v>
      </c>
      <c r="NP88" s="3" t="s">
        <v>17</v>
      </c>
      <c r="NQ88" s="2" t="s">
        <v>61</v>
      </c>
      <c r="NR88" s="2" t="s">
        <v>61</v>
      </c>
      <c r="NS88" s="3"/>
      <c r="NT88" s="3"/>
      <c r="NU88" s="3"/>
      <c r="NV88" s="3" t="s">
        <v>17</v>
      </c>
      <c r="NW88" s="3" t="s">
        <v>17</v>
      </c>
      <c r="NX88" s="2" t="s">
        <v>61</v>
      </c>
      <c r="NY88" s="2" t="s">
        <v>61</v>
      </c>
      <c r="NZ88" s="3"/>
      <c r="OA88" s="3"/>
      <c r="OB88" s="3"/>
      <c r="OC88" s="3"/>
      <c r="OD88" s="3"/>
      <c r="OE88" s="2" t="s">
        <v>61</v>
      </c>
      <c r="OF88" s="2" t="s">
        <v>61</v>
      </c>
    </row>
    <row r="89" spans="1:397" ht="21.75" customHeight="1">
      <c r="A89" s="17"/>
      <c r="B89" s="17"/>
      <c r="C89" s="75" t="s">
        <v>119</v>
      </c>
      <c r="D89" s="3"/>
      <c r="E89" s="3"/>
      <c r="F89" s="3"/>
      <c r="G89" s="3"/>
      <c r="H89" s="3"/>
      <c r="I89" s="3"/>
      <c r="J89" s="2" t="s">
        <v>61</v>
      </c>
      <c r="K89" s="2" t="s">
        <v>61</v>
      </c>
      <c r="L89" s="3"/>
      <c r="M89" s="3"/>
      <c r="N89" s="3"/>
      <c r="O89" s="3"/>
      <c r="P89" s="3"/>
      <c r="Q89" s="2" t="s">
        <v>61</v>
      </c>
      <c r="R89" s="2" t="s">
        <v>61</v>
      </c>
      <c r="S89" s="3"/>
      <c r="T89" s="3"/>
      <c r="U89" s="3"/>
      <c r="V89" s="3"/>
      <c r="W89" s="3"/>
      <c r="X89" s="2" t="s">
        <v>61</v>
      </c>
      <c r="Y89" s="2" t="s">
        <v>61</v>
      </c>
      <c r="Z89" s="3"/>
      <c r="AA89" s="3"/>
      <c r="AB89" s="3"/>
      <c r="AC89" s="3"/>
      <c r="AD89" s="3"/>
      <c r="AE89" s="2" t="s">
        <v>61</v>
      </c>
      <c r="AF89" s="2" t="s">
        <v>61</v>
      </c>
      <c r="AG89" s="3"/>
      <c r="AH89" s="3"/>
      <c r="AI89" s="3"/>
      <c r="AJ89" s="3"/>
      <c r="AK89" s="3"/>
      <c r="AL89" s="2" t="s">
        <v>61</v>
      </c>
      <c r="AM89" s="2" t="s">
        <v>61</v>
      </c>
      <c r="AN89" s="3"/>
      <c r="AO89" s="3"/>
      <c r="AP89" s="3"/>
      <c r="AQ89" s="3"/>
      <c r="AR89" s="3"/>
      <c r="AS89" s="2" t="s">
        <v>61</v>
      </c>
      <c r="AT89" s="2" t="s">
        <v>61</v>
      </c>
      <c r="AU89" s="3"/>
      <c r="AV89" s="3"/>
      <c r="AW89" s="3"/>
      <c r="AX89" s="3"/>
      <c r="AY89" s="3"/>
      <c r="AZ89" s="2" t="s">
        <v>61</v>
      </c>
      <c r="BA89" s="2" t="s">
        <v>61</v>
      </c>
      <c r="BB89" s="3"/>
      <c r="BC89" s="3"/>
      <c r="BD89" s="3"/>
      <c r="BE89" s="3"/>
      <c r="BF89" s="3"/>
      <c r="BG89" s="2" t="s">
        <v>61</v>
      </c>
      <c r="BH89" s="2" t="s">
        <v>61</v>
      </c>
      <c r="BI89" s="3"/>
      <c r="BJ89" s="3"/>
      <c r="BK89" s="3"/>
      <c r="BL89" s="3"/>
      <c r="BM89" s="3"/>
      <c r="BN89" s="2" t="s">
        <v>61</v>
      </c>
      <c r="BO89" s="2" t="s">
        <v>61</v>
      </c>
      <c r="BP89" s="3"/>
      <c r="BQ89" s="3"/>
      <c r="BR89" s="3"/>
      <c r="BS89" s="3"/>
      <c r="BT89" s="3"/>
      <c r="BU89" s="2" t="s">
        <v>61</v>
      </c>
      <c r="BV89" s="2" t="s">
        <v>61</v>
      </c>
      <c r="BW89" s="3"/>
      <c r="BX89" s="3"/>
      <c r="BY89" s="3"/>
      <c r="BZ89" s="3"/>
      <c r="CA89" s="3"/>
      <c r="CB89" s="63" t="s">
        <v>61</v>
      </c>
      <c r="CC89" s="63" t="s">
        <v>61</v>
      </c>
      <c r="CD89" s="3"/>
      <c r="CE89" s="3"/>
      <c r="CF89" s="3"/>
      <c r="CG89" s="3"/>
      <c r="CH89" s="3"/>
      <c r="CI89" s="63" t="s">
        <v>61</v>
      </c>
      <c r="CJ89" s="63" t="s">
        <v>61</v>
      </c>
      <c r="CK89" s="3"/>
      <c r="CL89" s="3"/>
      <c r="CM89" s="3"/>
      <c r="CN89" s="3"/>
      <c r="CO89" s="3"/>
      <c r="CP89" s="63" t="s">
        <v>61</v>
      </c>
      <c r="CQ89" s="63" t="s">
        <v>61</v>
      </c>
      <c r="CR89" s="3"/>
      <c r="CS89" s="3"/>
      <c r="CT89" s="3"/>
      <c r="CU89" s="3"/>
      <c r="CV89" s="3"/>
      <c r="CW89" s="63" t="s">
        <v>61</v>
      </c>
      <c r="CX89" s="63" t="s">
        <v>61</v>
      </c>
      <c r="CY89" s="3"/>
      <c r="CZ89" s="3"/>
      <c r="DA89" s="3"/>
      <c r="DB89" s="3"/>
      <c r="DC89" s="3"/>
      <c r="DD89" s="63" t="s">
        <v>61</v>
      </c>
      <c r="DE89" s="63" t="s">
        <v>61</v>
      </c>
      <c r="DF89" s="3"/>
      <c r="DG89" s="3"/>
      <c r="DH89" s="3"/>
      <c r="DI89" s="3"/>
      <c r="DJ89" s="3"/>
      <c r="DK89" s="63" t="s">
        <v>61</v>
      </c>
      <c r="DL89" s="63" t="s">
        <v>61</v>
      </c>
      <c r="DM89" s="3"/>
      <c r="DN89" s="3"/>
      <c r="DO89" s="3"/>
      <c r="DP89" s="3"/>
      <c r="DQ89" s="3"/>
      <c r="DR89" s="63" t="s">
        <v>61</v>
      </c>
      <c r="DS89" s="63" t="s">
        <v>61</v>
      </c>
      <c r="DT89" s="3"/>
      <c r="DU89" s="3"/>
      <c r="DV89" s="3"/>
      <c r="DW89" s="3"/>
      <c r="DX89" s="3"/>
      <c r="DY89" s="63" t="s">
        <v>61</v>
      </c>
      <c r="DZ89" s="63" t="s">
        <v>61</v>
      </c>
      <c r="EA89" s="3"/>
      <c r="EB89" s="3"/>
      <c r="EC89" s="3"/>
      <c r="ED89" s="3"/>
      <c r="EE89" s="3"/>
      <c r="EF89" s="63" t="s">
        <v>61</v>
      </c>
      <c r="EG89" s="63" t="s">
        <v>61</v>
      </c>
      <c r="EH89" s="3"/>
      <c r="EI89" s="3"/>
      <c r="EJ89" s="3"/>
      <c r="EK89" s="3"/>
      <c r="EL89" s="3"/>
      <c r="EM89" s="63" t="s">
        <v>61</v>
      </c>
      <c r="EN89" s="63" t="s">
        <v>61</v>
      </c>
      <c r="EO89" s="3"/>
      <c r="EP89" s="3"/>
      <c r="EQ89" s="3"/>
      <c r="ER89" s="3"/>
      <c r="ES89" s="3"/>
      <c r="ET89" s="63" t="s">
        <v>61</v>
      </c>
      <c r="EU89" s="63" t="s">
        <v>61</v>
      </c>
      <c r="EV89" s="3"/>
      <c r="EW89" s="3"/>
      <c r="EX89" s="3"/>
      <c r="EY89" s="3"/>
      <c r="EZ89" s="3"/>
      <c r="FA89" s="63" t="s">
        <v>61</v>
      </c>
      <c r="FB89" s="63" t="s">
        <v>61</v>
      </c>
      <c r="FC89" s="3"/>
      <c r="FD89" s="3"/>
      <c r="FE89" s="3"/>
      <c r="FF89" s="3"/>
      <c r="FG89" s="3"/>
      <c r="FH89" s="63" t="s">
        <v>61</v>
      </c>
      <c r="FI89" s="63" t="s">
        <v>61</v>
      </c>
      <c r="FJ89" s="3"/>
      <c r="FK89" s="3"/>
      <c r="FL89" s="3"/>
      <c r="FM89" s="3"/>
      <c r="FN89" s="3"/>
      <c r="FO89" s="63" t="s">
        <v>61</v>
      </c>
      <c r="FP89" s="63" t="s">
        <v>61</v>
      </c>
      <c r="FQ89" s="3"/>
      <c r="FR89" s="3"/>
      <c r="FS89" s="3"/>
      <c r="FT89" s="3"/>
      <c r="FU89" s="3"/>
      <c r="FV89" s="63" t="s">
        <v>61</v>
      </c>
      <c r="FW89" s="63" t="s">
        <v>61</v>
      </c>
      <c r="FX89" s="3"/>
      <c r="FY89" s="3"/>
      <c r="FZ89" s="3"/>
      <c r="GA89" s="3"/>
      <c r="GB89" s="3"/>
      <c r="GC89" s="2" t="s">
        <v>61</v>
      </c>
      <c r="GD89" s="2" t="s">
        <v>61</v>
      </c>
      <c r="GE89" s="3"/>
      <c r="GF89" s="3"/>
      <c r="GG89" s="3"/>
      <c r="GH89" s="3"/>
      <c r="GI89" s="3"/>
      <c r="GJ89" s="2" t="s">
        <v>61</v>
      </c>
      <c r="GK89" s="2" t="s">
        <v>61</v>
      </c>
      <c r="GL89" s="3"/>
      <c r="GM89" s="3"/>
      <c r="GN89" s="3"/>
      <c r="GO89" s="3"/>
      <c r="GP89" s="3"/>
      <c r="GQ89" s="2" t="s">
        <v>61</v>
      </c>
      <c r="GR89" s="2" t="s">
        <v>61</v>
      </c>
      <c r="GS89" s="3"/>
      <c r="GT89" s="3"/>
      <c r="GU89" s="3"/>
      <c r="GV89" s="3"/>
      <c r="GW89" s="3"/>
      <c r="GX89" s="2" t="s">
        <v>61</v>
      </c>
      <c r="GY89" s="2" t="s">
        <v>61</v>
      </c>
      <c r="GZ89" s="3"/>
      <c r="HA89" s="3"/>
      <c r="HB89" s="3"/>
      <c r="HC89" s="3"/>
      <c r="HD89" s="3"/>
      <c r="HE89" s="2" t="s">
        <v>61</v>
      </c>
      <c r="HF89" s="2" t="s">
        <v>61</v>
      </c>
      <c r="HG89" s="3"/>
      <c r="HH89" s="3"/>
      <c r="HI89" s="3"/>
      <c r="HJ89" s="3"/>
      <c r="HK89" s="3"/>
      <c r="HL89" s="2" t="s">
        <v>61</v>
      </c>
      <c r="HM89" s="2" t="s">
        <v>61</v>
      </c>
      <c r="HN89" s="3"/>
      <c r="HO89" s="3"/>
      <c r="HP89" s="3"/>
      <c r="HQ89" s="3"/>
      <c r="HR89" s="3"/>
      <c r="HS89" s="2" t="s">
        <v>61</v>
      </c>
      <c r="HT89" s="2" t="s">
        <v>61</v>
      </c>
      <c r="HU89" s="3"/>
      <c r="HV89" s="3"/>
      <c r="HW89" s="3"/>
      <c r="HX89" s="3"/>
      <c r="HY89" s="3"/>
      <c r="HZ89" s="2" t="s">
        <v>61</v>
      </c>
      <c r="IA89" s="2" t="s">
        <v>61</v>
      </c>
      <c r="IB89" s="3"/>
      <c r="IC89" s="3"/>
      <c r="ID89" s="3"/>
      <c r="IE89" s="3"/>
      <c r="IF89" s="3"/>
      <c r="IG89" s="2" t="s">
        <v>61</v>
      </c>
      <c r="IH89" s="2" t="s">
        <v>61</v>
      </c>
      <c r="II89" s="3"/>
      <c r="IJ89" s="3"/>
      <c r="IK89" s="3"/>
      <c r="IL89" s="3"/>
      <c r="IM89" s="3"/>
      <c r="IN89" s="2" t="s">
        <v>61</v>
      </c>
      <c r="IO89" s="2" t="s">
        <v>61</v>
      </c>
      <c r="IP89" s="3"/>
      <c r="IQ89" s="3"/>
      <c r="IR89" s="3"/>
      <c r="IS89" s="3"/>
      <c r="IT89" s="3"/>
      <c r="IU89" s="2" t="s">
        <v>61</v>
      </c>
      <c r="IV89" s="2" t="s">
        <v>61</v>
      </c>
      <c r="IW89" s="3"/>
      <c r="IX89" s="3"/>
      <c r="IY89" s="3"/>
      <c r="IZ89" s="3"/>
      <c r="JA89" s="3"/>
      <c r="JB89" s="2" t="s">
        <v>61</v>
      </c>
      <c r="JC89" s="2" t="s">
        <v>61</v>
      </c>
      <c r="JD89" s="3"/>
      <c r="JE89" s="3"/>
      <c r="JF89" s="3"/>
      <c r="JG89" s="3"/>
      <c r="JH89" s="3"/>
      <c r="JI89" s="2" t="s">
        <v>61</v>
      </c>
      <c r="JJ89" s="2" t="s">
        <v>61</v>
      </c>
      <c r="JK89" s="3"/>
      <c r="JL89" s="3"/>
      <c r="JM89" s="3"/>
      <c r="JN89" s="3"/>
      <c r="JO89" s="3"/>
      <c r="JP89" s="2" t="s">
        <v>61</v>
      </c>
      <c r="JQ89" s="2" t="s">
        <v>61</v>
      </c>
      <c r="JR89" s="3"/>
      <c r="JS89" s="3"/>
      <c r="JT89" s="3" t="s">
        <v>21</v>
      </c>
      <c r="JU89" s="3" t="s">
        <v>21</v>
      </c>
      <c r="JV89" s="3" t="s">
        <v>21</v>
      </c>
      <c r="JW89" s="2" t="s">
        <v>61</v>
      </c>
      <c r="JX89" s="2" t="s">
        <v>61</v>
      </c>
      <c r="JY89" s="3"/>
      <c r="JZ89" s="3"/>
      <c r="KA89" s="3"/>
      <c r="KB89" s="3"/>
      <c r="KC89" s="3"/>
      <c r="KD89" s="2" t="s">
        <v>61</v>
      </c>
      <c r="KE89" s="2" t="s">
        <v>61</v>
      </c>
      <c r="KF89" s="3"/>
      <c r="KG89" s="3"/>
      <c r="KH89" s="3"/>
      <c r="KI89" s="3"/>
      <c r="KJ89" s="3"/>
      <c r="KK89" s="2" t="s">
        <v>61</v>
      </c>
      <c r="KL89" s="2" t="s">
        <v>61</v>
      </c>
      <c r="KM89" s="3"/>
      <c r="KN89" s="3"/>
      <c r="KO89" s="3"/>
      <c r="KP89" s="3"/>
      <c r="KQ89" s="3"/>
      <c r="KR89" s="2" t="s">
        <v>61</v>
      </c>
      <c r="KS89" s="2" t="s">
        <v>61</v>
      </c>
      <c r="KT89" s="3"/>
      <c r="KU89" s="3"/>
      <c r="KV89" s="3"/>
      <c r="KW89" s="3"/>
      <c r="KX89" s="3"/>
      <c r="KY89" s="2" t="s">
        <v>61</v>
      </c>
      <c r="KZ89" s="2" t="s">
        <v>61</v>
      </c>
      <c r="LA89" s="3"/>
      <c r="LB89" s="3"/>
      <c r="LC89" s="3"/>
      <c r="LD89" s="3"/>
      <c r="LE89" s="3"/>
      <c r="LF89" s="2" t="s">
        <v>61</v>
      </c>
      <c r="LG89" s="2" t="s">
        <v>61</v>
      </c>
      <c r="LH89" s="3"/>
      <c r="LI89" s="3"/>
      <c r="LJ89" s="3"/>
      <c r="LK89" s="3"/>
      <c r="LL89" s="3"/>
      <c r="LM89" s="2" t="s">
        <v>61</v>
      </c>
      <c r="LN89" s="2" t="s">
        <v>61</v>
      </c>
      <c r="LO89" s="3"/>
      <c r="LP89" s="3"/>
      <c r="LQ89" s="3"/>
      <c r="LR89" s="3"/>
      <c r="LS89" s="3"/>
      <c r="LT89" s="2" t="s">
        <v>61</v>
      </c>
      <c r="LU89" s="2" t="s">
        <v>61</v>
      </c>
      <c r="LV89" s="3"/>
      <c r="LW89" s="3"/>
      <c r="LX89" s="3"/>
      <c r="LY89" s="3"/>
      <c r="LZ89" s="3"/>
      <c r="MA89" s="2" t="s">
        <v>61</v>
      </c>
      <c r="MB89" s="2" t="s">
        <v>61</v>
      </c>
      <c r="MC89" s="3"/>
      <c r="MD89" s="3"/>
      <c r="ME89" s="3"/>
      <c r="MF89" s="3" t="s">
        <v>6</v>
      </c>
      <c r="MG89" s="3" t="s">
        <v>6</v>
      </c>
      <c r="MH89" s="2" t="s">
        <v>61</v>
      </c>
      <c r="MI89" s="2" t="s">
        <v>61</v>
      </c>
      <c r="MJ89" s="3"/>
      <c r="MK89" s="3"/>
      <c r="ML89" s="3"/>
      <c r="MM89" s="3"/>
      <c r="MN89" s="3"/>
      <c r="MO89" s="2" t="s">
        <v>61</v>
      </c>
      <c r="MP89" s="2" t="s">
        <v>61</v>
      </c>
      <c r="MQ89" s="3"/>
      <c r="MR89" s="3"/>
      <c r="MS89" s="3"/>
      <c r="MT89" s="3"/>
      <c r="MU89" s="3"/>
      <c r="MV89" s="2" t="s">
        <v>61</v>
      </c>
      <c r="MW89" s="2" t="s">
        <v>61</v>
      </c>
      <c r="MX89" s="3"/>
      <c r="MY89" s="3"/>
      <c r="MZ89" s="3"/>
      <c r="NA89" s="3"/>
      <c r="NB89" s="3"/>
      <c r="NC89" s="2" t="s">
        <v>61</v>
      </c>
      <c r="ND89" s="2" t="s">
        <v>61</v>
      </c>
      <c r="NE89" s="3"/>
      <c r="NF89" s="3"/>
      <c r="NG89" s="3"/>
      <c r="NH89" s="3"/>
      <c r="NI89" s="3"/>
      <c r="NJ89" s="2" t="s">
        <v>61</v>
      </c>
      <c r="NK89" s="2" t="s">
        <v>61</v>
      </c>
      <c r="NL89" s="3" t="s">
        <v>6</v>
      </c>
      <c r="NM89" s="3" t="s">
        <v>6</v>
      </c>
      <c r="NN89" s="3"/>
      <c r="NO89" s="3"/>
      <c r="NP89" s="3"/>
      <c r="NQ89" s="2" t="s">
        <v>61</v>
      </c>
      <c r="NR89" s="2" t="s">
        <v>61</v>
      </c>
      <c r="NS89" s="3"/>
      <c r="NT89" s="3"/>
      <c r="NU89" s="3"/>
      <c r="NV89" s="3"/>
      <c r="NW89" s="3"/>
      <c r="NX89" s="2" t="s">
        <v>61</v>
      </c>
      <c r="NY89" s="2" t="s">
        <v>61</v>
      </c>
      <c r="NZ89" s="3"/>
      <c r="OA89" s="3"/>
      <c r="OB89" s="3"/>
      <c r="OC89" s="3"/>
      <c r="OD89" s="3"/>
      <c r="OE89" s="2" t="s">
        <v>61</v>
      </c>
      <c r="OF89" s="2" t="s">
        <v>61</v>
      </c>
    </row>
    <row r="90" spans="1:397" ht="21.75" hidden="1" customHeight="1">
      <c r="A90" s="17"/>
      <c r="B90" s="17"/>
      <c r="C90" s="75" t="s">
        <v>114</v>
      </c>
      <c r="D90" s="3"/>
      <c r="E90" s="2" t="s">
        <v>37</v>
      </c>
      <c r="F90" s="2" t="s">
        <v>37</v>
      </c>
      <c r="G90" s="2" t="s">
        <v>37</v>
      </c>
      <c r="H90" s="2" t="s">
        <v>37</v>
      </c>
      <c r="I90" s="2" t="s">
        <v>37</v>
      </c>
      <c r="J90" s="2" t="s">
        <v>61</v>
      </c>
      <c r="K90" s="2" t="s">
        <v>61</v>
      </c>
      <c r="L90" s="2" t="s">
        <v>37</v>
      </c>
      <c r="M90" s="2" t="s">
        <v>37</v>
      </c>
      <c r="N90" s="2" t="s">
        <v>37</v>
      </c>
      <c r="O90" s="2" t="s">
        <v>37</v>
      </c>
      <c r="P90" s="2" t="s">
        <v>37</v>
      </c>
      <c r="Q90" s="2" t="s">
        <v>61</v>
      </c>
      <c r="R90" s="2" t="s">
        <v>61</v>
      </c>
      <c r="S90" s="2" t="s">
        <v>37</v>
      </c>
      <c r="T90" s="2" t="s">
        <v>37</v>
      </c>
      <c r="U90" s="2" t="s">
        <v>37</v>
      </c>
      <c r="V90" s="2" t="s">
        <v>37</v>
      </c>
      <c r="W90" s="2" t="s">
        <v>37</v>
      </c>
      <c r="X90" s="2" t="s">
        <v>61</v>
      </c>
      <c r="Y90" s="2" t="s">
        <v>61</v>
      </c>
      <c r="Z90" s="2" t="s">
        <v>37</v>
      </c>
      <c r="AA90" s="2" t="s">
        <v>37</v>
      </c>
      <c r="AB90" s="2" t="s">
        <v>37</v>
      </c>
      <c r="AC90" s="2" t="s">
        <v>37</v>
      </c>
      <c r="AD90" s="2" t="s">
        <v>37</v>
      </c>
      <c r="AE90" s="2" t="s">
        <v>61</v>
      </c>
      <c r="AF90" s="2" t="s">
        <v>61</v>
      </c>
      <c r="AG90" s="2" t="s">
        <v>37</v>
      </c>
      <c r="AH90" s="2" t="s">
        <v>37</v>
      </c>
      <c r="AI90" s="2" t="s">
        <v>37</v>
      </c>
      <c r="AJ90" s="2" t="s">
        <v>37</v>
      </c>
      <c r="AK90" s="2" t="s">
        <v>37</v>
      </c>
      <c r="AL90" s="2" t="s">
        <v>61</v>
      </c>
      <c r="AM90" s="2" t="s">
        <v>61</v>
      </c>
      <c r="AN90" s="2" t="s">
        <v>37</v>
      </c>
      <c r="AO90" s="2" t="s">
        <v>37</v>
      </c>
      <c r="AP90" s="2" t="s">
        <v>37</v>
      </c>
      <c r="AQ90" s="2" t="s">
        <v>37</v>
      </c>
      <c r="AR90" s="2" t="s">
        <v>37</v>
      </c>
      <c r="AS90" s="2" t="s">
        <v>61</v>
      </c>
      <c r="AT90" s="2" t="s">
        <v>61</v>
      </c>
      <c r="AU90" s="2" t="s">
        <v>37</v>
      </c>
      <c r="AV90" s="2" t="s">
        <v>37</v>
      </c>
      <c r="AW90" s="2" t="s">
        <v>37</v>
      </c>
      <c r="AX90" s="2" t="s">
        <v>37</v>
      </c>
      <c r="AY90" s="2" t="s">
        <v>37</v>
      </c>
      <c r="AZ90" s="2" t="s">
        <v>61</v>
      </c>
      <c r="BA90" s="2" t="s">
        <v>61</v>
      </c>
      <c r="BB90" s="2" t="s">
        <v>37</v>
      </c>
      <c r="BC90" s="2" t="s">
        <v>37</v>
      </c>
      <c r="BD90" s="2" t="s">
        <v>37</v>
      </c>
      <c r="BE90" s="2" t="s">
        <v>37</v>
      </c>
      <c r="BF90" s="2" t="s">
        <v>37</v>
      </c>
      <c r="BG90" s="2" t="s">
        <v>61</v>
      </c>
      <c r="BH90" s="2" t="s">
        <v>61</v>
      </c>
      <c r="BI90" s="2" t="s">
        <v>37</v>
      </c>
      <c r="BJ90" s="2" t="s">
        <v>37</v>
      </c>
      <c r="BK90" s="2" t="s">
        <v>37</v>
      </c>
      <c r="BL90" s="2" t="s">
        <v>37</v>
      </c>
      <c r="BM90" s="2" t="s">
        <v>37</v>
      </c>
      <c r="BN90" s="2" t="s">
        <v>61</v>
      </c>
      <c r="BO90" s="2" t="s">
        <v>61</v>
      </c>
      <c r="BP90" s="2" t="s">
        <v>37</v>
      </c>
      <c r="BQ90" s="2" t="s">
        <v>37</v>
      </c>
      <c r="BR90" s="2" t="s">
        <v>37</v>
      </c>
      <c r="BS90" s="2" t="s">
        <v>37</v>
      </c>
      <c r="BT90" s="2" t="s">
        <v>37</v>
      </c>
      <c r="BU90" s="2" t="s">
        <v>61</v>
      </c>
      <c r="BV90" s="2" t="s">
        <v>61</v>
      </c>
      <c r="BW90" s="2" t="s">
        <v>37</v>
      </c>
      <c r="BX90" s="2" t="s">
        <v>37</v>
      </c>
      <c r="BY90" s="2" t="s">
        <v>37</v>
      </c>
      <c r="BZ90" s="2" t="s">
        <v>37</v>
      </c>
      <c r="CA90" s="2" t="s">
        <v>37</v>
      </c>
      <c r="CB90" s="63" t="s">
        <v>61</v>
      </c>
      <c r="CC90" s="63" t="s">
        <v>61</v>
      </c>
      <c r="CD90" s="2" t="s">
        <v>37</v>
      </c>
      <c r="CE90" s="2" t="s">
        <v>37</v>
      </c>
      <c r="CF90" s="2" t="s">
        <v>37</v>
      </c>
      <c r="CG90" s="2" t="s">
        <v>37</v>
      </c>
      <c r="CH90" s="2" t="s">
        <v>37</v>
      </c>
      <c r="CI90" s="63" t="s">
        <v>61</v>
      </c>
      <c r="CJ90" s="63" t="s">
        <v>61</v>
      </c>
      <c r="CK90" s="2" t="s">
        <v>37</v>
      </c>
      <c r="CL90" s="2" t="s">
        <v>37</v>
      </c>
      <c r="CM90" s="2" t="s">
        <v>37</v>
      </c>
      <c r="CN90" s="2" t="s">
        <v>37</v>
      </c>
      <c r="CO90" s="2" t="s">
        <v>37</v>
      </c>
      <c r="CP90" s="63" t="s">
        <v>61</v>
      </c>
      <c r="CQ90" s="63" t="s">
        <v>61</v>
      </c>
      <c r="CR90" s="2" t="s">
        <v>37</v>
      </c>
      <c r="CS90" s="2" t="s">
        <v>37</v>
      </c>
      <c r="CT90" s="2" t="s">
        <v>37</v>
      </c>
      <c r="CU90" s="2" t="s">
        <v>37</v>
      </c>
      <c r="CV90" s="2" t="s">
        <v>37</v>
      </c>
      <c r="CW90" s="63" t="s">
        <v>61</v>
      </c>
      <c r="CX90" s="63" t="s">
        <v>61</v>
      </c>
      <c r="CY90" s="2" t="s">
        <v>37</v>
      </c>
      <c r="CZ90" s="2" t="s">
        <v>37</v>
      </c>
      <c r="DA90" s="2" t="s">
        <v>37</v>
      </c>
      <c r="DB90" s="2" t="s">
        <v>37</v>
      </c>
      <c r="DC90" s="2" t="s">
        <v>37</v>
      </c>
      <c r="DD90" s="63" t="s">
        <v>61</v>
      </c>
      <c r="DE90" s="63" t="s">
        <v>61</v>
      </c>
      <c r="DF90" s="2" t="s">
        <v>37</v>
      </c>
      <c r="DG90" s="2" t="s">
        <v>37</v>
      </c>
      <c r="DH90" s="2" t="s">
        <v>37</v>
      </c>
      <c r="DI90" s="2" t="s">
        <v>37</v>
      </c>
      <c r="DJ90" s="2" t="s">
        <v>37</v>
      </c>
      <c r="DK90" s="63" t="s">
        <v>61</v>
      </c>
      <c r="DL90" s="63" t="s">
        <v>61</v>
      </c>
      <c r="DM90" s="2" t="s">
        <v>37</v>
      </c>
      <c r="DN90" s="2" t="s">
        <v>37</v>
      </c>
      <c r="DO90" s="2" t="s">
        <v>37</v>
      </c>
      <c r="DP90" s="2" t="s">
        <v>37</v>
      </c>
      <c r="DQ90" s="2" t="s">
        <v>37</v>
      </c>
      <c r="DR90" s="63" t="s">
        <v>61</v>
      </c>
      <c r="DS90" s="63" t="s">
        <v>61</v>
      </c>
      <c r="DT90" s="2" t="s">
        <v>37</v>
      </c>
      <c r="DU90" s="2" t="s">
        <v>37</v>
      </c>
      <c r="DV90" s="2" t="s">
        <v>37</v>
      </c>
      <c r="DW90" s="2" t="s">
        <v>37</v>
      </c>
      <c r="DX90" s="2" t="s">
        <v>37</v>
      </c>
      <c r="DY90" s="63" t="s">
        <v>61</v>
      </c>
      <c r="DZ90" s="63" t="s">
        <v>61</v>
      </c>
      <c r="EA90" s="2" t="s">
        <v>37</v>
      </c>
      <c r="EB90" s="2" t="s">
        <v>37</v>
      </c>
      <c r="EC90" s="2" t="s">
        <v>37</v>
      </c>
      <c r="ED90" s="2" t="s">
        <v>37</v>
      </c>
      <c r="EE90" s="2" t="s">
        <v>37</v>
      </c>
      <c r="EF90" s="63" t="s">
        <v>61</v>
      </c>
      <c r="EG90" s="63" t="s">
        <v>61</v>
      </c>
      <c r="EH90" s="2" t="s">
        <v>37</v>
      </c>
      <c r="EI90" s="2" t="s">
        <v>37</v>
      </c>
      <c r="EJ90" s="2" t="s">
        <v>37</v>
      </c>
      <c r="EK90" s="2" t="s">
        <v>37</v>
      </c>
      <c r="EL90" s="2" t="s">
        <v>37</v>
      </c>
      <c r="EM90" s="63" t="s">
        <v>61</v>
      </c>
      <c r="EN90" s="63" t="s">
        <v>61</v>
      </c>
      <c r="EO90" s="2" t="s">
        <v>37</v>
      </c>
      <c r="EP90" s="2" t="s">
        <v>37</v>
      </c>
      <c r="EQ90" s="2" t="s">
        <v>37</v>
      </c>
      <c r="ER90" s="2" t="s">
        <v>37</v>
      </c>
      <c r="ES90" s="2" t="s">
        <v>37</v>
      </c>
      <c r="ET90" s="63" t="s">
        <v>61</v>
      </c>
      <c r="EU90" s="63" t="s">
        <v>61</v>
      </c>
      <c r="EV90" s="2" t="s">
        <v>37</v>
      </c>
      <c r="EW90" s="2" t="s">
        <v>37</v>
      </c>
      <c r="EX90" s="2" t="s">
        <v>37</v>
      </c>
      <c r="EY90" s="2" t="s">
        <v>37</v>
      </c>
      <c r="EZ90" s="2" t="s">
        <v>37</v>
      </c>
      <c r="FA90" s="63" t="s">
        <v>61</v>
      </c>
      <c r="FB90" s="63" t="s">
        <v>61</v>
      </c>
      <c r="FC90" s="2" t="s">
        <v>37</v>
      </c>
      <c r="FD90" s="2" t="s">
        <v>37</v>
      </c>
      <c r="FE90" s="2" t="s">
        <v>37</v>
      </c>
      <c r="FF90" s="2" t="s">
        <v>37</v>
      </c>
      <c r="FG90" s="2" t="s">
        <v>37</v>
      </c>
      <c r="FH90" s="63" t="s">
        <v>61</v>
      </c>
      <c r="FI90" s="63" t="s">
        <v>61</v>
      </c>
      <c r="FJ90" s="2" t="s">
        <v>37</v>
      </c>
      <c r="FK90" s="2" t="s">
        <v>37</v>
      </c>
      <c r="FL90" s="2" t="s">
        <v>37</v>
      </c>
      <c r="FM90" s="2" t="s">
        <v>37</v>
      </c>
      <c r="FN90" s="2" t="s">
        <v>37</v>
      </c>
      <c r="FO90" s="63" t="s">
        <v>61</v>
      </c>
      <c r="FP90" s="63" t="s">
        <v>61</v>
      </c>
      <c r="FQ90" s="2" t="s">
        <v>37</v>
      </c>
      <c r="FR90" s="2" t="s">
        <v>37</v>
      </c>
      <c r="FS90" s="2" t="s">
        <v>37</v>
      </c>
      <c r="FT90" s="2" t="s">
        <v>37</v>
      </c>
      <c r="FU90" s="2" t="s">
        <v>37</v>
      </c>
      <c r="FV90" s="63" t="s">
        <v>61</v>
      </c>
      <c r="FW90" s="63" t="s">
        <v>61</v>
      </c>
      <c r="FX90" s="2" t="s">
        <v>37</v>
      </c>
      <c r="FY90" s="2" t="s">
        <v>37</v>
      </c>
      <c r="FZ90" s="2" t="s">
        <v>37</v>
      </c>
      <c r="GA90" s="2" t="s">
        <v>37</v>
      </c>
      <c r="GB90" s="2" t="s">
        <v>37</v>
      </c>
      <c r="GC90" s="2" t="s">
        <v>61</v>
      </c>
      <c r="GD90" s="2" t="s">
        <v>61</v>
      </c>
      <c r="GE90" s="2" t="s">
        <v>37</v>
      </c>
      <c r="GF90" s="2" t="s">
        <v>37</v>
      </c>
      <c r="GG90" s="2" t="s">
        <v>37</v>
      </c>
      <c r="GH90" s="2" t="s">
        <v>37</v>
      </c>
      <c r="GI90" s="2" t="s">
        <v>37</v>
      </c>
      <c r="GJ90" s="2" t="s">
        <v>61</v>
      </c>
      <c r="GK90" s="2" t="s">
        <v>61</v>
      </c>
      <c r="GL90" s="2" t="s">
        <v>37</v>
      </c>
      <c r="GM90" s="2" t="s">
        <v>37</v>
      </c>
      <c r="GN90" s="2" t="s">
        <v>37</v>
      </c>
      <c r="GO90" s="2" t="s">
        <v>37</v>
      </c>
      <c r="GP90" s="2" t="s">
        <v>37</v>
      </c>
      <c r="GQ90" s="63" t="s">
        <v>61</v>
      </c>
      <c r="GR90" s="2" t="s">
        <v>61</v>
      </c>
      <c r="GS90" s="2" t="s">
        <v>37</v>
      </c>
      <c r="GT90" s="2" t="s">
        <v>37</v>
      </c>
      <c r="GU90" s="2" t="s">
        <v>37</v>
      </c>
      <c r="GV90" s="2" t="s">
        <v>37</v>
      </c>
      <c r="GW90" s="2" t="s">
        <v>37</v>
      </c>
      <c r="GX90" s="2" t="s">
        <v>61</v>
      </c>
      <c r="GY90" s="2" t="s">
        <v>61</v>
      </c>
      <c r="GZ90" s="2" t="s">
        <v>37</v>
      </c>
      <c r="HA90" s="2" t="s">
        <v>37</v>
      </c>
      <c r="HB90" s="2" t="s">
        <v>37</v>
      </c>
      <c r="HC90" s="2" t="s">
        <v>37</v>
      </c>
      <c r="HD90" s="2" t="s">
        <v>37</v>
      </c>
      <c r="HE90" s="2" t="s">
        <v>61</v>
      </c>
      <c r="HF90" s="2" t="s">
        <v>61</v>
      </c>
      <c r="HG90" s="2" t="s">
        <v>37</v>
      </c>
      <c r="HH90" s="2" t="s">
        <v>37</v>
      </c>
      <c r="HI90" s="2" t="s">
        <v>37</v>
      </c>
      <c r="HJ90" s="2" t="s">
        <v>37</v>
      </c>
      <c r="HK90" s="2" t="s">
        <v>37</v>
      </c>
      <c r="HL90" s="2" t="s">
        <v>61</v>
      </c>
      <c r="HM90" s="2" t="s">
        <v>61</v>
      </c>
      <c r="HN90" s="2" t="s">
        <v>37</v>
      </c>
      <c r="HO90" s="2" t="s">
        <v>37</v>
      </c>
      <c r="HP90" s="2" t="s">
        <v>37</v>
      </c>
      <c r="HQ90" s="2" t="s">
        <v>37</v>
      </c>
      <c r="HR90" s="2" t="s">
        <v>37</v>
      </c>
      <c r="HS90" s="2" t="s">
        <v>61</v>
      </c>
      <c r="HT90" s="2" t="s">
        <v>61</v>
      </c>
      <c r="HU90" s="2" t="s">
        <v>37</v>
      </c>
      <c r="HV90" s="2" t="s">
        <v>37</v>
      </c>
      <c r="HW90" s="2" t="s">
        <v>37</v>
      </c>
      <c r="HX90" s="2" t="s">
        <v>37</v>
      </c>
      <c r="HY90" s="2" t="s">
        <v>37</v>
      </c>
      <c r="HZ90" s="63" t="s">
        <v>61</v>
      </c>
      <c r="IA90" s="2" t="s">
        <v>61</v>
      </c>
      <c r="IB90" s="2" t="s">
        <v>37</v>
      </c>
      <c r="IC90" s="2" t="s">
        <v>37</v>
      </c>
      <c r="ID90" s="2" t="s">
        <v>37</v>
      </c>
      <c r="IE90" s="2" t="s">
        <v>37</v>
      </c>
      <c r="IF90" s="2" t="s">
        <v>37</v>
      </c>
      <c r="IG90" s="2" t="s">
        <v>61</v>
      </c>
      <c r="IH90" s="2" t="s">
        <v>61</v>
      </c>
      <c r="II90" s="2" t="s">
        <v>37</v>
      </c>
      <c r="IJ90" s="2" t="s">
        <v>37</v>
      </c>
      <c r="IK90" s="2" t="s">
        <v>37</v>
      </c>
      <c r="IL90" s="2" t="s">
        <v>37</v>
      </c>
      <c r="IM90" s="2" t="s">
        <v>37</v>
      </c>
      <c r="IN90" s="2" t="s">
        <v>61</v>
      </c>
      <c r="IO90" s="2" t="s">
        <v>61</v>
      </c>
      <c r="IP90" s="2" t="s">
        <v>37</v>
      </c>
      <c r="IQ90" s="2" t="s">
        <v>37</v>
      </c>
      <c r="IR90" s="2" t="s">
        <v>37</v>
      </c>
      <c r="IS90" s="2" t="s">
        <v>37</v>
      </c>
      <c r="IT90" s="2" t="s">
        <v>37</v>
      </c>
      <c r="IU90" s="2" t="s">
        <v>61</v>
      </c>
      <c r="IV90" s="2" t="s">
        <v>61</v>
      </c>
      <c r="IW90" s="2" t="s">
        <v>37</v>
      </c>
      <c r="IX90" s="2" t="s">
        <v>37</v>
      </c>
      <c r="IY90" s="2" t="s">
        <v>37</v>
      </c>
      <c r="IZ90" s="2" t="s">
        <v>37</v>
      </c>
      <c r="JA90" s="2" t="s">
        <v>37</v>
      </c>
      <c r="JB90" s="63" t="s">
        <v>61</v>
      </c>
      <c r="JC90" s="2" t="s">
        <v>61</v>
      </c>
      <c r="JD90" s="2" t="s">
        <v>37</v>
      </c>
      <c r="JE90" s="2" t="s">
        <v>37</v>
      </c>
      <c r="JF90" s="2" t="s">
        <v>37</v>
      </c>
      <c r="JG90" s="2" t="s">
        <v>37</v>
      </c>
      <c r="JH90" s="2" t="s">
        <v>37</v>
      </c>
      <c r="JI90" s="2" t="s">
        <v>61</v>
      </c>
      <c r="JJ90" s="2" t="s">
        <v>61</v>
      </c>
      <c r="JK90" s="2" t="s">
        <v>37</v>
      </c>
      <c r="JL90" s="2" t="s">
        <v>37</v>
      </c>
      <c r="JM90" s="2" t="s">
        <v>37</v>
      </c>
      <c r="JN90" s="2" t="s">
        <v>37</v>
      </c>
      <c r="JO90" s="2" t="s">
        <v>37</v>
      </c>
      <c r="JP90" s="2" t="s">
        <v>61</v>
      </c>
      <c r="JQ90" s="2" t="s">
        <v>61</v>
      </c>
      <c r="JR90" s="2" t="s">
        <v>37</v>
      </c>
      <c r="JS90" s="2" t="s">
        <v>37</v>
      </c>
      <c r="JT90" s="2" t="s">
        <v>37</v>
      </c>
      <c r="JU90" s="2" t="s">
        <v>37</v>
      </c>
      <c r="JV90" s="2" t="s">
        <v>37</v>
      </c>
      <c r="JW90" s="2" t="s">
        <v>61</v>
      </c>
      <c r="JX90" s="2" t="s">
        <v>61</v>
      </c>
      <c r="JY90" s="2" t="s">
        <v>37</v>
      </c>
      <c r="JZ90" s="2" t="s">
        <v>37</v>
      </c>
      <c r="KA90" s="2" t="s">
        <v>37</v>
      </c>
      <c r="KB90" s="2" t="s">
        <v>37</v>
      </c>
      <c r="KC90" s="2" t="s">
        <v>37</v>
      </c>
      <c r="KD90" s="2" t="s">
        <v>61</v>
      </c>
      <c r="KE90" s="63" t="s">
        <v>61</v>
      </c>
      <c r="KF90" s="2" t="s">
        <v>37</v>
      </c>
      <c r="KG90" s="2" t="s">
        <v>37</v>
      </c>
      <c r="KH90" s="2" t="s">
        <v>37</v>
      </c>
      <c r="KI90" s="2" t="s">
        <v>37</v>
      </c>
      <c r="KJ90" s="2" t="s">
        <v>37</v>
      </c>
      <c r="KK90" s="2" t="s">
        <v>61</v>
      </c>
      <c r="KL90" s="2" t="s">
        <v>61</v>
      </c>
      <c r="KM90" s="2" t="s">
        <v>37</v>
      </c>
      <c r="KN90" s="2" t="s">
        <v>37</v>
      </c>
      <c r="KO90" s="2" t="s">
        <v>37</v>
      </c>
      <c r="KP90" s="2" t="s">
        <v>37</v>
      </c>
      <c r="KQ90" s="2" t="s">
        <v>37</v>
      </c>
      <c r="KR90" s="2" t="s">
        <v>61</v>
      </c>
      <c r="KS90" s="2" t="s">
        <v>61</v>
      </c>
      <c r="KT90" s="2" t="s">
        <v>37</v>
      </c>
      <c r="KU90" s="2" t="s">
        <v>37</v>
      </c>
      <c r="KV90" s="2" t="s">
        <v>37</v>
      </c>
      <c r="KW90" s="2" t="s">
        <v>37</v>
      </c>
      <c r="KX90" s="2" t="s">
        <v>37</v>
      </c>
      <c r="KY90" s="2" t="s">
        <v>61</v>
      </c>
      <c r="KZ90" s="2" t="s">
        <v>61</v>
      </c>
      <c r="LA90" s="2" t="s">
        <v>37</v>
      </c>
      <c r="LB90" s="2" t="s">
        <v>37</v>
      </c>
      <c r="LC90" s="2" t="s">
        <v>37</v>
      </c>
      <c r="LD90" s="2" t="s">
        <v>37</v>
      </c>
      <c r="LE90" s="2" t="s">
        <v>37</v>
      </c>
      <c r="LF90" s="2" t="s">
        <v>61</v>
      </c>
      <c r="LG90" s="2" t="s">
        <v>61</v>
      </c>
      <c r="LH90" s="2" t="s">
        <v>37</v>
      </c>
      <c r="LI90" s="2" t="s">
        <v>37</v>
      </c>
      <c r="LJ90" s="2" t="s">
        <v>37</v>
      </c>
      <c r="LK90" s="2" t="s">
        <v>37</v>
      </c>
      <c r="LL90" s="2" t="s">
        <v>37</v>
      </c>
      <c r="LM90" s="63" t="s">
        <v>61</v>
      </c>
      <c r="LN90" s="2" t="s">
        <v>61</v>
      </c>
      <c r="LO90" s="2" t="s">
        <v>37</v>
      </c>
      <c r="LP90" s="2" t="s">
        <v>37</v>
      </c>
      <c r="LQ90" s="2" t="s">
        <v>37</v>
      </c>
      <c r="LR90" s="2" t="s">
        <v>37</v>
      </c>
      <c r="LS90" s="2" t="s">
        <v>37</v>
      </c>
      <c r="LT90" s="2" t="s">
        <v>61</v>
      </c>
      <c r="LU90" s="2" t="s">
        <v>61</v>
      </c>
      <c r="LV90" s="2" t="s">
        <v>37</v>
      </c>
      <c r="LW90" s="2" t="s">
        <v>37</v>
      </c>
      <c r="LX90" s="2" t="s">
        <v>37</v>
      </c>
      <c r="LY90" s="2" t="s">
        <v>37</v>
      </c>
      <c r="LZ90" s="2" t="s">
        <v>37</v>
      </c>
      <c r="MA90" s="2" t="s">
        <v>61</v>
      </c>
      <c r="MB90" s="2" t="s">
        <v>61</v>
      </c>
      <c r="MC90" s="2" t="s">
        <v>37</v>
      </c>
      <c r="MD90" s="2" t="s">
        <v>37</v>
      </c>
      <c r="ME90" s="2" t="s">
        <v>37</v>
      </c>
      <c r="MF90" s="2" t="s">
        <v>37</v>
      </c>
      <c r="MG90" s="2" t="s">
        <v>37</v>
      </c>
      <c r="MH90" s="2" t="s">
        <v>61</v>
      </c>
      <c r="MI90" s="2" t="s">
        <v>61</v>
      </c>
      <c r="MJ90" s="2" t="s">
        <v>37</v>
      </c>
      <c r="MK90" s="2" t="s">
        <v>37</v>
      </c>
      <c r="ML90" s="2" t="s">
        <v>37</v>
      </c>
      <c r="MM90" s="2" t="s">
        <v>37</v>
      </c>
      <c r="MN90" s="2" t="s">
        <v>37</v>
      </c>
      <c r="MO90" s="63" t="s">
        <v>61</v>
      </c>
      <c r="MP90" s="2" t="s">
        <v>61</v>
      </c>
      <c r="MQ90" s="2" t="s">
        <v>37</v>
      </c>
      <c r="MR90" s="2" t="s">
        <v>37</v>
      </c>
      <c r="MS90" s="2" t="s">
        <v>37</v>
      </c>
      <c r="MT90" s="2" t="s">
        <v>37</v>
      </c>
      <c r="MU90" s="2" t="s">
        <v>37</v>
      </c>
      <c r="MV90" s="2" t="s">
        <v>61</v>
      </c>
      <c r="MW90" s="2" t="s">
        <v>61</v>
      </c>
      <c r="MX90" s="2" t="s">
        <v>37</v>
      </c>
      <c r="MY90" s="2" t="s">
        <v>37</v>
      </c>
      <c r="MZ90" s="2" t="s">
        <v>37</v>
      </c>
      <c r="NA90" s="2" t="s">
        <v>37</v>
      </c>
      <c r="NB90" s="2" t="s">
        <v>37</v>
      </c>
      <c r="NC90" s="2" t="s">
        <v>61</v>
      </c>
      <c r="ND90" s="2" t="s">
        <v>61</v>
      </c>
      <c r="NE90" s="2" t="s">
        <v>37</v>
      </c>
      <c r="NF90" s="2" t="s">
        <v>37</v>
      </c>
      <c r="NG90" s="2" t="s">
        <v>37</v>
      </c>
      <c r="NH90" s="2" t="s">
        <v>37</v>
      </c>
      <c r="NI90" s="2" t="s">
        <v>37</v>
      </c>
      <c r="NJ90" s="2" t="s">
        <v>61</v>
      </c>
      <c r="NK90" s="2" t="s">
        <v>61</v>
      </c>
      <c r="NL90" s="2" t="s">
        <v>37</v>
      </c>
      <c r="NM90" s="2" t="s">
        <v>37</v>
      </c>
      <c r="NN90" s="2" t="s">
        <v>37</v>
      </c>
      <c r="NO90" s="2" t="s">
        <v>37</v>
      </c>
      <c r="NP90" s="2" t="s">
        <v>37</v>
      </c>
      <c r="NQ90" s="2" t="s">
        <v>61</v>
      </c>
      <c r="NR90" s="2" t="s">
        <v>61</v>
      </c>
      <c r="NS90" s="63" t="s">
        <v>37</v>
      </c>
      <c r="NT90" s="2" t="s">
        <v>37</v>
      </c>
      <c r="NU90" s="2" t="s">
        <v>37</v>
      </c>
      <c r="NV90" s="2" t="s">
        <v>37</v>
      </c>
      <c r="NW90" s="2" t="s">
        <v>37</v>
      </c>
      <c r="NX90" s="2" t="s">
        <v>61</v>
      </c>
      <c r="NY90" s="2" t="s">
        <v>61</v>
      </c>
      <c r="NZ90" s="2" t="s">
        <v>37</v>
      </c>
      <c r="OA90" s="2" t="s">
        <v>37</v>
      </c>
      <c r="OB90" s="2" t="s">
        <v>37</v>
      </c>
      <c r="OC90" s="2" t="s">
        <v>37</v>
      </c>
      <c r="OD90" s="2" t="s">
        <v>37</v>
      </c>
      <c r="OE90" s="2" t="s">
        <v>61</v>
      </c>
      <c r="OF90" s="2" t="s">
        <v>61</v>
      </c>
      <c r="OG90" s="2"/>
    </row>
    <row r="91" spans="1:397" ht="21.75" hidden="1" customHeight="1">
      <c r="A91" s="17"/>
      <c r="B91" s="17"/>
      <c r="C91" s="75" t="s">
        <v>114</v>
      </c>
      <c r="D91" s="3"/>
      <c r="E91" s="63" t="s">
        <v>37</v>
      </c>
      <c r="F91" s="63" t="s">
        <v>37</v>
      </c>
      <c r="G91" s="63" t="s">
        <v>37</v>
      </c>
      <c r="H91" s="63" t="s">
        <v>37</v>
      </c>
      <c r="I91" s="63" t="s">
        <v>37</v>
      </c>
      <c r="J91" s="2" t="s">
        <v>61</v>
      </c>
      <c r="K91" s="2" t="s">
        <v>61</v>
      </c>
      <c r="L91" s="63" t="s">
        <v>37</v>
      </c>
      <c r="M91" s="63" t="s">
        <v>37</v>
      </c>
      <c r="N91" s="63" t="s">
        <v>37</v>
      </c>
      <c r="O91" s="63" t="s">
        <v>37</v>
      </c>
      <c r="P91" s="63" t="s">
        <v>37</v>
      </c>
      <c r="Q91" s="2" t="s">
        <v>61</v>
      </c>
      <c r="R91" s="2" t="s">
        <v>61</v>
      </c>
      <c r="S91" s="63" t="s">
        <v>37</v>
      </c>
      <c r="T91" s="63" t="s">
        <v>37</v>
      </c>
      <c r="U91" s="63" t="s">
        <v>37</v>
      </c>
      <c r="V91" s="63" t="s">
        <v>37</v>
      </c>
      <c r="W91" s="63" t="s">
        <v>37</v>
      </c>
      <c r="X91" s="2" t="s">
        <v>61</v>
      </c>
      <c r="Y91" s="2" t="s">
        <v>61</v>
      </c>
      <c r="Z91" s="63" t="s">
        <v>37</v>
      </c>
      <c r="AA91" s="63" t="s">
        <v>37</v>
      </c>
      <c r="AB91" s="63" t="s">
        <v>37</v>
      </c>
      <c r="AC91" s="63" t="s">
        <v>37</v>
      </c>
      <c r="AD91" s="63" t="s">
        <v>37</v>
      </c>
      <c r="AE91" s="2" t="s">
        <v>61</v>
      </c>
      <c r="AF91" s="2" t="s">
        <v>61</v>
      </c>
      <c r="AG91" s="63" t="s">
        <v>37</v>
      </c>
      <c r="AH91" s="63" t="s">
        <v>37</v>
      </c>
      <c r="AI91" s="63" t="s">
        <v>37</v>
      </c>
      <c r="AJ91" s="63" t="s">
        <v>37</v>
      </c>
      <c r="AK91" s="63" t="s">
        <v>37</v>
      </c>
      <c r="AL91" s="2" t="s">
        <v>61</v>
      </c>
      <c r="AM91" s="2" t="s">
        <v>61</v>
      </c>
      <c r="AN91" s="63" t="s">
        <v>37</v>
      </c>
      <c r="AO91" s="63" t="s">
        <v>37</v>
      </c>
      <c r="AP91" s="63" t="s">
        <v>37</v>
      </c>
      <c r="AQ91" s="63" t="s">
        <v>37</v>
      </c>
      <c r="AR91" s="63" t="s">
        <v>37</v>
      </c>
      <c r="AS91" s="2" t="s">
        <v>61</v>
      </c>
      <c r="AT91" s="2" t="s">
        <v>61</v>
      </c>
      <c r="AU91" s="63" t="s">
        <v>37</v>
      </c>
      <c r="AV91" s="63" t="s">
        <v>37</v>
      </c>
      <c r="AW91" s="63" t="s">
        <v>37</v>
      </c>
      <c r="AX91" s="63" t="s">
        <v>37</v>
      </c>
      <c r="AY91" s="63" t="s">
        <v>37</v>
      </c>
      <c r="AZ91" s="2" t="s">
        <v>61</v>
      </c>
      <c r="BA91" s="2" t="s">
        <v>61</v>
      </c>
      <c r="BB91" s="63" t="s">
        <v>37</v>
      </c>
      <c r="BC91" s="63" t="s">
        <v>37</v>
      </c>
      <c r="BD91" s="63" t="s">
        <v>37</v>
      </c>
      <c r="BE91" s="63" t="s">
        <v>37</v>
      </c>
      <c r="BF91" s="63" t="s">
        <v>37</v>
      </c>
      <c r="BG91" s="2" t="s">
        <v>61</v>
      </c>
      <c r="BH91" s="2" t="s">
        <v>61</v>
      </c>
      <c r="BI91" s="63" t="s">
        <v>37</v>
      </c>
      <c r="BJ91" s="63" t="s">
        <v>37</v>
      </c>
      <c r="BK91" s="63" t="s">
        <v>37</v>
      </c>
      <c r="BL91" s="63" t="s">
        <v>37</v>
      </c>
      <c r="BM91" s="63" t="s">
        <v>37</v>
      </c>
      <c r="BN91" s="2" t="s">
        <v>61</v>
      </c>
      <c r="BO91" s="2" t="s">
        <v>61</v>
      </c>
      <c r="BP91" s="63" t="s">
        <v>37</v>
      </c>
      <c r="BQ91" s="63" t="s">
        <v>37</v>
      </c>
      <c r="BR91" s="63" t="s">
        <v>37</v>
      </c>
      <c r="BS91" s="63" t="s">
        <v>37</v>
      </c>
      <c r="BT91" s="63" t="s">
        <v>37</v>
      </c>
      <c r="BU91" s="2" t="s">
        <v>61</v>
      </c>
      <c r="BV91" s="2" t="s">
        <v>61</v>
      </c>
      <c r="BW91" s="63" t="s">
        <v>37</v>
      </c>
      <c r="BX91" s="63" t="s">
        <v>37</v>
      </c>
      <c r="BY91" s="63" t="s">
        <v>37</v>
      </c>
      <c r="BZ91" s="63" t="s">
        <v>37</v>
      </c>
      <c r="CA91" s="63" t="s">
        <v>37</v>
      </c>
      <c r="CB91" s="63" t="s">
        <v>61</v>
      </c>
      <c r="CC91" s="63" t="s">
        <v>61</v>
      </c>
      <c r="CD91" s="63" t="s">
        <v>37</v>
      </c>
      <c r="CE91" s="63" t="s">
        <v>37</v>
      </c>
      <c r="CF91" s="63" t="s">
        <v>37</v>
      </c>
      <c r="CG91" s="63" t="s">
        <v>37</v>
      </c>
      <c r="CH91" s="63" t="s">
        <v>37</v>
      </c>
      <c r="CI91" s="63" t="s">
        <v>61</v>
      </c>
      <c r="CJ91" s="63" t="s">
        <v>61</v>
      </c>
      <c r="CK91" s="63" t="s">
        <v>37</v>
      </c>
      <c r="CL91" s="63" t="s">
        <v>37</v>
      </c>
      <c r="CM91" s="63" t="s">
        <v>37</v>
      </c>
      <c r="CN91" s="63" t="s">
        <v>37</v>
      </c>
      <c r="CO91" s="63" t="s">
        <v>37</v>
      </c>
      <c r="CP91" s="63" t="s">
        <v>61</v>
      </c>
      <c r="CQ91" s="63" t="s">
        <v>61</v>
      </c>
      <c r="CR91" s="63" t="s">
        <v>37</v>
      </c>
      <c r="CS91" s="63" t="s">
        <v>37</v>
      </c>
      <c r="CT91" s="63" t="s">
        <v>37</v>
      </c>
      <c r="CU91" s="63" t="s">
        <v>37</v>
      </c>
      <c r="CV91" s="63" t="s">
        <v>37</v>
      </c>
      <c r="CW91" s="63" t="s">
        <v>61</v>
      </c>
      <c r="CX91" s="63" t="s">
        <v>61</v>
      </c>
      <c r="CY91" s="63" t="s">
        <v>37</v>
      </c>
      <c r="CZ91" s="63" t="s">
        <v>37</v>
      </c>
      <c r="DA91" s="63" t="s">
        <v>37</v>
      </c>
      <c r="DB91" s="63" t="s">
        <v>37</v>
      </c>
      <c r="DC91" s="63" t="s">
        <v>37</v>
      </c>
      <c r="DD91" s="63" t="s">
        <v>61</v>
      </c>
      <c r="DE91" s="63" t="s">
        <v>61</v>
      </c>
      <c r="DF91" s="63" t="s">
        <v>37</v>
      </c>
      <c r="DG91" s="63" t="s">
        <v>37</v>
      </c>
      <c r="DH91" s="63" t="s">
        <v>37</v>
      </c>
      <c r="DI91" s="63" t="s">
        <v>37</v>
      </c>
      <c r="DJ91" s="63" t="s">
        <v>37</v>
      </c>
      <c r="DK91" s="63" t="s">
        <v>61</v>
      </c>
      <c r="DL91" s="63" t="s">
        <v>61</v>
      </c>
      <c r="DM91" s="63" t="s">
        <v>37</v>
      </c>
      <c r="DN91" s="63" t="s">
        <v>37</v>
      </c>
      <c r="DO91" s="63" t="s">
        <v>37</v>
      </c>
      <c r="DP91" s="63" t="s">
        <v>37</v>
      </c>
      <c r="DQ91" s="63" t="s">
        <v>37</v>
      </c>
      <c r="DR91" s="63" t="s">
        <v>61</v>
      </c>
      <c r="DS91" s="63" t="s">
        <v>61</v>
      </c>
      <c r="DT91" s="63" t="s">
        <v>37</v>
      </c>
      <c r="DU91" s="63" t="s">
        <v>37</v>
      </c>
      <c r="DV91" s="63" t="s">
        <v>37</v>
      </c>
      <c r="DW91" s="63" t="s">
        <v>37</v>
      </c>
      <c r="DX91" s="63" t="s">
        <v>37</v>
      </c>
      <c r="DY91" s="63" t="s">
        <v>61</v>
      </c>
      <c r="DZ91" s="63" t="s">
        <v>61</v>
      </c>
      <c r="EA91" s="63" t="s">
        <v>37</v>
      </c>
      <c r="EB91" s="63" t="s">
        <v>37</v>
      </c>
      <c r="EC91" s="63" t="s">
        <v>37</v>
      </c>
      <c r="ED91" s="63" t="s">
        <v>37</v>
      </c>
      <c r="EE91" s="63" t="s">
        <v>37</v>
      </c>
      <c r="EF91" s="63" t="s">
        <v>61</v>
      </c>
      <c r="EG91" s="63" t="s">
        <v>61</v>
      </c>
      <c r="EH91" s="63" t="s">
        <v>37</v>
      </c>
      <c r="EI91" s="63" t="s">
        <v>37</v>
      </c>
      <c r="EJ91" s="63" t="s">
        <v>37</v>
      </c>
      <c r="EK91" s="63" t="s">
        <v>37</v>
      </c>
      <c r="EL91" s="63" t="s">
        <v>37</v>
      </c>
      <c r="EM91" s="63" t="s">
        <v>61</v>
      </c>
      <c r="EN91" s="63" t="s">
        <v>61</v>
      </c>
      <c r="EO91" s="63" t="s">
        <v>37</v>
      </c>
      <c r="EP91" s="63" t="s">
        <v>37</v>
      </c>
      <c r="EQ91" s="63" t="s">
        <v>37</v>
      </c>
      <c r="ER91" s="63" t="s">
        <v>37</v>
      </c>
      <c r="ES91" s="63" t="s">
        <v>37</v>
      </c>
      <c r="ET91" s="63" t="s">
        <v>61</v>
      </c>
      <c r="EU91" s="63" t="s">
        <v>61</v>
      </c>
      <c r="EV91" s="63" t="s">
        <v>37</v>
      </c>
      <c r="EW91" s="63" t="s">
        <v>37</v>
      </c>
      <c r="EX91" s="63" t="s">
        <v>37</v>
      </c>
      <c r="EY91" s="63" t="s">
        <v>37</v>
      </c>
      <c r="EZ91" s="63" t="s">
        <v>37</v>
      </c>
      <c r="FA91" s="63" t="s">
        <v>61</v>
      </c>
      <c r="FB91" s="63" t="s">
        <v>61</v>
      </c>
      <c r="FC91" s="63" t="s">
        <v>37</v>
      </c>
      <c r="FD91" s="63" t="s">
        <v>37</v>
      </c>
      <c r="FE91" s="63" t="s">
        <v>37</v>
      </c>
      <c r="FF91" s="63" t="s">
        <v>37</v>
      </c>
      <c r="FG91" s="63" t="s">
        <v>37</v>
      </c>
      <c r="FH91" s="63" t="s">
        <v>61</v>
      </c>
      <c r="FI91" s="63" t="s">
        <v>61</v>
      </c>
      <c r="FJ91" s="63" t="s">
        <v>37</v>
      </c>
      <c r="FK91" s="63" t="s">
        <v>37</v>
      </c>
      <c r="FL91" s="63" t="s">
        <v>37</v>
      </c>
      <c r="FM91" s="63" t="s">
        <v>37</v>
      </c>
      <c r="FN91" s="63" t="s">
        <v>37</v>
      </c>
      <c r="FO91" s="63" t="s">
        <v>61</v>
      </c>
      <c r="FP91" s="63" t="s">
        <v>61</v>
      </c>
      <c r="FQ91" s="63" t="s">
        <v>37</v>
      </c>
      <c r="FR91" s="63" t="s">
        <v>37</v>
      </c>
      <c r="FS91" s="63" t="s">
        <v>37</v>
      </c>
      <c r="FT91" s="63" t="s">
        <v>37</v>
      </c>
      <c r="FU91" s="63" t="s">
        <v>37</v>
      </c>
      <c r="FV91" s="63" t="s">
        <v>61</v>
      </c>
      <c r="FW91" s="63" t="s">
        <v>61</v>
      </c>
      <c r="FX91" s="63" t="s">
        <v>37</v>
      </c>
      <c r="FY91" s="63" t="s">
        <v>37</v>
      </c>
      <c r="FZ91" s="63" t="s">
        <v>37</v>
      </c>
      <c r="GA91" s="63" t="s">
        <v>37</v>
      </c>
      <c r="GB91" s="63" t="s">
        <v>37</v>
      </c>
      <c r="GC91" s="63" t="s">
        <v>61</v>
      </c>
      <c r="GD91" s="63" t="s">
        <v>61</v>
      </c>
      <c r="GE91" s="63" t="s">
        <v>37</v>
      </c>
      <c r="GF91" s="63" t="s">
        <v>37</v>
      </c>
      <c r="GG91" s="63" t="s">
        <v>37</v>
      </c>
      <c r="GH91" s="63" t="s">
        <v>37</v>
      </c>
      <c r="GI91" s="63" t="s">
        <v>37</v>
      </c>
      <c r="GJ91" s="63" t="s">
        <v>61</v>
      </c>
      <c r="GK91" s="63" t="s">
        <v>61</v>
      </c>
      <c r="GL91" s="63" t="s">
        <v>37</v>
      </c>
      <c r="GM91" s="63" t="s">
        <v>37</v>
      </c>
      <c r="GN91" s="63" t="s">
        <v>37</v>
      </c>
      <c r="GO91" s="63" t="s">
        <v>37</v>
      </c>
      <c r="GP91" s="63" t="s">
        <v>37</v>
      </c>
      <c r="GQ91" s="63" t="s">
        <v>61</v>
      </c>
      <c r="GR91" s="63" t="s">
        <v>61</v>
      </c>
      <c r="GS91" s="63" t="s">
        <v>37</v>
      </c>
      <c r="GT91" s="63" t="s">
        <v>37</v>
      </c>
      <c r="GU91" s="63" t="s">
        <v>37</v>
      </c>
      <c r="GV91" s="63" t="s">
        <v>37</v>
      </c>
      <c r="GW91" s="63" t="s">
        <v>37</v>
      </c>
      <c r="GX91" s="63" t="s">
        <v>61</v>
      </c>
      <c r="GY91" s="63" t="s">
        <v>61</v>
      </c>
      <c r="GZ91" s="63" t="s">
        <v>37</v>
      </c>
      <c r="HA91" s="63" t="s">
        <v>37</v>
      </c>
      <c r="HB91" s="63" t="s">
        <v>37</v>
      </c>
      <c r="HC91" s="63" t="s">
        <v>37</v>
      </c>
      <c r="HD91" s="63" t="s">
        <v>37</v>
      </c>
      <c r="HE91" s="63" t="s">
        <v>61</v>
      </c>
      <c r="HF91" s="63" t="s">
        <v>61</v>
      </c>
      <c r="HG91" s="63" t="s">
        <v>37</v>
      </c>
      <c r="HH91" s="63" t="s">
        <v>37</v>
      </c>
      <c r="HI91" s="63" t="s">
        <v>37</v>
      </c>
      <c r="HJ91" s="63" t="s">
        <v>37</v>
      </c>
      <c r="HK91" s="63" t="s">
        <v>37</v>
      </c>
      <c r="HL91" s="63" t="s">
        <v>61</v>
      </c>
      <c r="HM91" s="63" t="s">
        <v>61</v>
      </c>
      <c r="HN91" s="63" t="s">
        <v>37</v>
      </c>
      <c r="HO91" s="63" t="s">
        <v>37</v>
      </c>
      <c r="HP91" s="63" t="s">
        <v>37</v>
      </c>
      <c r="HQ91" s="63" t="s">
        <v>37</v>
      </c>
      <c r="HR91" s="63" t="s">
        <v>37</v>
      </c>
      <c r="HS91" s="63" t="s">
        <v>61</v>
      </c>
      <c r="HT91" s="63" t="s">
        <v>61</v>
      </c>
      <c r="HU91" s="63" t="s">
        <v>37</v>
      </c>
      <c r="HV91" s="63" t="s">
        <v>37</v>
      </c>
      <c r="HW91" s="63" t="s">
        <v>37</v>
      </c>
      <c r="HX91" s="63" t="s">
        <v>37</v>
      </c>
      <c r="HY91" s="63" t="s">
        <v>37</v>
      </c>
      <c r="HZ91" s="63" t="s">
        <v>61</v>
      </c>
      <c r="IA91" s="63" t="s">
        <v>61</v>
      </c>
      <c r="IB91" s="63" t="s">
        <v>37</v>
      </c>
      <c r="IC91" s="63" t="s">
        <v>37</v>
      </c>
      <c r="ID91" s="63" t="s">
        <v>37</v>
      </c>
      <c r="IE91" s="63" t="s">
        <v>37</v>
      </c>
      <c r="IF91" s="63" t="s">
        <v>37</v>
      </c>
      <c r="IG91" s="63" t="s">
        <v>61</v>
      </c>
      <c r="IH91" s="63" t="s">
        <v>61</v>
      </c>
      <c r="II91" s="63" t="s">
        <v>37</v>
      </c>
      <c r="IJ91" s="63" t="s">
        <v>37</v>
      </c>
      <c r="IK91" s="63" t="s">
        <v>37</v>
      </c>
      <c r="IL91" s="63" t="s">
        <v>37</v>
      </c>
      <c r="IM91" s="63" t="s">
        <v>37</v>
      </c>
      <c r="IN91" s="63" t="s">
        <v>61</v>
      </c>
      <c r="IO91" s="63" t="s">
        <v>61</v>
      </c>
      <c r="IP91" s="63" t="s">
        <v>37</v>
      </c>
      <c r="IQ91" s="63" t="s">
        <v>37</v>
      </c>
      <c r="IR91" s="63" t="s">
        <v>37</v>
      </c>
      <c r="IS91" s="63" t="s">
        <v>37</v>
      </c>
      <c r="IT91" s="63" t="s">
        <v>37</v>
      </c>
      <c r="IU91" s="63" t="s">
        <v>61</v>
      </c>
      <c r="IV91" s="63" t="s">
        <v>61</v>
      </c>
      <c r="IW91" s="63" t="s">
        <v>37</v>
      </c>
      <c r="IX91" s="63" t="s">
        <v>37</v>
      </c>
      <c r="IY91" s="63" t="s">
        <v>37</v>
      </c>
      <c r="IZ91" s="63" t="s">
        <v>37</v>
      </c>
      <c r="JA91" s="63" t="s">
        <v>37</v>
      </c>
      <c r="JB91" s="63" t="s">
        <v>61</v>
      </c>
      <c r="JC91" s="63" t="s">
        <v>61</v>
      </c>
      <c r="JD91" s="63" t="s">
        <v>37</v>
      </c>
      <c r="JE91" s="63" t="s">
        <v>37</v>
      </c>
      <c r="JF91" s="63" t="s">
        <v>37</v>
      </c>
      <c r="JG91" s="63" t="s">
        <v>37</v>
      </c>
      <c r="JH91" s="63" t="s">
        <v>37</v>
      </c>
      <c r="JI91" s="63" t="s">
        <v>61</v>
      </c>
      <c r="JJ91" s="63" t="s">
        <v>61</v>
      </c>
      <c r="JK91" s="63" t="s">
        <v>37</v>
      </c>
      <c r="JL91" s="63" t="s">
        <v>37</v>
      </c>
      <c r="JM91" s="63" t="s">
        <v>37</v>
      </c>
      <c r="JN91" s="63" t="s">
        <v>37</v>
      </c>
      <c r="JO91" s="63" t="s">
        <v>37</v>
      </c>
      <c r="JP91" s="63" t="s">
        <v>61</v>
      </c>
      <c r="JQ91" s="63" t="s">
        <v>61</v>
      </c>
      <c r="JR91" s="63" t="s">
        <v>37</v>
      </c>
      <c r="JS91" s="63" t="s">
        <v>37</v>
      </c>
      <c r="JT91" s="63" t="s">
        <v>37</v>
      </c>
      <c r="JU91" s="63" t="s">
        <v>37</v>
      </c>
      <c r="JV91" s="63" t="s">
        <v>37</v>
      </c>
      <c r="JW91" s="63" t="s">
        <v>61</v>
      </c>
      <c r="JX91" s="63" t="s">
        <v>61</v>
      </c>
      <c r="JY91" s="63" t="s">
        <v>37</v>
      </c>
      <c r="JZ91" s="63" t="s">
        <v>37</v>
      </c>
      <c r="KA91" s="63" t="s">
        <v>37</v>
      </c>
      <c r="KB91" s="63" t="s">
        <v>37</v>
      </c>
      <c r="KC91" s="63" t="s">
        <v>37</v>
      </c>
      <c r="KD91" s="63" t="s">
        <v>61</v>
      </c>
      <c r="KE91" s="63" t="s">
        <v>61</v>
      </c>
      <c r="KF91" s="63" t="s">
        <v>37</v>
      </c>
      <c r="KG91" s="63" t="s">
        <v>37</v>
      </c>
      <c r="KH91" s="63" t="s">
        <v>37</v>
      </c>
      <c r="KI91" s="63" t="s">
        <v>37</v>
      </c>
      <c r="KJ91" s="63" t="s">
        <v>37</v>
      </c>
      <c r="KK91" s="63" t="s">
        <v>61</v>
      </c>
      <c r="KL91" s="63" t="s">
        <v>61</v>
      </c>
      <c r="KM91" s="63" t="s">
        <v>37</v>
      </c>
      <c r="KN91" s="63" t="s">
        <v>37</v>
      </c>
      <c r="KO91" s="63" t="s">
        <v>37</v>
      </c>
      <c r="KP91" s="63" t="s">
        <v>37</v>
      </c>
      <c r="KQ91" s="63" t="s">
        <v>37</v>
      </c>
      <c r="KR91" s="63" t="s">
        <v>61</v>
      </c>
      <c r="KS91" s="63" t="s">
        <v>61</v>
      </c>
      <c r="KT91" s="63" t="s">
        <v>37</v>
      </c>
      <c r="KU91" s="63" t="s">
        <v>37</v>
      </c>
      <c r="KV91" s="63" t="s">
        <v>37</v>
      </c>
      <c r="KW91" s="63" t="s">
        <v>37</v>
      </c>
      <c r="KX91" s="63" t="s">
        <v>37</v>
      </c>
      <c r="KY91" s="63" t="s">
        <v>61</v>
      </c>
      <c r="KZ91" s="63" t="s">
        <v>61</v>
      </c>
      <c r="LA91" s="63" t="s">
        <v>37</v>
      </c>
      <c r="LB91" s="63" t="s">
        <v>37</v>
      </c>
      <c r="LC91" s="63" t="s">
        <v>37</v>
      </c>
      <c r="LD91" s="63" t="s">
        <v>37</v>
      </c>
      <c r="LE91" s="63" t="s">
        <v>37</v>
      </c>
      <c r="LF91" s="63" t="s">
        <v>61</v>
      </c>
      <c r="LG91" s="63" t="s">
        <v>61</v>
      </c>
      <c r="LH91" s="63" t="s">
        <v>37</v>
      </c>
      <c r="LI91" s="63" t="s">
        <v>37</v>
      </c>
      <c r="LJ91" s="63" t="s">
        <v>37</v>
      </c>
      <c r="LK91" s="63" t="s">
        <v>37</v>
      </c>
      <c r="LL91" s="63" t="s">
        <v>37</v>
      </c>
      <c r="LM91" s="63" t="s">
        <v>61</v>
      </c>
      <c r="LN91" s="63" t="s">
        <v>61</v>
      </c>
      <c r="LO91" s="63" t="s">
        <v>37</v>
      </c>
      <c r="LP91" s="63" t="s">
        <v>37</v>
      </c>
      <c r="LQ91" s="63" t="s">
        <v>37</v>
      </c>
      <c r="LR91" s="63" t="s">
        <v>37</v>
      </c>
      <c r="LS91" s="63" t="s">
        <v>37</v>
      </c>
      <c r="LT91" s="63" t="s">
        <v>61</v>
      </c>
      <c r="LU91" s="63" t="s">
        <v>61</v>
      </c>
      <c r="LV91" s="63" t="s">
        <v>37</v>
      </c>
      <c r="LW91" s="63" t="s">
        <v>37</v>
      </c>
      <c r="LX91" s="63" t="s">
        <v>37</v>
      </c>
      <c r="LY91" s="63" t="s">
        <v>37</v>
      </c>
      <c r="LZ91" s="63" t="s">
        <v>37</v>
      </c>
      <c r="MA91" s="63" t="s">
        <v>61</v>
      </c>
      <c r="MB91" s="63" t="s">
        <v>61</v>
      </c>
      <c r="MC91" s="63" t="s">
        <v>37</v>
      </c>
      <c r="MD91" s="63" t="s">
        <v>37</v>
      </c>
      <c r="ME91" s="63" t="s">
        <v>37</v>
      </c>
      <c r="MF91" s="63" t="s">
        <v>37</v>
      </c>
      <c r="MG91" s="63" t="s">
        <v>37</v>
      </c>
      <c r="MH91" s="63" t="s">
        <v>61</v>
      </c>
      <c r="MI91" s="63" t="s">
        <v>61</v>
      </c>
      <c r="MJ91" s="63" t="s">
        <v>37</v>
      </c>
      <c r="MK91" s="63" t="s">
        <v>37</v>
      </c>
      <c r="ML91" s="63" t="s">
        <v>37</v>
      </c>
      <c r="MM91" s="63" t="s">
        <v>37</v>
      </c>
      <c r="MN91" s="63" t="s">
        <v>37</v>
      </c>
      <c r="MO91" s="63" t="s">
        <v>61</v>
      </c>
      <c r="MP91" s="63" t="s">
        <v>61</v>
      </c>
      <c r="MQ91" s="63" t="s">
        <v>37</v>
      </c>
      <c r="MR91" s="63" t="s">
        <v>37</v>
      </c>
      <c r="MS91" s="63" t="s">
        <v>37</v>
      </c>
      <c r="MT91" s="63" t="s">
        <v>37</v>
      </c>
      <c r="MU91" s="63" t="s">
        <v>37</v>
      </c>
      <c r="MV91" s="63" t="s">
        <v>61</v>
      </c>
      <c r="MW91" s="63" t="s">
        <v>61</v>
      </c>
      <c r="MX91" s="63" t="s">
        <v>37</v>
      </c>
      <c r="MY91" s="63" t="s">
        <v>37</v>
      </c>
      <c r="MZ91" s="63" t="s">
        <v>37</v>
      </c>
      <c r="NA91" s="63" t="s">
        <v>37</v>
      </c>
      <c r="NB91" s="63" t="s">
        <v>37</v>
      </c>
      <c r="NC91" s="63" t="s">
        <v>61</v>
      </c>
      <c r="ND91" s="63" t="s">
        <v>61</v>
      </c>
      <c r="NE91" s="63" t="s">
        <v>37</v>
      </c>
      <c r="NF91" s="63" t="s">
        <v>37</v>
      </c>
      <c r="NG91" s="63" t="s">
        <v>37</v>
      </c>
      <c r="NH91" s="63" t="s">
        <v>37</v>
      </c>
      <c r="NI91" s="63" t="s">
        <v>37</v>
      </c>
      <c r="NJ91" s="63" t="s">
        <v>61</v>
      </c>
      <c r="NK91" s="63" t="s">
        <v>61</v>
      </c>
      <c r="NL91" s="63" t="s">
        <v>37</v>
      </c>
      <c r="NM91" s="63" t="s">
        <v>37</v>
      </c>
      <c r="NN91" s="63" t="s">
        <v>37</v>
      </c>
      <c r="NO91" s="63" t="s">
        <v>37</v>
      </c>
      <c r="NP91" s="63" t="s">
        <v>37</v>
      </c>
      <c r="NQ91" s="63" t="s">
        <v>61</v>
      </c>
      <c r="NR91" s="63" t="s">
        <v>61</v>
      </c>
      <c r="NS91" s="63" t="s">
        <v>37</v>
      </c>
      <c r="NT91" s="63" t="s">
        <v>37</v>
      </c>
      <c r="NU91" s="63" t="s">
        <v>37</v>
      </c>
      <c r="NV91" s="63" t="s">
        <v>37</v>
      </c>
      <c r="NW91" s="63" t="s">
        <v>37</v>
      </c>
      <c r="NX91" s="63" t="s">
        <v>61</v>
      </c>
      <c r="NY91" s="63" t="s">
        <v>61</v>
      </c>
      <c r="NZ91" s="63" t="s">
        <v>37</v>
      </c>
      <c r="OA91" s="63" t="s">
        <v>37</v>
      </c>
      <c r="OB91" s="63" t="s">
        <v>37</v>
      </c>
      <c r="OC91" s="63" t="s">
        <v>37</v>
      </c>
      <c r="OD91" s="63" t="s">
        <v>37</v>
      </c>
      <c r="OE91" s="63" t="s">
        <v>61</v>
      </c>
      <c r="OF91" s="63" t="s">
        <v>61</v>
      </c>
    </row>
    <row r="92" spans="1:397" ht="21.75" customHeight="1">
      <c r="B92" s="17"/>
      <c r="C92" s="18"/>
      <c r="D92" s="3"/>
    </row>
    <row r="93" spans="1:397" ht="21.75" customHeight="1">
      <c r="B93" s="122" t="s">
        <v>120</v>
      </c>
      <c r="C93" s="59" t="s">
        <v>121</v>
      </c>
      <c r="D93" s="5" cm="1">
        <f t="array" ref="D93">SUM(COUNTIFS(D27:D78,{"M","L","","E","G","RO"},$C$27:$C$78,{"Alberto Salazar";"Juan Acuña";"Roberto Ballestero";"Erick Echeverría";"Ignacio Blanco";"Edgar Mora"}))</f>
        <v>0</v>
      </c>
      <c r="E93" s="4">
        <f t="shared" ref="E93:BP93" si="2">(COUNTIF(E27:E32,"")+COUNTIF(E27:E32,$B$3)+COUNTIF(E27:E32,$B$4)+COUNTIF(E27:E32,$B$6)+ COUNTIF(E27:E32,$B$7)+COUNTIF(E27:E32,$B$8)+COUNTIF(E27:E32,$B$22)+COUNTIF(E27:E32,$B$23)+ COUNTIF(E27:E32,$B$14)+COUNTIF(E27:E32,$B$15))</f>
        <v>5</v>
      </c>
      <c r="F93" s="4">
        <f t="shared" si="2"/>
        <v>5</v>
      </c>
      <c r="G93" s="4">
        <f t="shared" si="2"/>
        <v>5</v>
      </c>
      <c r="H93" s="4">
        <f t="shared" si="2"/>
        <v>5</v>
      </c>
      <c r="I93" s="4">
        <f t="shared" si="2"/>
        <v>3</v>
      </c>
      <c r="J93" s="4">
        <f t="shared" si="2"/>
        <v>0</v>
      </c>
      <c r="K93" s="4">
        <f t="shared" si="2"/>
        <v>0</v>
      </c>
      <c r="L93" s="4">
        <f t="shared" si="2"/>
        <v>3</v>
      </c>
      <c r="M93" s="4">
        <f t="shared" si="2"/>
        <v>4</v>
      </c>
      <c r="N93" s="4">
        <f t="shared" si="2"/>
        <v>5</v>
      </c>
      <c r="O93" s="4">
        <f t="shared" si="2"/>
        <v>5</v>
      </c>
      <c r="P93" s="4">
        <f t="shared" si="2"/>
        <v>2</v>
      </c>
      <c r="Q93" s="4">
        <f t="shared" si="2"/>
        <v>0</v>
      </c>
      <c r="R93" s="4">
        <f t="shared" si="2"/>
        <v>0</v>
      </c>
      <c r="S93" s="4">
        <f t="shared" si="2"/>
        <v>2</v>
      </c>
      <c r="T93" s="4">
        <f t="shared" si="2"/>
        <v>3</v>
      </c>
      <c r="U93" s="4">
        <f t="shared" si="2"/>
        <v>5</v>
      </c>
      <c r="V93" s="4">
        <f t="shared" si="2"/>
        <v>5</v>
      </c>
      <c r="W93" s="4">
        <f t="shared" si="2"/>
        <v>5</v>
      </c>
      <c r="X93" s="4">
        <f t="shared" si="2"/>
        <v>0</v>
      </c>
      <c r="Y93" s="4">
        <f t="shared" si="2"/>
        <v>0</v>
      </c>
      <c r="Z93" s="4">
        <f t="shared" si="2"/>
        <v>6</v>
      </c>
      <c r="AA93" s="4">
        <f t="shared" si="2"/>
        <v>6</v>
      </c>
      <c r="AB93" s="4">
        <f t="shared" si="2"/>
        <v>6</v>
      </c>
      <c r="AC93" s="4">
        <f t="shared" si="2"/>
        <v>6</v>
      </c>
      <c r="AD93" s="4">
        <f t="shared" si="2"/>
        <v>6</v>
      </c>
      <c r="AE93" s="4">
        <f t="shared" si="2"/>
        <v>0</v>
      </c>
      <c r="AF93" s="4">
        <f t="shared" si="2"/>
        <v>0</v>
      </c>
      <c r="AG93" s="4">
        <f t="shared" si="2"/>
        <v>6</v>
      </c>
      <c r="AH93" s="4">
        <f t="shared" si="2"/>
        <v>6</v>
      </c>
      <c r="AI93" s="4">
        <f t="shared" si="2"/>
        <v>6</v>
      </c>
      <c r="AJ93" s="4">
        <f t="shared" si="2"/>
        <v>6</v>
      </c>
      <c r="AK93" s="4">
        <f t="shared" si="2"/>
        <v>6</v>
      </c>
      <c r="AL93" s="4">
        <f t="shared" si="2"/>
        <v>0</v>
      </c>
      <c r="AM93" s="4">
        <f t="shared" si="2"/>
        <v>0</v>
      </c>
      <c r="AN93" s="4">
        <f t="shared" si="2"/>
        <v>6</v>
      </c>
      <c r="AO93" s="4">
        <f t="shared" si="2"/>
        <v>6</v>
      </c>
      <c r="AP93" s="4">
        <f t="shared" si="2"/>
        <v>6</v>
      </c>
      <c r="AQ93" s="4">
        <f t="shared" si="2"/>
        <v>6</v>
      </c>
      <c r="AR93" s="4">
        <f t="shared" si="2"/>
        <v>5</v>
      </c>
      <c r="AS93" s="4">
        <f t="shared" si="2"/>
        <v>0</v>
      </c>
      <c r="AT93" s="4">
        <f t="shared" si="2"/>
        <v>0</v>
      </c>
      <c r="AU93" s="4">
        <f t="shared" si="2"/>
        <v>3</v>
      </c>
      <c r="AV93" s="4">
        <f t="shared" si="2"/>
        <v>5</v>
      </c>
      <c r="AW93" s="4">
        <f t="shared" si="2"/>
        <v>5</v>
      </c>
      <c r="AX93" s="4">
        <f t="shared" si="2"/>
        <v>5</v>
      </c>
      <c r="AY93" s="4">
        <f t="shared" si="2"/>
        <v>5</v>
      </c>
      <c r="AZ93" s="4">
        <f t="shared" si="2"/>
        <v>0</v>
      </c>
      <c r="BA93" s="4">
        <f t="shared" si="2"/>
        <v>0</v>
      </c>
      <c r="BB93" s="4">
        <f t="shared" si="2"/>
        <v>4</v>
      </c>
      <c r="BC93" s="4">
        <f t="shared" si="2"/>
        <v>4</v>
      </c>
      <c r="BD93" s="4">
        <f t="shared" si="2"/>
        <v>4</v>
      </c>
      <c r="BE93" s="4">
        <f t="shared" si="2"/>
        <v>5</v>
      </c>
      <c r="BF93" s="4">
        <f t="shared" si="2"/>
        <v>5</v>
      </c>
      <c r="BG93" s="4">
        <f t="shared" si="2"/>
        <v>0</v>
      </c>
      <c r="BH93" s="4">
        <f t="shared" si="2"/>
        <v>0</v>
      </c>
      <c r="BI93" s="4">
        <f t="shared" si="2"/>
        <v>5</v>
      </c>
      <c r="BJ93" s="4">
        <f t="shared" si="2"/>
        <v>5</v>
      </c>
      <c r="BK93" s="4">
        <f t="shared" si="2"/>
        <v>5</v>
      </c>
      <c r="BL93" s="4">
        <f t="shared" si="2"/>
        <v>6</v>
      </c>
      <c r="BM93" s="4">
        <f t="shared" si="2"/>
        <v>5</v>
      </c>
      <c r="BN93" s="4">
        <f t="shared" si="2"/>
        <v>0</v>
      </c>
      <c r="BO93" s="4">
        <f t="shared" si="2"/>
        <v>0</v>
      </c>
      <c r="BP93" s="4">
        <f t="shared" si="2"/>
        <v>5</v>
      </c>
      <c r="BQ93" s="4">
        <f t="shared" ref="BQ93:EB93" si="3">(COUNTIF(BQ27:BQ32,"")+COUNTIF(BQ27:BQ32,$B$3)+COUNTIF(BQ27:BQ32,$B$4)+COUNTIF(BQ27:BQ32,$B$6)+ COUNTIF(BQ27:BQ32,$B$7)+COUNTIF(BQ27:BQ32,$B$8)+COUNTIF(BQ27:BQ32,$B$22)+COUNTIF(BQ27:BQ32,$B$23)+ COUNTIF(BQ27:BQ32,$B$14)+COUNTIF(BQ27:BQ32,$B$15))</f>
        <v>6</v>
      </c>
      <c r="BR93" s="4">
        <f t="shared" si="3"/>
        <v>5</v>
      </c>
      <c r="BS93" s="4">
        <f t="shared" si="3"/>
        <v>6</v>
      </c>
      <c r="BT93" s="4">
        <f t="shared" si="3"/>
        <v>5</v>
      </c>
      <c r="BU93" s="4">
        <f t="shared" si="3"/>
        <v>0</v>
      </c>
      <c r="BV93" s="4">
        <f t="shared" si="3"/>
        <v>0</v>
      </c>
      <c r="BW93" s="4">
        <f t="shared" si="3"/>
        <v>6</v>
      </c>
      <c r="BX93" s="4">
        <f t="shared" si="3"/>
        <v>6</v>
      </c>
      <c r="BY93" s="4">
        <f t="shared" si="3"/>
        <v>6</v>
      </c>
      <c r="BZ93" s="4">
        <f t="shared" si="3"/>
        <v>6</v>
      </c>
      <c r="CA93" s="4">
        <f t="shared" si="3"/>
        <v>6</v>
      </c>
      <c r="CB93" s="4">
        <f t="shared" si="3"/>
        <v>0</v>
      </c>
      <c r="CC93" s="4">
        <f t="shared" si="3"/>
        <v>0</v>
      </c>
      <c r="CD93" s="4">
        <f t="shared" si="3"/>
        <v>6</v>
      </c>
      <c r="CE93" s="4">
        <f t="shared" si="3"/>
        <v>6</v>
      </c>
      <c r="CF93" s="4">
        <f t="shared" si="3"/>
        <v>6</v>
      </c>
      <c r="CG93" s="4">
        <f t="shared" si="3"/>
        <v>5</v>
      </c>
      <c r="CH93" s="4">
        <f t="shared" si="3"/>
        <v>5</v>
      </c>
      <c r="CI93" s="4">
        <f t="shared" si="3"/>
        <v>0</v>
      </c>
      <c r="CJ93" s="4">
        <f t="shared" si="3"/>
        <v>0</v>
      </c>
      <c r="CK93" s="4">
        <f t="shared" si="3"/>
        <v>5</v>
      </c>
      <c r="CL93" s="4">
        <f t="shared" si="3"/>
        <v>6</v>
      </c>
      <c r="CM93" s="4">
        <f t="shared" si="3"/>
        <v>6</v>
      </c>
      <c r="CN93" s="4">
        <f t="shared" si="3"/>
        <v>6</v>
      </c>
      <c r="CO93" s="4">
        <f t="shared" si="3"/>
        <v>6</v>
      </c>
      <c r="CP93" s="4">
        <f t="shared" si="3"/>
        <v>0</v>
      </c>
      <c r="CQ93" s="4">
        <f t="shared" si="3"/>
        <v>0</v>
      </c>
      <c r="CR93" s="4">
        <f t="shared" si="3"/>
        <v>6</v>
      </c>
      <c r="CS93" s="4">
        <f t="shared" si="3"/>
        <v>6</v>
      </c>
      <c r="CT93" s="4">
        <f t="shared" si="3"/>
        <v>6</v>
      </c>
      <c r="CU93" s="4">
        <f t="shared" si="3"/>
        <v>6</v>
      </c>
      <c r="CV93" s="4">
        <f t="shared" si="3"/>
        <v>6</v>
      </c>
      <c r="CW93" s="4">
        <f t="shared" si="3"/>
        <v>0</v>
      </c>
      <c r="CX93" s="4">
        <f t="shared" si="3"/>
        <v>0</v>
      </c>
      <c r="CY93" s="4">
        <f t="shared" si="3"/>
        <v>5</v>
      </c>
      <c r="CZ93" s="4">
        <f t="shared" si="3"/>
        <v>6</v>
      </c>
      <c r="DA93" s="4">
        <f t="shared" si="3"/>
        <v>6</v>
      </c>
      <c r="DB93" s="4">
        <f t="shared" si="3"/>
        <v>5</v>
      </c>
      <c r="DC93" s="4">
        <f t="shared" si="3"/>
        <v>5</v>
      </c>
      <c r="DD93" s="4">
        <f t="shared" si="3"/>
        <v>0</v>
      </c>
      <c r="DE93" s="4">
        <f t="shared" si="3"/>
        <v>0</v>
      </c>
      <c r="DF93" s="4">
        <f t="shared" si="3"/>
        <v>3</v>
      </c>
      <c r="DG93" s="4">
        <f t="shared" si="3"/>
        <v>4</v>
      </c>
      <c r="DH93" s="4">
        <f t="shared" si="3"/>
        <v>4</v>
      </c>
      <c r="DI93" s="4">
        <f t="shared" si="3"/>
        <v>2</v>
      </c>
      <c r="DJ93" s="4">
        <f t="shared" si="3"/>
        <v>2</v>
      </c>
      <c r="DK93" s="4">
        <f t="shared" si="3"/>
        <v>0</v>
      </c>
      <c r="DL93" s="4">
        <f t="shared" si="3"/>
        <v>0</v>
      </c>
      <c r="DM93" s="4">
        <f t="shared" si="3"/>
        <v>3</v>
      </c>
      <c r="DN93" s="4">
        <f t="shared" si="3"/>
        <v>4</v>
      </c>
      <c r="DO93" s="4">
        <f t="shared" si="3"/>
        <v>4</v>
      </c>
      <c r="DP93" s="4">
        <f t="shared" si="3"/>
        <v>5</v>
      </c>
      <c r="DQ93" s="4">
        <f t="shared" si="3"/>
        <v>5</v>
      </c>
      <c r="DR93" s="4">
        <f t="shared" si="3"/>
        <v>0</v>
      </c>
      <c r="DS93" s="4">
        <f t="shared" si="3"/>
        <v>0</v>
      </c>
      <c r="DT93" s="4">
        <f t="shared" si="3"/>
        <v>5</v>
      </c>
      <c r="DU93" s="4">
        <f t="shared" si="3"/>
        <v>4</v>
      </c>
      <c r="DV93" s="4">
        <f t="shared" si="3"/>
        <v>5</v>
      </c>
      <c r="DW93" s="4">
        <f t="shared" si="3"/>
        <v>5</v>
      </c>
      <c r="DX93" s="4">
        <f t="shared" si="3"/>
        <v>5</v>
      </c>
      <c r="DY93" s="4">
        <f t="shared" si="3"/>
        <v>0</v>
      </c>
      <c r="DZ93" s="4">
        <f t="shared" si="3"/>
        <v>0</v>
      </c>
      <c r="EA93" s="4">
        <f t="shared" si="3"/>
        <v>5</v>
      </c>
      <c r="EB93" s="4">
        <f t="shared" si="3"/>
        <v>5</v>
      </c>
      <c r="EC93" s="4">
        <f t="shared" ref="EC93:GN93" si="4">(COUNTIF(EC27:EC32,"")+COUNTIF(EC27:EC32,$B$3)+COUNTIF(EC27:EC32,$B$4)+COUNTIF(EC27:EC32,$B$6)+ COUNTIF(EC27:EC32,$B$7)+COUNTIF(EC27:EC32,$B$8)+COUNTIF(EC27:EC32,$B$22)+COUNTIF(EC27:EC32,$B$23)+ COUNTIF(EC27:EC32,$B$14)+COUNTIF(EC27:EC32,$B$15))</f>
        <v>5</v>
      </c>
      <c r="ED93" s="4">
        <f t="shared" si="4"/>
        <v>6</v>
      </c>
      <c r="EE93" s="4">
        <f t="shared" si="4"/>
        <v>5</v>
      </c>
      <c r="EF93" s="4">
        <f t="shared" si="4"/>
        <v>0</v>
      </c>
      <c r="EG93" s="4">
        <f t="shared" si="4"/>
        <v>0</v>
      </c>
      <c r="EH93" s="4">
        <f t="shared" si="4"/>
        <v>5</v>
      </c>
      <c r="EI93" s="4">
        <f t="shared" si="4"/>
        <v>6</v>
      </c>
      <c r="EJ93" s="4">
        <f t="shared" si="4"/>
        <v>6</v>
      </c>
      <c r="EK93" s="4">
        <f t="shared" si="4"/>
        <v>6</v>
      </c>
      <c r="EL93" s="4">
        <f t="shared" si="4"/>
        <v>6</v>
      </c>
      <c r="EM93" s="4">
        <f t="shared" si="4"/>
        <v>0</v>
      </c>
      <c r="EN93" s="4">
        <f t="shared" si="4"/>
        <v>0</v>
      </c>
      <c r="EO93" s="4">
        <f t="shared" si="4"/>
        <v>6</v>
      </c>
      <c r="EP93" s="4">
        <f t="shared" si="4"/>
        <v>6</v>
      </c>
      <c r="EQ93" s="4">
        <f t="shared" si="4"/>
        <v>6</v>
      </c>
      <c r="ER93" s="4">
        <f t="shared" si="4"/>
        <v>6</v>
      </c>
      <c r="ES93" s="4">
        <f t="shared" si="4"/>
        <v>6</v>
      </c>
      <c r="ET93" s="4">
        <f t="shared" si="4"/>
        <v>0</v>
      </c>
      <c r="EU93" s="4">
        <f t="shared" si="4"/>
        <v>0</v>
      </c>
      <c r="EV93" s="4">
        <f t="shared" si="4"/>
        <v>5</v>
      </c>
      <c r="EW93" s="4">
        <f t="shared" si="4"/>
        <v>6</v>
      </c>
      <c r="EX93" s="4">
        <f t="shared" si="4"/>
        <v>6</v>
      </c>
      <c r="EY93" s="4">
        <f t="shared" si="4"/>
        <v>5</v>
      </c>
      <c r="EZ93" s="4">
        <f t="shared" si="4"/>
        <v>6</v>
      </c>
      <c r="FA93" s="4">
        <f t="shared" si="4"/>
        <v>0</v>
      </c>
      <c r="FB93" s="4">
        <f t="shared" si="4"/>
        <v>0</v>
      </c>
      <c r="FC93" s="4">
        <f t="shared" si="4"/>
        <v>5</v>
      </c>
      <c r="FD93" s="4">
        <f t="shared" si="4"/>
        <v>6</v>
      </c>
      <c r="FE93" s="4">
        <f t="shared" si="4"/>
        <v>6</v>
      </c>
      <c r="FF93" s="4">
        <f t="shared" si="4"/>
        <v>6</v>
      </c>
      <c r="FG93" s="4">
        <f t="shared" si="4"/>
        <v>5</v>
      </c>
      <c r="FH93" s="4">
        <f t="shared" si="4"/>
        <v>0</v>
      </c>
      <c r="FI93" s="4">
        <f t="shared" si="4"/>
        <v>0</v>
      </c>
      <c r="FJ93" s="4">
        <f t="shared" si="4"/>
        <v>6</v>
      </c>
      <c r="FK93" s="4">
        <f t="shared" si="4"/>
        <v>6</v>
      </c>
      <c r="FL93" s="4">
        <f t="shared" si="4"/>
        <v>6</v>
      </c>
      <c r="FM93" s="4">
        <f t="shared" si="4"/>
        <v>5</v>
      </c>
      <c r="FN93" s="4">
        <f t="shared" si="4"/>
        <v>6</v>
      </c>
      <c r="FO93" s="4">
        <f t="shared" si="4"/>
        <v>0</v>
      </c>
      <c r="FP93" s="4">
        <f t="shared" si="4"/>
        <v>0</v>
      </c>
      <c r="FQ93" s="4">
        <f t="shared" si="4"/>
        <v>6</v>
      </c>
      <c r="FR93" s="4">
        <f t="shared" si="4"/>
        <v>6</v>
      </c>
      <c r="FS93" s="4">
        <f t="shared" si="4"/>
        <v>6</v>
      </c>
      <c r="FT93" s="4">
        <f t="shared" si="4"/>
        <v>6</v>
      </c>
      <c r="FU93" s="4">
        <f t="shared" si="4"/>
        <v>6</v>
      </c>
      <c r="FV93" s="4">
        <f t="shared" si="4"/>
        <v>0</v>
      </c>
      <c r="FW93" s="4">
        <f t="shared" si="4"/>
        <v>0</v>
      </c>
      <c r="FX93" s="4">
        <f t="shared" si="4"/>
        <v>6</v>
      </c>
      <c r="FY93" s="4">
        <f t="shared" si="4"/>
        <v>6</v>
      </c>
      <c r="FZ93" s="4">
        <f t="shared" si="4"/>
        <v>6</v>
      </c>
      <c r="GA93" s="4">
        <f t="shared" si="4"/>
        <v>6</v>
      </c>
      <c r="GB93" s="4">
        <f t="shared" si="4"/>
        <v>6</v>
      </c>
      <c r="GC93" s="4">
        <f t="shared" si="4"/>
        <v>0</v>
      </c>
      <c r="GD93" s="4">
        <f t="shared" si="4"/>
        <v>0</v>
      </c>
      <c r="GE93" s="4">
        <f t="shared" si="4"/>
        <v>5</v>
      </c>
      <c r="GF93" s="4">
        <f t="shared" si="4"/>
        <v>5</v>
      </c>
      <c r="GG93" s="4">
        <f t="shared" si="4"/>
        <v>6</v>
      </c>
      <c r="GH93" s="4">
        <f t="shared" si="4"/>
        <v>6</v>
      </c>
      <c r="GI93" s="4">
        <f t="shared" si="4"/>
        <v>6</v>
      </c>
      <c r="GJ93" s="4">
        <f t="shared" si="4"/>
        <v>0</v>
      </c>
      <c r="GK93" s="4">
        <f t="shared" si="4"/>
        <v>0</v>
      </c>
      <c r="GL93" s="4">
        <f t="shared" si="4"/>
        <v>4</v>
      </c>
      <c r="GM93" s="4">
        <f t="shared" si="4"/>
        <v>6</v>
      </c>
      <c r="GN93" s="4">
        <f t="shared" si="4"/>
        <v>6</v>
      </c>
      <c r="GO93" s="4">
        <f t="shared" ref="GO93:IZ93" si="5">(COUNTIF(GO27:GO32,"")+COUNTIF(GO27:GO32,$B$3)+COUNTIF(GO27:GO32,$B$4)+COUNTIF(GO27:GO32,$B$6)+ COUNTIF(GO27:GO32,$B$7)+COUNTIF(GO27:GO32,$B$8)+COUNTIF(GO27:GO32,$B$22)+COUNTIF(GO27:GO32,$B$23)+ COUNTIF(GO27:GO32,$B$14)+COUNTIF(GO27:GO32,$B$15))</f>
        <v>6</v>
      </c>
      <c r="GP93" s="4">
        <f t="shared" si="5"/>
        <v>6</v>
      </c>
      <c r="GQ93" s="4">
        <f t="shared" si="5"/>
        <v>0</v>
      </c>
      <c r="GR93" s="4">
        <f t="shared" si="5"/>
        <v>0</v>
      </c>
      <c r="GS93" s="4">
        <f t="shared" si="5"/>
        <v>6</v>
      </c>
      <c r="GT93" s="4">
        <f t="shared" si="5"/>
        <v>6</v>
      </c>
      <c r="GU93" s="4">
        <f t="shared" si="5"/>
        <v>5</v>
      </c>
      <c r="GV93" s="4">
        <f t="shared" si="5"/>
        <v>5</v>
      </c>
      <c r="GW93" s="4">
        <f t="shared" si="5"/>
        <v>5</v>
      </c>
      <c r="GX93" s="4">
        <f t="shared" si="5"/>
        <v>0</v>
      </c>
      <c r="GY93" s="4">
        <f t="shared" si="5"/>
        <v>0</v>
      </c>
      <c r="GZ93" s="4">
        <f t="shared" si="5"/>
        <v>5</v>
      </c>
      <c r="HA93" s="4">
        <f t="shared" si="5"/>
        <v>6</v>
      </c>
      <c r="HB93" s="4">
        <f t="shared" si="5"/>
        <v>6</v>
      </c>
      <c r="HC93" s="4">
        <f t="shared" si="5"/>
        <v>6</v>
      </c>
      <c r="HD93" s="4">
        <f t="shared" si="5"/>
        <v>5</v>
      </c>
      <c r="HE93" s="4">
        <f t="shared" si="5"/>
        <v>0</v>
      </c>
      <c r="HF93" s="4">
        <f t="shared" si="5"/>
        <v>0</v>
      </c>
      <c r="HG93" s="4">
        <f t="shared" si="5"/>
        <v>6</v>
      </c>
      <c r="HH93" s="4">
        <f t="shared" si="5"/>
        <v>6</v>
      </c>
      <c r="HI93" s="4">
        <f t="shared" si="5"/>
        <v>6</v>
      </c>
      <c r="HJ93" s="4">
        <f t="shared" si="5"/>
        <v>6</v>
      </c>
      <c r="HK93" s="4">
        <f t="shared" si="5"/>
        <v>6</v>
      </c>
      <c r="HL93" s="4">
        <f t="shared" si="5"/>
        <v>0</v>
      </c>
      <c r="HM93" s="4">
        <f t="shared" si="5"/>
        <v>0</v>
      </c>
      <c r="HN93" s="4">
        <f t="shared" si="5"/>
        <v>2</v>
      </c>
      <c r="HO93" s="4">
        <f t="shared" si="5"/>
        <v>3</v>
      </c>
      <c r="HP93" s="4">
        <f t="shared" si="5"/>
        <v>3</v>
      </c>
      <c r="HQ93" s="4">
        <f t="shared" si="5"/>
        <v>4</v>
      </c>
      <c r="HR93" s="4">
        <f t="shared" si="5"/>
        <v>4</v>
      </c>
      <c r="HS93" s="4">
        <f t="shared" si="5"/>
        <v>0</v>
      </c>
      <c r="HT93" s="4">
        <f t="shared" si="5"/>
        <v>0</v>
      </c>
      <c r="HU93" s="4">
        <f t="shared" si="5"/>
        <v>5</v>
      </c>
      <c r="HV93" s="4">
        <f t="shared" si="5"/>
        <v>5</v>
      </c>
      <c r="HW93" s="4">
        <f t="shared" si="5"/>
        <v>2</v>
      </c>
      <c r="HX93" s="4">
        <f t="shared" si="5"/>
        <v>6</v>
      </c>
      <c r="HY93" s="4">
        <f t="shared" si="5"/>
        <v>6</v>
      </c>
      <c r="HZ93" s="4">
        <f t="shared" si="5"/>
        <v>0</v>
      </c>
      <c r="IA93" s="4">
        <f t="shared" si="5"/>
        <v>0</v>
      </c>
      <c r="IB93" s="4">
        <f t="shared" si="5"/>
        <v>5</v>
      </c>
      <c r="IC93" s="4">
        <f t="shared" si="5"/>
        <v>6</v>
      </c>
      <c r="ID93" s="4">
        <f t="shared" si="5"/>
        <v>6</v>
      </c>
      <c r="IE93" s="4">
        <f t="shared" si="5"/>
        <v>6</v>
      </c>
      <c r="IF93" s="4">
        <f t="shared" si="5"/>
        <v>5</v>
      </c>
      <c r="IG93" s="4">
        <f t="shared" si="5"/>
        <v>0</v>
      </c>
      <c r="IH93" s="4">
        <f t="shared" si="5"/>
        <v>0</v>
      </c>
      <c r="II93" s="4">
        <f t="shared" si="5"/>
        <v>1</v>
      </c>
      <c r="IJ93" s="4">
        <f t="shared" si="5"/>
        <v>4</v>
      </c>
      <c r="IK93" s="4">
        <f t="shared" si="5"/>
        <v>6</v>
      </c>
      <c r="IL93" s="4">
        <f t="shared" si="5"/>
        <v>6</v>
      </c>
      <c r="IM93" s="4">
        <f t="shared" si="5"/>
        <v>6</v>
      </c>
      <c r="IN93" s="4">
        <f t="shared" si="5"/>
        <v>0</v>
      </c>
      <c r="IO93" s="4">
        <f t="shared" si="5"/>
        <v>0</v>
      </c>
      <c r="IP93" s="4">
        <f t="shared" si="5"/>
        <v>6</v>
      </c>
      <c r="IQ93" s="4">
        <f t="shared" si="5"/>
        <v>6</v>
      </c>
      <c r="IR93" s="4">
        <f t="shared" si="5"/>
        <v>6</v>
      </c>
      <c r="IS93" s="4">
        <f t="shared" si="5"/>
        <v>6</v>
      </c>
      <c r="IT93" s="4">
        <f t="shared" si="5"/>
        <v>6</v>
      </c>
      <c r="IU93" s="4">
        <f t="shared" si="5"/>
        <v>0</v>
      </c>
      <c r="IV93" s="4">
        <f t="shared" si="5"/>
        <v>0</v>
      </c>
      <c r="IW93" s="4">
        <f t="shared" si="5"/>
        <v>6</v>
      </c>
      <c r="IX93" s="4">
        <f t="shared" si="5"/>
        <v>6</v>
      </c>
      <c r="IY93" s="4">
        <f t="shared" si="5"/>
        <v>6</v>
      </c>
      <c r="IZ93" s="4">
        <f t="shared" si="5"/>
        <v>6</v>
      </c>
      <c r="JA93" s="4">
        <f t="shared" ref="JA93:LL93" si="6">(COUNTIF(JA27:JA32,"")+COUNTIF(JA27:JA32,$B$3)+COUNTIF(JA27:JA32,$B$4)+COUNTIF(JA27:JA32,$B$6)+ COUNTIF(JA27:JA32,$B$7)+COUNTIF(JA27:JA32,$B$8)+COUNTIF(JA27:JA32,$B$22)+COUNTIF(JA27:JA32,$B$23)+ COUNTIF(JA27:JA32,$B$14)+COUNTIF(JA27:JA32,$B$15))</f>
        <v>6</v>
      </c>
      <c r="JB93" s="4">
        <f t="shared" si="6"/>
        <v>0</v>
      </c>
      <c r="JC93" s="4">
        <f t="shared" si="6"/>
        <v>0</v>
      </c>
      <c r="JD93" s="4">
        <f t="shared" si="6"/>
        <v>6</v>
      </c>
      <c r="JE93" s="4">
        <f t="shared" si="6"/>
        <v>6</v>
      </c>
      <c r="JF93" s="4">
        <f t="shared" si="6"/>
        <v>6</v>
      </c>
      <c r="JG93" s="4">
        <f t="shared" si="6"/>
        <v>6</v>
      </c>
      <c r="JH93" s="4">
        <f t="shared" si="6"/>
        <v>3</v>
      </c>
      <c r="JI93" s="4">
        <f t="shared" si="6"/>
        <v>0</v>
      </c>
      <c r="JJ93" s="4">
        <f t="shared" si="6"/>
        <v>0</v>
      </c>
      <c r="JK93" s="4">
        <f t="shared" si="6"/>
        <v>6</v>
      </c>
      <c r="JL93" s="4">
        <f t="shared" si="6"/>
        <v>6</v>
      </c>
      <c r="JM93" s="4">
        <f t="shared" si="6"/>
        <v>6</v>
      </c>
      <c r="JN93" s="4">
        <f t="shared" si="6"/>
        <v>6</v>
      </c>
      <c r="JO93" s="4">
        <f t="shared" si="6"/>
        <v>4</v>
      </c>
      <c r="JP93" s="4">
        <f t="shared" si="6"/>
        <v>0</v>
      </c>
      <c r="JQ93" s="4">
        <f t="shared" si="6"/>
        <v>0</v>
      </c>
      <c r="JR93" s="4">
        <f t="shared" si="6"/>
        <v>6</v>
      </c>
      <c r="JS93" s="4">
        <f t="shared" si="6"/>
        <v>6</v>
      </c>
      <c r="JT93" s="4">
        <f t="shared" si="6"/>
        <v>6</v>
      </c>
      <c r="JU93" s="4">
        <f t="shared" si="6"/>
        <v>6</v>
      </c>
      <c r="JV93" s="4">
        <f t="shared" si="6"/>
        <v>6</v>
      </c>
      <c r="JW93" s="4">
        <f t="shared" si="6"/>
        <v>0</v>
      </c>
      <c r="JX93" s="4">
        <f t="shared" si="6"/>
        <v>0</v>
      </c>
      <c r="JY93" s="4">
        <f t="shared" si="6"/>
        <v>6</v>
      </c>
      <c r="JZ93" s="4">
        <f t="shared" si="6"/>
        <v>6</v>
      </c>
      <c r="KA93" s="4">
        <f t="shared" si="6"/>
        <v>6</v>
      </c>
      <c r="KB93" s="4">
        <f t="shared" si="6"/>
        <v>6</v>
      </c>
      <c r="KC93" s="4">
        <f t="shared" si="6"/>
        <v>5</v>
      </c>
      <c r="KD93" s="4">
        <f t="shared" si="6"/>
        <v>0</v>
      </c>
      <c r="KE93" s="4">
        <f t="shared" si="6"/>
        <v>0</v>
      </c>
      <c r="KF93" s="4">
        <f t="shared" si="6"/>
        <v>3</v>
      </c>
      <c r="KG93" s="4">
        <f t="shared" si="6"/>
        <v>3</v>
      </c>
      <c r="KH93" s="4">
        <f t="shared" si="6"/>
        <v>3</v>
      </c>
      <c r="KI93" s="4">
        <f t="shared" si="6"/>
        <v>3</v>
      </c>
      <c r="KJ93" s="4">
        <f t="shared" si="6"/>
        <v>3</v>
      </c>
      <c r="KK93" s="4">
        <f t="shared" si="6"/>
        <v>0</v>
      </c>
      <c r="KL93" s="4">
        <f t="shared" si="6"/>
        <v>0</v>
      </c>
      <c r="KM93" s="4">
        <f t="shared" si="6"/>
        <v>6</v>
      </c>
      <c r="KN93" s="4">
        <f t="shared" si="6"/>
        <v>6</v>
      </c>
      <c r="KO93" s="4">
        <f t="shared" si="6"/>
        <v>6</v>
      </c>
      <c r="KP93" s="4">
        <f t="shared" si="6"/>
        <v>6</v>
      </c>
      <c r="KQ93" s="4">
        <f t="shared" si="6"/>
        <v>6</v>
      </c>
      <c r="KR93" s="4">
        <f t="shared" si="6"/>
        <v>0</v>
      </c>
      <c r="KS93" s="4">
        <f t="shared" si="6"/>
        <v>0</v>
      </c>
      <c r="KT93" s="4">
        <f t="shared" si="6"/>
        <v>6</v>
      </c>
      <c r="KU93" s="4">
        <f t="shared" si="6"/>
        <v>6</v>
      </c>
      <c r="KV93" s="4">
        <f t="shared" si="6"/>
        <v>6</v>
      </c>
      <c r="KW93" s="4">
        <f t="shared" si="6"/>
        <v>5</v>
      </c>
      <c r="KX93" s="4">
        <f t="shared" si="6"/>
        <v>5</v>
      </c>
      <c r="KY93" s="4">
        <f t="shared" si="6"/>
        <v>0</v>
      </c>
      <c r="KZ93" s="4">
        <f t="shared" si="6"/>
        <v>0</v>
      </c>
      <c r="LA93" s="4">
        <f t="shared" si="6"/>
        <v>5</v>
      </c>
      <c r="LB93" s="4">
        <f t="shared" si="6"/>
        <v>5</v>
      </c>
      <c r="LC93" s="4">
        <f t="shared" si="6"/>
        <v>6</v>
      </c>
      <c r="LD93" s="4">
        <f t="shared" si="6"/>
        <v>6</v>
      </c>
      <c r="LE93" s="4">
        <f t="shared" si="6"/>
        <v>5</v>
      </c>
      <c r="LF93" s="4">
        <f t="shared" si="6"/>
        <v>0</v>
      </c>
      <c r="LG93" s="4">
        <f t="shared" si="6"/>
        <v>0</v>
      </c>
      <c r="LH93" s="4">
        <f t="shared" si="6"/>
        <v>6</v>
      </c>
      <c r="LI93" s="4">
        <f t="shared" si="6"/>
        <v>6</v>
      </c>
      <c r="LJ93" s="4">
        <f t="shared" si="6"/>
        <v>6</v>
      </c>
      <c r="LK93" s="4">
        <f t="shared" si="6"/>
        <v>6</v>
      </c>
      <c r="LL93" s="4">
        <f t="shared" si="6"/>
        <v>6</v>
      </c>
      <c r="LM93" s="4">
        <f t="shared" ref="LM93:NX93" si="7">(COUNTIF(LM27:LM32,"")+COUNTIF(LM27:LM32,$B$3)+COUNTIF(LM27:LM32,$B$4)+COUNTIF(LM27:LM32,$B$6)+ COUNTIF(LM27:LM32,$B$7)+COUNTIF(LM27:LM32,$B$8)+COUNTIF(LM27:LM32,$B$22)+COUNTIF(LM27:LM32,$B$23)+ COUNTIF(LM27:LM32,$B$14)+COUNTIF(LM27:LM32,$B$15))</f>
        <v>0</v>
      </c>
      <c r="LN93" s="4">
        <f t="shared" si="7"/>
        <v>0</v>
      </c>
      <c r="LO93" s="4">
        <f t="shared" si="7"/>
        <v>6</v>
      </c>
      <c r="LP93" s="4">
        <f t="shared" si="7"/>
        <v>6</v>
      </c>
      <c r="LQ93" s="4">
        <f t="shared" si="7"/>
        <v>6</v>
      </c>
      <c r="LR93" s="4">
        <f t="shared" si="7"/>
        <v>6</v>
      </c>
      <c r="LS93" s="4">
        <f t="shared" si="7"/>
        <v>6</v>
      </c>
      <c r="LT93" s="4">
        <f t="shared" si="7"/>
        <v>0</v>
      </c>
      <c r="LU93" s="4">
        <f t="shared" si="7"/>
        <v>0</v>
      </c>
      <c r="LV93" s="4">
        <f t="shared" si="7"/>
        <v>6</v>
      </c>
      <c r="LW93" s="4">
        <f t="shared" si="7"/>
        <v>6</v>
      </c>
      <c r="LX93" s="4">
        <f t="shared" si="7"/>
        <v>6</v>
      </c>
      <c r="LY93" s="4">
        <f t="shared" si="7"/>
        <v>6</v>
      </c>
      <c r="LZ93" s="4">
        <f t="shared" si="7"/>
        <v>6</v>
      </c>
      <c r="MA93" s="4">
        <f t="shared" si="7"/>
        <v>0</v>
      </c>
      <c r="MB93" s="4">
        <f t="shared" si="7"/>
        <v>0</v>
      </c>
      <c r="MC93" s="4">
        <f t="shared" si="7"/>
        <v>6</v>
      </c>
      <c r="MD93" s="4">
        <f t="shared" si="7"/>
        <v>6</v>
      </c>
      <c r="ME93" s="4">
        <f t="shared" si="7"/>
        <v>6</v>
      </c>
      <c r="MF93" s="4">
        <f t="shared" si="7"/>
        <v>6</v>
      </c>
      <c r="MG93" s="4">
        <f t="shared" si="7"/>
        <v>6</v>
      </c>
      <c r="MH93" s="4">
        <f t="shared" si="7"/>
        <v>0</v>
      </c>
      <c r="MI93" s="4">
        <f t="shared" si="7"/>
        <v>0</v>
      </c>
      <c r="MJ93" s="4">
        <f t="shared" si="7"/>
        <v>5</v>
      </c>
      <c r="MK93" s="4">
        <f t="shared" si="7"/>
        <v>5</v>
      </c>
      <c r="ML93" s="4">
        <f t="shared" si="7"/>
        <v>6</v>
      </c>
      <c r="MM93" s="4">
        <f t="shared" si="7"/>
        <v>6</v>
      </c>
      <c r="MN93" s="4">
        <f t="shared" si="7"/>
        <v>4</v>
      </c>
      <c r="MO93" s="4">
        <f t="shared" si="7"/>
        <v>0</v>
      </c>
      <c r="MP93" s="4">
        <f t="shared" si="7"/>
        <v>0</v>
      </c>
      <c r="MQ93" s="4">
        <f t="shared" si="7"/>
        <v>6</v>
      </c>
      <c r="MR93" s="4">
        <f t="shared" si="7"/>
        <v>6</v>
      </c>
      <c r="MS93" s="4">
        <f t="shared" si="7"/>
        <v>6</v>
      </c>
      <c r="MT93" s="4">
        <f t="shared" si="7"/>
        <v>6</v>
      </c>
      <c r="MU93" s="4">
        <f t="shared" si="7"/>
        <v>6</v>
      </c>
      <c r="MV93" s="4">
        <f t="shared" si="7"/>
        <v>0</v>
      </c>
      <c r="MW93" s="4">
        <f t="shared" si="7"/>
        <v>0</v>
      </c>
      <c r="MX93" s="4">
        <f t="shared" si="7"/>
        <v>6</v>
      </c>
      <c r="MY93" s="4">
        <f t="shared" si="7"/>
        <v>6</v>
      </c>
      <c r="MZ93" s="4">
        <f t="shared" si="7"/>
        <v>6</v>
      </c>
      <c r="NA93" s="4">
        <f t="shared" si="7"/>
        <v>6</v>
      </c>
      <c r="NB93" s="4">
        <f t="shared" si="7"/>
        <v>6</v>
      </c>
      <c r="NC93" s="4">
        <f t="shared" si="7"/>
        <v>0</v>
      </c>
      <c r="ND93" s="4">
        <f t="shared" si="7"/>
        <v>0</v>
      </c>
      <c r="NE93" s="4">
        <f t="shared" si="7"/>
        <v>6</v>
      </c>
      <c r="NF93" s="4">
        <f t="shared" si="7"/>
        <v>6</v>
      </c>
      <c r="NG93" s="4">
        <f t="shared" si="7"/>
        <v>6</v>
      </c>
      <c r="NH93" s="4">
        <f t="shared" si="7"/>
        <v>6</v>
      </c>
      <c r="NI93" s="4">
        <f t="shared" si="7"/>
        <v>2</v>
      </c>
      <c r="NJ93" s="4">
        <f t="shared" si="7"/>
        <v>0</v>
      </c>
      <c r="NK93" s="4">
        <f t="shared" si="7"/>
        <v>0</v>
      </c>
      <c r="NL93" s="4">
        <f t="shared" si="7"/>
        <v>2</v>
      </c>
      <c r="NM93" s="4">
        <f t="shared" si="7"/>
        <v>6</v>
      </c>
      <c r="NN93" s="4">
        <f t="shared" si="7"/>
        <v>6</v>
      </c>
      <c r="NO93" s="4">
        <f t="shared" si="7"/>
        <v>6</v>
      </c>
      <c r="NP93" s="4">
        <f t="shared" si="7"/>
        <v>2</v>
      </c>
      <c r="NQ93" s="4">
        <f t="shared" si="7"/>
        <v>0</v>
      </c>
      <c r="NR93" s="4">
        <f t="shared" si="7"/>
        <v>0</v>
      </c>
      <c r="NS93" s="4">
        <f t="shared" si="7"/>
        <v>3</v>
      </c>
      <c r="NT93" s="4">
        <f t="shared" si="7"/>
        <v>5</v>
      </c>
      <c r="NU93" s="4">
        <f t="shared" si="7"/>
        <v>6</v>
      </c>
      <c r="NV93" s="4">
        <f t="shared" si="7"/>
        <v>6</v>
      </c>
      <c r="NW93" s="4">
        <f t="shared" si="7"/>
        <v>6</v>
      </c>
      <c r="NX93" s="4">
        <f t="shared" si="7"/>
        <v>0</v>
      </c>
      <c r="NY93" s="4">
        <f t="shared" ref="NY93:OF93" si="8">(COUNTIF(NY27:NY32,"")+COUNTIF(NY27:NY32,$B$3)+COUNTIF(NY27:NY32,$B$4)+COUNTIF(NY27:NY32,$B$6)+ COUNTIF(NY27:NY32,$B$7)+COUNTIF(NY27:NY32,$B$8)+COUNTIF(NY27:NY32,$B$22)+COUNTIF(NY27:NY32,$B$23)+ COUNTIF(NY27:NY32,$B$14)+COUNTIF(NY27:NY32,$B$15))</f>
        <v>0</v>
      </c>
      <c r="NZ93" s="4">
        <f t="shared" si="8"/>
        <v>6</v>
      </c>
      <c r="OA93" s="4">
        <f t="shared" si="8"/>
        <v>6</v>
      </c>
      <c r="OB93" s="4">
        <f t="shared" si="8"/>
        <v>6</v>
      </c>
      <c r="OC93" s="4">
        <f t="shared" si="8"/>
        <v>6</v>
      </c>
      <c r="OD93" s="4">
        <f t="shared" si="8"/>
        <v>6</v>
      </c>
      <c r="OE93" s="4">
        <f t="shared" si="8"/>
        <v>0</v>
      </c>
      <c r="OF93" s="4">
        <f t="shared" si="8"/>
        <v>0</v>
      </c>
    </row>
    <row r="94" spans="1:397" ht="21.75" customHeight="1">
      <c r="B94" s="122"/>
      <c r="C94" s="76" t="s">
        <v>122</v>
      </c>
      <c r="E94" s="77">
        <f t="shared" ref="E94:BP94" si="9">(COUNTIF(E33:E70,"")+COUNTIF(E33:E70,$B$3)+COUNTIF(E33:E70,$B$4)+COUNTIF(E33:E70,$B$6)+COUNTIF(E33:E70,$B$7)+COUNTIF(E33:E70,$B$8)+COUNTIF(E33:E70,$B$22)+COUNTIF(E33:E70,$B$23))</f>
        <v>16</v>
      </c>
      <c r="F94" s="77">
        <f t="shared" si="9"/>
        <v>17</v>
      </c>
      <c r="G94" s="77">
        <f t="shared" si="9"/>
        <v>17</v>
      </c>
      <c r="H94" s="77">
        <f t="shared" si="9"/>
        <v>17</v>
      </c>
      <c r="I94" s="77">
        <f t="shared" si="9"/>
        <v>14</v>
      </c>
      <c r="J94" s="77">
        <f t="shared" si="9"/>
        <v>0</v>
      </c>
      <c r="K94" s="77">
        <f t="shared" si="9"/>
        <v>0</v>
      </c>
      <c r="L94" s="77">
        <f t="shared" si="9"/>
        <v>14</v>
      </c>
      <c r="M94" s="77">
        <f t="shared" si="9"/>
        <v>14</v>
      </c>
      <c r="N94" s="77">
        <f t="shared" si="9"/>
        <v>15</v>
      </c>
      <c r="O94" s="77">
        <f t="shared" si="9"/>
        <v>13</v>
      </c>
      <c r="P94" s="77">
        <f t="shared" si="9"/>
        <v>9</v>
      </c>
      <c r="Q94" s="77">
        <f t="shared" si="9"/>
        <v>0</v>
      </c>
      <c r="R94" s="77">
        <f t="shared" si="9"/>
        <v>0</v>
      </c>
      <c r="S94" s="77">
        <f t="shared" si="9"/>
        <v>15</v>
      </c>
      <c r="T94" s="77">
        <f t="shared" si="9"/>
        <v>13</v>
      </c>
      <c r="U94" s="77">
        <f t="shared" si="9"/>
        <v>16</v>
      </c>
      <c r="V94" s="77">
        <f t="shared" si="9"/>
        <v>16</v>
      </c>
      <c r="W94" s="77">
        <f t="shared" si="9"/>
        <v>16</v>
      </c>
      <c r="X94" s="77">
        <f t="shared" si="9"/>
        <v>0</v>
      </c>
      <c r="Y94" s="77">
        <f t="shared" si="9"/>
        <v>0</v>
      </c>
      <c r="Z94" s="77">
        <f t="shared" si="9"/>
        <v>16</v>
      </c>
      <c r="AA94" s="77">
        <f t="shared" si="9"/>
        <v>15</v>
      </c>
      <c r="AB94" s="77">
        <f t="shared" si="9"/>
        <v>10</v>
      </c>
      <c r="AC94" s="77">
        <f t="shared" si="9"/>
        <v>11</v>
      </c>
      <c r="AD94" s="77">
        <f t="shared" si="9"/>
        <v>16</v>
      </c>
      <c r="AE94" s="77">
        <f t="shared" si="9"/>
        <v>0</v>
      </c>
      <c r="AF94" s="77">
        <f t="shared" si="9"/>
        <v>0</v>
      </c>
      <c r="AG94" s="77">
        <f t="shared" si="9"/>
        <v>15</v>
      </c>
      <c r="AH94" s="77">
        <f t="shared" si="9"/>
        <v>15</v>
      </c>
      <c r="AI94" s="77">
        <f t="shared" si="9"/>
        <v>16</v>
      </c>
      <c r="AJ94" s="77">
        <f t="shared" si="9"/>
        <v>18</v>
      </c>
      <c r="AK94" s="77">
        <f t="shared" si="9"/>
        <v>17</v>
      </c>
      <c r="AL94" s="77">
        <f t="shared" si="9"/>
        <v>0</v>
      </c>
      <c r="AM94" s="77">
        <f t="shared" si="9"/>
        <v>0</v>
      </c>
      <c r="AN94" s="77">
        <f t="shared" si="9"/>
        <v>15</v>
      </c>
      <c r="AO94" s="77">
        <f t="shared" si="9"/>
        <v>17</v>
      </c>
      <c r="AP94" s="77">
        <f t="shared" si="9"/>
        <v>17</v>
      </c>
      <c r="AQ94" s="77">
        <f t="shared" si="9"/>
        <v>17</v>
      </c>
      <c r="AR94" s="77">
        <f t="shared" si="9"/>
        <v>16</v>
      </c>
      <c r="AS94" s="77">
        <f t="shared" si="9"/>
        <v>0</v>
      </c>
      <c r="AT94" s="77">
        <f t="shared" si="9"/>
        <v>0</v>
      </c>
      <c r="AU94" s="77">
        <f t="shared" si="9"/>
        <v>15</v>
      </c>
      <c r="AV94" s="77">
        <f t="shared" si="9"/>
        <v>15</v>
      </c>
      <c r="AW94" s="77">
        <f t="shared" si="9"/>
        <v>16</v>
      </c>
      <c r="AX94" s="77">
        <f t="shared" si="9"/>
        <v>17</v>
      </c>
      <c r="AY94" s="77">
        <f t="shared" si="9"/>
        <v>18</v>
      </c>
      <c r="AZ94" s="77">
        <f t="shared" si="9"/>
        <v>0</v>
      </c>
      <c r="BA94" s="77">
        <f t="shared" si="9"/>
        <v>0</v>
      </c>
      <c r="BB94" s="77">
        <f t="shared" si="9"/>
        <v>17</v>
      </c>
      <c r="BC94" s="77">
        <f t="shared" si="9"/>
        <v>19</v>
      </c>
      <c r="BD94" s="77">
        <f t="shared" si="9"/>
        <v>18</v>
      </c>
      <c r="BE94" s="77">
        <f t="shared" si="9"/>
        <v>18</v>
      </c>
      <c r="BF94" s="77">
        <f t="shared" si="9"/>
        <v>19</v>
      </c>
      <c r="BG94" s="77">
        <f t="shared" si="9"/>
        <v>0</v>
      </c>
      <c r="BH94" s="77">
        <f t="shared" si="9"/>
        <v>0</v>
      </c>
      <c r="BI94" s="77">
        <f t="shared" si="9"/>
        <v>19</v>
      </c>
      <c r="BJ94" s="77">
        <f t="shared" si="9"/>
        <v>19</v>
      </c>
      <c r="BK94" s="77">
        <f t="shared" si="9"/>
        <v>19</v>
      </c>
      <c r="BL94" s="77">
        <f t="shared" si="9"/>
        <v>19</v>
      </c>
      <c r="BM94" s="77">
        <f t="shared" si="9"/>
        <v>18</v>
      </c>
      <c r="BN94" s="77">
        <f t="shared" si="9"/>
        <v>0</v>
      </c>
      <c r="BO94" s="77">
        <f t="shared" si="9"/>
        <v>0</v>
      </c>
      <c r="BP94" s="77">
        <f t="shared" si="9"/>
        <v>17</v>
      </c>
      <c r="BQ94" s="77">
        <f t="shared" ref="BQ94:EB94" si="10">(COUNTIF(BQ33:BQ70,"")+COUNTIF(BQ33:BQ70,$B$3)+COUNTIF(BQ33:BQ70,$B$4)+COUNTIF(BQ33:BQ70,$B$6)+COUNTIF(BQ33:BQ70,$B$7)+COUNTIF(BQ33:BQ70,$B$8)+COUNTIF(BQ33:BQ70,$B$22)+COUNTIF(BQ33:BQ70,$B$23))</f>
        <v>17</v>
      </c>
      <c r="BR94" s="77">
        <f t="shared" si="10"/>
        <v>17</v>
      </c>
      <c r="BS94" s="77">
        <f t="shared" si="10"/>
        <v>17</v>
      </c>
      <c r="BT94" s="77">
        <f t="shared" si="10"/>
        <v>15</v>
      </c>
      <c r="BU94" s="77">
        <f t="shared" si="10"/>
        <v>0</v>
      </c>
      <c r="BV94" s="77">
        <f t="shared" si="10"/>
        <v>0</v>
      </c>
      <c r="BW94" s="77">
        <f t="shared" si="10"/>
        <v>17</v>
      </c>
      <c r="BX94" s="77">
        <f t="shared" si="10"/>
        <v>17</v>
      </c>
      <c r="BY94" s="77">
        <f t="shared" si="10"/>
        <v>17</v>
      </c>
      <c r="BZ94" s="77">
        <f t="shared" si="10"/>
        <v>17</v>
      </c>
      <c r="CA94" s="77">
        <f t="shared" si="10"/>
        <v>17</v>
      </c>
      <c r="CB94" s="77">
        <f t="shared" si="10"/>
        <v>0</v>
      </c>
      <c r="CC94" s="77">
        <f t="shared" si="10"/>
        <v>0</v>
      </c>
      <c r="CD94" s="77">
        <f t="shared" si="10"/>
        <v>19</v>
      </c>
      <c r="CE94" s="77">
        <f t="shared" si="10"/>
        <v>19</v>
      </c>
      <c r="CF94" s="77">
        <f t="shared" si="10"/>
        <v>18</v>
      </c>
      <c r="CG94" s="77">
        <f t="shared" si="10"/>
        <v>19</v>
      </c>
      <c r="CH94" s="77">
        <f t="shared" si="10"/>
        <v>20</v>
      </c>
      <c r="CI94" s="77">
        <f t="shared" si="10"/>
        <v>0</v>
      </c>
      <c r="CJ94" s="77">
        <f t="shared" si="10"/>
        <v>0</v>
      </c>
      <c r="CK94" s="77">
        <f t="shared" si="10"/>
        <v>19</v>
      </c>
      <c r="CL94" s="77">
        <f t="shared" si="10"/>
        <v>19</v>
      </c>
      <c r="CM94" s="77">
        <f t="shared" si="10"/>
        <v>19</v>
      </c>
      <c r="CN94" s="77">
        <f t="shared" si="10"/>
        <v>19</v>
      </c>
      <c r="CO94" s="77">
        <f t="shared" si="10"/>
        <v>19</v>
      </c>
      <c r="CP94" s="77">
        <f t="shared" si="10"/>
        <v>0</v>
      </c>
      <c r="CQ94" s="77">
        <f t="shared" si="10"/>
        <v>0</v>
      </c>
      <c r="CR94" s="77">
        <f t="shared" si="10"/>
        <v>19</v>
      </c>
      <c r="CS94" s="77">
        <f t="shared" si="10"/>
        <v>19</v>
      </c>
      <c r="CT94" s="77">
        <f t="shared" si="10"/>
        <v>19</v>
      </c>
      <c r="CU94" s="77">
        <f t="shared" si="10"/>
        <v>20</v>
      </c>
      <c r="CV94" s="77">
        <f t="shared" si="10"/>
        <v>19</v>
      </c>
      <c r="CW94" s="77">
        <f t="shared" si="10"/>
        <v>0</v>
      </c>
      <c r="CX94" s="77">
        <f t="shared" si="10"/>
        <v>0</v>
      </c>
      <c r="CY94" s="77">
        <f t="shared" si="10"/>
        <v>18</v>
      </c>
      <c r="CZ94" s="77">
        <f t="shared" si="10"/>
        <v>18</v>
      </c>
      <c r="DA94" s="77">
        <f t="shared" si="10"/>
        <v>19</v>
      </c>
      <c r="DB94" s="77">
        <f t="shared" si="10"/>
        <v>19</v>
      </c>
      <c r="DC94" s="77">
        <f t="shared" si="10"/>
        <v>16</v>
      </c>
      <c r="DD94" s="77">
        <f t="shared" si="10"/>
        <v>0</v>
      </c>
      <c r="DE94" s="77">
        <f t="shared" si="10"/>
        <v>0</v>
      </c>
      <c r="DF94" s="77">
        <f t="shared" si="10"/>
        <v>16</v>
      </c>
      <c r="DG94" s="77">
        <f t="shared" si="10"/>
        <v>16</v>
      </c>
      <c r="DH94" s="77">
        <f t="shared" si="10"/>
        <v>15</v>
      </c>
      <c r="DI94" s="77">
        <f t="shared" si="10"/>
        <v>14</v>
      </c>
      <c r="DJ94" s="77">
        <f t="shared" si="10"/>
        <v>14</v>
      </c>
      <c r="DK94" s="77">
        <f t="shared" si="10"/>
        <v>0</v>
      </c>
      <c r="DL94" s="77">
        <f t="shared" si="10"/>
        <v>0</v>
      </c>
      <c r="DM94" s="77">
        <f t="shared" si="10"/>
        <v>12</v>
      </c>
      <c r="DN94" s="77">
        <f t="shared" si="10"/>
        <v>17</v>
      </c>
      <c r="DO94" s="77">
        <f t="shared" si="10"/>
        <v>18</v>
      </c>
      <c r="DP94" s="77">
        <f t="shared" si="10"/>
        <v>17</v>
      </c>
      <c r="DQ94" s="77">
        <f t="shared" si="10"/>
        <v>16</v>
      </c>
      <c r="DR94" s="77">
        <f t="shared" si="10"/>
        <v>0</v>
      </c>
      <c r="DS94" s="77">
        <f t="shared" si="10"/>
        <v>0</v>
      </c>
      <c r="DT94" s="77">
        <f t="shared" si="10"/>
        <v>21</v>
      </c>
      <c r="DU94" s="77">
        <f t="shared" si="10"/>
        <v>22</v>
      </c>
      <c r="DV94" s="77">
        <f t="shared" si="10"/>
        <v>23</v>
      </c>
      <c r="DW94" s="77">
        <f t="shared" si="10"/>
        <v>23</v>
      </c>
      <c r="DX94" s="77">
        <f t="shared" si="10"/>
        <v>23</v>
      </c>
      <c r="DY94" s="77">
        <f t="shared" si="10"/>
        <v>0</v>
      </c>
      <c r="DZ94" s="77">
        <f t="shared" si="10"/>
        <v>0</v>
      </c>
      <c r="EA94" s="77">
        <f t="shared" si="10"/>
        <v>23</v>
      </c>
      <c r="EB94" s="77">
        <f t="shared" si="10"/>
        <v>23</v>
      </c>
      <c r="EC94" s="77">
        <f t="shared" ref="EC94:GN94" si="11">(COUNTIF(EC33:EC70,"")+COUNTIF(EC33:EC70,$B$3)+COUNTIF(EC33:EC70,$B$4)+COUNTIF(EC33:EC70,$B$6)+COUNTIF(EC33:EC70,$B$7)+COUNTIF(EC33:EC70,$B$8)+COUNTIF(EC33:EC70,$B$22)+COUNTIF(EC33:EC70,$B$23))</f>
        <v>22</v>
      </c>
      <c r="ED94" s="77">
        <f t="shared" si="11"/>
        <v>22</v>
      </c>
      <c r="EE94" s="77">
        <f t="shared" si="11"/>
        <v>19</v>
      </c>
      <c r="EF94" s="77">
        <f t="shared" si="11"/>
        <v>0</v>
      </c>
      <c r="EG94" s="77">
        <f t="shared" si="11"/>
        <v>0</v>
      </c>
      <c r="EH94" s="77">
        <f t="shared" si="11"/>
        <v>18</v>
      </c>
      <c r="EI94" s="77">
        <f t="shared" si="11"/>
        <v>18</v>
      </c>
      <c r="EJ94" s="77">
        <f t="shared" si="11"/>
        <v>21</v>
      </c>
      <c r="EK94" s="77">
        <f t="shared" si="11"/>
        <v>22</v>
      </c>
      <c r="EL94" s="77">
        <f t="shared" si="11"/>
        <v>22</v>
      </c>
      <c r="EM94" s="77">
        <f t="shared" si="11"/>
        <v>0</v>
      </c>
      <c r="EN94" s="77">
        <f t="shared" si="11"/>
        <v>0</v>
      </c>
      <c r="EO94" s="77">
        <f t="shared" si="11"/>
        <v>21</v>
      </c>
      <c r="EP94" s="77">
        <f t="shared" si="11"/>
        <v>21</v>
      </c>
      <c r="EQ94" s="77">
        <f t="shared" si="11"/>
        <v>19</v>
      </c>
      <c r="ER94" s="77">
        <f t="shared" si="11"/>
        <v>20</v>
      </c>
      <c r="ES94" s="77">
        <f t="shared" si="11"/>
        <v>20</v>
      </c>
      <c r="ET94" s="77">
        <f t="shared" si="11"/>
        <v>0</v>
      </c>
      <c r="EU94" s="77">
        <f t="shared" si="11"/>
        <v>0</v>
      </c>
      <c r="EV94" s="77">
        <f t="shared" si="11"/>
        <v>21</v>
      </c>
      <c r="EW94" s="77">
        <f t="shared" si="11"/>
        <v>20</v>
      </c>
      <c r="EX94" s="77">
        <f t="shared" si="11"/>
        <v>21</v>
      </c>
      <c r="EY94" s="77">
        <f t="shared" si="11"/>
        <v>20</v>
      </c>
      <c r="EZ94" s="77">
        <f t="shared" si="11"/>
        <v>19</v>
      </c>
      <c r="FA94" s="77">
        <f t="shared" si="11"/>
        <v>0</v>
      </c>
      <c r="FB94" s="77">
        <f t="shared" si="11"/>
        <v>0</v>
      </c>
      <c r="FC94" s="77">
        <f t="shared" si="11"/>
        <v>20</v>
      </c>
      <c r="FD94" s="77">
        <f t="shared" si="11"/>
        <v>19</v>
      </c>
      <c r="FE94" s="77">
        <f t="shared" si="11"/>
        <v>20</v>
      </c>
      <c r="FF94" s="77">
        <f t="shared" si="11"/>
        <v>21</v>
      </c>
      <c r="FG94" s="77">
        <f t="shared" si="11"/>
        <v>21</v>
      </c>
      <c r="FH94" s="77">
        <f t="shared" si="11"/>
        <v>0</v>
      </c>
      <c r="FI94" s="77">
        <f t="shared" si="11"/>
        <v>0</v>
      </c>
      <c r="FJ94" s="77">
        <f t="shared" si="11"/>
        <v>20</v>
      </c>
      <c r="FK94" s="77">
        <f t="shared" si="11"/>
        <v>20</v>
      </c>
      <c r="FL94" s="77">
        <f t="shared" si="11"/>
        <v>20</v>
      </c>
      <c r="FM94" s="77">
        <f t="shared" si="11"/>
        <v>20</v>
      </c>
      <c r="FN94" s="77">
        <f t="shared" si="11"/>
        <v>20</v>
      </c>
      <c r="FO94" s="77">
        <f t="shared" si="11"/>
        <v>0</v>
      </c>
      <c r="FP94" s="77">
        <f t="shared" si="11"/>
        <v>0</v>
      </c>
      <c r="FQ94" s="77">
        <f t="shared" si="11"/>
        <v>20</v>
      </c>
      <c r="FR94" s="77">
        <f t="shared" si="11"/>
        <v>17</v>
      </c>
      <c r="FS94" s="77">
        <f t="shared" si="11"/>
        <v>18</v>
      </c>
      <c r="FT94" s="77">
        <f t="shared" si="11"/>
        <v>19</v>
      </c>
      <c r="FU94" s="77">
        <f t="shared" si="11"/>
        <v>17</v>
      </c>
      <c r="FV94" s="77">
        <f t="shared" si="11"/>
        <v>0</v>
      </c>
      <c r="FW94" s="77">
        <f t="shared" si="11"/>
        <v>0</v>
      </c>
      <c r="FX94" s="77">
        <f t="shared" si="11"/>
        <v>20</v>
      </c>
      <c r="FY94" s="77">
        <f t="shared" si="11"/>
        <v>21</v>
      </c>
      <c r="FZ94" s="77">
        <f t="shared" si="11"/>
        <v>21</v>
      </c>
      <c r="GA94" s="77">
        <f t="shared" si="11"/>
        <v>22</v>
      </c>
      <c r="GB94" s="77">
        <f t="shared" si="11"/>
        <v>20</v>
      </c>
      <c r="GC94" s="77">
        <f t="shared" si="11"/>
        <v>0</v>
      </c>
      <c r="GD94" s="77">
        <f t="shared" si="11"/>
        <v>0</v>
      </c>
      <c r="GE94" s="77">
        <f t="shared" si="11"/>
        <v>22</v>
      </c>
      <c r="GF94" s="77">
        <f t="shared" si="11"/>
        <v>23</v>
      </c>
      <c r="GG94" s="77">
        <f t="shared" si="11"/>
        <v>22</v>
      </c>
      <c r="GH94" s="77">
        <f t="shared" si="11"/>
        <v>21</v>
      </c>
      <c r="GI94" s="77">
        <f t="shared" si="11"/>
        <v>21</v>
      </c>
      <c r="GJ94" s="77">
        <f t="shared" si="11"/>
        <v>0</v>
      </c>
      <c r="GK94" s="77">
        <f t="shared" si="11"/>
        <v>0</v>
      </c>
      <c r="GL94" s="77">
        <f t="shared" si="11"/>
        <v>20</v>
      </c>
      <c r="GM94" s="77">
        <f t="shared" si="11"/>
        <v>20</v>
      </c>
      <c r="GN94" s="77">
        <f t="shared" si="11"/>
        <v>21</v>
      </c>
      <c r="GO94" s="77">
        <f t="shared" ref="GO94:IZ94" si="12">(COUNTIF(GO33:GO70,"")+COUNTIF(GO33:GO70,$B$3)+COUNTIF(GO33:GO70,$B$4)+COUNTIF(GO33:GO70,$B$6)+COUNTIF(GO33:GO70,$B$7)+COUNTIF(GO33:GO70,$B$8)+COUNTIF(GO33:GO70,$B$22)+COUNTIF(GO33:GO70,$B$23))</f>
        <v>21</v>
      </c>
      <c r="GP94" s="77">
        <f t="shared" si="12"/>
        <v>21</v>
      </c>
      <c r="GQ94" s="77">
        <f t="shared" si="12"/>
        <v>0</v>
      </c>
      <c r="GR94" s="77">
        <f t="shared" si="12"/>
        <v>0</v>
      </c>
      <c r="GS94" s="77">
        <f t="shared" si="12"/>
        <v>19</v>
      </c>
      <c r="GT94" s="77">
        <f t="shared" si="12"/>
        <v>17</v>
      </c>
      <c r="GU94" s="77">
        <f t="shared" si="12"/>
        <v>16</v>
      </c>
      <c r="GV94" s="77">
        <f t="shared" si="12"/>
        <v>18</v>
      </c>
      <c r="GW94" s="77">
        <f t="shared" si="12"/>
        <v>16</v>
      </c>
      <c r="GX94" s="77">
        <f t="shared" si="12"/>
        <v>0</v>
      </c>
      <c r="GY94" s="77">
        <f t="shared" si="12"/>
        <v>0</v>
      </c>
      <c r="GZ94" s="77">
        <f t="shared" si="12"/>
        <v>18</v>
      </c>
      <c r="HA94" s="77">
        <f t="shared" si="12"/>
        <v>18</v>
      </c>
      <c r="HB94" s="77">
        <f t="shared" si="12"/>
        <v>18</v>
      </c>
      <c r="HC94" s="77">
        <f t="shared" si="12"/>
        <v>18</v>
      </c>
      <c r="HD94" s="77">
        <f t="shared" si="12"/>
        <v>18</v>
      </c>
      <c r="HE94" s="77">
        <f t="shared" si="12"/>
        <v>0</v>
      </c>
      <c r="HF94" s="77">
        <f t="shared" si="12"/>
        <v>0</v>
      </c>
      <c r="HG94" s="77">
        <f t="shared" si="12"/>
        <v>17</v>
      </c>
      <c r="HH94" s="77">
        <f t="shared" si="12"/>
        <v>16</v>
      </c>
      <c r="HI94" s="77">
        <f t="shared" si="12"/>
        <v>16</v>
      </c>
      <c r="HJ94" s="77">
        <f t="shared" si="12"/>
        <v>17</v>
      </c>
      <c r="HK94" s="77">
        <f t="shared" si="12"/>
        <v>16</v>
      </c>
      <c r="HL94" s="77">
        <f t="shared" si="12"/>
        <v>0</v>
      </c>
      <c r="HM94" s="77">
        <f t="shared" si="12"/>
        <v>0</v>
      </c>
      <c r="HN94" s="77">
        <f t="shared" si="12"/>
        <v>16</v>
      </c>
      <c r="HO94" s="77">
        <f t="shared" si="12"/>
        <v>16</v>
      </c>
      <c r="HP94" s="77">
        <f t="shared" si="12"/>
        <v>18</v>
      </c>
      <c r="HQ94" s="77">
        <f t="shared" si="12"/>
        <v>16</v>
      </c>
      <c r="HR94" s="77">
        <f t="shared" si="12"/>
        <v>18</v>
      </c>
      <c r="HS94" s="77">
        <f t="shared" si="12"/>
        <v>0</v>
      </c>
      <c r="HT94" s="77">
        <f t="shared" si="12"/>
        <v>0</v>
      </c>
      <c r="HU94" s="77">
        <f t="shared" si="12"/>
        <v>17</v>
      </c>
      <c r="HV94" s="77">
        <f t="shared" si="12"/>
        <v>17</v>
      </c>
      <c r="HW94" s="77">
        <f t="shared" si="12"/>
        <v>16</v>
      </c>
      <c r="HX94" s="77">
        <f t="shared" si="12"/>
        <v>15</v>
      </c>
      <c r="HY94" s="77">
        <f t="shared" si="12"/>
        <v>15</v>
      </c>
      <c r="HZ94" s="77">
        <f t="shared" si="12"/>
        <v>0</v>
      </c>
      <c r="IA94" s="77">
        <f t="shared" si="12"/>
        <v>0</v>
      </c>
      <c r="IB94" s="77">
        <f t="shared" si="12"/>
        <v>16</v>
      </c>
      <c r="IC94" s="77">
        <f t="shared" si="12"/>
        <v>15</v>
      </c>
      <c r="ID94" s="77">
        <f t="shared" si="12"/>
        <v>13</v>
      </c>
      <c r="IE94" s="77">
        <f t="shared" si="12"/>
        <v>15</v>
      </c>
      <c r="IF94" s="77">
        <f t="shared" si="12"/>
        <v>15</v>
      </c>
      <c r="IG94" s="77">
        <f t="shared" si="12"/>
        <v>0</v>
      </c>
      <c r="IH94" s="77">
        <f t="shared" si="12"/>
        <v>0</v>
      </c>
      <c r="II94" s="77">
        <f t="shared" si="12"/>
        <v>12</v>
      </c>
      <c r="IJ94" s="77">
        <f t="shared" si="12"/>
        <v>13</v>
      </c>
      <c r="IK94" s="77">
        <f t="shared" si="12"/>
        <v>11</v>
      </c>
      <c r="IL94" s="77">
        <f t="shared" si="12"/>
        <v>15</v>
      </c>
      <c r="IM94" s="77">
        <f t="shared" si="12"/>
        <v>16</v>
      </c>
      <c r="IN94" s="77">
        <f t="shared" si="12"/>
        <v>0</v>
      </c>
      <c r="IO94" s="77">
        <f t="shared" si="12"/>
        <v>0</v>
      </c>
      <c r="IP94" s="77">
        <f t="shared" si="12"/>
        <v>15</v>
      </c>
      <c r="IQ94" s="77">
        <f t="shared" si="12"/>
        <v>16</v>
      </c>
      <c r="IR94" s="77">
        <f t="shared" si="12"/>
        <v>15</v>
      </c>
      <c r="IS94" s="77">
        <f t="shared" si="12"/>
        <v>17</v>
      </c>
      <c r="IT94" s="77">
        <f t="shared" si="12"/>
        <v>17</v>
      </c>
      <c r="IU94" s="77">
        <f t="shared" si="12"/>
        <v>0</v>
      </c>
      <c r="IV94" s="77">
        <f t="shared" si="12"/>
        <v>0</v>
      </c>
      <c r="IW94" s="77">
        <f t="shared" si="12"/>
        <v>16</v>
      </c>
      <c r="IX94" s="77">
        <f t="shared" si="12"/>
        <v>15</v>
      </c>
      <c r="IY94" s="77">
        <f t="shared" si="12"/>
        <v>15</v>
      </c>
      <c r="IZ94" s="77">
        <f t="shared" si="12"/>
        <v>16</v>
      </c>
      <c r="JA94" s="77">
        <f t="shared" ref="JA94:LL94" si="13">(COUNTIF(JA33:JA70,"")+COUNTIF(JA33:JA70,$B$3)+COUNTIF(JA33:JA70,$B$4)+COUNTIF(JA33:JA70,$B$6)+COUNTIF(JA33:JA70,$B$7)+COUNTIF(JA33:JA70,$B$8)+COUNTIF(JA33:JA70,$B$22)+COUNTIF(JA33:JA70,$B$23))</f>
        <v>15</v>
      </c>
      <c r="JB94" s="77">
        <f t="shared" si="13"/>
        <v>0</v>
      </c>
      <c r="JC94" s="77">
        <f t="shared" si="13"/>
        <v>0</v>
      </c>
      <c r="JD94" s="77">
        <f t="shared" si="13"/>
        <v>16</v>
      </c>
      <c r="JE94" s="77">
        <f t="shared" si="13"/>
        <v>16</v>
      </c>
      <c r="JF94" s="77">
        <f t="shared" si="13"/>
        <v>17</v>
      </c>
      <c r="JG94" s="77">
        <f t="shared" si="13"/>
        <v>17</v>
      </c>
      <c r="JH94" s="77">
        <f t="shared" si="13"/>
        <v>17</v>
      </c>
      <c r="JI94" s="77">
        <f t="shared" si="13"/>
        <v>0</v>
      </c>
      <c r="JJ94" s="77">
        <f t="shared" si="13"/>
        <v>0</v>
      </c>
      <c r="JK94" s="77">
        <f t="shared" si="13"/>
        <v>15</v>
      </c>
      <c r="JL94" s="77">
        <f t="shared" si="13"/>
        <v>15</v>
      </c>
      <c r="JM94" s="77">
        <f t="shared" si="13"/>
        <v>17</v>
      </c>
      <c r="JN94" s="77">
        <f t="shared" si="13"/>
        <v>18</v>
      </c>
      <c r="JO94" s="77">
        <f t="shared" si="13"/>
        <v>13</v>
      </c>
      <c r="JP94" s="77">
        <f t="shared" si="13"/>
        <v>0</v>
      </c>
      <c r="JQ94" s="77">
        <f t="shared" si="13"/>
        <v>0</v>
      </c>
      <c r="JR94" s="77">
        <f t="shared" si="13"/>
        <v>12</v>
      </c>
      <c r="JS94" s="77">
        <f t="shared" si="13"/>
        <v>13</v>
      </c>
      <c r="JT94" s="77">
        <f t="shared" si="13"/>
        <v>15</v>
      </c>
      <c r="JU94" s="77">
        <f t="shared" si="13"/>
        <v>15</v>
      </c>
      <c r="JV94" s="77">
        <f t="shared" si="13"/>
        <v>14</v>
      </c>
      <c r="JW94" s="77">
        <f t="shared" si="13"/>
        <v>0</v>
      </c>
      <c r="JX94" s="77">
        <f t="shared" si="13"/>
        <v>0</v>
      </c>
      <c r="JY94" s="77">
        <f t="shared" si="13"/>
        <v>12</v>
      </c>
      <c r="JZ94" s="77">
        <f t="shared" si="13"/>
        <v>14</v>
      </c>
      <c r="KA94" s="77">
        <f t="shared" si="13"/>
        <v>14</v>
      </c>
      <c r="KB94" s="77">
        <f t="shared" si="13"/>
        <v>16</v>
      </c>
      <c r="KC94" s="77">
        <f t="shared" si="13"/>
        <v>15</v>
      </c>
      <c r="KD94" s="77">
        <f t="shared" si="13"/>
        <v>0</v>
      </c>
      <c r="KE94" s="77">
        <f t="shared" si="13"/>
        <v>0</v>
      </c>
      <c r="KF94" s="77">
        <f t="shared" si="13"/>
        <v>14</v>
      </c>
      <c r="KG94" s="77">
        <f t="shared" si="13"/>
        <v>14</v>
      </c>
      <c r="KH94" s="77">
        <f t="shared" si="13"/>
        <v>14</v>
      </c>
      <c r="KI94" s="77">
        <f t="shared" si="13"/>
        <v>14</v>
      </c>
      <c r="KJ94" s="77">
        <f t="shared" si="13"/>
        <v>14</v>
      </c>
      <c r="KK94" s="77">
        <f t="shared" si="13"/>
        <v>0</v>
      </c>
      <c r="KL94" s="77">
        <f t="shared" si="13"/>
        <v>0</v>
      </c>
      <c r="KM94" s="77">
        <f t="shared" si="13"/>
        <v>15</v>
      </c>
      <c r="KN94" s="77">
        <f t="shared" si="13"/>
        <v>15</v>
      </c>
      <c r="KO94" s="77">
        <f t="shared" si="13"/>
        <v>15</v>
      </c>
      <c r="KP94" s="77">
        <f t="shared" si="13"/>
        <v>15</v>
      </c>
      <c r="KQ94" s="77">
        <f t="shared" si="13"/>
        <v>14</v>
      </c>
      <c r="KR94" s="77">
        <f t="shared" si="13"/>
        <v>0</v>
      </c>
      <c r="KS94" s="77">
        <f t="shared" si="13"/>
        <v>0</v>
      </c>
      <c r="KT94" s="77">
        <f t="shared" si="13"/>
        <v>14</v>
      </c>
      <c r="KU94" s="77">
        <f t="shared" si="13"/>
        <v>14</v>
      </c>
      <c r="KV94" s="77">
        <f t="shared" si="13"/>
        <v>14</v>
      </c>
      <c r="KW94" s="77">
        <f t="shared" si="13"/>
        <v>14</v>
      </c>
      <c r="KX94" s="77">
        <f t="shared" si="13"/>
        <v>14</v>
      </c>
      <c r="KY94" s="77">
        <f t="shared" si="13"/>
        <v>0</v>
      </c>
      <c r="KZ94" s="77">
        <f t="shared" si="13"/>
        <v>0</v>
      </c>
      <c r="LA94" s="77">
        <f t="shared" si="13"/>
        <v>15</v>
      </c>
      <c r="LB94" s="77">
        <f t="shared" si="13"/>
        <v>15</v>
      </c>
      <c r="LC94" s="77">
        <f t="shared" si="13"/>
        <v>15</v>
      </c>
      <c r="LD94" s="77">
        <f t="shared" si="13"/>
        <v>15</v>
      </c>
      <c r="LE94" s="77">
        <f t="shared" si="13"/>
        <v>15</v>
      </c>
      <c r="LF94" s="77">
        <f t="shared" si="13"/>
        <v>0</v>
      </c>
      <c r="LG94" s="77">
        <f t="shared" si="13"/>
        <v>0</v>
      </c>
      <c r="LH94" s="77">
        <f t="shared" si="13"/>
        <v>16</v>
      </c>
      <c r="LI94" s="77">
        <f t="shared" si="13"/>
        <v>16</v>
      </c>
      <c r="LJ94" s="77">
        <f t="shared" si="13"/>
        <v>16</v>
      </c>
      <c r="LK94" s="77">
        <f t="shared" si="13"/>
        <v>16</v>
      </c>
      <c r="LL94" s="77">
        <f t="shared" si="13"/>
        <v>16</v>
      </c>
      <c r="LM94" s="77">
        <f t="shared" ref="LM94:NX94" si="14">(COUNTIF(LM33:LM70,"")+COUNTIF(LM33:LM70,$B$3)+COUNTIF(LM33:LM70,$B$4)+COUNTIF(LM33:LM70,$B$6)+COUNTIF(LM33:LM70,$B$7)+COUNTIF(LM33:LM70,$B$8)+COUNTIF(LM33:LM70,$B$22)+COUNTIF(LM33:LM70,$B$23))</f>
        <v>0</v>
      </c>
      <c r="LN94" s="77">
        <f t="shared" si="14"/>
        <v>0</v>
      </c>
      <c r="LO94" s="77">
        <f t="shared" si="14"/>
        <v>16</v>
      </c>
      <c r="LP94" s="77">
        <f t="shared" si="14"/>
        <v>16</v>
      </c>
      <c r="LQ94" s="77">
        <f t="shared" si="14"/>
        <v>16</v>
      </c>
      <c r="LR94" s="77">
        <f t="shared" si="14"/>
        <v>16</v>
      </c>
      <c r="LS94" s="77">
        <f t="shared" si="14"/>
        <v>16</v>
      </c>
      <c r="LT94" s="77">
        <f t="shared" si="14"/>
        <v>0</v>
      </c>
      <c r="LU94" s="77">
        <f t="shared" si="14"/>
        <v>0</v>
      </c>
      <c r="LV94" s="77">
        <f t="shared" si="14"/>
        <v>16</v>
      </c>
      <c r="LW94" s="77">
        <f t="shared" si="14"/>
        <v>16</v>
      </c>
      <c r="LX94" s="77">
        <f t="shared" si="14"/>
        <v>16</v>
      </c>
      <c r="LY94" s="77">
        <f t="shared" si="14"/>
        <v>16</v>
      </c>
      <c r="LZ94" s="77">
        <f t="shared" si="14"/>
        <v>16</v>
      </c>
      <c r="MA94" s="77">
        <f t="shared" si="14"/>
        <v>0</v>
      </c>
      <c r="MB94" s="77">
        <f t="shared" si="14"/>
        <v>0</v>
      </c>
      <c r="MC94" s="77">
        <f t="shared" si="14"/>
        <v>16</v>
      </c>
      <c r="MD94" s="77">
        <f t="shared" si="14"/>
        <v>16</v>
      </c>
      <c r="ME94" s="77">
        <f t="shared" si="14"/>
        <v>16</v>
      </c>
      <c r="MF94" s="77">
        <f t="shared" si="14"/>
        <v>16</v>
      </c>
      <c r="MG94" s="77">
        <f t="shared" si="14"/>
        <v>16</v>
      </c>
      <c r="MH94" s="77">
        <f t="shared" si="14"/>
        <v>0</v>
      </c>
      <c r="MI94" s="77">
        <f t="shared" si="14"/>
        <v>0</v>
      </c>
      <c r="MJ94" s="77">
        <f t="shared" si="14"/>
        <v>18</v>
      </c>
      <c r="MK94" s="77">
        <f t="shared" si="14"/>
        <v>18</v>
      </c>
      <c r="ML94" s="77">
        <f t="shared" si="14"/>
        <v>18</v>
      </c>
      <c r="MM94" s="77">
        <f t="shared" si="14"/>
        <v>18</v>
      </c>
      <c r="MN94" s="77">
        <f t="shared" si="14"/>
        <v>14</v>
      </c>
      <c r="MO94" s="77">
        <f t="shared" si="14"/>
        <v>0</v>
      </c>
      <c r="MP94" s="77">
        <f t="shared" si="14"/>
        <v>0</v>
      </c>
      <c r="MQ94" s="77">
        <f t="shared" si="14"/>
        <v>18</v>
      </c>
      <c r="MR94" s="77">
        <f t="shared" si="14"/>
        <v>18</v>
      </c>
      <c r="MS94" s="77">
        <f t="shared" si="14"/>
        <v>18</v>
      </c>
      <c r="MT94" s="77">
        <f t="shared" si="14"/>
        <v>18</v>
      </c>
      <c r="MU94" s="77">
        <f t="shared" si="14"/>
        <v>18</v>
      </c>
      <c r="MV94" s="77">
        <f t="shared" si="14"/>
        <v>0</v>
      </c>
      <c r="MW94" s="77">
        <f t="shared" si="14"/>
        <v>0</v>
      </c>
      <c r="MX94" s="77">
        <f t="shared" si="14"/>
        <v>18</v>
      </c>
      <c r="MY94" s="77">
        <f t="shared" si="14"/>
        <v>18</v>
      </c>
      <c r="MZ94" s="77">
        <f t="shared" si="14"/>
        <v>18</v>
      </c>
      <c r="NA94" s="77">
        <f t="shared" si="14"/>
        <v>18</v>
      </c>
      <c r="NB94" s="77">
        <f t="shared" si="14"/>
        <v>17</v>
      </c>
      <c r="NC94" s="77">
        <f t="shared" si="14"/>
        <v>0</v>
      </c>
      <c r="ND94" s="77">
        <f t="shared" si="14"/>
        <v>0</v>
      </c>
      <c r="NE94" s="77">
        <f t="shared" si="14"/>
        <v>19</v>
      </c>
      <c r="NF94" s="77">
        <f t="shared" si="14"/>
        <v>19</v>
      </c>
      <c r="NG94" s="77">
        <f t="shared" si="14"/>
        <v>19</v>
      </c>
      <c r="NH94" s="77">
        <f t="shared" si="14"/>
        <v>19</v>
      </c>
      <c r="NI94" s="77">
        <f t="shared" si="14"/>
        <v>11</v>
      </c>
      <c r="NJ94" s="77">
        <f t="shared" si="14"/>
        <v>0</v>
      </c>
      <c r="NK94" s="77">
        <f t="shared" si="14"/>
        <v>0</v>
      </c>
      <c r="NL94" s="77">
        <f t="shared" si="14"/>
        <v>9</v>
      </c>
      <c r="NM94" s="77">
        <f t="shared" si="14"/>
        <v>21</v>
      </c>
      <c r="NN94" s="77">
        <f t="shared" si="14"/>
        <v>21</v>
      </c>
      <c r="NO94" s="77">
        <f t="shared" si="14"/>
        <v>22</v>
      </c>
      <c r="NP94" s="77">
        <f t="shared" si="14"/>
        <v>9</v>
      </c>
      <c r="NQ94" s="77">
        <f t="shared" si="14"/>
        <v>0</v>
      </c>
      <c r="NR94" s="77">
        <f t="shared" si="14"/>
        <v>0</v>
      </c>
      <c r="NS94" s="77">
        <f t="shared" si="14"/>
        <v>5</v>
      </c>
      <c r="NT94" s="77">
        <f t="shared" si="14"/>
        <v>17</v>
      </c>
      <c r="NU94" s="77">
        <f t="shared" si="14"/>
        <v>17</v>
      </c>
      <c r="NV94" s="77">
        <f t="shared" si="14"/>
        <v>17</v>
      </c>
      <c r="NW94" s="77">
        <f t="shared" si="14"/>
        <v>17</v>
      </c>
      <c r="NX94" s="77">
        <f t="shared" si="14"/>
        <v>0</v>
      </c>
      <c r="NY94" s="77">
        <f t="shared" ref="NY94:OF94" si="15">(COUNTIF(NY33:NY70,"")+COUNTIF(NY33:NY70,$B$3)+COUNTIF(NY33:NY70,$B$4)+COUNTIF(NY33:NY70,$B$6)+COUNTIF(NY33:NY70,$B$7)+COUNTIF(NY33:NY70,$B$8)+COUNTIF(NY33:NY70,$B$22)+COUNTIF(NY33:NY70,$B$23))</f>
        <v>0</v>
      </c>
      <c r="NZ94" s="77">
        <f t="shared" si="15"/>
        <v>25</v>
      </c>
      <c r="OA94" s="77">
        <f t="shared" si="15"/>
        <v>25</v>
      </c>
      <c r="OB94" s="77">
        <f t="shared" si="15"/>
        <v>25</v>
      </c>
      <c r="OC94" s="77">
        <f t="shared" si="15"/>
        <v>25</v>
      </c>
      <c r="OD94" s="77">
        <f t="shared" si="15"/>
        <v>25</v>
      </c>
      <c r="OE94" s="77">
        <f t="shared" si="15"/>
        <v>0</v>
      </c>
      <c r="OF94" s="77">
        <f t="shared" si="15"/>
        <v>0</v>
      </c>
    </row>
    <row r="95" spans="1:397" ht="21.75" customHeight="1">
      <c r="B95" s="122"/>
      <c r="C95" s="76" t="s">
        <v>123</v>
      </c>
      <c r="E95" s="77">
        <f t="shared" ref="E95:BP95" si="16">(COUNTIF(E71:E80,"")+COUNTIF(E71:E80,$B$3)+COUNTIF(E71:E80,$B$4)+COUNTIF(E71:E80,$B$6)+COUNTIF(E71:E80,$B$7)+COUNTIF(E71:E80,$B$8)+COUNTIF(E71:E80,$B$22)+COUNTIF(E71:E80,$B$23))</f>
        <v>6</v>
      </c>
      <c r="F95" s="77">
        <f t="shared" si="16"/>
        <v>6</v>
      </c>
      <c r="G95" s="77">
        <f t="shared" si="16"/>
        <v>6</v>
      </c>
      <c r="H95" s="77">
        <f t="shared" si="16"/>
        <v>3</v>
      </c>
      <c r="I95" s="77">
        <f t="shared" si="16"/>
        <v>1</v>
      </c>
      <c r="J95" s="77">
        <f t="shared" si="16"/>
        <v>0</v>
      </c>
      <c r="K95" s="77">
        <f t="shared" si="16"/>
        <v>0</v>
      </c>
      <c r="L95" s="77">
        <f t="shared" si="16"/>
        <v>2</v>
      </c>
      <c r="M95" s="77">
        <f t="shared" si="16"/>
        <v>3</v>
      </c>
      <c r="N95" s="77">
        <f t="shared" si="16"/>
        <v>3</v>
      </c>
      <c r="O95" s="77">
        <f t="shared" si="16"/>
        <v>4</v>
      </c>
      <c r="P95" s="77">
        <f t="shared" si="16"/>
        <v>2</v>
      </c>
      <c r="Q95" s="77">
        <f t="shared" si="16"/>
        <v>0</v>
      </c>
      <c r="R95" s="77">
        <f t="shared" si="16"/>
        <v>0</v>
      </c>
      <c r="S95" s="77">
        <f t="shared" si="16"/>
        <v>7</v>
      </c>
      <c r="T95" s="77">
        <f t="shared" si="16"/>
        <v>6</v>
      </c>
      <c r="U95" s="77">
        <f t="shared" si="16"/>
        <v>6</v>
      </c>
      <c r="V95" s="77">
        <f t="shared" si="16"/>
        <v>6</v>
      </c>
      <c r="W95" s="77">
        <f t="shared" si="16"/>
        <v>6</v>
      </c>
      <c r="X95" s="77">
        <f t="shared" si="16"/>
        <v>0</v>
      </c>
      <c r="Y95" s="77">
        <f t="shared" si="16"/>
        <v>0</v>
      </c>
      <c r="Z95" s="77">
        <f t="shared" si="16"/>
        <v>6</v>
      </c>
      <c r="AA95" s="77">
        <f t="shared" si="16"/>
        <v>4</v>
      </c>
      <c r="AB95" s="77">
        <f t="shared" si="16"/>
        <v>5</v>
      </c>
      <c r="AC95" s="77">
        <f t="shared" si="16"/>
        <v>3</v>
      </c>
      <c r="AD95" s="77">
        <f t="shared" si="16"/>
        <v>5</v>
      </c>
      <c r="AE95" s="77">
        <f t="shared" si="16"/>
        <v>0</v>
      </c>
      <c r="AF95" s="77">
        <f t="shared" si="16"/>
        <v>0</v>
      </c>
      <c r="AG95" s="77">
        <f t="shared" si="16"/>
        <v>6</v>
      </c>
      <c r="AH95" s="77">
        <f t="shared" si="16"/>
        <v>4</v>
      </c>
      <c r="AI95" s="77">
        <f t="shared" si="16"/>
        <v>6</v>
      </c>
      <c r="AJ95" s="77">
        <f t="shared" si="16"/>
        <v>4</v>
      </c>
      <c r="AK95" s="77">
        <f t="shared" si="16"/>
        <v>6</v>
      </c>
      <c r="AL95" s="77">
        <f t="shared" si="16"/>
        <v>0</v>
      </c>
      <c r="AM95" s="77">
        <f t="shared" si="16"/>
        <v>0</v>
      </c>
      <c r="AN95" s="77">
        <f t="shared" si="16"/>
        <v>5</v>
      </c>
      <c r="AO95" s="77">
        <f t="shared" si="16"/>
        <v>3</v>
      </c>
      <c r="AP95" s="77">
        <f t="shared" si="16"/>
        <v>7</v>
      </c>
      <c r="AQ95" s="77">
        <f t="shared" si="16"/>
        <v>5</v>
      </c>
      <c r="AR95" s="77">
        <f t="shared" si="16"/>
        <v>6</v>
      </c>
      <c r="AS95" s="77">
        <f t="shared" si="16"/>
        <v>0</v>
      </c>
      <c r="AT95" s="77">
        <f t="shared" si="16"/>
        <v>0</v>
      </c>
      <c r="AU95" s="77">
        <f t="shared" si="16"/>
        <v>4</v>
      </c>
      <c r="AV95" s="77">
        <f t="shared" si="16"/>
        <v>4</v>
      </c>
      <c r="AW95" s="77">
        <f t="shared" si="16"/>
        <v>3</v>
      </c>
      <c r="AX95" s="77">
        <f t="shared" si="16"/>
        <v>3</v>
      </c>
      <c r="AY95" s="77">
        <f t="shared" si="16"/>
        <v>4</v>
      </c>
      <c r="AZ95" s="77">
        <f t="shared" si="16"/>
        <v>0</v>
      </c>
      <c r="BA95" s="77">
        <f t="shared" si="16"/>
        <v>0</v>
      </c>
      <c r="BB95" s="77">
        <f t="shared" si="16"/>
        <v>5</v>
      </c>
      <c r="BC95" s="77">
        <f t="shared" si="16"/>
        <v>5</v>
      </c>
      <c r="BD95" s="77">
        <f t="shared" si="16"/>
        <v>5</v>
      </c>
      <c r="BE95" s="77">
        <f t="shared" si="16"/>
        <v>5</v>
      </c>
      <c r="BF95" s="77">
        <f t="shared" si="16"/>
        <v>5</v>
      </c>
      <c r="BG95" s="77">
        <f t="shared" si="16"/>
        <v>0</v>
      </c>
      <c r="BH95" s="77">
        <f t="shared" si="16"/>
        <v>0</v>
      </c>
      <c r="BI95" s="77">
        <f t="shared" si="16"/>
        <v>5</v>
      </c>
      <c r="BJ95" s="77">
        <f t="shared" si="16"/>
        <v>4</v>
      </c>
      <c r="BK95" s="77">
        <f t="shared" si="16"/>
        <v>5</v>
      </c>
      <c r="BL95" s="77">
        <f t="shared" si="16"/>
        <v>5</v>
      </c>
      <c r="BM95" s="77">
        <f t="shared" si="16"/>
        <v>6</v>
      </c>
      <c r="BN95" s="77">
        <f t="shared" si="16"/>
        <v>0</v>
      </c>
      <c r="BO95" s="77">
        <f t="shared" si="16"/>
        <v>0</v>
      </c>
      <c r="BP95" s="77">
        <f t="shared" si="16"/>
        <v>5</v>
      </c>
      <c r="BQ95" s="77">
        <f t="shared" ref="BQ95:EB95" si="17">(COUNTIF(BQ71:BQ80,"")+COUNTIF(BQ71:BQ80,$B$3)+COUNTIF(BQ71:BQ80,$B$4)+COUNTIF(BQ71:BQ80,$B$6)+COUNTIF(BQ71:BQ80,$B$7)+COUNTIF(BQ71:BQ80,$B$8)+COUNTIF(BQ71:BQ80,$B$22)+COUNTIF(BQ71:BQ80,$B$23))</f>
        <v>5</v>
      </c>
      <c r="BR95" s="77">
        <f t="shared" si="17"/>
        <v>5</v>
      </c>
      <c r="BS95" s="77">
        <f t="shared" si="17"/>
        <v>5</v>
      </c>
      <c r="BT95" s="77">
        <f t="shared" si="17"/>
        <v>5</v>
      </c>
      <c r="BU95" s="77">
        <f t="shared" si="17"/>
        <v>0</v>
      </c>
      <c r="BV95" s="77">
        <f t="shared" si="17"/>
        <v>0</v>
      </c>
      <c r="BW95" s="77">
        <f t="shared" si="17"/>
        <v>6</v>
      </c>
      <c r="BX95" s="77">
        <f t="shared" si="17"/>
        <v>6</v>
      </c>
      <c r="BY95" s="77">
        <f t="shared" si="17"/>
        <v>6</v>
      </c>
      <c r="BZ95" s="77">
        <f t="shared" si="17"/>
        <v>6</v>
      </c>
      <c r="CA95" s="77">
        <f t="shared" si="17"/>
        <v>6</v>
      </c>
      <c r="CB95" s="77">
        <f t="shared" si="17"/>
        <v>0</v>
      </c>
      <c r="CC95" s="77">
        <f t="shared" si="17"/>
        <v>0</v>
      </c>
      <c r="CD95" s="77">
        <f t="shared" si="17"/>
        <v>9</v>
      </c>
      <c r="CE95" s="77">
        <f t="shared" si="17"/>
        <v>9</v>
      </c>
      <c r="CF95" s="77">
        <f t="shared" si="17"/>
        <v>8</v>
      </c>
      <c r="CG95" s="77">
        <f t="shared" si="17"/>
        <v>7</v>
      </c>
      <c r="CH95" s="77">
        <f t="shared" si="17"/>
        <v>9</v>
      </c>
      <c r="CI95" s="77">
        <f t="shared" si="17"/>
        <v>0</v>
      </c>
      <c r="CJ95" s="77">
        <f t="shared" si="17"/>
        <v>0</v>
      </c>
      <c r="CK95" s="77">
        <f t="shared" si="17"/>
        <v>9</v>
      </c>
      <c r="CL95" s="77">
        <f t="shared" si="17"/>
        <v>9</v>
      </c>
      <c r="CM95" s="77">
        <f t="shared" si="17"/>
        <v>9</v>
      </c>
      <c r="CN95" s="77">
        <f t="shared" si="17"/>
        <v>8</v>
      </c>
      <c r="CO95" s="77">
        <f t="shared" si="17"/>
        <v>9</v>
      </c>
      <c r="CP95" s="77">
        <f t="shared" si="17"/>
        <v>0</v>
      </c>
      <c r="CQ95" s="77">
        <f t="shared" si="17"/>
        <v>0</v>
      </c>
      <c r="CR95" s="77">
        <f t="shared" si="17"/>
        <v>7</v>
      </c>
      <c r="CS95" s="77">
        <f t="shared" si="17"/>
        <v>7</v>
      </c>
      <c r="CT95" s="77">
        <f t="shared" si="17"/>
        <v>7</v>
      </c>
      <c r="CU95" s="77">
        <f t="shared" si="17"/>
        <v>6</v>
      </c>
      <c r="CV95" s="77">
        <f t="shared" si="17"/>
        <v>6</v>
      </c>
      <c r="CW95" s="77">
        <f t="shared" si="17"/>
        <v>0</v>
      </c>
      <c r="CX95" s="77">
        <f t="shared" si="17"/>
        <v>0</v>
      </c>
      <c r="CY95" s="77">
        <f t="shared" si="17"/>
        <v>7</v>
      </c>
      <c r="CZ95" s="77">
        <f t="shared" si="17"/>
        <v>8</v>
      </c>
      <c r="DA95" s="77">
        <f t="shared" si="17"/>
        <v>7</v>
      </c>
      <c r="DB95" s="77">
        <f t="shared" si="17"/>
        <v>8</v>
      </c>
      <c r="DC95" s="77">
        <f t="shared" si="17"/>
        <v>6</v>
      </c>
      <c r="DD95" s="77">
        <f t="shared" si="17"/>
        <v>0</v>
      </c>
      <c r="DE95" s="77">
        <f t="shared" si="17"/>
        <v>0</v>
      </c>
      <c r="DF95" s="77">
        <f t="shared" si="17"/>
        <v>7</v>
      </c>
      <c r="DG95" s="77">
        <f t="shared" si="17"/>
        <v>7</v>
      </c>
      <c r="DH95" s="77">
        <f t="shared" si="17"/>
        <v>7</v>
      </c>
      <c r="DI95" s="77">
        <f t="shared" si="17"/>
        <v>2</v>
      </c>
      <c r="DJ95" s="77">
        <f t="shared" si="17"/>
        <v>1</v>
      </c>
      <c r="DK95" s="77">
        <f t="shared" si="17"/>
        <v>0</v>
      </c>
      <c r="DL95" s="77">
        <f t="shared" si="17"/>
        <v>0</v>
      </c>
      <c r="DM95" s="77">
        <f t="shared" si="17"/>
        <v>4</v>
      </c>
      <c r="DN95" s="77">
        <f t="shared" si="17"/>
        <v>8</v>
      </c>
      <c r="DO95" s="77">
        <f t="shared" si="17"/>
        <v>8</v>
      </c>
      <c r="DP95" s="77">
        <f t="shared" si="17"/>
        <v>8</v>
      </c>
      <c r="DQ95" s="77">
        <f t="shared" si="17"/>
        <v>8</v>
      </c>
      <c r="DR95" s="77">
        <f t="shared" si="17"/>
        <v>0</v>
      </c>
      <c r="DS95" s="77">
        <f t="shared" si="17"/>
        <v>0</v>
      </c>
      <c r="DT95" s="77">
        <f t="shared" si="17"/>
        <v>7</v>
      </c>
      <c r="DU95" s="77">
        <f t="shared" si="17"/>
        <v>6</v>
      </c>
      <c r="DV95" s="77">
        <f t="shared" si="17"/>
        <v>6</v>
      </c>
      <c r="DW95" s="77">
        <f t="shared" si="17"/>
        <v>7</v>
      </c>
      <c r="DX95" s="77">
        <f t="shared" si="17"/>
        <v>7</v>
      </c>
      <c r="DY95" s="77">
        <f t="shared" si="17"/>
        <v>0</v>
      </c>
      <c r="DZ95" s="77">
        <f t="shared" si="17"/>
        <v>0</v>
      </c>
      <c r="EA95" s="77">
        <f t="shared" si="17"/>
        <v>6</v>
      </c>
      <c r="EB95" s="77">
        <f t="shared" si="17"/>
        <v>6</v>
      </c>
      <c r="EC95" s="77">
        <f t="shared" ref="EC95:GN95" si="18">(COUNTIF(EC71:EC80,"")+COUNTIF(EC71:EC80,$B$3)+COUNTIF(EC71:EC80,$B$4)+COUNTIF(EC71:EC80,$B$6)+COUNTIF(EC71:EC80,$B$7)+COUNTIF(EC71:EC80,$B$8)+COUNTIF(EC71:EC80,$B$22)+COUNTIF(EC71:EC80,$B$23))</f>
        <v>6</v>
      </c>
      <c r="ED95" s="77">
        <f t="shared" si="18"/>
        <v>6</v>
      </c>
      <c r="EE95" s="77">
        <f t="shared" si="18"/>
        <v>6</v>
      </c>
      <c r="EF95" s="77">
        <f t="shared" si="18"/>
        <v>0</v>
      </c>
      <c r="EG95" s="77">
        <f t="shared" si="18"/>
        <v>0</v>
      </c>
      <c r="EH95" s="77">
        <f t="shared" si="18"/>
        <v>6</v>
      </c>
      <c r="EI95" s="77">
        <f t="shared" si="18"/>
        <v>7</v>
      </c>
      <c r="EJ95" s="77">
        <f t="shared" si="18"/>
        <v>5</v>
      </c>
      <c r="EK95" s="77">
        <f t="shared" si="18"/>
        <v>4</v>
      </c>
      <c r="EL95" s="77">
        <f t="shared" si="18"/>
        <v>4</v>
      </c>
      <c r="EM95" s="77">
        <f t="shared" si="18"/>
        <v>0</v>
      </c>
      <c r="EN95" s="77">
        <f t="shared" si="18"/>
        <v>0</v>
      </c>
      <c r="EO95" s="77">
        <f t="shared" si="18"/>
        <v>6</v>
      </c>
      <c r="EP95" s="77">
        <f t="shared" si="18"/>
        <v>6</v>
      </c>
      <c r="EQ95" s="77">
        <f t="shared" si="18"/>
        <v>6</v>
      </c>
      <c r="ER95" s="77">
        <f t="shared" si="18"/>
        <v>6</v>
      </c>
      <c r="ES95" s="77">
        <f t="shared" si="18"/>
        <v>6</v>
      </c>
      <c r="ET95" s="77">
        <f t="shared" si="18"/>
        <v>0</v>
      </c>
      <c r="EU95" s="77">
        <f t="shared" si="18"/>
        <v>0</v>
      </c>
      <c r="EV95" s="77">
        <f t="shared" si="18"/>
        <v>4</v>
      </c>
      <c r="EW95" s="77">
        <f t="shared" si="18"/>
        <v>4</v>
      </c>
      <c r="EX95" s="77">
        <f t="shared" si="18"/>
        <v>5</v>
      </c>
      <c r="EY95" s="77">
        <f t="shared" si="18"/>
        <v>5</v>
      </c>
      <c r="EZ95" s="77">
        <f t="shared" si="18"/>
        <v>5</v>
      </c>
      <c r="FA95" s="77">
        <f t="shared" si="18"/>
        <v>0</v>
      </c>
      <c r="FB95" s="77">
        <f t="shared" si="18"/>
        <v>0</v>
      </c>
      <c r="FC95" s="77">
        <f t="shared" si="18"/>
        <v>6</v>
      </c>
      <c r="FD95" s="77">
        <f t="shared" si="18"/>
        <v>6</v>
      </c>
      <c r="FE95" s="77">
        <f t="shared" si="18"/>
        <v>5</v>
      </c>
      <c r="FF95" s="77">
        <f t="shared" si="18"/>
        <v>5</v>
      </c>
      <c r="FG95" s="77">
        <f t="shared" si="18"/>
        <v>6</v>
      </c>
      <c r="FH95" s="77">
        <f t="shared" si="18"/>
        <v>0</v>
      </c>
      <c r="FI95" s="77">
        <f t="shared" si="18"/>
        <v>0</v>
      </c>
      <c r="FJ95" s="77">
        <f t="shared" si="18"/>
        <v>5</v>
      </c>
      <c r="FK95" s="77">
        <f t="shared" si="18"/>
        <v>5</v>
      </c>
      <c r="FL95" s="77">
        <f t="shared" si="18"/>
        <v>5</v>
      </c>
      <c r="FM95" s="77">
        <f t="shared" si="18"/>
        <v>6</v>
      </c>
      <c r="FN95" s="77">
        <f t="shared" si="18"/>
        <v>7</v>
      </c>
      <c r="FO95" s="77">
        <f t="shared" si="18"/>
        <v>0</v>
      </c>
      <c r="FP95" s="77">
        <f t="shared" si="18"/>
        <v>0</v>
      </c>
      <c r="FQ95" s="77">
        <f t="shared" si="18"/>
        <v>7</v>
      </c>
      <c r="FR95" s="77">
        <f t="shared" si="18"/>
        <v>6</v>
      </c>
      <c r="FS95" s="77">
        <f t="shared" si="18"/>
        <v>7</v>
      </c>
      <c r="FT95" s="77">
        <f t="shared" si="18"/>
        <v>7</v>
      </c>
      <c r="FU95" s="77">
        <f t="shared" si="18"/>
        <v>8</v>
      </c>
      <c r="FV95" s="77">
        <f t="shared" si="18"/>
        <v>0</v>
      </c>
      <c r="FW95" s="77">
        <f t="shared" si="18"/>
        <v>0</v>
      </c>
      <c r="FX95" s="77">
        <f t="shared" si="18"/>
        <v>8</v>
      </c>
      <c r="FY95" s="77">
        <f t="shared" si="18"/>
        <v>8</v>
      </c>
      <c r="FZ95" s="77">
        <f t="shared" si="18"/>
        <v>8</v>
      </c>
      <c r="GA95" s="77">
        <f t="shared" si="18"/>
        <v>8</v>
      </c>
      <c r="GB95" s="77">
        <f t="shared" si="18"/>
        <v>6</v>
      </c>
      <c r="GC95" s="77">
        <f t="shared" si="18"/>
        <v>0</v>
      </c>
      <c r="GD95" s="77">
        <f t="shared" si="18"/>
        <v>0</v>
      </c>
      <c r="GE95" s="77">
        <f t="shared" si="18"/>
        <v>6</v>
      </c>
      <c r="GF95" s="77">
        <f t="shared" si="18"/>
        <v>5</v>
      </c>
      <c r="GG95" s="77">
        <f t="shared" si="18"/>
        <v>6</v>
      </c>
      <c r="GH95" s="77">
        <f t="shared" si="18"/>
        <v>6</v>
      </c>
      <c r="GI95" s="77">
        <f t="shared" si="18"/>
        <v>6</v>
      </c>
      <c r="GJ95" s="77">
        <f t="shared" si="18"/>
        <v>0</v>
      </c>
      <c r="GK95" s="77">
        <f t="shared" si="18"/>
        <v>0</v>
      </c>
      <c r="GL95" s="77">
        <f t="shared" si="18"/>
        <v>4</v>
      </c>
      <c r="GM95" s="77">
        <f t="shared" si="18"/>
        <v>6</v>
      </c>
      <c r="GN95" s="77">
        <f t="shared" si="18"/>
        <v>6</v>
      </c>
      <c r="GO95" s="77">
        <f t="shared" ref="GO95:IZ95" si="19">(COUNTIF(GO71:GO80,"")+COUNTIF(GO71:GO80,$B$3)+COUNTIF(GO71:GO80,$B$4)+COUNTIF(GO71:GO80,$B$6)+COUNTIF(GO71:GO80,$B$7)+COUNTIF(GO71:GO80,$B$8)+COUNTIF(GO71:GO80,$B$22)+COUNTIF(GO71:GO80,$B$23))</f>
        <v>6</v>
      </c>
      <c r="GP95" s="77">
        <f t="shared" si="19"/>
        <v>5</v>
      </c>
      <c r="GQ95" s="77">
        <f t="shared" si="19"/>
        <v>0</v>
      </c>
      <c r="GR95" s="77">
        <f t="shared" si="19"/>
        <v>0</v>
      </c>
      <c r="GS95" s="77">
        <f t="shared" si="19"/>
        <v>7</v>
      </c>
      <c r="GT95" s="77">
        <f t="shared" si="19"/>
        <v>8</v>
      </c>
      <c r="GU95" s="77">
        <f t="shared" si="19"/>
        <v>7</v>
      </c>
      <c r="GV95" s="77">
        <f t="shared" si="19"/>
        <v>8</v>
      </c>
      <c r="GW95" s="77">
        <f t="shared" si="19"/>
        <v>7</v>
      </c>
      <c r="GX95" s="77">
        <f t="shared" si="19"/>
        <v>0</v>
      </c>
      <c r="GY95" s="77">
        <f t="shared" si="19"/>
        <v>0</v>
      </c>
      <c r="GZ95" s="77">
        <f t="shared" si="19"/>
        <v>7</v>
      </c>
      <c r="HA95" s="77">
        <f t="shared" si="19"/>
        <v>7</v>
      </c>
      <c r="HB95" s="77">
        <f t="shared" si="19"/>
        <v>7</v>
      </c>
      <c r="HC95" s="77">
        <f t="shared" si="19"/>
        <v>7</v>
      </c>
      <c r="HD95" s="77">
        <f t="shared" si="19"/>
        <v>6</v>
      </c>
      <c r="HE95" s="77">
        <f t="shared" si="19"/>
        <v>0</v>
      </c>
      <c r="HF95" s="77">
        <f t="shared" si="19"/>
        <v>0</v>
      </c>
      <c r="HG95" s="77">
        <f t="shared" si="19"/>
        <v>5</v>
      </c>
      <c r="HH95" s="77">
        <f t="shared" si="19"/>
        <v>6</v>
      </c>
      <c r="HI95" s="77">
        <f t="shared" si="19"/>
        <v>6</v>
      </c>
      <c r="HJ95" s="77">
        <f t="shared" si="19"/>
        <v>5</v>
      </c>
      <c r="HK95" s="77">
        <f t="shared" si="19"/>
        <v>5</v>
      </c>
      <c r="HL95" s="77">
        <f t="shared" si="19"/>
        <v>0</v>
      </c>
      <c r="HM95" s="77">
        <f t="shared" si="19"/>
        <v>0</v>
      </c>
      <c r="HN95" s="77">
        <f t="shared" si="19"/>
        <v>5</v>
      </c>
      <c r="HO95" s="77">
        <f t="shared" si="19"/>
        <v>5</v>
      </c>
      <c r="HP95" s="77">
        <f t="shared" si="19"/>
        <v>7</v>
      </c>
      <c r="HQ95" s="77">
        <f t="shared" si="19"/>
        <v>6</v>
      </c>
      <c r="HR95" s="77">
        <f t="shared" si="19"/>
        <v>6</v>
      </c>
      <c r="HS95" s="77">
        <f t="shared" si="19"/>
        <v>0</v>
      </c>
      <c r="HT95" s="77">
        <f t="shared" si="19"/>
        <v>0</v>
      </c>
      <c r="HU95" s="77">
        <f t="shared" si="19"/>
        <v>5</v>
      </c>
      <c r="HV95" s="77">
        <f t="shared" si="19"/>
        <v>6</v>
      </c>
      <c r="HW95" s="77">
        <f t="shared" si="19"/>
        <v>6</v>
      </c>
      <c r="HX95" s="77">
        <f t="shared" si="19"/>
        <v>7</v>
      </c>
      <c r="HY95" s="77">
        <f t="shared" si="19"/>
        <v>6</v>
      </c>
      <c r="HZ95" s="77">
        <f t="shared" si="19"/>
        <v>0</v>
      </c>
      <c r="IA95" s="77">
        <f t="shared" si="19"/>
        <v>0</v>
      </c>
      <c r="IB95" s="77">
        <f t="shared" si="19"/>
        <v>6</v>
      </c>
      <c r="IC95" s="77">
        <f t="shared" si="19"/>
        <v>5</v>
      </c>
      <c r="ID95" s="77">
        <f t="shared" si="19"/>
        <v>5</v>
      </c>
      <c r="IE95" s="77">
        <f t="shared" si="19"/>
        <v>5</v>
      </c>
      <c r="IF95" s="77">
        <f t="shared" si="19"/>
        <v>6</v>
      </c>
      <c r="IG95" s="77">
        <f t="shared" si="19"/>
        <v>0</v>
      </c>
      <c r="IH95" s="77">
        <f t="shared" si="19"/>
        <v>0</v>
      </c>
      <c r="II95" s="77">
        <f t="shared" si="19"/>
        <v>5</v>
      </c>
      <c r="IJ95" s="77">
        <f t="shared" si="19"/>
        <v>6</v>
      </c>
      <c r="IK95" s="77">
        <f t="shared" si="19"/>
        <v>6</v>
      </c>
      <c r="IL95" s="77">
        <f t="shared" si="19"/>
        <v>7</v>
      </c>
      <c r="IM95" s="77">
        <f t="shared" si="19"/>
        <v>8</v>
      </c>
      <c r="IN95" s="77">
        <f t="shared" si="19"/>
        <v>0</v>
      </c>
      <c r="IO95" s="77">
        <f t="shared" si="19"/>
        <v>0</v>
      </c>
      <c r="IP95" s="77">
        <f t="shared" si="19"/>
        <v>6</v>
      </c>
      <c r="IQ95" s="77">
        <f t="shared" si="19"/>
        <v>6</v>
      </c>
      <c r="IR95" s="77">
        <f t="shared" si="19"/>
        <v>4</v>
      </c>
      <c r="IS95" s="77">
        <f t="shared" si="19"/>
        <v>3</v>
      </c>
      <c r="IT95" s="77">
        <f t="shared" si="19"/>
        <v>4</v>
      </c>
      <c r="IU95" s="77">
        <f t="shared" si="19"/>
        <v>0</v>
      </c>
      <c r="IV95" s="77">
        <f t="shared" si="19"/>
        <v>0</v>
      </c>
      <c r="IW95" s="77">
        <f t="shared" si="19"/>
        <v>4</v>
      </c>
      <c r="IX95" s="77">
        <f t="shared" si="19"/>
        <v>4</v>
      </c>
      <c r="IY95" s="77">
        <f t="shared" si="19"/>
        <v>5</v>
      </c>
      <c r="IZ95" s="77">
        <f t="shared" si="19"/>
        <v>4</v>
      </c>
      <c r="JA95" s="77">
        <f t="shared" ref="JA95:LL95" si="20">(COUNTIF(JA71:JA80,"")+COUNTIF(JA71:JA80,$B$3)+COUNTIF(JA71:JA80,$B$4)+COUNTIF(JA71:JA80,$B$6)+COUNTIF(JA71:JA80,$B$7)+COUNTIF(JA71:JA80,$B$8)+COUNTIF(JA71:JA80,$B$22)+COUNTIF(JA71:JA80,$B$23))</f>
        <v>6</v>
      </c>
      <c r="JB95" s="77">
        <f t="shared" si="20"/>
        <v>0</v>
      </c>
      <c r="JC95" s="77">
        <f t="shared" si="20"/>
        <v>0</v>
      </c>
      <c r="JD95" s="77">
        <f t="shared" si="20"/>
        <v>6</v>
      </c>
      <c r="JE95" s="77">
        <f t="shared" si="20"/>
        <v>5</v>
      </c>
      <c r="JF95" s="77">
        <f t="shared" si="20"/>
        <v>5</v>
      </c>
      <c r="JG95" s="77">
        <f t="shared" si="20"/>
        <v>5</v>
      </c>
      <c r="JH95" s="77">
        <f t="shared" si="20"/>
        <v>4</v>
      </c>
      <c r="JI95" s="77">
        <f t="shared" si="20"/>
        <v>0</v>
      </c>
      <c r="JJ95" s="77">
        <f t="shared" si="20"/>
        <v>0</v>
      </c>
      <c r="JK95" s="77">
        <f t="shared" si="20"/>
        <v>7</v>
      </c>
      <c r="JL95" s="77">
        <f t="shared" si="20"/>
        <v>6</v>
      </c>
      <c r="JM95" s="77">
        <f t="shared" si="20"/>
        <v>7</v>
      </c>
      <c r="JN95" s="77">
        <f t="shared" si="20"/>
        <v>7</v>
      </c>
      <c r="JO95" s="77">
        <f t="shared" si="20"/>
        <v>4</v>
      </c>
      <c r="JP95" s="77">
        <f t="shared" si="20"/>
        <v>0</v>
      </c>
      <c r="JQ95" s="77">
        <f t="shared" si="20"/>
        <v>0</v>
      </c>
      <c r="JR95" s="77">
        <f t="shared" si="20"/>
        <v>4</v>
      </c>
      <c r="JS95" s="77">
        <f t="shared" si="20"/>
        <v>3</v>
      </c>
      <c r="JT95" s="77">
        <f t="shared" si="20"/>
        <v>4</v>
      </c>
      <c r="JU95" s="77">
        <f t="shared" si="20"/>
        <v>3</v>
      </c>
      <c r="JV95" s="77">
        <f t="shared" si="20"/>
        <v>4</v>
      </c>
      <c r="JW95" s="77">
        <f t="shared" si="20"/>
        <v>0</v>
      </c>
      <c r="JX95" s="77">
        <f t="shared" si="20"/>
        <v>0</v>
      </c>
      <c r="JY95" s="77">
        <f t="shared" si="20"/>
        <v>6</v>
      </c>
      <c r="JZ95" s="77">
        <f t="shared" si="20"/>
        <v>6</v>
      </c>
      <c r="KA95" s="77">
        <f t="shared" si="20"/>
        <v>6</v>
      </c>
      <c r="KB95" s="77">
        <f t="shared" si="20"/>
        <v>6</v>
      </c>
      <c r="KC95" s="77">
        <f t="shared" si="20"/>
        <v>6</v>
      </c>
      <c r="KD95" s="77">
        <f t="shared" si="20"/>
        <v>0</v>
      </c>
      <c r="KE95" s="77">
        <f t="shared" si="20"/>
        <v>0</v>
      </c>
      <c r="KF95" s="77">
        <f t="shared" si="20"/>
        <v>6</v>
      </c>
      <c r="KG95" s="77">
        <f t="shared" si="20"/>
        <v>6</v>
      </c>
      <c r="KH95" s="77">
        <f t="shared" si="20"/>
        <v>5</v>
      </c>
      <c r="KI95" s="77">
        <f t="shared" si="20"/>
        <v>5</v>
      </c>
      <c r="KJ95" s="77">
        <f t="shared" si="20"/>
        <v>5</v>
      </c>
      <c r="KK95" s="77">
        <f t="shared" si="20"/>
        <v>0</v>
      </c>
      <c r="KL95" s="77">
        <f t="shared" si="20"/>
        <v>0</v>
      </c>
      <c r="KM95" s="77">
        <f t="shared" si="20"/>
        <v>6</v>
      </c>
      <c r="KN95" s="77">
        <f t="shared" si="20"/>
        <v>6</v>
      </c>
      <c r="KO95" s="77">
        <f t="shared" si="20"/>
        <v>6</v>
      </c>
      <c r="KP95" s="77">
        <f t="shared" si="20"/>
        <v>6</v>
      </c>
      <c r="KQ95" s="77">
        <f t="shared" si="20"/>
        <v>6</v>
      </c>
      <c r="KR95" s="77">
        <f t="shared" si="20"/>
        <v>0</v>
      </c>
      <c r="KS95" s="77">
        <f t="shared" si="20"/>
        <v>0</v>
      </c>
      <c r="KT95" s="77">
        <f t="shared" si="20"/>
        <v>5</v>
      </c>
      <c r="KU95" s="77">
        <f t="shared" si="20"/>
        <v>5</v>
      </c>
      <c r="KV95" s="77">
        <f t="shared" si="20"/>
        <v>5</v>
      </c>
      <c r="KW95" s="77">
        <f t="shared" si="20"/>
        <v>5</v>
      </c>
      <c r="KX95" s="77">
        <f t="shared" si="20"/>
        <v>5</v>
      </c>
      <c r="KY95" s="77">
        <f t="shared" si="20"/>
        <v>0</v>
      </c>
      <c r="KZ95" s="77">
        <f t="shared" si="20"/>
        <v>0</v>
      </c>
      <c r="LA95" s="77">
        <f t="shared" si="20"/>
        <v>4</v>
      </c>
      <c r="LB95" s="77">
        <f t="shared" si="20"/>
        <v>4</v>
      </c>
      <c r="LC95" s="77">
        <f t="shared" si="20"/>
        <v>4</v>
      </c>
      <c r="LD95" s="77">
        <f t="shared" si="20"/>
        <v>5</v>
      </c>
      <c r="LE95" s="77">
        <f t="shared" si="20"/>
        <v>5</v>
      </c>
      <c r="LF95" s="77">
        <f t="shared" si="20"/>
        <v>0</v>
      </c>
      <c r="LG95" s="77">
        <f t="shared" si="20"/>
        <v>0</v>
      </c>
      <c r="LH95" s="77">
        <f t="shared" si="20"/>
        <v>7</v>
      </c>
      <c r="LI95" s="77">
        <f t="shared" si="20"/>
        <v>7</v>
      </c>
      <c r="LJ95" s="77">
        <f t="shared" si="20"/>
        <v>7</v>
      </c>
      <c r="LK95" s="77">
        <f t="shared" si="20"/>
        <v>7</v>
      </c>
      <c r="LL95" s="77">
        <f t="shared" si="20"/>
        <v>7</v>
      </c>
      <c r="LM95" s="77">
        <f t="shared" ref="LM95:NX95" si="21">(COUNTIF(LM71:LM80,"")+COUNTIF(LM71:LM80,$B$3)+COUNTIF(LM71:LM80,$B$4)+COUNTIF(LM71:LM80,$B$6)+COUNTIF(LM71:LM80,$B$7)+COUNTIF(LM71:LM80,$B$8)+COUNTIF(LM71:LM80,$B$22)+COUNTIF(LM71:LM80,$B$23))</f>
        <v>0</v>
      </c>
      <c r="LN95" s="77">
        <f t="shared" si="21"/>
        <v>0</v>
      </c>
      <c r="LO95" s="77">
        <f t="shared" si="21"/>
        <v>7</v>
      </c>
      <c r="LP95" s="77">
        <f t="shared" si="21"/>
        <v>7</v>
      </c>
      <c r="LQ95" s="77">
        <f t="shared" si="21"/>
        <v>7</v>
      </c>
      <c r="LR95" s="77">
        <f t="shared" si="21"/>
        <v>7</v>
      </c>
      <c r="LS95" s="77">
        <f t="shared" si="21"/>
        <v>7</v>
      </c>
      <c r="LT95" s="77">
        <f t="shared" si="21"/>
        <v>0</v>
      </c>
      <c r="LU95" s="77">
        <f t="shared" si="21"/>
        <v>0</v>
      </c>
      <c r="LV95" s="77">
        <f t="shared" si="21"/>
        <v>7</v>
      </c>
      <c r="LW95" s="77">
        <f t="shared" si="21"/>
        <v>7</v>
      </c>
      <c r="LX95" s="77">
        <f t="shared" si="21"/>
        <v>7</v>
      </c>
      <c r="LY95" s="77">
        <f t="shared" si="21"/>
        <v>7</v>
      </c>
      <c r="LZ95" s="77">
        <f t="shared" si="21"/>
        <v>7</v>
      </c>
      <c r="MA95" s="77">
        <f t="shared" si="21"/>
        <v>0</v>
      </c>
      <c r="MB95" s="77">
        <f t="shared" si="21"/>
        <v>0</v>
      </c>
      <c r="MC95" s="77">
        <f t="shared" si="21"/>
        <v>6</v>
      </c>
      <c r="MD95" s="77">
        <f t="shared" si="21"/>
        <v>6</v>
      </c>
      <c r="ME95" s="77">
        <f t="shared" si="21"/>
        <v>6</v>
      </c>
      <c r="MF95" s="77">
        <f t="shared" si="21"/>
        <v>6</v>
      </c>
      <c r="MG95" s="77">
        <f t="shared" si="21"/>
        <v>6</v>
      </c>
      <c r="MH95" s="77">
        <f t="shared" si="21"/>
        <v>0</v>
      </c>
      <c r="MI95" s="77">
        <f t="shared" si="21"/>
        <v>0</v>
      </c>
      <c r="MJ95" s="77">
        <f t="shared" si="21"/>
        <v>4</v>
      </c>
      <c r="MK95" s="77">
        <f t="shared" si="21"/>
        <v>4</v>
      </c>
      <c r="ML95" s="77">
        <f t="shared" si="21"/>
        <v>4</v>
      </c>
      <c r="MM95" s="77">
        <f t="shared" si="21"/>
        <v>4</v>
      </c>
      <c r="MN95" s="77">
        <f t="shared" si="21"/>
        <v>2</v>
      </c>
      <c r="MO95" s="77">
        <f t="shared" si="21"/>
        <v>0</v>
      </c>
      <c r="MP95" s="77">
        <f t="shared" si="21"/>
        <v>0</v>
      </c>
      <c r="MQ95" s="77">
        <f t="shared" si="21"/>
        <v>4</v>
      </c>
      <c r="MR95" s="77">
        <f t="shared" si="21"/>
        <v>6</v>
      </c>
      <c r="MS95" s="77">
        <f t="shared" si="21"/>
        <v>6</v>
      </c>
      <c r="MT95" s="77">
        <f t="shared" si="21"/>
        <v>6</v>
      </c>
      <c r="MU95" s="77">
        <f t="shared" si="21"/>
        <v>6</v>
      </c>
      <c r="MV95" s="77">
        <f t="shared" si="21"/>
        <v>0</v>
      </c>
      <c r="MW95" s="77">
        <f t="shared" si="21"/>
        <v>0</v>
      </c>
      <c r="MX95" s="77">
        <f t="shared" si="21"/>
        <v>6</v>
      </c>
      <c r="MY95" s="77">
        <f t="shared" si="21"/>
        <v>6</v>
      </c>
      <c r="MZ95" s="77">
        <f t="shared" si="21"/>
        <v>6</v>
      </c>
      <c r="NA95" s="77">
        <f t="shared" si="21"/>
        <v>6</v>
      </c>
      <c r="NB95" s="77">
        <f t="shared" si="21"/>
        <v>6</v>
      </c>
      <c r="NC95" s="77">
        <f t="shared" si="21"/>
        <v>0</v>
      </c>
      <c r="ND95" s="77">
        <f t="shared" si="21"/>
        <v>0</v>
      </c>
      <c r="NE95" s="77">
        <f t="shared" si="21"/>
        <v>7</v>
      </c>
      <c r="NF95" s="77">
        <f t="shared" si="21"/>
        <v>7</v>
      </c>
      <c r="NG95" s="77">
        <f t="shared" si="21"/>
        <v>7</v>
      </c>
      <c r="NH95" s="77">
        <f t="shared" si="21"/>
        <v>7</v>
      </c>
      <c r="NI95" s="77">
        <f t="shared" si="21"/>
        <v>5</v>
      </c>
      <c r="NJ95" s="77">
        <f t="shared" si="21"/>
        <v>0</v>
      </c>
      <c r="NK95" s="77">
        <f t="shared" si="21"/>
        <v>0</v>
      </c>
      <c r="NL95" s="77">
        <f t="shared" si="21"/>
        <v>5</v>
      </c>
      <c r="NM95" s="77">
        <f t="shared" si="21"/>
        <v>7</v>
      </c>
      <c r="NN95" s="77">
        <f t="shared" si="21"/>
        <v>7</v>
      </c>
      <c r="NO95" s="77">
        <f t="shared" si="21"/>
        <v>7</v>
      </c>
      <c r="NP95" s="77">
        <f t="shared" si="21"/>
        <v>5</v>
      </c>
      <c r="NQ95" s="77">
        <f t="shared" si="21"/>
        <v>0</v>
      </c>
      <c r="NR95" s="77">
        <f t="shared" si="21"/>
        <v>0</v>
      </c>
      <c r="NS95" s="77">
        <f t="shared" si="21"/>
        <v>5</v>
      </c>
      <c r="NT95" s="77">
        <f t="shared" si="21"/>
        <v>7</v>
      </c>
      <c r="NU95" s="77">
        <f t="shared" si="21"/>
        <v>7</v>
      </c>
      <c r="NV95" s="77">
        <f t="shared" si="21"/>
        <v>7</v>
      </c>
      <c r="NW95" s="77">
        <f t="shared" si="21"/>
        <v>7</v>
      </c>
      <c r="NX95" s="77">
        <f t="shared" si="21"/>
        <v>0</v>
      </c>
      <c r="NY95" s="77">
        <f t="shared" ref="NY95:OF95" si="22">(COUNTIF(NY71:NY80,"")+COUNTIF(NY71:NY80,$B$3)+COUNTIF(NY71:NY80,$B$4)+COUNTIF(NY71:NY80,$B$6)+COUNTIF(NY71:NY80,$B$7)+COUNTIF(NY71:NY80,$B$8)+COUNTIF(NY71:NY80,$B$22)+COUNTIF(NY71:NY80,$B$23))</f>
        <v>0</v>
      </c>
      <c r="NZ95" s="77">
        <f t="shared" si="22"/>
        <v>7</v>
      </c>
      <c r="OA95" s="77">
        <f t="shared" si="22"/>
        <v>7</v>
      </c>
      <c r="OB95" s="77">
        <f t="shared" si="22"/>
        <v>7</v>
      </c>
      <c r="OC95" s="77">
        <f t="shared" si="22"/>
        <v>7</v>
      </c>
      <c r="OD95" s="77">
        <f t="shared" si="22"/>
        <v>7</v>
      </c>
      <c r="OE95" s="77">
        <f t="shared" si="22"/>
        <v>0</v>
      </c>
      <c r="OF95" s="77">
        <f t="shared" si="22"/>
        <v>0</v>
      </c>
    </row>
    <row r="96" spans="1:397" ht="21.75" customHeight="1">
      <c r="B96" s="122"/>
      <c r="C96" s="76" t="s">
        <v>124</v>
      </c>
      <c r="E96" s="78">
        <f t="shared" ref="E96:BP96" si="23">(COUNTIF(E81:E84,"")+COUNTIF(E81:E84,$B$3)+COUNTIF(E81:E84,$B$4)+COUNTIF(E81:E84,$B$6)+COUNTIF(E81:E84,$B$7)+COUNTIF(E81:E84,$B$8)+COUNTIF(E81:E84,$B$22)+COUNTIF(E81:E84,$B$23))</f>
        <v>2</v>
      </c>
      <c r="F96" s="78">
        <f t="shared" si="23"/>
        <v>2</v>
      </c>
      <c r="G96" s="78">
        <f t="shared" si="23"/>
        <v>2</v>
      </c>
      <c r="H96" s="78">
        <f t="shared" si="23"/>
        <v>2</v>
      </c>
      <c r="I96" s="78">
        <f t="shared" si="23"/>
        <v>2</v>
      </c>
      <c r="J96" s="78">
        <f t="shared" si="23"/>
        <v>0</v>
      </c>
      <c r="K96" s="78">
        <f t="shared" si="23"/>
        <v>0</v>
      </c>
      <c r="L96" s="78">
        <f t="shared" si="23"/>
        <v>2</v>
      </c>
      <c r="M96" s="78">
        <f t="shared" si="23"/>
        <v>2</v>
      </c>
      <c r="N96" s="78">
        <f t="shared" si="23"/>
        <v>2</v>
      </c>
      <c r="O96" s="78">
        <f t="shared" si="23"/>
        <v>2</v>
      </c>
      <c r="P96" s="78">
        <f t="shared" si="23"/>
        <v>2</v>
      </c>
      <c r="Q96" s="78">
        <f t="shared" si="23"/>
        <v>0</v>
      </c>
      <c r="R96" s="78">
        <f t="shared" si="23"/>
        <v>0</v>
      </c>
      <c r="S96" s="78">
        <f t="shared" si="23"/>
        <v>2</v>
      </c>
      <c r="T96" s="78">
        <f t="shared" si="23"/>
        <v>2</v>
      </c>
      <c r="U96" s="78">
        <f t="shared" si="23"/>
        <v>2</v>
      </c>
      <c r="V96" s="78">
        <f t="shared" si="23"/>
        <v>2</v>
      </c>
      <c r="W96" s="78">
        <f t="shared" si="23"/>
        <v>2</v>
      </c>
      <c r="X96" s="78">
        <f t="shared" si="23"/>
        <v>0</v>
      </c>
      <c r="Y96" s="78">
        <f t="shared" si="23"/>
        <v>0</v>
      </c>
      <c r="Z96" s="78">
        <f t="shared" si="23"/>
        <v>2</v>
      </c>
      <c r="AA96" s="78">
        <f t="shared" si="23"/>
        <v>2</v>
      </c>
      <c r="AB96" s="78">
        <f t="shared" si="23"/>
        <v>2</v>
      </c>
      <c r="AC96" s="78">
        <f t="shared" si="23"/>
        <v>2</v>
      </c>
      <c r="AD96" s="78">
        <f t="shared" si="23"/>
        <v>2</v>
      </c>
      <c r="AE96" s="78">
        <f t="shared" si="23"/>
        <v>0</v>
      </c>
      <c r="AF96" s="78">
        <f t="shared" si="23"/>
        <v>0</v>
      </c>
      <c r="AG96" s="78">
        <f t="shared" si="23"/>
        <v>1</v>
      </c>
      <c r="AH96" s="78">
        <f t="shared" si="23"/>
        <v>2</v>
      </c>
      <c r="AI96" s="78">
        <f t="shared" si="23"/>
        <v>2</v>
      </c>
      <c r="AJ96" s="78">
        <f t="shared" si="23"/>
        <v>1</v>
      </c>
      <c r="AK96" s="78">
        <f t="shared" si="23"/>
        <v>1</v>
      </c>
      <c r="AL96" s="78">
        <f t="shared" si="23"/>
        <v>0</v>
      </c>
      <c r="AM96" s="78">
        <f t="shared" si="23"/>
        <v>0</v>
      </c>
      <c r="AN96" s="78">
        <f t="shared" si="23"/>
        <v>2</v>
      </c>
      <c r="AO96" s="78">
        <f t="shared" si="23"/>
        <v>2</v>
      </c>
      <c r="AP96" s="78">
        <f t="shared" si="23"/>
        <v>2</v>
      </c>
      <c r="AQ96" s="78">
        <f t="shared" si="23"/>
        <v>2</v>
      </c>
      <c r="AR96" s="78">
        <f t="shared" si="23"/>
        <v>2</v>
      </c>
      <c r="AS96" s="78">
        <f t="shared" si="23"/>
        <v>0</v>
      </c>
      <c r="AT96" s="78">
        <f t="shared" si="23"/>
        <v>0</v>
      </c>
      <c r="AU96" s="78">
        <f t="shared" si="23"/>
        <v>2</v>
      </c>
      <c r="AV96" s="78">
        <f t="shared" si="23"/>
        <v>2</v>
      </c>
      <c r="AW96" s="78">
        <f t="shared" si="23"/>
        <v>2</v>
      </c>
      <c r="AX96" s="78">
        <f t="shared" si="23"/>
        <v>1</v>
      </c>
      <c r="AY96" s="78">
        <f t="shared" si="23"/>
        <v>2</v>
      </c>
      <c r="AZ96" s="78">
        <f t="shared" si="23"/>
        <v>0</v>
      </c>
      <c r="BA96" s="78">
        <f t="shared" si="23"/>
        <v>0</v>
      </c>
      <c r="BB96" s="78">
        <f t="shared" si="23"/>
        <v>2</v>
      </c>
      <c r="BC96" s="78">
        <f t="shared" si="23"/>
        <v>2</v>
      </c>
      <c r="BD96" s="78">
        <f t="shared" si="23"/>
        <v>2</v>
      </c>
      <c r="BE96" s="78">
        <f t="shared" si="23"/>
        <v>2</v>
      </c>
      <c r="BF96" s="78">
        <f t="shared" si="23"/>
        <v>2</v>
      </c>
      <c r="BG96" s="78">
        <f t="shared" si="23"/>
        <v>0</v>
      </c>
      <c r="BH96" s="78">
        <f t="shared" si="23"/>
        <v>0</v>
      </c>
      <c r="BI96" s="78">
        <f t="shared" si="23"/>
        <v>1</v>
      </c>
      <c r="BJ96" s="78">
        <f t="shared" si="23"/>
        <v>1</v>
      </c>
      <c r="BK96" s="78">
        <f t="shared" si="23"/>
        <v>2</v>
      </c>
      <c r="BL96" s="78">
        <f t="shared" si="23"/>
        <v>2</v>
      </c>
      <c r="BM96" s="78">
        <f t="shared" si="23"/>
        <v>2</v>
      </c>
      <c r="BN96" s="78">
        <f t="shared" si="23"/>
        <v>0</v>
      </c>
      <c r="BO96" s="78">
        <f t="shared" si="23"/>
        <v>0</v>
      </c>
      <c r="BP96" s="78">
        <f t="shared" si="23"/>
        <v>2</v>
      </c>
      <c r="BQ96" s="78">
        <f t="shared" ref="BQ96:EB96" si="24">(COUNTIF(BQ81:BQ84,"")+COUNTIF(BQ81:BQ84,$B$3)+COUNTIF(BQ81:BQ84,$B$4)+COUNTIF(BQ81:BQ84,$B$6)+COUNTIF(BQ81:BQ84,$B$7)+COUNTIF(BQ81:BQ84,$B$8)+COUNTIF(BQ81:BQ84,$B$22)+COUNTIF(BQ81:BQ84,$B$23))</f>
        <v>2</v>
      </c>
      <c r="BR96" s="78">
        <f t="shared" si="24"/>
        <v>2</v>
      </c>
      <c r="BS96" s="78">
        <f t="shared" si="24"/>
        <v>2</v>
      </c>
      <c r="BT96" s="78">
        <f t="shared" si="24"/>
        <v>2</v>
      </c>
      <c r="BU96" s="78">
        <f t="shared" si="24"/>
        <v>0</v>
      </c>
      <c r="BV96" s="78">
        <f t="shared" si="24"/>
        <v>0</v>
      </c>
      <c r="BW96" s="78">
        <f t="shared" si="24"/>
        <v>2</v>
      </c>
      <c r="BX96" s="78">
        <f t="shared" si="24"/>
        <v>2</v>
      </c>
      <c r="BY96" s="78">
        <f t="shared" si="24"/>
        <v>2</v>
      </c>
      <c r="BZ96" s="78">
        <f t="shared" si="24"/>
        <v>2</v>
      </c>
      <c r="CA96" s="78">
        <f t="shared" si="24"/>
        <v>2</v>
      </c>
      <c r="CB96" s="78">
        <f t="shared" si="24"/>
        <v>0</v>
      </c>
      <c r="CC96" s="78">
        <f t="shared" si="24"/>
        <v>0</v>
      </c>
      <c r="CD96" s="78">
        <f t="shared" si="24"/>
        <v>2</v>
      </c>
      <c r="CE96" s="78">
        <f t="shared" si="24"/>
        <v>2</v>
      </c>
      <c r="CF96" s="78">
        <f t="shared" si="24"/>
        <v>2</v>
      </c>
      <c r="CG96" s="78">
        <f t="shared" si="24"/>
        <v>2</v>
      </c>
      <c r="CH96" s="78">
        <f t="shared" si="24"/>
        <v>2</v>
      </c>
      <c r="CI96" s="78">
        <f t="shared" si="24"/>
        <v>0</v>
      </c>
      <c r="CJ96" s="78">
        <f t="shared" si="24"/>
        <v>0</v>
      </c>
      <c r="CK96" s="78">
        <f t="shared" si="24"/>
        <v>2</v>
      </c>
      <c r="CL96" s="78">
        <f t="shared" si="24"/>
        <v>2</v>
      </c>
      <c r="CM96" s="78">
        <f t="shared" si="24"/>
        <v>2</v>
      </c>
      <c r="CN96" s="78">
        <f t="shared" si="24"/>
        <v>2</v>
      </c>
      <c r="CO96" s="78">
        <f t="shared" si="24"/>
        <v>2</v>
      </c>
      <c r="CP96" s="78">
        <f t="shared" si="24"/>
        <v>0</v>
      </c>
      <c r="CQ96" s="78">
        <f t="shared" si="24"/>
        <v>0</v>
      </c>
      <c r="CR96" s="78">
        <f t="shared" si="24"/>
        <v>1</v>
      </c>
      <c r="CS96" s="78">
        <f t="shared" si="24"/>
        <v>1</v>
      </c>
      <c r="CT96" s="78">
        <f t="shared" si="24"/>
        <v>1</v>
      </c>
      <c r="CU96" s="78">
        <f t="shared" si="24"/>
        <v>1</v>
      </c>
      <c r="CV96" s="78">
        <f t="shared" si="24"/>
        <v>1</v>
      </c>
      <c r="CW96" s="78">
        <f t="shared" si="24"/>
        <v>0</v>
      </c>
      <c r="CX96" s="78">
        <f t="shared" si="24"/>
        <v>0</v>
      </c>
      <c r="CY96" s="78">
        <f t="shared" si="24"/>
        <v>2</v>
      </c>
      <c r="CZ96" s="78">
        <f t="shared" si="24"/>
        <v>2</v>
      </c>
      <c r="DA96" s="78">
        <f t="shared" si="24"/>
        <v>2</v>
      </c>
      <c r="DB96" s="78">
        <f t="shared" si="24"/>
        <v>2</v>
      </c>
      <c r="DC96" s="78">
        <f t="shared" si="24"/>
        <v>2</v>
      </c>
      <c r="DD96" s="78">
        <f t="shared" si="24"/>
        <v>0</v>
      </c>
      <c r="DE96" s="78">
        <f t="shared" si="24"/>
        <v>0</v>
      </c>
      <c r="DF96" s="78">
        <f t="shared" si="24"/>
        <v>2</v>
      </c>
      <c r="DG96" s="78">
        <f t="shared" si="24"/>
        <v>2</v>
      </c>
      <c r="DH96" s="78">
        <f t="shared" si="24"/>
        <v>2</v>
      </c>
      <c r="DI96" s="78">
        <f t="shared" si="24"/>
        <v>1</v>
      </c>
      <c r="DJ96" s="78">
        <f t="shared" si="24"/>
        <v>1</v>
      </c>
      <c r="DK96" s="78">
        <f t="shared" si="24"/>
        <v>0</v>
      </c>
      <c r="DL96" s="78">
        <f t="shared" si="24"/>
        <v>0</v>
      </c>
      <c r="DM96" s="78">
        <f t="shared" si="24"/>
        <v>2</v>
      </c>
      <c r="DN96" s="78">
        <f t="shared" si="24"/>
        <v>2</v>
      </c>
      <c r="DO96" s="78">
        <f t="shared" si="24"/>
        <v>2</v>
      </c>
      <c r="DP96" s="78">
        <f t="shared" si="24"/>
        <v>2</v>
      </c>
      <c r="DQ96" s="78">
        <f t="shared" si="24"/>
        <v>2</v>
      </c>
      <c r="DR96" s="78">
        <f t="shared" si="24"/>
        <v>0</v>
      </c>
      <c r="DS96" s="78">
        <f t="shared" si="24"/>
        <v>0</v>
      </c>
      <c r="DT96" s="78">
        <f t="shared" si="24"/>
        <v>2</v>
      </c>
      <c r="DU96" s="78">
        <f t="shared" si="24"/>
        <v>2</v>
      </c>
      <c r="DV96" s="78">
        <f t="shared" si="24"/>
        <v>2</v>
      </c>
      <c r="DW96" s="78">
        <f t="shared" si="24"/>
        <v>2</v>
      </c>
      <c r="DX96" s="78">
        <f t="shared" si="24"/>
        <v>2</v>
      </c>
      <c r="DY96" s="78">
        <f t="shared" si="24"/>
        <v>0</v>
      </c>
      <c r="DZ96" s="78">
        <f t="shared" si="24"/>
        <v>0</v>
      </c>
      <c r="EA96" s="78">
        <f t="shared" si="24"/>
        <v>2</v>
      </c>
      <c r="EB96" s="78">
        <f t="shared" si="24"/>
        <v>2</v>
      </c>
      <c r="EC96" s="78">
        <f t="shared" ref="EC96:GN96" si="25">(COUNTIF(EC81:EC84,"")+COUNTIF(EC81:EC84,$B$3)+COUNTIF(EC81:EC84,$B$4)+COUNTIF(EC81:EC84,$B$6)+COUNTIF(EC81:EC84,$B$7)+COUNTIF(EC81:EC84,$B$8)+COUNTIF(EC81:EC84,$B$22)+COUNTIF(EC81:EC84,$B$23))</f>
        <v>2</v>
      </c>
      <c r="ED96" s="78">
        <f t="shared" si="25"/>
        <v>1</v>
      </c>
      <c r="EE96" s="78">
        <f t="shared" si="25"/>
        <v>2</v>
      </c>
      <c r="EF96" s="78">
        <f t="shared" si="25"/>
        <v>0</v>
      </c>
      <c r="EG96" s="78">
        <f t="shared" si="25"/>
        <v>0</v>
      </c>
      <c r="EH96" s="78">
        <f t="shared" si="25"/>
        <v>1</v>
      </c>
      <c r="EI96" s="78">
        <f t="shared" si="25"/>
        <v>2</v>
      </c>
      <c r="EJ96" s="78">
        <f t="shared" si="25"/>
        <v>1</v>
      </c>
      <c r="EK96" s="78">
        <f t="shared" si="25"/>
        <v>2</v>
      </c>
      <c r="EL96" s="78">
        <f t="shared" si="25"/>
        <v>2</v>
      </c>
      <c r="EM96" s="78">
        <f t="shared" si="25"/>
        <v>0</v>
      </c>
      <c r="EN96" s="78">
        <f t="shared" si="25"/>
        <v>0</v>
      </c>
      <c r="EO96" s="78">
        <f t="shared" si="25"/>
        <v>2</v>
      </c>
      <c r="EP96" s="78">
        <f t="shared" si="25"/>
        <v>2</v>
      </c>
      <c r="EQ96" s="78">
        <f t="shared" si="25"/>
        <v>1</v>
      </c>
      <c r="ER96" s="78">
        <f t="shared" si="25"/>
        <v>2</v>
      </c>
      <c r="ES96" s="78">
        <f t="shared" si="25"/>
        <v>2</v>
      </c>
      <c r="ET96" s="78">
        <f t="shared" si="25"/>
        <v>0</v>
      </c>
      <c r="EU96" s="78">
        <f t="shared" si="25"/>
        <v>0</v>
      </c>
      <c r="EV96" s="78">
        <f t="shared" si="25"/>
        <v>2</v>
      </c>
      <c r="EW96" s="78">
        <f t="shared" si="25"/>
        <v>2</v>
      </c>
      <c r="EX96" s="78">
        <f t="shared" si="25"/>
        <v>2</v>
      </c>
      <c r="EY96" s="78">
        <f t="shared" si="25"/>
        <v>1</v>
      </c>
      <c r="EZ96" s="78">
        <f t="shared" si="25"/>
        <v>1</v>
      </c>
      <c r="FA96" s="78">
        <f t="shared" si="25"/>
        <v>0</v>
      </c>
      <c r="FB96" s="78">
        <f t="shared" si="25"/>
        <v>0</v>
      </c>
      <c r="FC96" s="78">
        <f t="shared" si="25"/>
        <v>2</v>
      </c>
      <c r="FD96" s="78">
        <f t="shared" si="25"/>
        <v>2</v>
      </c>
      <c r="FE96" s="78">
        <f t="shared" si="25"/>
        <v>2</v>
      </c>
      <c r="FF96" s="78">
        <f t="shared" si="25"/>
        <v>2</v>
      </c>
      <c r="FG96" s="78">
        <f t="shared" si="25"/>
        <v>2</v>
      </c>
      <c r="FH96" s="78">
        <f t="shared" si="25"/>
        <v>0</v>
      </c>
      <c r="FI96" s="78">
        <f t="shared" si="25"/>
        <v>0</v>
      </c>
      <c r="FJ96" s="78">
        <f t="shared" si="25"/>
        <v>1</v>
      </c>
      <c r="FK96" s="78">
        <f t="shared" si="25"/>
        <v>2</v>
      </c>
      <c r="FL96" s="78">
        <f t="shared" si="25"/>
        <v>2</v>
      </c>
      <c r="FM96" s="78">
        <f t="shared" si="25"/>
        <v>2</v>
      </c>
      <c r="FN96" s="78">
        <f t="shared" si="25"/>
        <v>2</v>
      </c>
      <c r="FO96" s="78">
        <f t="shared" si="25"/>
        <v>0</v>
      </c>
      <c r="FP96" s="78">
        <f t="shared" si="25"/>
        <v>0</v>
      </c>
      <c r="FQ96" s="78">
        <f t="shared" si="25"/>
        <v>2</v>
      </c>
      <c r="FR96" s="78">
        <f t="shared" si="25"/>
        <v>2</v>
      </c>
      <c r="FS96" s="78">
        <f t="shared" si="25"/>
        <v>2</v>
      </c>
      <c r="FT96" s="78">
        <f t="shared" si="25"/>
        <v>2</v>
      </c>
      <c r="FU96" s="78">
        <f t="shared" si="25"/>
        <v>2</v>
      </c>
      <c r="FV96" s="78">
        <f t="shared" si="25"/>
        <v>0</v>
      </c>
      <c r="FW96" s="78">
        <f t="shared" si="25"/>
        <v>0</v>
      </c>
      <c r="FX96" s="78">
        <f t="shared" si="25"/>
        <v>2</v>
      </c>
      <c r="FY96" s="78">
        <f t="shared" si="25"/>
        <v>2</v>
      </c>
      <c r="FZ96" s="78">
        <f t="shared" si="25"/>
        <v>2</v>
      </c>
      <c r="GA96" s="78">
        <f t="shared" si="25"/>
        <v>2</v>
      </c>
      <c r="GB96" s="78">
        <f t="shared" si="25"/>
        <v>2</v>
      </c>
      <c r="GC96" s="78">
        <f t="shared" si="25"/>
        <v>0</v>
      </c>
      <c r="GD96" s="78">
        <f t="shared" si="25"/>
        <v>0</v>
      </c>
      <c r="GE96" s="78">
        <f t="shared" si="25"/>
        <v>1</v>
      </c>
      <c r="GF96" s="78">
        <f t="shared" si="25"/>
        <v>2</v>
      </c>
      <c r="GG96" s="78">
        <f t="shared" si="25"/>
        <v>2</v>
      </c>
      <c r="GH96" s="78">
        <f t="shared" si="25"/>
        <v>2</v>
      </c>
      <c r="GI96" s="78">
        <f t="shared" si="25"/>
        <v>2</v>
      </c>
      <c r="GJ96" s="78">
        <f t="shared" si="25"/>
        <v>0</v>
      </c>
      <c r="GK96" s="78">
        <f t="shared" si="25"/>
        <v>0</v>
      </c>
      <c r="GL96" s="78">
        <f t="shared" si="25"/>
        <v>2</v>
      </c>
      <c r="GM96" s="78">
        <f t="shared" si="25"/>
        <v>2</v>
      </c>
      <c r="GN96" s="78">
        <f t="shared" si="25"/>
        <v>2</v>
      </c>
      <c r="GO96" s="78">
        <f t="shared" ref="GO96:IZ96" si="26">(COUNTIF(GO81:GO84,"")+COUNTIF(GO81:GO84,$B$3)+COUNTIF(GO81:GO84,$B$4)+COUNTIF(GO81:GO84,$B$6)+COUNTIF(GO81:GO84,$B$7)+COUNTIF(GO81:GO84,$B$8)+COUNTIF(GO81:GO84,$B$22)+COUNTIF(GO81:GO84,$B$23))</f>
        <v>2</v>
      </c>
      <c r="GP96" s="78">
        <f t="shared" si="26"/>
        <v>2</v>
      </c>
      <c r="GQ96" s="78">
        <f t="shared" si="26"/>
        <v>0</v>
      </c>
      <c r="GR96" s="78">
        <f t="shared" si="26"/>
        <v>0</v>
      </c>
      <c r="GS96" s="78">
        <f t="shared" si="26"/>
        <v>2</v>
      </c>
      <c r="GT96" s="78">
        <f t="shared" si="26"/>
        <v>2</v>
      </c>
      <c r="GU96" s="78">
        <f t="shared" si="26"/>
        <v>2</v>
      </c>
      <c r="GV96" s="78">
        <f t="shared" si="26"/>
        <v>2</v>
      </c>
      <c r="GW96" s="78">
        <f t="shared" si="26"/>
        <v>2</v>
      </c>
      <c r="GX96" s="78">
        <f t="shared" si="26"/>
        <v>0</v>
      </c>
      <c r="GY96" s="78">
        <f t="shared" si="26"/>
        <v>0</v>
      </c>
      <c r="GZ96" s="78">
        <f t="shared" si="26"/>
        <v>2</v>
      </c>
      <c r="HA96" s="78">
        <f t="shared" si="26"/>
        <v>2</v>
      </c>
      <c r="HB96" s="78">
        <f t="shared" si="26"/>
        <v>2</v>
      </c>
      <c r="HC96" s="78">
        <f t="shared" si="26"/>
        <v>2</v>
      </c>
      <c r="HD96" s="78">
        <f t="shared" si="26"/>
        <v>2</v>
      </c>
      <c r="HE96" s="78">
        <f t="shared" si="26"/>
        <v>0</v>
      </c>
      <c r="HF96" s="78">
        <f t="shared" si="26"/>
        <v>0</v>
      </c>
      <c r="HG96" s="78">
        <f t="shared" si="26"/>
        <v>2</v>
      </c>
      <c r="HH96" s="78">
        <f t="shared" si="26"/>
        <v>2</v>
      </c>
      <c r="HI96" s="78">
        <f t="shared" si="26"/>
        <v>2</v>
      </c>
      <c r="HJ96" s="78">
        <f t="shared" si="26"/>
        <v>2</v>
      </c>
      <c r="HK96" s="78">
        <f t="shared" si="26"/>
        <v>2</v>
      </c>
      <c r="HL96" s="78">
        <f t="shared" si="26"/>
        <v>0</v>
      </c>
      <c r="HM96" s="78">
        <f t="shared" si="26"/>
        <v>0</v>
      </c>
      <c r="HN96" s="78">
        <f t="shared" si="26"/>
        <v>1</v>
      </c>
      <c r="HO96" s="78">
        <f t="shared" si="26"/>
        <v>2</v>
      </c>
      <c r="HP96" s="78">
        <f t="shared" si="26"/>
        <v>2</v>
      </c>
      <c r="HQ96" s="78">
        <f t="shared" si="26"/>
        <v>2</v>
      </c>
      <c r="HR96" s="78">
        <f t="shared" si="26"/>
        <v>2</v>
      </c>
      <c r="HS96" s="78">
        <f t="shared" si="26"/>
        <v>0</v>
      </c>
      <c r="HT96" s="78">
        <f t="shared" si="26"/>
        <v>0</v>
      </c>
      <c r="HU96" s="78">
        <f t="shared" si="26"/>
        <v>2</v>
      </c>
      <c r="HV96" s="78">
        <f t="shared" si="26"/>
        <v>2</v>
      </c>
      <c r="HW96" s="78">
        <f t="shared" si="26"/>
        <v>1</v>
      </c>
      <c r="HX96" s="78">
        <f t="shared" si="26"/>
        <v>2</v>
      </c>
      <c r="HY96" s="78">
        <f t="shared" si="26"/>
        <v>2</v>
      </c>
      <c r="HZ96" s="78">
        <f t="shared" si="26"/>
        <v>0</v>
      </c>
      <c r="IA96" s="78">
        <f t="shared" si="26"/>
        <v>0</v>
      </c>
      <c r="IB96" s="78">
        <f t="shared" si="26"/>
        <v>2</v>
      </c>
      <c r="IC96" s="78">
        <f t="shared" si="26"/>
        <v>2</v>
      </c>
      <c r="ID96" s="78">
        <f t="shared" si="26"/>
        <v>2</v>
      </c>
      <c r="IE96" s="78">
        <f t="shared" si="26"/>
        <v>2</v>
      </c>
      <c r="IF96" s="78">
        <f t="shared" si="26"/>
        <v>2</v>
      </c>
      <c r="IG96" s="78">
        <f t="shared" si="26"/>
        <v>0</v>
      </c>
      <c r="IH96" s="78">
        <f t="shared" si="26"/>
        <v>0</v>
      </c>
      <c r="II96" s="78">
        <f t="shared" si="26"/>
        <v>1</v>
      </c>
      <c r="IJ96" s="78">
        <f t="shared" si="26"/>
        <v>2</v>
      </c>
      <c r="IK96" s="78">
        <f t="shared" si="26"/>
        <v>2</v>
      </c>
      <c r="IL96" s="78">
        <f t="shared" si="26"/>
        <v>2</v>
      </c>
      <c r="IM96" s="78">
        <f t="shared" si="26"/>
        <v>2</v>
      </c>
      <c r="IN96" s="78">
        <f t="shared" si="26"/>
        <v>0</v>
      </c>
      <c r="IO96" s="78">
        <f t="shared" si="26"/>
        <v>0</v>
      </c>
      <c r="IP96" s="78">
        <f t="shared" si="26"/>
        <v>2</v>
      </c>
      <c r="IQ96" s="78">
        <f t="shared" si="26"/>
        <v>2</v>
      </c>
      <c r="IR96" s="78">
        <f t="shared" si="26"/>
        <v>2</v>
      </c>
      <c r="IS96" s="78">
        <f t="shared" si="26"/>
        <v>2</v>
      </c>
      <c r="IT96" s="78">
        <f t="shared" si="26"/>
        <v>2</v>
      </c>
      <c r="IU96" s="78">
        <f t="shared" si="26"/>
        <v>0</v>
      </c>
      <c r="IV96" s="78">
        <f t="shared" si="26"/>
        <v>0</v>
      </c>
      <c r="IW96" s="78">
        <f t="shared" si="26"/>
        <v>2</v>
      </c>
      <c r="IX96" s="78">
        <f t="shared" si="26"/>
        <v>2</v>
      </c>
      <c r="IY96" s="78">
        <f t="shared" si="26"/>
        <v>2</v>
      </c>
      <c r="IZ96" s="78">
        <f t="shared" si="26"/>
        <v>2</v>
      </c>
      <c r="JA96" s="78">
        <f t="shared" ref="JA96:LL96" si="27">(COUNTIF(JA81:JA84,"")+COUNTIF(JA81:JA84,$B$3)+COUNTIF(JA81:JA84,$B$4)+COUNTIF(JA81:JA84,$B$6)+COUNTIF(JA81:JA84,$B$7)+COUNTIF(JA81:JA84,$B$8)+COUNTIF(JA81:JA84,$B$22)+COUNTIF(JA81:JA84,$B$23))</f>
        <v>2</v>
      </c>
      <c r="JB96" s="78">
        <f t="shared" si="27"/>
        <v>0</v>
      </c>
      <c r="JC96" s="78">
        <f t="shared" si="27"/>
        <v>0</v>
      </c>
      <c r="JD96" s="78">
        <f t="shared" si="27"/>
        <v>2</v>
      </c>
      <c r="JE96" s="78">
        <f t="shared" si="27"/>
        <v>2</v>
      </c>
      <c r="JF96" s="78">
        <f t="shared" si="27"/>
        <v>2</v>
      </c>
      <c r="JG96" s="78">
        <f t="shared" si="27"/>
        <v>2</v>
      </c>
      <c r="JH96" s="78">
        <f t="shared" si="27"/>
        <v>2</v>
      </c>
      <c r="JI96" s="78">
        <f t="shared" si="27"/>
        <v>0</v>
      </c>
      <c r="JJ96" s="78">
        <f t="shared" si="27"/>
        <v>0</v>
      </c>
      <c r="JK96" s="78">
        <f t="shared" si="27"/>
        <v>2</v>
      </c>
      <c r="JL96" s="78">
        <f t="shared" si="27"/>
        <v>2</v>
      </c>
      <c r="JM96" s="78">
        <f t="shared" si="27"/>
        <v>2</v>
      </c>
      <c r="JN96" s="78">
        <f t="shared" si="27"/>
        <v>1</v>
      </c>
      <c r="JO96" s="78">
        <f t="shared" si="27"/>
        <v>1</v>
      </c>
      <c r="JP96" s="78">
        <f t="shared" si="27"/>
        <v>0</v>
      </c>
      <c r="JQ96" s="78">
        <f t="shared" si="27"/>
        <v>0</v>
      </c>
      <c r="JR96" s="78">
        <f t="shared" si="27"/>
        <v>2</v>
      </c>
      <c r="JS96" s="78">
        <f t="shared" si="27"/>
        <v>2</v>
      </c>
      <c r="JT96" s="78">
        <f t="shared" si="27"/>
        <v>2</v>
      </c>
      <c r="JU96" s="78">
        <f t="shared" si="27"/>
        <v>1</v>
      </c>
      <c r="JV96" s="78">
        <f t="shared" si="27"/>
        <v>2</v>
      </c>
      <c r="JW96" s="78">
        <f t="shared" si="27"/>
        <v>0</v>
      </c>
      <c r="JX96" s="78">
        <f t="shared" si="27"/>
        <v>0</v>
      </c>
      <c r="JY96" s="78">
        <f t="shared" si="27"/>
        <v>2</v>
      </c>
      <c r="JZ96" s="78">
        <f t="shared" si="27"/>
        <v>2</v>
      </c>
      <c r="KA96" s="78">
        <f t="shared" si="27"/>
        <v>2</v>
      </c>
      <c r="KB96" s="78">
        <f t="shared" si="27"/>
        <v>2</v>
      </c>
      <c r="KC96" s="78">
        <f t="shared" si="27"/>
        <v>2</v>
      </c>
      <c r="KD96" s="78">
        <f t="shared" si="27"/>
        <v>0</v>
      </c>
      <c r="KE96" s="78">
        <f t="shared" si="27"/>
        <v>0</v>
      </c>
      <c r="KF96" s="78">
        <f t="shared" si="27"/>
        <v>2</v>
      </c>
      <c r="KG96" s="78">
        <f t="shared" si="27"/>
        <v>2</v>
      </c>
      <c r="KH96" s="78">
        <f t="shared" si="27"/>
        <v>2</v>
      </c>
      <c r="KI96" s="78">
        <f t="shared" si="27"/>
        <v>2</v>
      </c>
      <c r="KJ96" s="78">
        <f t="shared" si="27"/>
        <v>2</v>
      </c>
      <c r="KK96" s="78">
        <f t="shared" si="27"/>
        <v>0</v>
      </c>
      <c r="KL96" s="78">
        <f t="shared" si="27"/>
        <v>0</v>
      </c>
      <c r="KM96" s="78">
        <f t="shared" si="27"/>
        <v>2</v>
      </c>
      <c r="KN96" s="78">
        <f t="shared" si="27"/>
        <v>2</v>
      </c>
      <c r="KO96" s="78">
        <f t="shared" si="27"/>
        <v>2</v>
      </c>
      <c r="KP96" s="78">
        <f t="shared" si="27"/>
        <v>2</v>
      </c>
      <c r="KQ96" s="78">
        <f t="shared" si="27"/>
        <v>2</v>
      </c>
      <c r="KR96" s="78">
        <f t="shared" si="27"/>
        <v>0</v>
      </c>
      <c r="KS96" s="78">
        <f t="shared" si="27"/>
        <v>0</v>
      </c>
      <c r="KT96" s="78">
        <f t="shared" si="27"/>
        <v>2</v>
      </c>
      <c r="KU96" s="78">
        <f t="shared" si="27"/>
        <v>2</v>
      </c>
      <c r="KV96" s="78">
        <f t="shared" si="27"/>
        <v>2</v>
      </c>
      <c r="KW96" s="78">
        <f t="shared" si="27"/>
        <v>2</v>
      </c>
      <c r="KX96" s="78">
        <f t="shared" si="27"/>
        <v>2</v>
      </c>
      <c r="KY96" s="78">
        <f t="shared" si="27"/>
        <v>0</v>
      </c>
      <c r="KZ96" s="78">
        <f t="shared" si="27"/>
        <v>0</v>
      </c>
      <c r="LA96" s="78">
        <f t="shared" si="27"/>
        <v>2</v>
      </c>
      <c r="LB96" s="78">
        <f t="shared" si="27"/>
        <v>2</v>
      </c>
      <c r="LC96" s="78">
        <f t="shared" si="27"/>
        <v>2</v>
      </c>
      <c r="LD96" s="78">
        <f t="shared" si="27"/>
        <v>2</v>
      </c>
      <c r="LE96" s="78">
        <f t="shared" si="27"/>
        <v>2</v>
      </c>
      <c r="LF96" s="78">
        <f t="shared" si="27"/>
        <v>0</v>
      </c>
      <c r="LG96" s="78">
        <f t="shared" si="27"/>
        <v>0</v>
      </c>
      <c r="LH96" s="78">
        <f t="shared" si="27"/>
        <v>2</v>
      </c>
      <c r="LI96" s="78">
        <f t="shared" si="27"/>
        <v>2</v>
      </c>
      <c r="LJ96" s="78">
        <f t="shared" si="27"/>
        <v>2</v>
      </c>
      <c r="LK96" s="78">
        <f t="shared" si="27"/>
        <v>2</v>
      </c>
      <c r="LL96" s="78">
        <f t="shared" si="27"/>
        <v>2</v>
      </c>
      <c r="LM96" s="78">
        <f t="shared" ref="LM96:MN96" si="28">(COUNTIF(LM81:LM84,"")+COUNTIF(LM81:LM84,$B$3)+COUNTIF(LM81:LM84,$B$4)+COUNTIF(LM81:LM84,$B$6)+COUNTIF(LM81:LM84,$B$7)+COUNTIF(LM81:LM84,$B$8)+COUNTIF(LM81:LM84,$B$22)+COUNTIF(LM81:LM84,$B$23))</f>
        <v>0</v>
      </c>
      <c r="LN96" s="78">
        <f t="shared" si="28"/>
        <v>0</v>
      </c>
      <c r="LO96" s="78">
        <f t="shared" si="28"/>
        <v>2</v>
      </c>
      <c r="LP96" s="78">
        <f t="shared" si="28"/>
        <v>2</v>
      </c>
      <c r="LQ96" s="78">
        <f t="shared" si="28"/>
        <v>2</v>
      </c>
      <c r="LR96" s="78">
        <f t="shared" si="28"/>
        <v>2</v>
      </c>
      <c r="LS96" s="78">
        <f t="shared" si="28"/>
        <v>2</v>
      </c>
      <c r="LT96" s="78">
        <f t="shared" si="28"/>
        <v>0</v>
      </c>
      <c r="LU96" s="78">
        <f t="shared" si="28"/>
        <v>0</v>
      </c>
      <c r="LV96" s="78">
        <f t="shared" si="28"/>
        <v>2</v>
      </c>
      <c r="LW96" s="78">
        <f t="shared" si="28"/>
        <v>2</v>
      </c>
      <c r="LX96" s="78">
        <f t="shared" si="28"/>
        <v>2</v>
      </c>
      <c r="LY96" s="78">
        <f t="shared" si="28"/>
        <v>2</v>
      </c>
      <c r="LZ96" s="78">
        <f t="shared" si="28"/>
        <v>2</v>
      </c>
      <c r="MA96" s="78">
        <f t="shared" si="28"/>
        <v>0</v>
      </c>
      <c r="MB96" s="78">
        <f t="shared" si="28"/>
        <v>0</v>
      </c>
      <c r="MC96" s="78">
        <f t="shared" si="28"/>
        <v>2</v>
      </c>
      <c r="MD96" s="78">
        <f t="shared" si="28"/>
        <v>2</v>
      </c>
      <c r="ME96" s="78">
        <f t="shared" si="28"/>
        <v>2</v>
      </c>
      <c r="MF96" s="78">
        <f t="shared" si="28"/>
        <v>2</v>
      </c>
      <c r="MG96" s="78">
        <f t="shared" si="28"/>
        <v>2</v>
      </c>
      <c r="MH96" s="78">
        <f t="shared" si="28"/>
        <v>0</v>
      </c>
      <c r="MI96" s="78">
        <f t="shared" si="28"/>
        <v>0</v>
      </c>
      <c r="MJ96" s="78">
        <f t="shared" si="28"/>
        <v>2</v>
      </c>
      <c r="MK96" s="78">
        <f t="shared" si="28"/>
        <v>2</v>
      </c>
      <c r="ML96" s="78">
        <f t="shared" si="28"/>
        <v>2</v>
      </c>
      <c r="MM96" s="78">
        <f t="shared" si="28"/>
        <v>2</v>
      </c>
      <c r="MN96" s="78">
        <f t="shared" si="28"/>
        <v>1</v>
      </c>
      <c r="MO96" s="78">
        <f t="shared" ref="MO96:OF96" si="29">(COUNTIF(MO81:MO84,"")+COUNTIF(MO81:MO84,$B$3)+COUNTIF(MO81:MO84,$B$4)+COUNTIF(MO81:MO84,$B$6)+COUNTIF(MO81:MO84,$B$7)+COUNTIF(MO81:MO84,$B$8)+COUNTIF(MO81:MO84,$B$22)+COUNTIF(MO81:MO84,$B$23))</f>
        <v>0</v>
      </c>
      <c r="MP96" s="78">
        <f t="shared" si="29"/>
        <v>0</v>
      </c>
      <c r="MQ96" s="78">
        <f t="shared" si="29"/>
        <v>2</v>
      </c>
      <c r="MR96" s="78">
        <f t="shared" si="29"/>
        <v>2</v>
      </c>
      <c r="MS96" s="78">
        <f t="shared" si="29"/>
        <v>2</v>
      </c>
      <c r="MT96" s="78">
        <f t="shared" si="29"/>
        <v>2</v>
      </c>
      <c r="MU96" s="78">
        <f t="shared" si="29"/>
        <v>2</v>
      </c>
      <c r="MV96" s="78">
        <f t="shared" si="29"/>
        <v>0</v>
      </c>
      <c r="MW96" s="78">
        <f t="shared" si="29"/>
        <v>0</v>
      </c>
      <c r="MX96" s="78">
        <f t="shared" si="29"/>
        <v>2</v>
      </c>
      <c r="MY96" s="78">
        <f t="shared" si="29"/>
        <v>2</v>
      </c>
      <c r="MZ96" s="78">
        <f t="shared" si="29"/>
        <v>2</v>
      </c>
      <c r="NA96" s="78">
        <f t="shared" si="29"/>
        <v>2</v>
      </c>
      <c r="NB96" s="78">
        <f t="shared" si="29"/>
        <v>2</v>
      </c>
      <c r="NC96" s="78">
        <f t="shared" si="29"/>
        <v>0</v>
      </c>
      <c r="ND96" s="78">
        <f t="shared" si="29"/>
        <v>0</v>
      </c>
      <c r="NE96" s="78">
        <f t="shared" si="29"/>
        <v>2</v>
      </c>
      <c r="NF96" s="78">
        <f t="shared" si="29"/>
        <v>2</v>
      </c>
      <c r="NG96" s="78">
        <f t="shared" si="29"/>
        <v>2</v>
      </c>
      <c r="NH96" s="78">
        <f t="shared" si="29"/>
        <v>2</v>
      </c>
      <c r="NI96" s="78">
        <f t="shared" si="29"/>
        <v>1</v>
      </c>
      <c r="NJ96" s="78">
        <f t="shared" si="29"/>
        <v>0</v>
      </c>
      <c r="NK96" s="78">
        <f t="shared" si="29"/>
        <v>0</v>
      </c>
      <c r="NL96" s="78">
        <f t="shared" si="29"/>
        <v>1</v>
      </c>
      <c r="NM96" s="78">
        <f t="shared" si="29"/>
        <v>2</v>
      </c>
      <c r="NN96" s="78">
        <f t="shared" si="29"/>
        <v>2</v>
      </c>
      <c r="NO96" s="78">
        <f t="shared" si="29"/>
        <v>2</v>
      </c>
      <c r="NP96" s="78">
        <f t="shared" si="29"/>
        <v>1</v>
      </c>
      <c r="NQ96" s="78">
        <f t="shared" si="29"/>
        <v>0</v>
      </c>
      <c r="NR96" s="78">
        <f t="shared" si="29"/>
        <v>0</v>
      </c>
      <c r="NS96" s="78">
        <f t="shared" si="29"/>
        <v>1</v>
      </c>
      <c r="NT96" s="78">
        <f t="shared" si="29"/>
        <v>2</v>
      </c>
      <c r="NU96" s="78">
        <f t="shared" si="29"/>
        <v>2</v>
      </c>
      <c r="NV96" s="78">
        <f t="shared" si="29"/>
        <v>2</v>
      </c>
      <c r="NW96" s="78">
        <f t="shared" si="29"/>
        <v>2</v>
      </c>
      <c r="NX96" s="78">
        <f t="shared" si="29"/>
        <v>0</v>
      </c>
      <c r="NY96" s="78">
        <f t="shared" si="29"/>
        <v>0</v>
      </c>
      <c r="NZ96" s="78">
        <f t="shared" si="29"/>
        <v>2</v>
      </c>
      <c r="OA96" s="78">
        <f t="shared" si="29"/>
        <v>2</v>
      </c>
      <c r="OB96" s="78">
        <f t="shared" si="29"/>
        <v>2</v>
      </c>
      <c r="OC96" s="78">
        <f t="shared" si="29"/>
        <v>2</v>
      </c>
      <c r="OD96" s="78">
        <f t="shared" si="29"/>
        <v>2</v>
      </c>
      <c r="OE96" s="78">
        <f t="shared" si="29"/>
        <v>0</v>
      </c>
      <c r="OF96" s="78">
        <f t="shared" si="29"/>
        <v>0</v>
      </c>
    </row>
    <row r="97" spans="1:396" ht="21.75" customHeight="1">
      <c r="B97" s="122"/>
      <c r="C97" s="76" t="s">
        <v>125</v>
      </c>
      <c r="E97" s="5">
        <f t="shared" ref="E97:BP97" si="30">(COUNTIF(E85:E91,"")+COUNTIF(E85:E91,$B$3)+COUNTIF(E85:E91,$B$4)+COUNTIF(E85:E91,$B$6)+COUNTIF(E85:E91,$B$7)+COUNTIF(E85:E91,$B$8)+COUNTIF(E85:E91,$B$22)+COUNTIF(E85:E91,$B$23)+ COUNTIF(E85:E91,$B$14)+COUNTIF(E85:E91,$B$15))</f>
        <v>5</v>
      </c>
      <c r="F97" s="5">
        <f t="shared" si="30"/>
        <v>5</v>
      </c>
      <c r="G97" s="5">
        <f t="shared" si="30"/>
        <v>5</v>
      </c>
      <c r="H97" s="5">
        <f t="shared" si="30"/>
        <v>5</v>
      </c>
      <c r="I97" s="5">
        <f t="shared" si="30"/>
        <v>5</v>
      </c>
      <c r="J97" s="5">
        <f t="shared" si="30"/>
        <v>0</v>
      </c>
      <c r="K97" s="5">
        <f t="shared" si="30"/>
        <v>0</v>
      </c>
      <c r="L97" s="5">
        <f t="shared" si="30"/>
        <v>5</v>
      </c>
      <c r="M97" s="5">
        <f t="shared" si="30"/>
        <v>5</v>
      </c>
      <c r="N97" s="5">
        <f t="shared" si="30"/>
        <v>5</v>
      </c>
      <c r="O97" s="5">
        <f t="shared" si="30"/>
        <v>5</v>
      </c>
      <c r="P97" s="5">
        <f t="shared" si="30"/>
        <v>5</v>
      </c>
      <c r="Q97" s="5">
        <f t="shared" si="30"/>
        <v>0</v>
      </c>
      <c r="R97" s="5">
        <f t="shared" si="30"/>
        <v>0</v>
      </c>
      <c r="S97" s="5">
        <f t="shared" si="30"/>
        <v>5</v>
      </c>
      <c r="T97" s="5">
        <f t="shared" si="30"/>
        <v>5</v>
      </c>
      <c r="U97" s="5">
        <f t="shared" si="30"/>
        <v>5</v>
      </c>
      <c r="V97" s="5">
        <f t="shared" si="30"/>
        <v>5</v>
      </c>
      <c r="W97" s="5">
        <f t="shared" si="30"/>
        <v>5</v>
      </c>
      <c r="X97" s="5">
        <f t="shared" si="30"/>
        <v>0</v>
      </c>
      <c r="Y97" s="5">
        <f t="shared" si="30"/>
        <v>0</v>
      </c>
      <c r="Z97" s="5">
        <f t="shared" si="30"/>
        <v>5</v>
      </c>
      <c r="AA97" s="5">
        <f t="shared" si="30"/>
        <v>5</v>
      </c>
      <c r="AB97" s="5">
        <f t="shared" si="30"/>
        <v>5</v>
      </c>
      <c r="AC97" s="5">
        <f t="shared" si="30"/>
        <v>5</v>
      </c>
      <c r="AD97" s="5">
        <f t="shared" si="30"/>
        <v>5</v>
      </c>
      <c r="AE97" s="5">
        <f t="shared" si="30"/>
        <v>0</v>
      </c>
      <c r="AF97" s="5">
        <f t="shared" si="30"/>
        <v>0</v>
      </c>
      <c r="AG97" s="5">
        <f t="shared" si="30"/>
        <v>5</v>
      </c>
      <c r="AH97" s="5">
        <f t="shared" si="30"/>
        <v>5</v>
      </c>
      <c r="AI97" s="5">
        <f t="shared" si="30"/>
        <v>5</v>
      </c>
      <c r="AJ97" s="5">
        <f t="shared" si="30"/>
        <v>5</v>
      </c>
      <c r="AK97" s="5">
        <f t="shared" si="30"/>
        <v>5</v>
      </c>
      <c r="AL97" s="5">
        <f t="shared" si="30"/>
        <v>0</v>
      </c>
      <c r="AM97" s="5">
        <f t="shared" si="30"/>
        <v>0</v>
      </c>
      <c r="AN97" s="5">
        <f t="shared" si="30"/>
        <v>5</v>
      </c>
      <c r="AO97" s="5">
        <f t="shared" si="30"/>
        <v>5</v>
      </c>
      <c r="AP97" s="5">
        <f t="shared" si="30"/>
        <v>5</v>
      </c>
      <c r="AQ97" s="5">
        <f t="shared" si="30"/>
        <v>5</v>
      </c>
      <c r="AR97" s="5">
        <f t="shared" si="30"/>
        <v>5</v>
      </c>
      <c r="AS97" s="5">
        <f t="shared" si="30"/>
        <v>0</v>
      </c>
      <c r="AT97" s="5">
        <f t="shared" si="30"/>
        <v>0</v>
      </c>
      <c r="AU97" s="5">
        <f t="shared" si="30"/>
        <v>5</v>
      </c>
      <c r="AV97" s="5">
        <f t="shared" si="30"/>
        <v>5</v>
      </c>
      <c r="AW97" s="5">
        <f t="shared" si="30"/>
        <v>5</v>
      </c>
      <c r="AX97" s="5">
        <f t="shared" si="30"/>
        <v>5</v>
      </c>
      <c r="AY97" s="5">
        <f t="shared" si="30"/>
        <v>5</v>
      </c>
      <c r="AZ97" s="5">
        <f t="shared" si="30"/>
        <v>0</v>
      </c>
      <c r="BA97" s="5">
        <f t="shared" si="30"/>
        <v>0</v>
      </c>
      <c r="BB97" s="5">
        <f t="shared" si="30"/>
        <v>5</v>
      </c>
      <c r="BC97" s="5">
        <f t="shared" si="30"/>
        <v>5</v>
      </c>
      <c r="BD97" s="5">
        <f t="shared" si="30"/>
        <v>5</v>
      </c>
      <c r="BE97" s="5">
        <f t="shared" si="30"/>
        <v>5</v>
      </c>
      <c r="BF97" s="5">
        <f t="shared" si="30"/>
        <v>5</v>
      </c>
      <c r="BG97" s="5">
        <f t="shared" si="30"/>
        <v>0</v>
      </c>
      <c r="BH97" s="5">
        <f t="shared" si="30"/>
        <v>0</v>
      </c>
      <c r="BI97" s="5">
        <f t="shared" si="30"/>
        <v>5</v>
      </c>
      <c r="BJ97" s="5">
        <f t="shared" si="30"/>
        <v>5</v>
      </c>
      <c r="BK97" s="5">
        <f t="shared" si="30"/>
        <v>5</v>
      </c>
      <c r="BL97" s="5">
        <f t="shared" si="30"/>
        <v>5</v>
      </c>
      <c r="BM97" s="5">
        <f t="shared" si="30"/>
        <v>5</v>
      </c>
      <c r="BN97" s="5">
        <f t="shared" si="30"/>
        <v>0</v>
      </c>
      <c r="BO97" s="5">
        <f t="shared" si="30"/>
        <v>0</v>
      </c>
      <c r="BP97" s="5">
        <f t="shared" si="30"/>
        <v>5</v>
      </c>
      <c r="BQ97" s="5">
        <f t="shared" ref="BQ97:EB97" si="31">(COUNTIF(BQ85:BQ91,"")+COUNTIF(BQ85:BQ91,$B$3)+COUNTIF(BQ85:BQ91,$B$4)+COUNTIF(BQ85:BQ91,$B$6)+COUNTIF(BQ85:BQ91,$B$7)+COUNTIF(BQ85:BQ91,$B$8)+COUNTIF(BQ85:BQ91,$B$22)+COUNTIF(BQ85:BQ91,$B$23)+ COUNTIF(BQ85:BQ91,$B$14)+COUNTIF(BQ85:BQ91,$B$15))</f>
        <v>5</v>
      </c>
      <c r="BR97" s="5">
        <f t="shared" si="31"/>
        <v>5</v>
      </c>
      <c r="BS97" s="5">
        <f t="shared" si="31"/>
        <v>5</v>
      </c>
      <c r="BT97" s="5">
        <f t="shared" si="31"/>
        <v>5</v>
      </c>
      <c r="BU97" s="5">
        <f t="shared" si="31"/>
        <v>0</v>
      </c>
      <c r="BV97" s="5">
        <f t="shared" si="31"/>
        <v>0</v>
      </c>
      <c r="BW97" s="5">
        <f t="shared" si="31"/>
        <v>5</v>
      </c>
      <c r="BX97" s="5">
        <f t="shared" si="31"/>
        <v>5</v>
      </c>
      <c r="BY97" s="5">
        <f t="shared" si="31"/>
        <v>5</v>
      </c>
      <c r="BZ97" s="5">
        <f t="shared" si="31"/>
        <v>5</v>
      </c>
      <c r="CA97" s="5">
        <f t="shared" si="31"/>
        <v>5</v>
      </c>
      <c r="CB97" s="5">
        <f t="shared" si="31"/>
        <v>0</v>
      </c>
      <c r="CC97" s="5">
        <f t="shared" si="31"/>
        <v>0</v>
      </c>
      <c r="CD97" s="5">
        <f t="shared" si="31"/>
        <v>5</v>
      </c>
      <c r="CE97" s="5">
        <f t="shared" si="31"/>
        <v>5</v>
      </c>
      <c r="CF97" s="5">
        <f t="shared" si="31"/>
        <v>5</v>
      </c>
      <c r="CG97" s="5">
        <f t="shared" si="31"/>
        <v>5</v>
      </c>
      <c r="CH97" s="5">
        <f t="shared" si="31"/>
        <v>5</v>
      </c>
      <c r="CI97" s="5">
        <f t="shared" si="31"/>
        <v>0</v>
      </c>
      <c r="CJ97" s="5">
        <f t="shared" si="31"/>
        <v>0</v>
      </c>
      <c r="CK97" s="5">
        <f t="shared" si="31"/>
        <v>5</v>
      </c>
      <c r="CL97" s="5">
        <f t="shared" si="31"/>
        <v>5</v>
      </c>
      <c r="CM97" s="5">
        <f t="shared" si="31"/>
        <v>5</v>
      </c>
      <c r="CN97" s="5">
        <f t="shared" si="31"/>
        <v>5</v>
      </c>
      <c r="CO97" s="5">
        <f t="shared" si="31"/>
        <v>5</v>
      </c>
      <c r="CP97" s="5">
        <f t="shared" si="31"/>
        <v>0</v>
      </c>
      <c r="CQ97" s="5">
        <f t="shared" si="31"/>
        <v>0</v>
      </c>
      <c r="CR97" s="5">
        <f t="shared" si="31"/>
        <v>5</v>
      </c>
      <c r="CS97" s="5">
        <f t="shared" si="31"/>
        <v>5</v>
      </c>
      <c r="CT97" s="5">
        <f t="shared" si="31"/>
        <v>5</v>
      </c>
      <c r="CU97" s="5">
        <f t="shared" si="31"/>
        <v>5</v>
      </c>
      <c r="CV97" s="5">
        <f t="shared" si="31"/>
        <v>5</v>
      </c>
      <c r="CW97" s="5">
        <f t="shared" si="31"/>
        <v>0</v>
      </c>
      <c r="CX97" s="5">
        <f t="shared" si="31"/>
        <v>0</v>
      </c>
      <c r="CY97" s="5">
        <f t="shared" si="31"/>
        <v>5</v>
      </c>
      <c r="CZ97" s="5">
        <f t="shared" si="31"/>
        <v>5</v>
      </c>
      <c r="DA97" s="5">
        <f t="shared" si="31"/>
        <v>5</v>
      </c>
      <c r="DB97" s="5">
        <f t="shared" si="31"/>
        <v>5</v>
      </c>
      <c r="DC97" s="5">
        <f t="shared" si="31"/>
        <v>5</v>
      </c>
      <c r="DD97" s="5">
        <f t="shared" si="31"/>
        <v>0</v>
      </c>
      <c r="DE97" s="5">
        <f t="shared" si="31"/>
        <v>0</v>
      </c>
      <c r="DF97" s="5">
        <f t="shared" si="31"/>
        <v>5</v>
      </c>
      <c r="DG97" s="5">
        <f t="shared" si="31"/>
        <v>5</v>
      </c>
      <c r="DH97" s="5">
        <f t="shared" si="31"/>
        <v>5</v>
      </c>
      <c r="DI97" s="5">
        <f t="shared" si="31"/>
        <v>5</v>
      </c>
      <c r="DJ97" s="5">
        <f t="shared" si="31"/>
        <v>5</v>
      </c>
      <c r="DK97" s="5">
        <f t="shared" si="31"/>
        <v>0</v>
      </c>
      <c r="DL97" s="5">
        <f t="shared" si="31"/>
        <v>0</v>
      </c>
      <c r="DM97" s="5">
        <f t="shared" si="31"/>
        <v>5</v>
      </c>
      <c r="DN97" s="5">
        <f t="shared" si="31"/>
        <v>5</v>
      </c>
      <c r="DO97" s="5">
        <f t="shared" si="31"/>
        <v>5</v>
      </c>
      <c r="DP97" s="5">
        <f t="shared" si="31"/>
        <v>5</v>
      </c>
      <c r="DQ97" s="5">
        <f t="shared" si="31"/>
        <v>5</v>
      </c>
      <c r="DR97" s="5">
        <f t="shared" si="31"/>
        <v>0</v>
      </c>
      <c r="DS97" s="5">
        <f t="shared" si="31"/>
        <v>0</v>
      </c>
      <c r="DT97" s="5">
        <f t="shared" si="31"/>
        <v>5</v>
      </c>
      <c r="DU97" s="5">
        <f t="shared" si="31"/>
        <v>5</v>
      </c>
      <c r="DV97" s="5">
        <f t="shared" si="31"/>
        <v>5</v>
      </c>
      <c r="DW97" s="5">
        <f t="shared" si="31"/>
        <v>5</v>
      </c>
      <c r="DX97" s="5">
        <f t="shared" si="31"/>
        <v>5</v>
      </c>
      <c r="DY97" s="5">
        <f t="shared" si="31"/>
        <v>0</v>
      </c>
      <c r="DZ97" s="5">
        <f t="shared" si="31"/>
        <v>0</v>
      </c>
      <c r="EA97" s="5">
        <f t="shared" si="31"/>
        <v>5</v>
      </c>
      <c r="EB97" s="5">
        <f t="shared" si="31"/>
        <v>5</v>
      </c>
      <c r="EC97" s="5">
        <f t="shared" ref="EC97:GN97" si="32">(COUNTIF(EC85:EC91,"")+COUNTIF(EC85:EC91,$B$3)+COUNTIF(EC85:EC91,$B$4)+COUNTIF(EC85:EC91,$B$6)+COUNTIF(EC85:EC91,$B$7)+COUNTIF(EC85:EC91,$B$8)+COUNTIF(EC85:EC91,$B$22)+COUNTIF(EC85:EC91,$B$23)+ COUNTIF(EC85:EC91,$B$14)+COUNTIF(EC85:EC91,$B$15))</f>
        <v>5</v>
      </c>
      <c r="ED97" s="5">
        <f t="shared" si="32"/>
        <v>5</v>
      </c>
      <c r="EE97" s="5">
        <f t="shared" si="32"/>
        <v>5</v>
      </c>
      <c r="EF97" s="5">
        <f t="shared" si="32"/>
        <v>0</v>
      </c>
      <c r="EG97" s="5">
        <f t="shared" si="32"/>
        <v>0</v>
      </c>
      <c r="EH97" s="5">
        <f t="shared" si="32"/>
        <v>5</v>
      </c>
      <c r="EI97" s="5">
        <f t="shared" si="32"/>
        <v>5</v>
      </c>
      <c r="EJ97" s="5">
        <f t="shared" si="32"/>
        <v>5</v>
      </c>
      <c r="EK97" s="5">
        <f t="shared" si="32"/>
        <v>5</v>
      </c>
      <c r="EL97" s="5">
        <f t="shared" si="32"/>
        <v>5</v>
      </c>
      <c r="EM97" s="5">
        <f t="shared" si="32"/>
        <v>0</v>
      </c>
      <c r="EN97" s="5">
        <f t="shared" si="32"/>
        <v>0</v>
      </c>
      <c r="EO97" s="5">
        <f t="shared" si="32"/>
        <v>5</v>
      </c>
      <c r="EP97" s="5">
        <f t="shared" si="32"/>
        <v>5</v>
      </c>
      <c r="EQ97" s="5">
        <f t="shared" si="32"/>
        <v>5</v>
      </c>
      <c r="ER97" s="5">
        <f t="shared" si="32"/>
        <v>5</v>
      </c>
      <c r="ES97" s="5">
        <f t="shared" si="32"/>
        <v>5</v>
      </c>
      <c r="ET97" s="5">
        <f t="shared" si="32"/>
        <v>0</v>
      </c>
      <c r="EU97" s="5">
        <f t="shared" si="32"/>
        <v>0</v>
      </c>
      <c r="EV97" s="5">
        <f t="shared" si="32"/>
        <v>5</v>
      </c>
      <c r="EW97" s="5">
        <f t="shared" si="32"/>
        <v>5</v>
      </c>
      <c r="EX97" s="5">
        <f t="shared" si="32"/>
        <v>5</v>
      </c>
      <c r="EY97" s="5">
        <f t="shared" si="32"/>
        <v>5</v>
      </c>
      <c r="EZ97" s="5">
        <f t="shared" si="32"/>
        <v>5</v>
      </c>
      <c r="FA97" s="5">
        <f t="shared" si="32"/>
        <v>0</v>
      </c>
      <c r="FB97" s="5">
        <f t="shared" si="32"/>
        <v>0</v>
      </c>
      <c r="FC97" s="5">
        <f t="shared" si="32"/>
        <v>5</v>
      </c>
      <c r="FD97" s="5">
        <f t="shared" si="32"/>
        <v>5</v>
      </c>
      <c r="FE97" s="5">
        <f t="shared" si="32"/>
        <v>5</v>
      </c>
      <c r="FF97" s="5">
        <f t="shared" si="32"/>
        <v>5</v>
      </c>
      <c r="FG97" s="5">
        <f t="shared" si="32"/>
        <v>5</v>
      </c>
      <c r="FH97" s="5">
        <f t="shared" si="32"/>
        <v>0</v>
      </c>
      <c r="FI97" s="5">
        <f t="shared" si="32"/>
        <v>0</v>
      </c>
      <c r="FJ97" s="5">
        <f t="shared" si="32"/>
        <v>5</v>
      </c>
      <c r="FK97" s="5">
        <f t="shared" si="32"/>
        <v>5</v>
      </c>
      <c r="FL97" s="5">
        <f t="shared" si="32"/>
        <v>5</v>
      </c>
      <c r="FM97" s="5">
        <f t="shared" si="32"/>
        <v>5</v>
      </c>
      <c r="FN97" s="5">
        <f t="shared" si="32"/>
        <v>5</v>
      </c>
      <c r="FO97" s="5">
        <f t="shared" si="32"/>
        <v>0</v>
      </c>
      <c r="FP97" s="5">
        <f t="shared" si="32"/>
        <v>0</v>
      </c>
      <c r="FQ97" s="5">
        <f t="shared" si="32"/>
        <v>5</v>
      </c>
      <c r="FR97" s="5">
        <f t="shared" si="32"/>
        <v>5</v>
      </c>
      <c r="FS97" s="5">
        <f t="shared" si="32"/>
        <v>5</v>
      </c>
      <c r="FT97" s="5">
        <f t="shared" si="32"/>
        <v>5</v>
      </c>
      <c r="FU97" s="5">
        <f t="shared" si="32"/>
        <v>5</v>
      </c>
      <c r="FV97" s="5">
        <f t="shared" si="32"/>
        <v>0</v>
      </c>
      <c r="FW97" s="5">
        <f t="shared" si="32"/>
        <v>0</v>
      </c>
      <c r="FX97" s="5">
        <f t="shared" si="32"/>
        <v>5</v>
      </c>
      <c r="FY97" s="5">
        <f t="shared" si="32"/>
        <v>5</v>
      </c>
      <c r="FZ97" s="5">
        <f t="shared" si="32"/>
        <v>5</v>
      </c>
      <c r="GA97" s="5">
        <f t="shared" si="32"/>
        <v>5</v>
      </c>
      <c r="GB97" s="5">
        <f t="shared" si="32"/>
        <v>5</v>
      </c>
      <c r="GC97" s="5">
        <f t="shared" si="32"/>
        <v>0</v>
      </c>
      <c r="GD97" s="5">
        <f t="shared" si="32"/>
        <v>0</v>
      </c>
      <c r="GE97" s="5">
        <f t="shared" si="32"/>
        <v>5</v>
      </c>
      <c r="GF97" s="5">
        <f t="shared" si="32"/>
        <v>5</v>
      </c>
      <c r="GG97" s="5">
        <f t="shared" si="32"/>
        <v>5</v>
      </c>
      <c r="GH97" s="5">
        <f t="shared" si="32"/>
        <v>5</v>
      </c>
      <c r="GI97" s="5">
        <f t="shared" si="32"/>
        <v>5</v>
      </c>
      <c r="GJ97" s="5">
        <f t="shared" si="32"/>
        <v>0</v>
      </c>
      <c r="GK97" s="5">
        <f t="shared" si="32"/>
        <v>0</v>
      </c>
      <c r="GL97" s="5">
        <f t="shared" si="32"/>
        <v>5</v>
      </c>
      <c r="GM97" s="5">
        <f t="shared" si="32"/>
        <v>5</v>
      </c>
      <c r="GN97" s="5">
        <f t="shared" si="32"/>
        <v>5</v>
      </c>
      <c r="GO97" s="5">
        <f t="shared" ref="GO97:IZ97" si="33">(COUNTIF(GO85:GO91,"")+COUNTIF(GO85:GO91,$B$3)+COUNTIF(GO85:GO91,$B$4)+COUNTIF(GO85:GO91,$B$6)+COUNTIF(GO85:GO91,$B$7)+COUNTIF(GO85:GO91,$B$8)+COUNTIF(GO85:GO91,$B$22)+COUNTIF(GO85:GO91,$B$23)+ COUNTIF(GO85:GO91,$B$14)+COUNTIF(GO85:GO91,$B$15))</f>
        <v>5</v>
      </c>
      <c r="GP97" s="5">
        <f t="shared" si="33"/>
        <v>5</v>
      </c>
      <c r="GQ97" s="5">
        <f t="shared" si="33"/>
        <v>0</v>
      </c>
      <c r="GR97" s="5">
        <f t="shared" si="33"/>
        <v>0</v>
      </c>
      <c r="GS97" s="5">
        <f t="shared" si="33"/>
        <v>5</v>
      </c>
      <c r="GT97" s="5">
        <f t="shared" si="33"/>
        <v>5</v>
      </c>
      <c r="GU97" s="5">
        <f t="shared" si="33"/>
        <v>5</v>
      </c>
      <c r="GV97" s="5">
        <f t="shared" si="33"/>
        <v>5</v>
      </c>
      <c r="GW97" s="5">
        <f t="shared" si="33"/>
        <v>5</v>
      </c>
      <c r="GX97" s="5">
        <f t="shared" si="33"/>
        <v>0</v>
      </c>
      <c r="GY97" s="5">
        <f t="shared" si="33"/>
        <v>0</v>
      </c>
      <c r="GZ97" s="5">
        <f t="shared" si="33"/>
        <v>5</v>
      </c>
      <c r="HA97" s="5">
        <f t="shared" si="33"/>
        <v>5</v>
      </c>
      <c r="HB97" s="5">
        <f t="shared" si="33"/>
        <v>5</v>
      </c>
      <c r="HC97" s="5">
        <f t="shared" si="33"/>
        <v>5</v>
      </c>
      <c r="HD97" s="5">
        <f t="shared" si="33"/>
        <v>5</v>
      </c>
      <c r="HE97" s="5">
        <f t="shared" si="33"/>
        <v>0</v>
      </c>
      <c r="HF97" s="5">
        <f t="shared" si="33"/>
        <v>0</v>
      </c>
      <c r="HG97" s="5">
        <f t="shared" si="33"/>
        <v>5</v>
      </c>
      <c r="HH97" s="5">
        <f t="shared" si="33"/>
        <v>5</v>
      </c>
      <c r="HI97" s="5">
        <f t="shared" si="33"/>
        <v>5</v>
      </c>
      <c r="HJ97" s="5">
        <f t="shared" si="33"/>
        <v>5</v>
      </c>
      <c r="HK97" s="5">
        <f t="shared" si="33"/>
        <v>5</v>
      </c>
      <c r="HL97" s="5">
        <f t="shared" si="33"/>
        <v>0</v>
      </c>
      <c r="HM97" s="5">
        <f t="shared" si="33"/>
        <v>0</v>
      </c>
      <c r="HN97" s="5">
        <f t="shared" si="33"/>
        <v>5</v>
      </c>
      <c r="HO97" s="5">
        <f t="shared" si="33"/>
        <v>5</v>
      </c>
      <c r="HP97" s="5">
        <f t="shared" si="33"/>
        <v>5</v>
      </c>
      <c r="HQ97" s="5">
        <f t="shared" si="33"/>
        <v>5</v>
      </c>
      <c r="HR97" s="5">
        <f t="shared" si="33"/>
        <v>5</v>
      </c>
      <c r="HS97" s="5">
        <f t="shared" si="33"/>
        <v>0</v>
      </c>
      <c r="HT97" s="5">
        <f t="shared" si="33"/>
        <v>0</v>
      </c>
      <c r="HU97" s="5">
        <f t="shared" si="33"/>
        <v>5</v>
      </c>
      <c r="HV97" s="5">
        <f t="shared" si="33"/>
        <v>5</v>
      </c>
      <c r="HW97" s="5">
        <f t="shared" si="33"/>
        <v>5</v>
      </c>
      <c r="HX97" s="5">
        <f t="shared" si="33"/>
        <v>5</v>
      </c>
      <c r="HY97" s="5">
        <f t="shared" si="33"/>
        <v>5</v>
      </c>
      <c r="HZ97" s="5">
        <f t="shared" si="33"/>
        <v>0</v>
      </c>
      <c r="IA97" s="5">
        <f t="shared" si="33"/>
        <v>0</v>
      </c>
      <c r="IB97" s="5">
        <f t="shared" si="33"/>
        <v>5</v>
      </c>
      <c r="IC97" s="5">
        <f t="shared" si="33"/>
        <v>5</v>
      </c>
      <c r="ID97" s="5">
        <f t="shared" si="33"/>
        <v>5</v>
      </c>
      <c r="IE97" s="5">
        <f t="shared" si="33"/>
        <v>5</v>
      </c>
      <c r="IF97" s="5">
        <f t="shared" si="33"/>
        <v>5</v>
      </c>
      <c r="IG97" s="5">
        <f t="shared" si="33"/>
        <v>0</v>
      </c>
      <c r="IH97" s="5">
        <f t="shared" si="33"/>
        <v>0</v>
      </c>
      <c r="II97" s="5">
        <f t="shared" si="33"/>
        <v>5</v>
      </c>
      <c r="IJ97" s="5">
        <f t="shared" si="33"/>
        <v>5</v>
      </c>
      <c r="IK97" s="5">
        <f t="shared" si="33"/>
        <v>5</v>
      </c>
      <c r="IL97" s="5">
        <f t="shared" si="33"/>
        <v>5</v>
      </c>
      <c r="IM97" s="5">
        <f t="shared" si="33"/>
        <v>5</v>
      </c>
      <c r="IN97" s="5">
        <f t="shared" si="33"/>
        <v>0</v>
      </c>
      <c r="IO97" s="5">
        <f t="shared" si="33"/>
        <v>0</v>
      </c>
      <c r="IP97" s="5">
        <f t="shared" si="33"/>
        <v>5</v>
      </c>
      <c r="IQ97" s="5">
        <f t="shared" si="33"/>
        <v>5</v>
      </c>
      <c r="IR97" s="5">
        <f t="shared" si="33"/>
        <v>5</v>
      </c>
      <c r="IS97" s="5">
        <f t="shared" si="33"/>
        <v>5</v>
      </c>
      <c r="IT97" s="5">
        <f t="shared" si="33"/>
        <v>5</v>
      </c>
      <c r="IU97" s="5">
        <f t="shared" si="33"/>
        <v>0</v>
      </c>
      <c r="IV97" s="5">
        <f t="shared" si="33"/>
        <v>0</v>
      </c>
      <c r="IW97" s="5">
        <f t="shared" si="33"/>
        <v>5</v>
      </c>
      <c r="IX97" s="5">
        <f t="shared" si="33"/>
        <v>5</v>
      </c>
      <c r="IY97" s="5">
        <f t="shared" si="33"/>
        <v>5</v>
      </c>
      <c r="IZ97" s="5">
        <f t="shared" si="33"/>
        <v>5</v>
      </c>
      <c r="JA97" s="5">
        <f t="shared" ref="JA97:LL97" si="34">(COUNTIF(JA85:JA91,"")+COUNTIF(JA85:JA91,$B$3)+COUNTIF(JA85:JA91,$B$4)+COUNTIF(JA85:JA91,$B$6)+COUNTIF(JA85:JA91,$B$7)+COUNTIF(JA85:JA91,$B$8)+COUNTIF(JA85:JA91,$B$22)+COUNTIF(JA85:JA91,$B$23)+ COUNTIF(JA85:JA91,$B$14)+COUNTIF(JA85:JA91,$B$15))</f>
        <v>5</v>
      </c>
      <c r="JB97" s="5">
        <f t="shared" si="34"/>
        <v>0</v>
      </c>
      <c r="JC97" s="5">
        <f t="shared" si="34"/>
        <v>0</v>
      </c>
      <c r="JD97" s="5">
        <f t="shared" si="34"/>
        <v>5</v>
      </c>
      <c r="JE97" s="5">
        <f t="shared" si="34"/>
        <v>5</v>
      </c>
      <c r="JF97" s="5">
        <f t="shared" si="34"/>
        <v>5</v>
      </c>
      <c r="JG97" s="5">
        <f t="shared" si="34"/>
        <v>5</v>
      </c>
      <c r="JH97" s="5">
        <f t="shared" si="34"/>
        <v>5</v>
      </c>
      <c r="JI97" s="5">
        <f t="shared" si="34"/>
        <v>0</v>
      </c>
      <c r="JJ97" s="5">
        <f t="shared" si="34"/>
        <v>0</v>
      </c>
      <c r="JK97" s="5">
        <f t="shared" si="34"/>
        <v>4</v>
      </c>
      <c r="JL97" s="5">
        <f t="shared" si="34"/>
        <v>4</v>
      </c>
      <c r="JM97" s="5">
        <f t="shared" si="34"/>
        <v>4</v>
      </c>
      <c r="JN97" s="5">
        <f t="shared" si="34"/>
        <v>4</v>
      </c>
      <c r="JO97" s="5">
        <f t="shared" si="34"/>
        <v>4</v>
      </c>
      <c r="JP97" s="5">
        <f t="shared" si="34"/>
        <v>0</v>
      </c>
      <c r="JQ97" s="5">
        <f t="shared" si="34"/>
        <v>0</v>
      </c>
      <c r="JR97" s="5">
        <f t="shared" si="34"/>
        <v>5</v>
      </c>
      <c r="JS97" s="5">
        <f t="shared" si="34"/>
        <v>5</v>
      </c>
      <c r="JT97" s="5">
        <f t="shared" si="34"/>
        <v>4</v>
      </c>
      <c r="JU97" s="5">
        <f t="shared" si="34"/>
        <v>4</v>
      </c>
      <c r="JV97" s="5">
        <f t="shared" si="34"/>
        <v>4</v>
      </c>
      <c r="JW97" s="5">
        <f t="shared" si="34"/>
        <v>0</v>
      </c>
      <c r="JX97" s="5">
        <f t="shared" si="34"/>
        <v>0</v>
      </c>
      <c r="JY97" s="5">
        <f t="shared" si="34"/>
        <v>5</v>
      </c>
      <c r="JZ97" s="5">
        <f t="shared" si="34"/>
        <v>5</v>
      </c>
      <c r="KA97" s="5">
        <f t="shared" si="34"/>
        <v>5</v>
      </c>
      <c r="KB97" s="5">
        <f t="shared" si="34"/>
        <v>5</v>
      </c>
      <c r="KC97" s="5">
        <f t="shared" si="34"/>
        <v>5</v>
      </c>
      <c r="KD97" s="5">
        <f t="shared" si="34"/>
        <v>0</v>
      </c>
      <c r="KE97" s="5">
        <f t="shared" si="34"/>
        <v>0</v>
      </c>
      <c r="KF97" s="5">
        <f t="shared" si="34"/>
        <v>5</v>
      </c>
      <c r="KG97" s="5">
        <f t="shared" si="34"/>
        <v>5</v>
      </c>
      <c r="KH97" s="5">
        <f t="shared" si="34"/>
        <v>5</v>
      </c>
      <c r="KI97" s="5">
        <f t="shared" si="34"/>
        <v>5</v>
      </c>
      <c r="KJ97" s="5">
        <f t="shared" si="34"/>
        <v>5</v>
      </c>
      <c r="KK97" s="5">
        <f t="shared" si="34"/>
        <v>0</v>
      </c>
      <c r="KL97" s="5">
        <f t="shared" si="34"/>
        <v>0</v>
      </c>
      <c r="KM97" s="5">
        <f t="shared" si="34"/>
        <v>5</v>
      </c>
      <c r="KN97" s="5">
        <f t="shared" si="34"/>
        <v>5</v>
      </c>
      <c r="KO97" s="5">
        <f t="shared" si="34"/>
        <v>5</v>
      </c>
      <c r="KP97" s="5">
        <f t="shared" si="34"/>
        <v>5</v>
      </c>
      <c r="KQ97" s="5">
        <f t="shared" si="34"/>
        <v>5</v>
      </c>
      <c r="KR97" s="5">
        <f t="shared" si="34"/>
        <v>0</v>
      </c>
      <c r="KS97" s="5">
        <f t="shared" si="34"/>
        <v>0</v>
      </c>
      <c r="KT97" s="5">
        <f t="shared" si="34"/>
        <v>5</v>
      </c>
      <c r="KU97" s="5">
        <f t="shared" si="34"/>
        <v>5</v>
      </c>
      <c r="KV97" s="5">
        <f t="shared" si="34"/>
        <v>5</v>
      </c>
      <c r="KW97" s="5">
        <f t="shared" si="34"/>
        <v>5</v>
      </c>
      <c r="KX97" s="5">
        <f t="shared" si="34"/>
        <v>5</v>
      </c>
      <c r="KY97" s="5">
        <f t="shared" si="34"/>
        <v>0</v>
      </c>
      <c r="KZ97" s="5">
        <f t="shared" si="34"/>
        <v>0</v>
      </c>
      <c r="LA97" s="5">
        <f t="shared" si="34"/>
        <v>4</v>
      </c>
      <c r="LB97" s="5">
        <f t="shared" si="34"/>
        <v>4</v>
      </c>
      <c r="LC97" s="5">
        <f t="shared" si="34"/>
        <v>4</v>
      </c>
      <c r="LD97" s="5">
        <f t="shared" si="34"/>
        <v>4</v>
      </c>
      <c r="LE97" s="5">
        <f t="shared" si="34"/>
        <v>4</v>
      </c>
      <c r="LF97" s="5">
        <f t="shared" si="34"/>
        <v>0</v>
      </c>
      <c r="LG97" s="5">
        <f t="shared" si="34"/>
        <v>0</v>
      </c>
      <c r="LH97" s="5">
        <f t="shared" si="34"/>
        <v>4</v>
      </c>
      <c r="LI97" s="5">
        <f t="shared" si="34"/>
        <v>4</v>
      </c>
      <c r="LJ97" s="5">
        <f t="shared" si="34"/>
        <v>4</v>
      </c>
      <c r="LK97" s="5">
        <f t="shared" si="34"/>
        <v>4</v>
      </c>
      <c r="LL97" s="5">
        <f t="shared" si="34"/>
        <v>4</v>
      </c>
      <c r="LM97" s="5">
        <f t="shared" ref="LM97:MN97" si="35">(COUNTIF(LM85:LM91,"")+COUNTIF(LM85:LM91,$B$3)+COUNTIF(LM85:LM91,$B$4)+COUNTIF(LM85:LM91,$B$6)+COUNTIF(LM85:LM91,$B$7)+COUNTIF(LM85:LM91,$B$8)+COUNTIF(LM85:LM91,$B$22)+COUNTIF(LM85:LM91,$B$23)+ COUNTIF(LM85:LM91,$B$14)+COUNTIF(LM85:LM91,$B$15))</f>
        <v>0</v>
      </c>
      <c r="LN97" s="5">
        <f t="shared" si="35"/>
        <v>0</v>
      </c>
      <c r="LO97" s="5">
        <f t="shared" si="35"/>
        <v>5</v>
      </c>
      <c r="LP97" s="5">
        <f t="shared" si="35"/>
        <v>5</v>
      </c>
      <c r="LQ97" s="5">
        <f t="shared" si="35"/>
        <v>5</v>
      </c>
      <c r="LR97" s="5">
        <f t="shared" si="35"/>
        <v>5</v>
      </c>
      <c r="LS97" s="5">
        <f t="shared" si="35"/>
        <v>5</v>
      </c>
      <c r="LT97" s="5">
        <f t="shared" si="35"/>
        <v>0</v>
      </c>
      <c r="LU97" s="5">
        <f t="shared" si="35"/>
        <v>0</v>
      </c>
      <c r="LV97" s="5">
        <f t="shared" si="35"/>
        <v>5</v>
      </c>
      <c r="LW97" s="5">
        <f t="shared" si="35"/>
        <v>5</v>
      </c>
      <c r="LX97" s="5">
        <f t="shared" si="35"/>
        <v>5</v>
      </c>
      <c r="LY97" s="5">
        <f t="shared" si="35"/>
        <v>5</v>
      </c>
      <c r="LZ97" s="5">
        <f t="shared" si="35"/>
        <v>5</v>
      </c>
      <c r="MA97" s="5">
        <f t="shared" si="35"/>
        <v>0</v>
      </c>
      <c r="MB97" s="5">
        <f t="shared" si="35"/>
        <v>0</v>
      </c>
      <c r="MC97" s="5">
        <f t="shared" si="35"/>
        <v>5</v>
      </c>
      <c r="MD97" s="5">
        <f t="shared" si="35"/>
        <v>5</v>
      </c>
      <c r="ME97" s="5">
        <f t="shared" si="35"/>
        <v>5</v>
      </c>
      <c r="MF97" s="5">
        <f t="shared" si="35"/>
        <v>0</v>
      </c>
      <c r="MG97" s="5">
        <f t="shared" si="35"/>
        <v>0</v>
      </c>
      <c r="MH97" s="5">
        <f t="shared" si="35"/>
        <v>0</v>
      </c>
      <c r="MI97" s="5">
        <f t="shared" si="35"/>
        <v>0</v>
      </c>
      <c r="MJ97" s="5">
        <f t="shared" si="35"/>
        <v>3</v>
      </c>
      <c r="MK97" s="5">
        <f t="shared" si="35"/>
        <v>3</v>
      </c>
      <c r="ML97" s="5">
        <f t="shared" si="35"/>
        <v>3</v>
      </c>
      <c r="MM97" s="5">
        <f t="shared" si="35"/>
        <v>3</v>
      </c>
      <c r="MN97" s="5">
        <f t="shared" si="35"/>
        <v>3</v>
      </c>
      <c r="MO97" s="5">
        <f t="shared" ref="MO97:OF97" si="36">(COUNTIF(MO85:MO91,"")+COUNTIF(MO85:MO91,$B$3)+COUNTIF(MO85:MO91,$B$4)+COUNTIF(MO85:MO91,$B$6)+COUNTIF(MO85:MO91,$B$7)+COUNTIF(MO85:MO91,$B$8)+COUNTIF(MO85:MO91,$B$22)+COUNTIF(MO85:MO91,$B$23)+ COUNTIF(MO85:MO91,$B$14)+COUNTIF(MO85:MO91,$B$15))</f>
        <v>0</v>
      </c>
      <c r="MP97" s="5">
        <f t="shared" si="36"/>
        <v>0</v>
      </c>
      <c r="MQ97" s="5">
        <f t="shared" si="36"/>
        <v>4</v>
      </c>
      <c r="MR97" s="5">
        <f t="shared" si="36"/>
        <v>4</v>
      </c>
      <c r="MS97" s="5">
        <f t="shared" si="36"/>
        <v>4</v>
      </c>
      <c r="MT97" s="5">
        <f t="shared" si="36"/>
        <v>5</v>
      </c>
      <c r="MU97" s="5">
        <f t="shared" si="36"/>
        <v>5</v>
      </c>
      <c r="MV97" s="5">
        <f t="shared" si="36"/>
        <v>0</v>
      </c>
      <c r="MW97" s="5">
        <f t="shared" si="36"/>
        <v>0</v>
      </c>
      <c r="MX97" s="5">
        <f t="shared" si="36"/>
        <v>5</v>
      </c>
      <c r="MY97" s="5">
        <f t="shared" si="36"/>
        <v>5</v>
      </c>
      <c r="MZ97" s="5">
        <f t="shared" si="36"/>
        <v>5</v>
      </c>
      <c r="NA97" s="5">
        <f t="shared" si="36"/>
        <v>5</v>
      </c>
      <c r="NB97" s="5">
        <f t="shared" si="36"/>
        <v>5</v>
      </c>
      <c r="NC97" s="5">
        <f t="shared" si="36"/>
        <v>0</v>
      </c>
      <c r="ND97" s="5">
        <f t="shared" si="36"/>
        <v>0</v>
      </c>
      <c r="NE97" s="5">
        <f t="shared" si="36"/>
        <v>5</v>
      </c>
      <c r="NF97" s="5">
        <f t="shared" si="36"/>
        <v>5</v>
      </c>
      <c r="NG97" s="5">
        <f t="shared" si="36"/>
        <v>5</v>
      </c>
      <c r="NH97" s="5">
        <f t="shared" si="36"/>
        <v>5</v>
      </c>
      <c r="NI97" s="5">
        <f t="shared" si="36"/>
        <v>5</v>
      </c>
      <c r="NJ97" s="5">
        <f t="shared" si="36"/>
        <v>0</v>
      </c>
      <c r="NK97" s="5">
        <f t="shared" si="36"/>
        <v>0</v>
      </c>
      <c r="NL97" s="5">
        <f t="shared" si="36"/>
        <v>0</v>
      </c>
      <c r="NM97" s="5">
        <f t="shared" si="36"/>
        <v>0</v>
      </c>
      <c r="NN97" s="5">
        <f t="shared" si="36"/>
        <v>5</v>
      </c>
      <c r="NO97" s="5">
        <f t="shared" si="36"/>
        <v>5</v>
      </c>
      <c r="NP97" s="5">
        <f t="shared" si="36"/>
        <v>5</v>
      </c>
      <c r="NQ97" s="5">
        <f t="shared" si="36"/>
        <v>0</v>
      </c>
      <c r="NR97" s="5">
        <f t="shared" si="36"/>
        <v>0</v>
      </c>
      <c r="NS97" s="5">
        <f t="shared" si="36"/>
        <v>5</v>
      </c>
      <c r="NT97" s="5">
        <f t="shared" si="36"/>
        <v>5</v>
      </c>
      <c r="NU97" s="5">
        <f t="shared" si="36"/>
        <v>5</v>
      </c>
      <c r="NV97" s="5">
        <f t="shared" si="36"/>
        <v>5</v>
      </c>
      <c r="NW97" s="5">
        <f t="shared" si="36"/>
        <v>5</v>
      </c>
      <c r="NX97" s="5">
        <f t="shared" si="36"/>
        <v>0</v>
      </c>
      <c r="NY97" s="5">
        <f t="shared" si="36"/>
        <v>0</v>
      </c>
      <c r="NZ97" s="5">
        <f t="shared" si="36"/>
        <v>5</v>
      </c>
      <c r="OA97" s="5">
        <f t="shared" si="36"/>
        <v>5</v>
      </c>
      <c r="OB97" s="5">
        <f t="shared" si="36"/>
        <v>5</v>
      </c>
      <c r="OC97" s="5">
        <f t="shared" si="36"/>
        <v>5</v>
      </c>
      <c r="OD97" s="5">
        <f t="shared" si="36"/>
        <v>5</v>
      </c>
      <c r="OE97" s="5">
        <f t="shared" si="36"/>
        <v>0</v>
      </c>
      <c r="OF97" s="5">
        <f t="shared" si="36"/>
        <v>0</v>
      </c>
    </row>
    <row r="98" spans="1:396" s="7" customFormat="1" ht="21.75" customHeight="1">
      <c r="A98" s="8"/>
      <c r="B98" s="122"/>
      <c r="C98" s="76" t="s">
        <v>126</v>
      </c>
      <c r="D98" s="6">
        <f>COUNTIF(D27:D78,$B$17)+COUNTIF(D27:D78,$B$10)</f>
        <v>0</v>
      </c>
      <c r="E98" s="6">
        <f t="shared" ref="E98:BP98" si="37">COUNTIF(E27:E91,$B$17)+COUNTIF(E27:E91,$B$11)+COUNTIF(E27:E91,$B$10)</f>
        <v>3</v>
      </c>
      <c r="F98" s="6">
        <f t="shared" si="37"/>
        <v>3</v>
      </c>
      <c r="G98" s="6">
        <f t="shared" si="37"/>
        <v>3</v>
      </c>
      <c r="H98" s="6">
        <f t="shared" si="37"/>
        <v>3</v>
      </c>
      <c r="I98" s="6">
        <f t="shared" si="37"/>
        <v>2</v>
      </c>
      <c r="J98" s="6">
        <f t="shared" si="37"/>
        <v>2</v>
      </c>
      <c r="K98" s="6">
        <f t="shared" si="37"/>
        <v>0</v>
      </c>
      <c r="L98" s="6">
        <f t="shared" si="37"/>
        <v>0</v>
      </c>
      <c r="M98" s="6">
        <f t="shared" si="37"/>
        <v>0</v>
      </c>
      <c r="N98" s="6">
        <f t="shared" si="37"/>
        <v>0</v>
      </c>
      <c r="O98" s="6">
        <f t="shared" si="37"/>
        <v>0</v>
      </c>
      <c r="P98" s="6">
        <f t="shared" si="37"/>
        <v>0</v>
      </c>
      <c r="Q98" s="6">
        <f t="shared" si="37"/>
        <v>0</v>
      </c>
      <c r="R98" s="6">
        <f t="shared" si="37"/>
        <v>0</v>
      </c>
      <c r="S98" s="6">
        <f t="shared" si="37"/>
        <v>0</v>
      </c>
      <c r="T98" s="6">
        <f t="shared" si="37"/>
        <v>3</v>
      </c>
      <c r="U98" s="6">
        <f t="shared" si="37"/>
        <v>3</v>
      </c>
      <c r="V98" s="6">
        <f t="shared" si="37"/>
        <v>3</v>
      </c>
      <c r="W98" s="6">
        <f t="shared" si="37"/>
        <v>3</v>
      </c>
      <c r="X98" s="6">
        <f t="shared" si="37"/>
        <v>1</v>
      </c>
      <c r="Y98" s="6">
        <f t="shared" si="37"/>
        <v>1</v>
      </c>
      <c r="Z98" s="6">
        <f t="shared" si="37"/>
        <v>4</v>
      </c>
      <c r="AA98" s="6">
        <f t="shared" si="37"/>
        <v>4</v>
      </c>
      <c r="AB98" s="6">
        <f t="shared" si="37"/>
        <v>4</v>
      </c>
      <c r="AC98" s="6">
        <f t="shared" si="37"/>
        <v>4</v>
      </c>
      <c r="AD98" s="6">
        <f t="shared" si="37"/>
        <v>4</v>
      </c>
      <c r="AE98" s="6">
        <f t="shared" si="37"/>
        <v>0</v>
      </c>
      <c r="AF98" s="6">
        <f t="shared" si="37"/>
        <v>1</v>
      </c>
      <c r="AG98" s="6">
        <f t="shared" si="37"/>
        <v>2</v>
      </c>
      <c r="AH98" s="6">
        <f t="shared" si="37"/>
        <v>2</v>
      </c>
      <c r="AI98" s="6">
        <f t="shared" si="37"/>
        <v>2</v>
      </c>
      <c r="AJ98" s="6">
        <f t="shared" si="37"/>
        <v>2</v>
      </c>
      <c r="AK98" s="6">
        <f t="shared" si="37"/>
        <v>2</v>
      </c>
      <c r="AL98" s="6">
        <f t="shared" si="37"/>
        <v>0</v>
      </c>
      <c r="AM98" s="6">
        <f t="shared" si="37"/>
        <v>0</v>
      </c>
      <c r="AN98" s="6">
        <f t="shared" si="37"/>
        <v>3</v>
      </c>
      <c r="AO98" s="6">
        <f t="shared" si="37"/>
        <v>3</v>
      </c>
      <c r="AP98" s="6">
        <f t="shared" si="37"/>
        <v>3</v>
      </c>
      <c r="AQ98" s="6">
        <f t="shared" si="37"/>
        <v>2</v>
      </c>
      <c r="AR98" s="6">
        <f t="shared" si="37"/>
        <v>2</v>
      </c>
      <c r="AS98" s="6">
        <f t="shared" si="37"/>
        <v>0</v>
      </c>
      <c r="AT98" s="6">
        <f t="shared" si="37"/>
        <v>0</v>
      </c>
      <c r="AU98" s="6">
        <f t="shared" si="37"/>
        <v>3</v>
      </c>
      <c r="AV98" s="6">
        <f t="shared" si="37"/>
        <v>3</v>
      </c>
      <c r="AW98" s="6">
        <f t="shared" si="37"/>
        <v>3</v>
      </c>
      <c r="AX98" s="6">
        <f t="shared" si="37"/>
        <v>3</v>
      </c>
      <c r="AY98" s="6">
        <f t="shared" si="37"/>
        <v>3</v>
      </c>
      <c r="AZ98" s="6">
        <f t="shared" si="37"/>
        <v>0</v>
      </c>
      <c r="BA98" s="6">
        <f t="shared" si="37"/>
        <v>0</v>
      </c>
      <c r="BB98" s="6">
        <f t="shared" si="37"/>
        <v>4</v>
      </c>
      <c r="BC98" s="6">
        <f t="shared" si="37"/>
        <v>4</v>
      </c>
      <c r="BD98" s="6">
        <f t="shared" si="37"/>
        <v>4</v>
      </c>
      <c r="BE98" s="6">
        <f t="shared" si="37"/>
        <v>4</v>
      </c>
      <c r="BF98" s="6">
        <f t="shared" si="37"/>
        <v>4</v>
      </c>
      <c r="BG98" s="6">
        <f t="shared" si="37"/>
        <v>1</v>
      </c>
      <c r="BH98" s="6">
        <f t="shared" si="37"/>
        <v>0</v>
      </c>
      <c r="BI98" s="6">
        <f t="shared" si="37"/>
        <v>4</v>
      </c>
      <c r="BJ98" s="6">
        <f t="shared" si="37"/>
        <v>4</v>
      </c>
      <c r="BK98" s="6">
        <f t="shared" si="37"/>
        <v>4</v>
      </c>
      <c r="BL98" s="6">
        <f t="shared" si="37"/>
        <v>4</v>
      </c>
      <c r="BM98" s="6">
        <f t="shared" si="37"/>
        <v>3</v>
      </c>
      <c r="BN98" s="6">
        <f t="shared" si="37"/>
        <v>0</v>
      </c>
      <c r="BO98" s="6">
        <f t="shared" si="37"/>
        <v>2</v>
      </c>
      <c r="BP98" s="6">
        <f t="shared" si="37"/>
        <v>4</v>
      </c>
      <c r="BQ98" s="6">
        <f t="shared" ref="BQ98:EB98" si="38">COUNTIF(BQ27:BQ91,$B$17)+COUNTIF(BQ27:BQ91,$B$11)+COUNTIF(BQ27:BQ91,$B$10)</f>
        <v>4</v>
      </c>
      <c r="BR98" s="6">
        <f t="shared" si="38"/>
        <v>4</v>
      </c>
      <c r="BS98" s="6">
        <f t="shared" si="38"/>
        <v>4</v>
      </c>
      <c r="BT98" s="6">
        <f t="shared" si="38"/>
        <v>4</v>
      </c>
      <c r="BU98" s="6">
        <f t="shared" si="38"/>
        <v>2</v>
      </c>
      <c r="BV98" s="6">
        <f t="shared" si="38"/>
        <v>1</v>
      </c>
      <c r="BW98" s="6">
        <f t="shared" si="38"/>
        <v>6</v>
      </c>
      <c r="BX98" s="6">
        <f t="shared" si="38"/>
        <v>6</v>
      </c>
      <c r="BY98" s="6">
        <f t="shared" si="38"/>
        <v>6</v>
      </c>
      <c r="BZ98" s="6">
        <f t="shared" si="38"/>
        <v>6</v>
      </c>
      <c r="CA98" s="6">
        <f t="shared" si="38"/>
        <v>6</v>
      </c>
      <c r="CB98" s="6">
        <f t="shared" si="38"/>
        <v>0</v>
      </c>
      <c r="CC98" s="6">
        <f t="shared" si="38"/>
        <v>0</v>
      </c>
      <c r="CD98" s="6">
        <f t="shared" si="38"/>
        <v>4</v>
      </c>
      <c r="CE98" s="6">
        <f t="shared" si="38"/>
        <v>4</v>
      </c>
      <c r="CF98" s="6">
        <f t="shared" si="38"/>
        <v>4</v>
      </c>
      <c r="CG98" s="6">
        <f t="shared" si="38"/>
        <v>3</v>
      </c>
      <c r="CH98" s="6">
        <f t="shared" si="38"/>
        <v>3</v>
      </c>
      <c r="CI98" s="6">
        <f t="shared" si="38"/>
        <v>0</v>
      </c>
      <c r="CJ98" s="6">
        <f t="shared" si="38"/>
        <v>1</v>
      </c>
      <c r="CK98" s="6">
        <f t="shared" si="38"/>
        <v>4</v>
      </c>
      <c r="CL98" s="6">
        <f t="shared" si="38"/>
        <v>4</v>
      </c>
      <c r="CM98" s="6">
        <f t="shared" si="38"/>
        <v>4</v>
      </c>
      <c r="CN98" s="6">
        <f t="shared" si="38"/>
        <v>4</v>
      </c>
      <c r="CO98" s="6">
        <f t="shared" si="38"/>
        <v>4</v>
      </c>
      <c r="CP98" s="6">
        <f t="shared" si="38"/>
        <v>1</v>
      </c>
      <c r="CQ98" s="6">
        <f t="shared" si="38"/>
        <v>1</v>
      </c>
      <c r="CR98" s="6">
        <f t="shared" si="38"/>
        <v>4</v>
      </c>
      <c r="CS98" s="6">
        <f t="shared" si="38"/>
        <v>4</v>
      </c>
      <c r="CT98" s="6">
        <f t="shared" si="38"/>
        <v>4</v>
      </c>
      <c r="CU98" s="6">
        <f t="shared" si="38"/>
        <v>4</v>
      </c>
      <c r="CV98" s="6">
        <f t="shared" si="38"/>
        <v>4</v>
      </c>
      <c r="CW98" s="6">
        <f t="shared" si="38"/>
        <v>1</v>
      </c>
      <c r="CX98" s="6">
        <f t="shared" si="38"/>
        <v>0</v>
      </c>
      <c r="CY98" s="6">
        <f t="shared" si="38"/>
        <v>4</v>
      </c>
      <c r="CZ98" s="6">
        <f t="shared" si="38"/>
        <v>4</v>
      </c>
      <c r="DA98" s="6">
        <f t="shared" si="38"/>
        <v>4</v>
      </c>
      <c r="DB98" s="6">
        <f t="shared" si="38"/>
        <v>4</v>
      </c>
      <c r="DC98" s="6">
        <f t="shared" si="38"/>
        <v>4</v>
      </c>
      <c r="DD98" s="6">
        <f t="shared" si="38"/>
        <v>0</v>
      </c>
      <c r="DE98" s="6">
        <f t="shared" si="38"/>
        <v>0</v>
      </c>
      <c r="DF98" s="6">
        <f t="shared" si="38"/>
        <v>4</v>
      </c>
      <c r="DG98" s="6">
        <f t="shared" si="38"/>
        <v>5</v>
      </c>
      <c r="DH98" s="6">
        <f t="shared" si="38"/>
        <v>4</v>
      </c>
      <c r="DI98" s="6">
        <f t="shared" si="38"/>
        <v>4</v>
      </c>
      <c r="DJ98" s="6">
        <f t="shared" si="38"/>
        <v>4</v>
      </c>
      <c r="DK98" s="6">
        <f t="shared" si="38"/>
        <v>2</v>
      </c>
      <c r="DL98" s="6">
        <f t="shared" si="38"/>
        <v>2</v>
      </c>
      <c r="DM98" s="6">
        <f t="shared" si="38"/>
        <v>3</v>
      </c>
      <c r="DN98" s="6">
        <f t="shared" si="38"/>
        <v>3</v>
      </c>
      <c r="DO98" s="6">
        <f t="shared" si="38"/>
        <v>3</v>
      </c>
      <c r="DP98" s="6">
        <f t="shared" si="38"/>
        <v>4</v>
      </c>
      <c r="DQ98" s="6">
        <f t="shared" si="38"/>
        <v>4</v>
      </c>
      <c r="DR98" s="6">
        <f t="shared" si="38"/>
        <v>0</v>
      </c>
      <c r="DS98" s="6">
        <f t="shared" si="38"/>
        <v>0</v>
      </c>
      <c r="DT98" s="6">
        <f t="shared" si="38"/>
        <v>3</v>
      </c>
      <c r="DU98" s="6">
        <f t="shared" si="38"/>
        <v>3</v>
      </c>
      <c r="DV98" s="6">
        <f t="shared" si="38"/>
        <v>3</v>
      </c>
      <c r="DW98" s="6">
        <f t="shared" si="38"/>
        <v>3</v>
      </c>
      <c r="DX98" s="6">
        <f t="shared" si="38"/>
        <v>3</v>
      </c>
      <c r="DY98" s="6">
        <f t="shared" si="38"/>
        <v>0</v>
      </c>
      <c r="DZ98" s="6">
        <f t="shared" si="38"/>
        <v>0</v>
      </c>
      <c r="EA98" s="6">
        <f t="shared" si="38"/>
        <v>4</v>
      </c>
      <c r="EB98" s="6">
        <f t="shared" si="38"/>
        <v>4</v>
      </c>
      <c r="EC98" s="6">
        <f t="shared" ref="EC98:GN98" si="39">COUNTIF(EC27:EC91,$B$17)+COUNTIF(EC27:EC91,$B$11)+COUNTIF(EC27:EC91,$B$10)</f>
        <v>4</v>
      </c>
      <c r="ED98" s="6">
        <f t="shared" si="39"/>
        <v>4</v>
      </c>
      <c r="EE98" s="6">
        <f t="shared" si="39"/>
        <v>4</v>
      </c>
      <c r="EF98" s="6">
        <f t="shared" si="39"/>
        <v>1</v>
      </c>
      <c r="EG98" s="6">
        <f t="shared" si="39"/>
        <v>0</v>
      </c>
      <c r="EH98" s="6">
        <f t="shared" si="39"/>
        <v>2</v>
      </c>
      <c r="EI98" s="6">
        <f t="shared" si="39"/>
        <v>2</v>
      </c>
      <c r="EJ98" s="6">
        <f t="shared" si="39"/>
        <v>2</v>
      </c>
      <c r="EK98" s="6">
        <f t="shared" si="39"/>
        <v>2</v>
      </c>
      <c r="EL98" s="6">
        <f t="shared" si="39"/>
        <v>2</v>
      </c>
      <c r="EM98" s="6">
        <f t="shared" si="39"/>
        <v>0</v>
      </c>
      <c r="EN98" s="6">
        <f t="shared" si="39"/>
        <v>0</v>
      </c>
      <c r="EO98" s="6">
        <f t="shared" si="39"/>
        <v>2</v>
      </c>
      <c r="EP98" s="6">
        <f t="shared" si="39"/>
        <v>2</v>
      </c>
      <c r="EQ98" s="6">
        <f t="shared" si="39"/>
        <v>2</v>
      </c>
      <c r="ER98" s="6">
        <f t="shared" si="39"/>
        <v>2</v>
      </c>
      <c r="ES98" s="6">
        <f t="shared" si="39"/>
        <v>2</v>
      </c>
      <c r="ET98" s="6">
        <f t="shared" si="39"/>
        <v>1</v>
      </c>
      <c r="EU98" s="6">
        <f t="shared" si="39"/>
        <v>1</v>
      </c>
      <c r="EV98" s="6">
        <f t="shared" si="39"/>
        <v>4</v>
      </c>
      <c r="EW98" s="6">
        <f t="shared" si="39"/>
        <v>4</v>
      </c>
      <c r="EX98" s="6">
        <f t="shared" si="39"/>
        <v>4</v>
      </c>
      <c r="EY98" s="6">
        <f t="shared" si="39"/>
        <v>4</v>
      </c>
      <c r="EZ98" s="6">
        <f t="shared" si="39"/>
        <v>4</v>
      </c>
      <c r="FA98" s="6">
        <f t="shared" si="39"/>
        <v>1</v>
      </c>
      <c r="FB98" s="6">
        <f t="shared" si="39"/>
        <v>0</v>
      </c>
      <c r="FC98" s="6">
        <f t="shared" si="39"/>
        <v>3</v>
      </c>
      <c r="FD98" s="6">
        <f t="shared" si="39"/>
        <v>3</v>
      </c>
      <c r="FE98" s="6">
        <f t="shared" si="39"/>
        <v>3</v>
      </c>
      <c r="FF98" s="6">
        <f t="shared" si="39"/>
        <v>3</v>
      </c>
      <c r="FG98" s="6">
        <f t="shared" si="39"/>
        <v>3</v>
      </c>
      <c r="FH98" s="6">
        <f t="shared" si="39"/>
        <v>1</v>
      </c>
      <c r="FI98" s="6">
        <f t="shared" si="39"/>
        <v>0</v>
      </c>
      <c r="FJ98" s="6">
        <f t="shared" si="39"/>
        <v>4</v>
      </c>
      <c r="FK98" s="6">
        <f t="shared" si="39"/>
        <v>4</v>
      </c>
      <c r="FL98" s="6">
        <f t="shared" si="39"/>
        <v>4</v>
      </c>
      <c r="FM98" s="6">
        <f t="shared" si="39"/>
        <v>3</v>
      </c>
      <c r="FN98" s="6">
        <f t="shared" si="39"/>
        <v>3</v>
      </c>
      <c r="FO98" s="6">
        <f t="shared" si="39"/>
        <v>1</v>
      </c>
      <c r="FP98" s="6">
        <f t="shared" si="39"/>
        <v>0</v>
      </c>
      <c r="FQ98" s="6">
        <f t="shared" si="39"/>
        <v>3</v>
      </c>
      <c r="FR98" s="6">
        <f t="shared" si="39"/>
        <v>4</v>
      </c>
      <c r="FS98" s="6">
        <f t="shared" si="39"/>
        <v>4</v>
      </c>
      <c r="FT98" s="6">
        <f t="shared" si="39"/>
        <v>4</v>
      </c>
      <c r="FU98" s="6">
        <f t="shared" si="39"/>
        <v>3</v>
      </c>
      <c r="FV98" s="6">
        <f t="shared" si="39"/>
        <v>1</v>
      </c>
      <c r="FW98" s="6">
        <f t="shared" si="39"/>
        <v>1</v>
      </c>
      <c r="FX98" s="6">
        <f t="shared" si="39"/>
        <v>3</v>
      </c>
      <c r="FY98" s="6">
        <f t="shared" si="39"/>
        <v>3</v>
      </c>
      <c r="FZ98" s="6">
        <f t="shared" si="39"/>
        <v>3</v>
      </c>
      <c r="GA98" s="6">
        <f t="shared" si="39"/>
        <v>2</v>
      </c>
      <c r="GB98" s="6">
        <f t="shared" si="39"/>
        <v>2</v>
      </c>
      <c r="GC98" s="6">
        <f t="shared" si="39"/>
        <v>0</v>
      </c>
      <c r="GD98" s="6">
        <f t="shared" si="39"/>
        <v>0</v>
      </c>
      <c r="GE98" s="6">
        <f t="shared" si="39"/>
        <v>3</v>
      </c>
      <c r="GF98" s="6">
        <f t="shared" si="39"/>
        <v>3</v>
      </c>
      <c r="GG98" s="6">
        <f t="shared" si="39"/>
        <v>3</v>
      </c>
      <c r="GH98" s="6">
        <f t="shared" si="39"/>
        <v>2</v>
      </c>
      <c r="GI98" s="6">
        <f t="shared" si="39"/>
        <v>2</v>
      </c>
      <c r="GJ98" s="6">
        <f t="shared" si="39"/>
        <v>0</v>
      </c>
      <c r="GK98" s="6">
        <f t="shared" si="39"/>
        <v>0</v>
      </c>
      <c r="GL98" s="6">
        <f t="shared" si="39"/>
        <v>2</v>
      </c>
      <c r="GM98" s="6">
        <f t="shared" si="39"/>
        <v>2</v>
      </c>
      <c r="GN98" s="6">
        <f t="shared" si="39"/>
        <v>2</v>
      </c>
      <c r="GO98" s="6">
        <f t="shared" ref="GO98:IZ98" si="40">COUNTIF(GO27:GO91,$B$17)+COUNTIF(GO27:GO91,$B$11)+COUNTIF(GO27:GO91,$B$10)</f>
        <v>2</v>
      </c>
      <c r="GP98" s="6">
        <f t="shared" si="40"/>
        <v>0</v>
      </c>
      <c r="GQ98" s="6">
        <f t="shared" si="40"/>
        <v>0</v>
      </c>
      <c r="GR98" s="6">
        <f t="shared" si="40"/>
        <v>0</v>
      </c>
      <c r="GS98" s="6">
        <f t="shared" si="40"/>
        <v>1</v>
      </c>
      <c r="GT98" s="6">
        <f t="shared" si="40"/>
        <v>2</v>
      </c>
      <c r="GU98" s="6">
        <f t="shared" si="40"/>
        <v>2</v>
      </c>
      <c r="GV98" s="6">
        <f t="shared" si="40"/>
        <v>2</v>
      </c>
      <c r="GW98" s="6">
        <f t="shared" si="40"/>
        <v>2</v>
      </c>
      <c r="GX98" s="6">
        <f t="shared" si="40"/>
        <v>0</v>
      </c>
      <c r="GY98" s="6">
        <f t="shared" si="40"/>
        <v>0</v>
      </c>
      <c r="GZ98" s="6">
        <f t="shared" si="40"/>
        <v>3</v>
      </c>
      <c r="HA98" s="6">
        <f t="shared" si="40"/>
        <v>3</v>
      </c>
      <c r="HB98" s="6">
        <f t="shared" si="40"/>
        <v>3</v>
      </c>
      <c r="HC98" s="6">
        <f t="shared" si="40"/>
        <v>3</v>
      </c>
      <c r="HD98" s="6">
        <f t="shared" si="40"/>
        <v>3</v>
      </c>
      <c r="HE98" s="6">
        <f t="shared" si="40"/>
        <v>0</v>
      </c>
      <c r="HF98" s="6">
        <f t="shared" si="40"/>
        <v>0</v>
      </c>
      <c r="HG98" s="6">
        <f t="shared" si="40"/>
        <v>4</v>
      </c>
      <c r="HH98" s="6">
        <f t="shared" si="40"/>
        <v>4</v>
      </c>
      <c r="HI98" s="6">
        <f t="shared" si="40"/>
        <v>4</v>
      </c>
      <c r="HJ98" s="6">
        <f t="shared" si="40"/>
        <v>3</v>
      </c>
      <c r="HK98" s="6">
        <f t="shared" si="40"/>
        <v>4</v>
      </c>
      <c r="HL98" s="6">
        <f t="shared" si="40"/>
        <v>0</v>
      </c>
      <c r="HM98" s="6">
        <f t="shared" si="40"/>
        <v>0</v>
      </c>
      <c r="HN98" s="6">
        <f t="shared" si="40"/>
        <v>3</v>
      </c>
      <c r="HO98" s="6">
        <f t="shared" si="40"/>
        <v>3</v>
      </c>
      <c r="HP98" s="6">
        <f t="shared" si="40"/>
        <v>2</v>
      </c>
      <c r="HQ98" s="6">
        <f t="shared" si="40"/>
        <v>2</v>
      </c>
      <c r="HR98" s="6">
        <f t="shared" si="40"/>
        <v>2</v>
      </c>
      <c r="HS98" s="6">
        <f t="shared" si="40"/>
        <v>0</v>
      </c>
      <c r="HT98" s="6">
        <f t="shared" si="40"/>
        <v>0</v>
      </c>
      <c r="HU98" s="6">
        <f t="shared" si="40"/>
        <v>3</v>
      </c>
      <c r="HV98" s="6">
        <f t="shared" si="40"/>
        <v>3</v>
      </c>
      <c r="HW98" s="6">
        <f t="shared" si="40"/>
        <v>3</v>
      </c>
      <c r="HX98" s="6">
        <f t="shared" si="40"/>
        <v>3</v>
      </c>
      <c r="HY98" s="6">
        <f t="shared" si="40"/>
        <v>3</v>
      </c>
      <c r="HZ98" s="6">
        <f t="shared" si="40"/>
        <v>0</v>
      </c>
      <c r="IA98" s="6">
        <f t="shared" si="40"/>
        <v>0</v>
      </c>
      <c r="IB98" s="6">
        <f t="shared" si="40"/>
        <v>1</v>
      </c>
      <c r="IC98" s="6">
        <f t="shared" si="40"/>
        <v>2</v>
      </c>
      <c r="ID98" s="6">
        <f t="shared" si="40"/>
        <v>4</v>
      </c>
      <c r="IE98" s="6">
        <f t="shared" si="40"/>
        <v>4</v>
      </c>
      <c r="IF98" s="6">
        <f t="shared" si="40"/>
        <v>4</v>
      </c>
      <c r="IG98" s="6">
        <f t="shared" si="40"/>
        <v>2</v>
      </c>
      <c r="IH98" s="6">
        <f t="shared" si="40"/>
        <v>0</v>
      </c>
      <c r="II98" s="6">
        <f t="shared" si="40"/>
        <v>4</v>
      </c>
      <c r="IJ98" s="6">
        <f t="shared" si="40"/>
        <v>4</v>
      </c>
      <c r="IK98" s="6">
        <f t="shared" si="40"/>
        <v>4</v>
      </c>
      <c r="IL98" s="6">
        <f t="shared" si="40"/>
        <v>4</v>
      </c>
      <c r="IM98" s="6">
        <f t="shared" si="40"/>
        <v>4</v>
      </c>
      <c r="IN98" s="6">
        <f t="shared" si="40"/>
        <v>0</v>
      </c>
      <c r="IO98" s="6">
        <f t="shared" si="40"/>
        <v>0</v>
      </c>
      <c r="IP98" s="6">
        <f t="shared" si="40"/>
        <v>4</v>
      </c>
      <c r="IQ98" s="6">
        <f t="shared" si="40"/>
        <v>4</v>
      </c>
      <c r="IR98" s="6">
        <f t="shared" si="40"/>
        <v>6</v>
      </c>
      <c r="IS98" s="6">
        <f t="shared" si="40"/>
        <v>6</v>
      </c>
      <c r="IT98" s="6">
        <f t="shared" si="40"/>
        <v>6</v>
      </c>
      <c r="IU98" s="6">
        <f t="shared" si="40"/>
        <v>0</v>
      </c>
      <c r="IV98" s="6">
        <f t="shared" si="40"/>
        <v>0</v>
      </c>
      <c r="IW98" s="6">
        <f t="shared" si="40"/>
        <v>6</v>
      </c>
      <c r="IX98" s="6">
        <f t="shared" si="40"/>
        <v>6</v>
      </c>
      <c r="IY98" s="6">
        <f t="shared" si="40"/>
        <v>6</v>
      </c>
      <c r="IZ98" s="6">
        <f t="shared" si="40"/>
        <v>6</v>
      </c>
      <c r="JA98" s="6">
        <f t="shared" ref="JA98:LL98" si="41">COUNTIF(JA27:JA91,$B$17)+COUNTIF(JA27:JA91,$B$11)+COUNTIF(JA27:JA91,$B$10)</f>
        <v>5</v>
      </c>
      <c r="JB98" s="6">
        <f t="shared" si="41"/>
        <v>3</v>
      </c>
      <c r="JC98" s="6">
        <f t="shared" si="41"/>
        <v>0</v>
      </c>
      <c r="JD98" s="6">
        <f t="shared" si="41"/>
        <v>2</v>
      </c>
      <c r="JE98" s="6">
        <f t="shared" si="41"/>
        <v>2</v>
      </c>
      <c r="JF98" s="6">
        <f t="shared" si="41"/>
        <v>2</v>
      </c>
      <c r="JG98" s="6">
        <f t="shared" si="41"/>
        <v>2</v>
      </c>
      <c r="JH98" s="6">
        <f t="shared" si="41"/>
        <v>2</v>
      </c>
      <c r="JI98" s="6">
        <f t="shared" si="41"/>
        <v>0</v>
      </c>
      <c r="JJ98" s="6">
        <f t="shared" si="41"/>
        <v>0</v>
      </c>
      <c r="JK98" s="6">
        <f t="shared" si="41"/>
        <v>1</v>
      </c>
      <c r="JL98" s="6">
        <f t="shared" si="41"/>
        <v>1</v>
      </c>
      <c r="JM98" s="6">
        <f t="shared" si="41"/>
        <v>1</v>
      </c>
      <c r="JN98" s="6">
        <f t="shared" si="41"/>
        <v>0</v>
      </c>
      <c r="JO98" s="6">
        <f t="shared" si="41"/>
        <v>0</v>
      </c>
      <c r="JP98" s="6">
        <f t="shared" si="41"/>
        <v>0</v>
      </c>
      <c r="JQ98" s="6">
        <f t="shared" si="41"/>
        <v>0</v>
      </c>
      <c r="JR98" s="6">
        <f t="shared" si="41"/>
        <v>5</v>
      </c>
      <c r="JS98" s="6">
        <f t="shared" si="41"/>
        <v>6</v>
      </c>
      <c r="JT98" s="6">
        <f t="shared" si="41"/>
        <v>7</v>
      </c>
      <c r="JU98" s="6">
        <f t="shared" si="41"/>
        <v>7</v>
      </c>
      <c r="JV98" s="6">
        <f t="shared" si="41"/>
        <v>7</v>
      </c>
      <c r="JW98" s="6">
        <f t="shared" si="41"/>
        <v>0</v>
      </c>
      <c r="JX98" s="6">
        <f t="shared" si="41"/>
        <v>0</v>
      </c>
      <c r="JY98" s="6">
        <f t="shared" si="41"/>
        <v>5</v>
      </c>
      <c r="JZ98" s="6">
        <f t="shared" si="41"/>
        <v>5</v>
      </c>
      <c r="KA98" s="6">
        <f t="shared" si="41"/>
        <v>6</v>
      </c>
      <c r="KB98" s="6">
        <f t="shared" si="41"/>
        <v>6</v>
      </c>
      <c r="KC98" s="6">
        <f t="shared" si="41"/>
        <v>6</v>
      </c>
      <c r="KD98" s="6">
        <f t="shared" si="41"/>
        <v>2</v>
      </c>
      <c r="KE98" s="6">
        <f t="shared" si="41"/>
        <v>0</v>
      </c>
      <c r="KF98" s="6">
        <f t="shared" si="41"/>
        <v>9</v>
      </c>
      <c r="KG98" s="6">
        <f t="shared" si="41"/>
        <v>9</v>
      </c>
      <c r="KH98" s="6">
        <f t="shared" si="41"/>
        <v>9</v>
      </c>
      <c r="KI98" s="6">
        <f t="shared" si="41"/>
        <v>9</v>
      </c>
      <c r="KJ98" s="6">
        <f t="shared" si="41"/>
        <v>9</v>
      </c>
      <c r="KK98" s="6">
        <f t="shared" si="41"/>
        <v>0</v>
      </c>
      <c r="KL98" s="6">
        <f t="shared" si="41"/>
        <v>0</v>
      </c>
      <c r="KM98" s="6">
        <f t="shared" si="41"/>
        <v>6</v>
      </c>
      <c r="KN98" s="6">
        <f t="shared" si="41"/>
        <v>6</v>
      </c>
      <c r="KO98" s="6">
        <f t="shared" si="41"/>
        <v>6</v>
      </c>
      <c r="KP98" s="6">
        <f t="shared" si="41"/>
        <v>6</v>
      </c>
      <c r="KQ98" s="6">
        <f t="shared" si="41"/>
        <v>6</v>
      </c>
      <c r="KR98" s="6">
        <f t="shared" si="41"/>
        <v>0</v>
      </c>
      <c r="KS98" s="6">
        <f t="shared" si="41"/>
        <v>0</v>
      </c>
      <c r="KT98" s="6">
        <f t="shared" si="41"/>
        <v>7</v>
      </c>
      <c r="KU98" s="6">
        <f t="shared" si="41"/>
        <v>7</v>
      </c>
      <c r="KV98" s="6">
        <f t="shared" si="41"/>
        <v>7</v>
      </c>
      <c r="KW98" s="6">
        <f t="shared" si="41"/>
        <v>7</v>
      </c>
      <c r="KX98" s="6">
        <f t="shared" si="41"/>
        <v>7</v>
      </c>
      <c r="KY98" s="6">
        <f t="shared" si="41"/>
        <v>0</v>
      </c>
      <c r="KZ98" s="6">
        <f t="shared" si="41"/>
        <v>0</v>
      </c>
      <c r="LA98" s="6">
        <f t="shared" si="41"/>
        <v>5</v>
      </c>
      <c r="LB98" s="6">
        <f t="shared" si="41"/>
        <v>5</v>
      </c>
      <c r="LC98" s="6">
        <f t="shared" si="41"/>
        <v>5</v>
      </c>
      <c r="LD98" s="6">
        <f t="shared" si="41"/>
        <v>4</v>
      </c>
      <c r="LE98" s="6">
        <f t="shared" si="41"/>
        <v>4</v>
      </c>
      <c r="LF98" s="6">
        <f t="shared" si="41"/>
        <v>0</v>
      </c>
      <c r="LG98" s="6">
        <f t="shared" si="41"/>
        <v>0</v>
      </c>
      <c r="LH98" s="6">
        <f t="shared" si="41"/>
        <v>2</v>
      </c>
      <c r="LI98" s="6">
        <f t="shared" si="41"/>
        <v>3</v>
      </c>
      <c r="LJ98" s="6">
        <f t="shared" si="41"/>
        <v>3</v>
      </c>
      <c r="LK98" s="6">
        <f t="shared" si="41"/>
        <v>3</v>
      </c>
      <c r="LL98" s="6">
        <f t="shared" si="41"/>
        <v>3</v>
      </c>
      <c r="LM98" s="6">
        <f t="shared" ref="LM98:NX98" si="42">COUNTIF(LM27:LM91,$B$17)+COUNTIF(LM27:LM91,$B$11)+COUNTIF(LM27:LM91,$B$10)</f>
        <v>0</v>
      </c>
      <c r="LN98" s="6">
        <f t="shared" si="42"/>
        <v>0</v>
      </c>
      <c r="LO98" s="6">
        <f t="shared" si="42"/>
        <v>3</v>
      </c>
      <c r="LP98" s="6">
        <f t="shared" si="42"/>
        <v>3</v>
      </c>
      <c r="LQ98" s="6">
        <f t="shared" si="42"/>
        <v>3</v>
      </c>
      <c r="LR98" s="6">
        <f t="shared" si="42"/>
        <v>3</v>
      </c>
      <c r="LS98" s="6">
        <f t="shared" si="42"/>
        <v>3</v>
      </c>
      <c r="LT98" s="6">
        <f t="shared" si="42"/>
        <v>0</v>
      </c>
      <c r="LU98" s="6">
        <f t="shared" si="42"/>
        <v>0</v>
      </c>
      <c r="LV98" s="6">
        <f t="shared" si="42"/>
        <v>3</v>
      </c>
      <c r="LW98" s="6">
        <f t="shared" si="42"/>
        <v>3</v>
      </c>
      <c r="LX98" s="6">
        <f t="shared" si="42"/>
        <v>3</v>
      </c>
      <c r="LY98" s="6">
        <f t="shared" si="42"/>
        <v>3</v>
      </c>
      <c r="LZ98" s="6">
        <f t="shared" si="42"/>
        <v>3</v>
      </c>
      <c r="MA98" s="6">
        <f t="shared" si="42"/>
        <v>0</v>
      </c>
      <c r="MB98" s="6">
        <f t="shared" si="42"/>
        <v>0</v>
      </c>
      <c r="MC98" s="6">
        <f t="shared" si="42"/>
        <v>4</v>
      </c>
      <c r="MD98" s="6">
        <f t="shared" si="42"/>
        <v>4</v>
      </c>
      <c r="ME98" s="6">
        <f t="shared" si="42"/>
        <v>4</v>
      </c>
      <c r="MF98" s="6">
        <f t="shared" si="42"/>
        <v>4</v>
      </c>
      <c r="MG98" s="6">
        <f t="shared" si="42"/>
        <v>4</v>
      </c>
      <c r="MH98" s="6">
        <f t="shared" si="42"/>
        <v>0</v>
      </c>
      <c r="MI98" s="6">
        <f t="shared" si="42"/>
        <v>0</v>
      </c>
      <c r="MJ98" s="6">
        <f t="shared" si="42"/>
        <v>4</v>
      </c>
      <c r="MK98" s="6">
        <f t="shared" si="42"/>
        <v>4</v>
      </c>
      <c r="ML98" s="6">
        <f t="shared" si="42"/>
        <v>4</v>
      </c>
      <c r="MM98" s="6">
        <f t="shared" si="42"/>
        <v>4</v>
      </c>
      <c r="MN98" s="6">
        <f t="shared" si="42"/>
        <v>3</v>
      </c>
      <c r="MO98" s="6">
        <f t="shared" si="42"/>
        <v>0</v>
      </c>
      <c r="MP98" s="6">
        <f t="shared" si="42"/>
        <v>0</v>
      </c>
      <c r="MQ98" s="6">
        <f t="shared" si="42"/>
        <v>4</v>
      </c>
      <c r="MR98" s="6">
        <f t="shared" si="42"/>
        <v>4</v>
      </c>
      <c r="MS98" s="6">
        <f t="shared" si="42"/>
        <v>4</v>
      </c>
      <c r="MT98" s="6">
        <f t="shared" si="42"/>
        <v>4</v>
      </c>
      <c r="MU98" s="6">
        <f t="shared" si="42"/>
        <v>4</v>
      </c>
      <c r="MV98" s="6">
        <f t="shared" si="42"/>
        <v>0</v>
      </c>
      <c r="MW98" s="6">
        <f t="shared" si="42"/>
        <v>0</v>
      </c>
      <c r="MX98" s="6">
        <f t="shared" si="42"/>
        <v>4</v>
      </c>
      <c r="MY98" s="6">
        <f t="shared" si="42"/>
        <v>4</v>
      </c>
      <c r="MZ98" s="6">
        <f t="shared" si="42"/>
        <v>4</v>
      </c>
      <c r="NA98" s="6">
        <f t="shared" si="42"/>
        <v>4</v>
      </c>
      <c r="NB98" s="6">
        <f t="shared" si="42"/>
        <v>4</v>
      </c>
      <c r="NC98" s="6">
        <f t="shared" si="42"/>
        <v>0</v>
      </c>
      <c r="ND98" s="6">
        <f t="shared" si="42"/>
        <v>0</v>
      </c>
      <c r="NE98" s="6">
        <f t="shared" si="42"/>
        <v>1</v>
      </c>
      <c r="NF98" s="6">
        <f t="shared" si="42"/>
        <v>1</v>
      </c>
      <c r="NG98" s="6">
        <f t="shared" si="42"/>
        <v>1</v>
      </c>
      <c r="NH98" s="6">
        <f t="shared" si="42"/>
        <v>1</v>
      </c>
      <c r="NI98" s="6">
        <f t="shared" si="42"/>
        <v>1</v>
      </c>
      <c r="NJ98" s="6">
        <f t="shared" si="42"/>
        <v>0</v>
      </c>
      <c r="NK98" s="6">
        <f t="shared" si="42"/>
        <v>0</v>
      </c>
      <c r="NL98" s="6">
        <f t="shared" si="42"/>
        <v>0</v>
      </c>
      <c r="NM98" s="6">
        <f t="shared" si="42"/>
        <v>0</v>
      </c>
      <c r="NN98" s="6">
        <f t="shared" si="42"/>
        <v>0</v>
      </c>
      <c r="NO98" s="6">
        <f t="shared" si="42"/>
        <v>0</v>
      </c>
      <c r="NP98" s="6">
        <f t="shared" si="42"/>
        <v>0</v>
      </c>
      <c r="NQ98" s="6">
        <f t="shared" si="42"/>
        <v>0</v>
      </c>
      <c r="NR98" s="6">
        <f t="shared" si="42"/>
        <v>0</v>
      </c>
      <c r="NS98" s="6">
        <f t="shared" si="42"/>
        <v>0</v>
      </c>
      <c r="NT98" s="6">
        <f t="shared" si="42"/>
        <v>0</v>
      </c>
      <c r="NU98" s="6">
        <f t="shared" si="42"/>
        <v>0</v>
      </c>
      <c r="NV98" s="6">
        <f t="shared" si="42"/>
        <v>0</v>
      </c>
      <c r="NW98" s="6">
        <f t="shared" si="42"/>
        <v>0</v>
      </c>
      <c r="NX98" s="6">
        <f t="shared" si="42"/>
        <v>0</v>
      </c>
      <c r="NY98" s="6">
        <f t="shared" ref="NY98:OF98" si="43">COUNTIF(NY27:NY91,$B$17)+COUNTIF(NY27:NY91,$B$11)+COUNTIF(NY27:NY91,$B$10)</f>
        <v>0</v>
      </c>
      <c r="NZ98" s="6">
        <f t="shared" si="43"/>
        <v>0</v>
      </c>
      <c r="OA98" s="6">
        <f t="shared" si="43"/>
        <v>0</v>
      </c>
      <c r="OB98" s="6">
        <f t="shared" si="43"/>
        <v>0</v>
      </c>
      <c r="OC98" s="6">
        <f t="shared" si="43"/>
        <v>0</v>
      </c>
      <c r="OD98" s="6">
        <f t="shared" si="43"/>
        <v>0</v>
      </c>
      <c r="OE98" s="6">
        <f t="shared" si="43"/>
        <v>0</v>
      </c>
      <c r="OF98" s="6">
        <f t="shared" si="43"/>
        <v>0</v>
      </c>
    </row>
    <row r="99" spans="1:396" ht="21.75" customHeight="1">
      <c r="B99" s="122"/>
      <c r="C99" s="76" t="s">
        <v>127</v>
      </c>
      <c r="D99" s="4">
        <f>COUNTIF(D27:D78,$B$13)</f>
        <v>0</v>
      </c>
      <c r="E99" s="4">
        <f t="shared" ref="E99:BP99" si="44">COUNTIF(E27:E91,$B$19)</f>
        <v>0</v>
      </c>
      <c r="F99" s="4">
        <f t="shared" si="44"/>
        <v>0</v>
      </c>
      <c r="G99" s="4">
        <f t="shared" si="44"/>
        <v>0</v>
      </c>
      <c r="H99" s="4">
        <f t="shared" si="44"/>
        <v>0</v>
      </c>
      <c r="I99" s="4">
        <f t="shared" si="44"/>
        <v>0</v>
      </c>
      <c r="J99" s="4">
        <f t="shared" si="44"/>
        <v>0</v>
      </c>
      <c r="K99" s="4">
        <f t="shared" si="44"/>
        <v>0</v>
      </c>
      <c r="L99" s="4">
        <f t="shared" si="44"/>
        <v>0</v>
      </c>
      <c r="M99" s="4">
        <f t="shared" si="44"/>
        <v>0</v>
      </c>
      <c r="N99" s="4">
        <f t="shared" si="44"/>
        <v>0</v>
      </c>
      <c r="O99" s="4">
        <f t="shared" si="44"/>
        <v>0</v>
      </c>
      <c r="P99" s="4">
        <f t="shared" si="44"/>
        <v>0</v>
      </c>
      <c r="Q99" s="4">
        <f t="shared" si="44"/>
        <v>0</v>
      </c>
      <c r="R99" s="4">
        <f t="shared" si="44"/>
        <v>0</v>
      </c>
      <c r="S99" s="4">
        <f t="shared" si="44"/>
        <v>0</v>
      </c>
      <c r="T99" s="4">
        <f t="shared" si="44"/>
        <v>0</v>
      </c>
      <c r="U99" s="4">
        <f t="shared" si="44"/>
        <v>0</v>
      </c>
      <c r="V99" s="4">
        <f t="shared" si="44"/>
        <v>0</v>
      </c>
      <c r="W99" s="4">
        <f t="shared" si="44"/>
        <v>0</v>
      </c>
      <c r="X99" s="4">
        <f t="shared" si="44"/>
        <v>0</v>
      </c>
      <c r="Y99" s="4">
        <f t="shared" si="44"/>
        <v>0</v>
      </c>
      <c r="Z99" s="4">
        <f t="shared" si="44"/>
        <v>0</v>
      </c>
      <c r="AA99" s="4">
        <f t="shared" si="44"/>
        <v>0</v>
      </c>
      <c r="AB99" s="4">
        <f t="shared" si="44"/>
        <v>0</v>
      </c>
      <c r="AC99" s="4">
        <f t="shared" si="44"/>
        <v>0</v>
      </c>
      <c r="AD99" s="4">
        <f t="shared" si="44"/>
        <v>0</v>
      </c>
      <c r="AE99" s="4">
        <f t="shared" si="44"/>
        <v>0</v>
      </c>
      <c r="AF99" s="4">
        <f t="shared" si="44"/>
        <v>0</v>
      </c>
      <c r="AG99" s="4">
        <f t="shared" si="44"/>
        <v>0</v>
      </c>
      <c r="AH99" s="4">
        <f t="shared" si="44"/>
        <v>0</v>
      </c>
      <c r="AI99" s="4">
        <f t="shared" si="44"/>
        <v>0</v>
      </c>
      <c r="AJ99" s="4">
        <f t="shared" si="44"/>
        <v>0</v>
      </c>
      <c r="AK99" s="4">
        <f t="shared" si="44"/>
        <v>0</v>
      </c>
      <c r="AL99" s="4">
        <f t="shared" si="44"/>
        <v>0</v>
      </c>
      <c r="AM99" s="4">
        <f t="shared" si="44"/>
        <v>0</v>
      </c>
      <c r="AN99" s="4">
        <f t="shared" si="44"/>
        <v>0</v>
      </c>
      <c r="AO99" s="4">
        <f t="shared" si="44"/>
        <v>0</v>
      </c>
      <c r="AP99" s="4">
        <f t="shared" si="44"/>
        <v>0</v>
      </c>
      <c r="AQ99" s="4">
        <f t="shared" si="44"/>
        <v>0</v>
      </c>
      <c r="AR99" s="4">
        <f t="shared" si="44"/>
        <v>0</v>
      </c>
      <c r="AS99" s="4">
        <f t="shared" si="44"/>
        <v>0</v>
      </c>
      <c r="AT99" s="4">
        <f t="shared" si="44"/>
        <v>0</v>
      </c>
      <c r="AU99" s="4">
        <f t="shared" si="44"/>
        <v>0</v>
      </c>
      <c r="AV99" s="4">
        <f t="shared" si="44"/>
        <v>0</v>
      </c>
      <c r="AW99" s="4">
        <f t="shared" si="44"/>
        <v>0</v>
      </c>
      <c r="AX99" s="4">
        <f t="shared" si="44"/>
        <v>0</v>
      </c>
      <c r="AY99" s="4">
        <f t="shared" si="44"/>
        <v>0</v>
      </c>
      <c r="AZ99" s="4">
        <f t="shared" si="44"/>
        <v>0</v>
      </c>
      <c r="BA99" s="4">
        <f t="shared" si="44"/>
        <v>0</v>
      </c>
      <c r="BB99" s="4">
        <f t="shared" si="44"/>
        <v>0</v>
      </c>
      <c r="BC99" s="4">
        <f t="shared" si="44"/>
        <v>0</v>
      </c>
      <c r="BD99" s="4">
        <f t="shared" si="44"/>
        <v>0</v>
      </c>
      <c r="BE99" s="4">
        <f t="shared" si="44"/>
        <v>0</v>
      </c>
      <c r="BF99" s="4">
        <f t="shared" si="44"/>
        <v>0</v>
      </c>
      <c r="BG99" s="4">
        <f t="shared" si="44"/>
        <v>0</v>
      </c>
      <c r="BH99" s="4">
        <f t="shared" si="44"/>
        <v>0</v>
      </c>
      <c r="BI99" s="4">
        <f t="shared" si="44"/>
        <v>0</v>
      </c>
      <c r="BJ99" s="4">
        <f t="shared" si="44"/>
        <v>0</v>
      </c>
      <c r="BK99" s="4">
        <f t="shared" si="44"/>
        <v>0</v>
      </c>
      <c r="BL99" s="4">
        <f t="shared" si="44"/>
        <v>0</v>
      </c>
      <c r="BM99" s="4">
        <f t="shared" si="44"/>
        <v>0</v>
      </c>
      <c r="BN99" s="4">
        <f t="shared" si="44"/>
        <v>0</v>
      </c>
      <c r="BO99" s="4">
        <f t="shared" si="44"/>
        <v>0</v>
      </c>
      <c r="BP99" s="4">
        <f t="shared" si="44"/>
        <v>0</v>
      </c>
      <c r="BQ99" s="4">
        <f t="shared" ref="BQ99:EB99" si="45">COUNTIF(BQ27:BQ91,$B$19)</f>
        <v>0</v>
      </c>
      <c r="BR99" s="4">
        <f t="shared" si="45"/>
        <v>0</v>
      </c>
      <c r="BS99" s="4">
        <f t="shared" si="45"/>
        <v>0</v>
      </c>
      <c r="BT99" s="4">
        <f t="shared" si="45"/>
        <v>0</v>
      </c>
      <c r="BU99" s="4">
        <f t="shared" si="45"/>
        <v>0</v>
      </c>
      <c r="BV99" s="4">
        <f t="shared" si="45"/>
        <v>0</v>
      </c>
      <c r="BW99" s="4">
        <f t="shared" si="45"/>
        <v>0</v>
      </c>
      <c r="BX99" s="4">
        <f t="shared" si="45"/>
        <v>0</v>
      </c>
      <c r="BY99" s="4">
        <f t="shared" si="45"/>
        <v>0</v>
      </c>
      <c r="BZ99" s="4">
        <f t="shared" si="45"/>
        <v>0</v>
      </c>
      <c r="CA99" s="4">
        <f t="shared" si="45"/>
        <v>0</v>
      </c>
      <c r="CB99" s="4">
        <f t="shared" si="45"/>
        <v>0</v>
      </c>
      <c r="CC99" s="4">
        <f t="shared" si="45"/>
        <v>0</v>
      </c>
      <c r="CD99" s="4">
        <f t="shared" si="45"/>
        <v>0</v>
      </c>
      <c r="CE99" s="4">
        <f t="shared" si="45"/>
        <v>0</v>
      </c>
      <c r="CF99" s="4">
        <f t="shared" si="45"/>
        <v>0</v>
      </c>
      <c r="CG99" s="4">
        <f t="shared" si="45"/>
        <v>0</v>
      </c>
      <c r="CH99" s="4">
        <f t="shared" si="45"/>
        <v>0</v>
      </c>
      <c r="CI99" s="4">
        <f t="shared" si="45"/>
        <v>0</v>
      </c>
      <c r="CJ99" s="4">
        <f t="shared" si="45"/>
        <v>0</v>
      </c>
      <c r="CK99" s="4">
        <f t="shared" si="45"/>
        <v>0</v>
      </c>
      <c r="CL99" s="4">
        <f t="shared" si="45"/>
        <v>0</v>
      </c>
      <c r="CM99" s="4">
        <f t="shared" si="45"/>
        <v>0</v>
      </c>
      <c r="CN99" s="4">
        <f t="shared" si="45"/>
        <v>0</v>
      </c>
      <c r="CO99" s="4">
        <f t="shared" si="45"/>
        <v>0</v>
      </c>
      <c r="CP99" s="4">
        <f t="shared" si="45"/>
        <v>0</v>
      </c>
      <c r="CQ99" s="4">
        <f t="shared" si="45"/>
        <v>0</v>
      </c>
      <c r="CR99" s="4">
        <f t="shared" si="45"/>
        <v>0</v>
      </c>
      <c r="CS99" s="4">
        <f t="shared" si="45"/>
        <v>0</v>
      </c>
      <c r="CT99" s="4">
        <f t="shared" si="45"/>
        <v>0</v>
      </c>
      <c r="CU99" s="4">
        <f t="shared" si="45"/>
        <v>0</v>
      </c>
      <c r="CV99" s="4">
        <f t="shared" si="45"/>
        <v>0</v>
      </c>
      <c r="CW99" s="4">
        <f t="shared" si="45"/>
        <v>0</v>
      </c>
      <c r="CX99" s="4">
        <f t="shared" si="45"/>
        <v>0</v>
      </c>
      <c r="CY99" s="4">
        <f t="shared" si="45"/>
        <v>0</v>
      </c>
      <c r="CZ99" s="4">
        <f t="shared" si="45"/>
        <v>0</v>
      </c>
      <c r="DA99" s="4">
        <f t="shared" si="45"/>
        <v>0</v>
      </c>
      <c r="DB99" s="4">
        <f t="shared" si="45"/>
        <v>0</v>
      </c>
      <c r="DC99" s="4">
        <f t="shared" si="45"/>
        <v>0</v>
      </c>
      <c r="DD99" s="4">
        <f t="shared" si="45"/>
        <v>0</v>
      </c>
      <c r="DE99" s="4">
        <f t="shared" si="45"/>
        <v>0</v>
      </c>
      <c r="DF99" s="4">
        <f t="shared" si="45"/>
        <v>0</v>
      </c>
      <c r="DG99" s="4">
        <f t="shared" si="45"/>
        <v>0</v>
      </c>
      <c r="DH99" s="4">
        <f t="shared" si="45"/>
        <v>0</v>
      </c>
      <c r="DI99" s="4">
        <f t="shared" si="45"/>
        <v>0</v>
      </c>
      <c r="DJ99" s="4">
        <f t="shared" si="45"/>
        <v>0</v>
      </c>
      <c r="DK99" s="4">
        <f t="shared" si="45"/>
        <v>0</v>
      </c>
      <c r="DL99" s="4">
        <f t="shared" si="45"/>
        <v>0</v>
      </c>
      <c r="DM99" s="4">
        <f t="shared" si="45"/>
        <v>0</v>
      </c>
      <c r="DN99" s="4">
        <f t="shared" si="45"/>
        <v>0</v>
      </c>
      <c r="DO99" s="4">
        <f t="shared" si="45"/>
        <v>0</v>
      </c>
      <c r="DP99" s="4">
        <f t="shared" si="45"/>
        <v>0</v>
      </c>
      <c r="DQ99" s="4">
        <f t="shared" si="45"/>
        <v>0</v>
      </c>
      <c r="DR99" s="4">
        <f t="shared" si="45"/>
        <v>0</v>
      </c>
      <c r="DS99" s="4">
        <f t="shared" si="45"/>
        <v>0</v>
      </c>
      <c r="DT99" s="4">
        <f t="shared" si="45"/>
        <v>0</v>
      </c>
      <c r="DU99" s="4">
        <f t="shared" si="45"/>
        <v>1</v>
      </c>
      <c r="DV99" s="4">
        <f t="shared" si="45"/>
        <v>1</v>
      </c>
      <c r="DW99" s="4">
        <f t="shared" si="45"/>
        <v>0</v>
      </c>
      <c r="DX99" s="4">
        <f t="shared" si="45"/>
        <v>0</v>
      </c>
      <c r="DY99" s="4">
        <f t="shared" si="45"/>
        <v>0</v>
      </c>
      <c r="DZ99" s="4">
        <f t="shared" si="45"/>
        <v>0</v>
      </c>
      <c r="EA99" s="4">
        <f t="shared" si="45"/>
        <v>0</v>
      </c>
      <c r="EB99" s="4">
        <f t="shared" si="45"/>
        <v>0</v>
      </c>
      <c r="EC99" s="4">
        <f t="shared" ref="EC99:GN99" si="46">COUNTIF(EC27:EC91,$B$19)</f>
        <v>0</v>
      </c>
      <c r="ED99" s="4">
        <f t="shared" si="46"/>
        <v>0</v>
      </c>
      <c r="EE99" s="4">
        <f t="shared" si="46"/>
        <v>0</v>
      </c>
      <c r="EF99" s="4">
        <f t="shared" si="46"/>
        <v>0</v>
      </c>
      <c r="EG99" s="4">
        <f t="shared" si="46"/>
        <v>0</v>
      </c>
      <c r="EH99" s="4">
        <f t="shared" si="46"/>
        <v>0</v>
      </c>
      <c r="EI99" s="4">
        <f t="shared" si="46"/>
        <v>0</v>
      </c>
      <c r="EJ99" s="4">
        <f t="shared" si="46"/>
        <v>0</v>
      </c>
      <c r="EK99" s="4">
        <f t="shared" si="46"/>
        <v>0</v>
      </c>
      <c r="EL99" s="4">
        <f t="shared" si="46"/>
        <v>0</v>
      </c>
      <c r="EM99" s="4">
        <f t="shared" si="46"/>
        <v>0</v>
      </c>
      <c r="EN99" s="4">
        <f t="shared" si="46"/>
        <v>0</v>
      </c>
      <c r="EO99" s="4">
        <f t="shared" si="46"/>
        <v>0</v>
      </c>
      <c r="EP99" s="4">
        <f t="shared" si="46"/>
        <v>0</v>
      </c>
      <c r="EQ99" s="4">
        <f t="shared" si="46"/>
        <v>0</v>
      </c>
      <c r="ER99" s="4">
        <f t="shared" si="46"/>
        <v>0</v>
      </c>
      <c r="ES99" s="4">
        <f t="shared" si="46"/>
        <v>0</v>
      </c>
      <c r="ET99" s="4">
        <f t="shared" si="46"/>
        <v>0</v>
      </c>
      <c r="EU99" s="4">
        <f t="shared" si="46"/>
        <v>0</v>
      </c>
      <c r="EV99" s="4">
        <f t="shared" si="46"/>
        <v>0</v>
      </c>
      <c r="EW99" s="4">
        <f t="shared" si="46"/>
        <v>0</v>
      </c>
      <c r="EX99" s="4">
        <f t="shared" si="46"/>
        <v>0</v>
      </c>
      <c r="EY99" s="4">
        <f t="shared" si="46"/>
        <v>0</v>
      </c>
      <c r="EZ99" s="4">
        <f t="shared" si="46"/>
        <v>0</v>
      </c>
      <c r="FA99" s="4">
        <f t="shared" si="46"/>
        <v>0</v>
      </c>
      <c r="FB99" s="4">
        <f t="shared" si="46"/>
        <v>0</v>
      </c>
      <c r="FC99" s="4">
        <f t="shared" si="46"/>
        <v>0</v>
      </c>
      <c r="FD99" s="4">
        <f t="shared" si="46"/>
        <v>0</v>
      </c>
      <c r="FE99" s="4">
        <f t="shared" si="46"/>
        <v>0</v>
      </c>
      <c r="FF99" s="4">
        <f t="shared" si="46"/>
        <v>0</v>
      </c>
      <c r="FG99" s="4">
        <f t="shared" si="46"/>
        <v>0</v>
      </c>
      <c r="FH99" s="4">
        <f t="shared" si="46"/>
        <v>0</v>
      </c>
      <c r="FI99" s="4">
        <f t="shared" si="46"/>
        <v>0</v>
      </c>
      <c r="FJ99" s="4">
        <f t="shared" si="46"/>
        <v>0</v>
      </c>
      <c r="FK99" s="4">
        <f t="shared" si="46"/>
        <v>0</v>
      </c>
      <c r="FL99" s="4">
        <f t="shared" si="46"/>
        <v>0</v>
      </c>
      <c r="FM99" s="4">
        <f t="shared" si="46"/>
        <v>0</v>
      </c>
      <c r="FN99" s="4">
        <f t="shared" si="46"/>
        <v>0</v>
      </c>
      <c r="FO99" s="4">
        <f t="shared" si="46"/>
        <v>0</v>
      </c>
      <c r="FP99" s="4">
        <f t="shared" si="46"/>
        <v>0</v>
      </c>
      <c r="FQ99" s="4">
        <f t="shared" si="46"/>
        <v>0</v>
      </c>
      <c r="FR99" s="4">
        <f t="shared" si="46"/>
        <v>0</v>
      </c>
      <c r="FS99" s="4">
        <f t="shared" si="46"/>
        <v>0</v>
      </c>
      <c r="FT99" s="4">
        <f t="shared" si="46"/>
        <v>0</v>
      </c>
      <c r="FU99" s="4">
        <f t="shared" si="46"/>
        <v>0</v>
      </c>
      <c r="FV99" s="4">
        <f t="shared" si="46"/>
        <v>0</v>
      </c>
      <c r="FW99" s="4">
        <f t="shared" si="46"/>
        <v>0</v>
      </c>
      <c r="FX99" s="4">
        <f t="shared" si="46"/>
        <v>0</v>
      </c>
      <c r="FY99" s="4">
        <f t="shared" si="46"/>
        <v>0</v>
      </c>
      <c r="FZ99" s="4">
        <f t="shared" si="46"/>
        <v>0</v>
      </c>
      <c r="GA99" s="4">
        <f t="shared" si="46"/>
        <v>0</v>
      </c>
      <c r="GB99" s="4">
        <f t="shared" si="46"/>
        <v>0</v>
      </c>
      <c r="GC99" s="4">
        <f t="shared" si="46"/>
        <v>0</v>
      </c>
      <c r="GD99" s="4">
        <f t="shared" si="46"/>
        <v>0</v>
      </c>
      <c r="GE99" s="4">
        <f t="shared" si="46"/>
        <v>0</v>
      </c>
      <c r="GF99" s="4">
        <f t="shared" si="46"/>
        <v>0</v>
      </c>
      <c r="GG99" s="4">
        <f t="shared" si="46"/>
        <v>0</v>
      </c>
      <c r="GH99" s="4">
        <f t="shared" si="46"/>
        <v>0</v>
      </c>
      <c r="GI99" s="4">
        <f t="shared" si="46"/>
        <v>0</v>
      </c>
      <c r="GJ99" s="4">
        <f t="shared" si="46"/>
        <v>0</v>
      </c>
      <c r="GK99" s="4">
        <f t="shared" si="46"/>
        <v>0</v>
      </c>
      <c r="GL99" s="4">
        <f t="shared" si="46"/>
        <v>0</v>
      </c>
      <c r="GM99" s="4">
        <f t="shared" si="46"/>
        <v>0</v>
      </c>
      <c r="GN99" s="4">
        <f t="shared" si="46"/>
        <v>0</v>
      </c>
      <c r="GO99" s="4">
        <f t="shared" ref="GO99:IZ99" si="47">COUNTIF(GO27:GO91,$B$19)</f>
        <v>0</v>
      </c>
      <c r="GP99" s="4">
        <f t="shared" si="47"/>
        <v>0</v>
      </c>
      <c r="GQ99" s="4">
        <f t="shared" si="47"/>
        <v>0</v>
      </c>
      <c r="GR99" s="4">
        <f t="shared" si="47"/>
        <v>0</v>
      </c>
      <c r="GS99" s="4">
        <f t="shared" si="47"/>
        <v>0</v>
      </c>
      <c r="GT99" s="4">
        <f t="shared" si="47"/>
        <v>0</v>
      </c>
      <c r="GU99" s="4">
        <f t="shared" si="47"/>
        <v>0</v>
      </c>
      <c r="GV99" s="4">
        <f t="shared" si="47"/>
        <v>0</v>
      </c>
      <c r="GW99" s="4">
        <f t="shared" si="47"/>
        <v>0</v>
      </c>
      <c r="GX99" s="4">
        <f t="shared" si="47"/>
        <v>0</v>
      </c>
      <c r="GY99" s="4">
        <f t="shared" si="47"/>
        <v>0</v>
      </c>
      <c r="GZ99" s="4">
        <f t="shared" si="47"/>
        <v>0</v>
      </c>
      <c r="HA99" s="4">
        <f t="shared" si="47"/>
        <v>0</v>
      </c>
      <c r="HB99" s="4">
        <f t="shared" si="47"/>
        <v>0</v>
      </c>
      <c r="HC99" s="4">
        <f t="shared" si="47"/>
        <v>0</v>
      </c>
      <c r="HD99" s="4">
        <f t="shared" si="47"/>
        <v>0</v>
      </c>
      <c r="HE99" s="4">
        <f t="shared" si="47"/>
        <v>0</v>
      </c>
      <c r="HF99" s="4">
        <f t="shared" si="47"/>
        <v>0</v>
      </c>
      <c r="HG99" s="4">
        <f t="shared" si="47"/>
        <v>0</v>
      </c>
      <c r="HH99" s="4">
        <f t="shared" si="47"/>
        <v>0</v>
      </c>
      <c r="HI99" s="4">
        <f t="shared" si="47"/>
        <v>0</v>
      </c>
      <c r="HJ99" s="4">
        <f t="shared" si="47"/>
        <v>0</v>
      </c>
      <c r="HK99" s="4">
        <f t="shared" si="47"/>
        <v>0</v>
      </c>
      <c r="HL99" s="4">
        <f t="shared" si="47"/>
        <v>0</v>
      </c>
      <c r="HM99" s="4">
        <f t="shared" si="47"/>
        <v>0</v>
      </c>
      <c r="HN99" s="4">
        <f t="shared" si="47"/>
        <v>0</v>
      </c>
      <c r="HO99" s="4">
        <f t="shared" si="47"/>
        <v>0</v>
      </c>
      <c r="HP99" s="4">
        <f t="shared" si="47"/>
        <v>0</v>
      </c>
      <c r="HQ99" s="4">
        <f t="shared" si="47"/>
        <v>0</v>
      </c>
      <c r="HR99" s="4">
        <f t="shared" si="47"/>
        <v>0</v>
      </c>
      <c r="HS99" s="4">
        <f t="shared" si="47"/>
        <v>0</v>
      </c>
      <c r="HT99" s="4">
        <f t="shared" si="47"/>
        <v>0</v>
      </c>
      <c r="HU99" s="4">
        <f t="shared" si="47"/>
        <v>0</v>
      </c>
      <c r="HV99" s="4">
        <f t="shared" si="47"/>
        <v>0</v>
      </c>
      <c r="HW99" s="4">
        <f t="shared" si="47"/>
        <v>0</v>
      </c>
      <c r="HX99" s="4">
        <f t="shared" si="47"/>
        <v>0</v>
      </c>
      <c r="HY99" s="4">
        <f t="shared" si="47"/>
        <v>0</v>
      </c>
      <c r="HZ99" s="4">
        <f t="shared" si="47"/>
        <v>0</v>
      </c>
      <c r="IA99" s="4">
        <f t="shared" si="47"/>
        <v>0</v>
      </c>
      <c r="IB99" s="4">
        <f t="shared" si="47"/>
        <v>0</v>
      </c>
      <c r="IC99" s="4">
        <f t="shared" si="47"/>
        <v>0</v>
      </c>
      <c r="ID99" s="4">
        <f t="shared" si="47"/>
        <v>0</v>
      </c>
      <c r="IE99" s="4">
        <f t="shared" si="47"/>
        <v>0</v>
      </c>
      <c r="IF99" s="4">
        <f t="shared" si="47"/>
        <v>0</v>
      </c>
      <c r="IG99" s="4">
        <f t="shared" si="47"/>
        <v>0</v>
      </c>
      <c r="IH99" s="4">
        <f t="shared" si="47"/>
        <v>0</v>
      </c>
      <c r="II99" s="4">
        <f t="shared" si="47"/>
        <v>0</v>
      </c>
      <c r="IJ99" s="4">
        <f t="shared" si="47"/>
        <v>0</v>
      </c>
      <c r="IK99" s="4">
        <f t="shared" si="47"/>
        <v>0</v>
      </c>
      <c r="IL99" s="4">
        <f t="shared" si="47"/>
        <v>0</v>
      </c>
      <c r="IM99" s="4">
        <f t="shared" si="47"/>
        <v>0</v>
      </c>
      <c r="IN99" s="4">
        <f t="shared" si="47"/>
        <v>0</v>
      </c>
      <c r="IO99" s="4">
        <f t="shared" si="47"/>
        <v>0</v>
      </c>
      <c r="IP99" s="4">
        <f t="shared" si="47"/>
        <v>0</v>
      </c>
      <c r="IQ99" s="4">
        <f t="shared" si="47"/>
        <v>0</v>
      </c>
      <c r="IR99" s="4">
        <f t="shared" si="47"/>
        <v>0</v>
      </c>
      <c r="IS99" s="4">
        <f t="shared" si="47"/>
        <v>0</v>
      </c>
      <c r="IT99" s="4">
        <f t="shared" si="47"/>
        <v>0</v>
      </c>
      <c r="IU99" s="4">
        <f t="shared" si="47"/>
        <v>0</v>
      </c>
      <c r="IV99" s="4">
        <f t="shared" si="47"/>
        <v>0</v>
      </c>
      <c r="IW99" s="4">
        <f t="shared" si="47"/>
        <v>0</v>
      </c>
      <c r="IX99" s="4">
        <f t="shared" si="47"/>
        <v>0</v>
      </c>
      <c r="IY99" s="4">
        <f t="shared" si="47"/>
        <v>0</v>
      </c>
      <c r="IZ99" s="4">
        <f t="shared" si="47"/>
        <v>0</v>
      </c>
      <c r="JA99" s="4">
        <f t="shared" ref="JA99:LL99" si="48">COUNTIF(JA27:JA91,$B$19)</f>
        <v>0</v>
      </c>
      <c r="JB99" s="4">
        <f t="shared" si="48"/>
        <v>0</v>
      </c>
      <c r="JC99" s="4">
        <f t="shared" si="48"/>
        <v>0</v>
      </c>
      <c r="JD99" s="4">
        <f t="shared" si="48"/>
        <v>0</v>
      </c>
      <c r="JE99" s="4">
        <f t="shared" si="48"/>
        <v>0</v>
      </c>
      <c r="JF99" s="4">
        <f t="shared" si="48"/>
        <v>0</v>
      </c>
      <c r="JG99" s="4">
        <f t="shared" si="48"/>
        <v>0</v>
      </c>
      <c r="JH99" s="4">
        <f t="shared" si="48"/>
        <v>0</v>
      </c>
      <c r="JI99" s="4">
        <f t="shared" si="48"/>
        <v>0</v>
      </c>
      <c r="JJ99" s="4">
        <f t="shared" si="48"/>
        <v>0</v>
      </c>
      <c r="JK99" s="4">
        <f t="shared" si="48"/>
        <v>0</v>
      </c>
      <c r="JL99" s="4">
        <f t="shared" si="48"/>
        <v>0</v>
      </c>
      <c r="JM99" s="4">
        <f t="shared" si="48"/>
        <v>0</v>
      </c>
      <c r="JN99" s="4">
        <f t="shared" si="48"/>
        <v>0</v>
      </c>
      <c r="JO99" s="4">
        <f t="shared" si="48"/>
        <v>0</v>
      </c>
      <c r="JP99" s="4">
        <f t="shared" si="48"/>
        <v>0</v>
      </c>
      <c r="JQ99" s="4">
        <f t="shared" si="48"/>
        <v>0</v>
      </c>
      <c r="JR99" s="4">
        <f t="shared" si="48"/>
        <v>0</v>
      </c>
      <c r="JS99" s="4">
        <f t="shared" si="48"/>
        <v>0</v>
      </c>
      <c r="JT99" s="4">
        <f t="shared" si="48"/>
        <v>0</v>
      </c>
      <c r="JU99" s="4">
        <f t="shared" si="48"/>
        <v>0</v>
      </c>
      <c r="JV99" s="4">
        <f t="shared" si="48"/>
        <v>0</v>
      </c>
      <c r="JW99" s="4">
        <f t="shared" si="48"/>
        <v>0</v>
      </c>
      <c r="JX99" s="4">
        <f t="shared" si="48"/>
        <v>0</v>
      </c>
      <c r="JY99" s="4">
        <f t="shared" si="48"/>
        <v>0</v>
      </c>
      <c r="JZ99" s="4">
        <f t="shared" si="48"/>
        <v>0</v>
      </c>
      <c r="KA99" s="4">
        <f t="shared" si="48"/>
        <v>0</v>
      </c>
      <c r="KB99" s="4">
        <f t="shared" si="48"/>
        <v>0</v>
      </c>
      <c r="KC99" s="4">
        <f t="shared" si="48"/>
        <v>0</v>
      </c>
      <c r="KD99" s="4">
        <f t="shared" si="48"/>
        <v>0</v>
      </c>
      <c r="KE99" s="4">
        <f t="shared" si="48"/>
        <v>0</v>
      </c>
      <c r="KF99" s="4">
        <f t="shared" si="48"/>
        <v>0</v>
      </c>
      <c r="KG99" s="4">
        <f t="shared" si="48"/>
        <v>0</v>
      </c>
      <c r="KH99" s="4">
        <f t="shared" si="48"/>
        <v>0</v>
      </c>
      <c r="KI99" s="4">
        <f t="shared" si="48"/>
        <v>0</v>
      </c>
      <c r="KJ99" s="4">
        <f t="shared" si="48"/>
        <v>0</v>
      </c>
      <c r="KK99" s="4">
        <f t="shared" si="48"/>
        <v>0</v>
      </c>
      <c r="KL99" s="4">
        <f t="shared" si="48"/>
        <v>0</v>
      </c>
      <c r="KM99" s="4">
        <f t="shared" si="48"/>
        <v>0</v>
      </c>
      <c r="KN99" s="4">
        <f t="shared" si="48"/>
        <v>0</v>
      </c>
      <c r="KO99" s="4">
        <f t="shared" si="48"/>
        <v>0</v>
      </c>
      <c r="KP99" s="4">
        <f t="shared" si="48"/>
        <v>0</v>
      </c>
      <c r="KQ99" s="4">
        <f t="shared" si="48"/>
        <v>0</v>
      </c>
      <c r="KR99" s="4">
        <f t="shared" si="48"/>
        <v>0</v>
      </c>
      <c r="KS99" s="4">
        <f t="shared" si="48"/>
        <v>0</v>
      </c>
      <c r="KT99" s="4">
        <f t="shared" si="48"/>
        <v>0</v>
      </c>
      <c r="KU99" s="4">
        <f t="shared" si="48"/>
        <v>0</v>
      </c>
      <c r="KV99" s="4">
        <f t="shared" si="48"/>
        <v>0</v>
      </c>
      <c r="KW99" s="4">
        <f t="shared" si="48"/>
        <v>0</v>
      </c>
      <c r="KX99" s="4">
        <f t="shared" si="48"/>
        <v>0</v>
      </c>
      <c r="KY99" s="4">
        <f t="shared" si="48"/>
        <v>0</v>
      </c>
      <c r="KZ99" s="4">
        <f t="shared" si="48"/>
        <v>0</v>
      </c>
      <c r="LA99" s="4">
        <f t="shared" si="48"/>
        <v>0</v>
      </c>
      <c r="LB99" s="4">
        <f t="shared" si="48"/>
        <v>0</v>
      </c>
      <c r="LC99" s="4">
        <f t="shared" si="48"/>
        <v>0</v>
      </c>
      <c r="LD99" s="4">
        <f t="shared" si="48"/>
        <v>0</v>
      </c>
      <c r="LE99" s="4">
        <f t="shared" si="48"/>
        <v>0</v>
      </c>
      <c r="LF99" s="4">
        <f t="shared" si="48"/>
        <v>0</v>
      </c>
      <c r="LG99" s="4">
        <f t="shared" si="48"/>
        <v>0</v>
      </c>
      <c r="LH99" s="4">
        <f t="shared" si="48"/>
        <v>0</v>
      </c>
      <c r="LI99" s="4">
        <f t="shared" si="48"/>
        <v>0</v>
      </c>
      <c r="LJ99" s="4">
        <f t="shared" si="48"/>
        <v>0</v>
      </c>
      <c r="LK99" s="4">
        <f t="shared" si="48"/>
        <v>0</v>
      </c>
      <c r="LL99" s="4">
        <f t="shared" si="48"/>
        <v>0</v>
      </c>
      <c r="LM99" s="4">
        <f t="shared" ref="LM99:NX99" si="49">COUNTIF(LM27:LM91,$B$19)</f>
        <v>0</v>
      </c>
      <c r="LN99" s="4">
        <f t="shared" si="49"/>
        <v>0</v>
      </c>
      <c r="LO99" s="4">
        <f t="shared" si="49"/>
        <v>0</v>
      </c>
      <c r="LP99" s="4">
        <f t="shared" si="49"/>
        <v>0</v>
      </c>
      <c r="LQ99" s="4">
        <f t="shared" si="49"/>
        <v>0</v>
      </c>
      <c r="LR99" s="4">
        <f t="shared" si="49"/>
        <v>0</v>
      </c>
      <c r="LS99" s="4">
        <f t="shared" si="49"/>
        <v>0</v>
      </c>
      <c r="LT99" s="4">
        <f t="shared" si="49"/>
        <v>0</v>
      </c>
      <c r="LU99" s="4">
        <f t="shared" si="49"/>
        <v>0</v>
      </c>
      <c r="LV99" s="4">
        <f t="shared" si="49"/>
        <v>0</v>
      </c>
      <c r="LW99" s="4">
        <f t="shared" si="49"/>
        <v>0</v>
      </c>
      <c r="LX99" s="4">
        <f t="shared" si="49"/>
        <v>0</v>
      </c>
      <c r="LY99" s="4">
        <f t="shared" si="49"/>
        <v>0</v>
      </c>
      <c r="LZ99" s="4">
        <f t="shared" si="49"/>
        <v>0</v>
      </c>
      <c r="MA99" s="4">
        <f t="shared" si="49"/>
        <v>0</v>
      </c>
      <c r="MB99" s="4">
        <f t="shared" si="49"/>
        <v>0</v>
      </c>
      <c r="MC99" s="4">
        <f t="shared" si="49"/>
        <v>0</v>
      </c>
      <c r="MD99" s="4">
        <f t="shared" si="49"/>
        <v>0</v>
      </c>
      <c r="ME99" s="4">
        <f t="shared" si="49"/>
        <v>0</v>
      </c>
      <c r="MF99" s="4">
        <f t="shared" si="49"/>
        <v>0</v>
      </c>
      <c r="MG99" s="4">
        <f t="shared" si="49"/>
        <v>0</v>
      </c>
      <c r="MH99" s="4">
        <f t="shared" si="49"/>
        <v>0</v>
      </c>
      <c r="MI99" s="4">
        <f t="shared" si="49"/>
        <v>0</v>
      </c>
      <c r="MJ99" s="4">
        <f t="shared" si="49"/>
        <v>0</v>
      </c>
      <c r="MK99" s="4">
        <f t="shared" si="49"/>
        <v>0</v>
      </c>
      <c r="ML99" s="4">
        <f t="shared" si="49"/>
        <v>0</v>
      </c>
      <c r="MM99" s="4">
        <f t="shared" si="49"/>
        <v>0</v>
      </c>
      <c r="MN99" s="4">
        <f t="shared" si="49"/>
        <v>0</v>
      </c>
      <c r="MO99" s="4">
        <f t="shared" si="49"/>
        <v>0</v>
      </c>
      <c r="MP99" s="4">
        <f t="shared" si="49"/>
        <v>0</v>
      </c>
      <c r="MQ99" s="4">
        <f t="shared" si="49"/>
        <v>0</v>
      </c>
      <c r="MR99" s="4">
        <f t="shared" si="49"/>
        <v>0</v>
      </c>
      <c r="MS99" s="4">
        <f t="shared" si="49"/>
        <v>0</v>
      </c>
      <c r="MT99" s="4">
        <f t="shared" si="49"/>
        <v>0</v>
      </c>
      <c r="MU99" s="4">
        <f t="shared" si="49"/>
        <v>0</v>
      </c>
      <c r="MV99" s="4">
        <f t="shared" si="49"/>
        <v>0</v>
      </c>
      <c r="MW99" s="4">
        <f t="shared" si="49"/>
        <v>0</v>
      </c>
      <c r="MX99" s="4">
        <f t="shared" si="49"/>
        <v>0</v>
      </c>
      <c r="MY99" s="4">
        <f t="shared" si="49"/>
        <v>0</v>
      </c>
      <c r="MZ99" s="4">
        <f t="shared" si="49"/>
        <v>0</v>
      </c>
      <c r="NA99" s="4">
        <f t="shared" si="49"/>
        <v>0</v>
      </c>
      <c r="NB99" s="4">
        <f t="shared" si="49"/>
        <v>0</v>
      </c>
      <c r="NC99" s="4">
        <f t="shared" si="49"/>
        <v>0</v>
      </c>
      <c r="ND99" s="4">
        <f t="shared" si="49"/>
        <v>0</v>
      </c>
      <c r="NE99" s="4">
        <f t="shared" si="49"/>
        <v>0</v>
      </c>
      <c r="NF99" s="4">
        <f t="shared" si="49"/>
        <v>0</v>
      </c>
      <c r="NG99" s="4">
        <f t="shared" si="49"/>
        <v>0</v>
      </c>
      <c r="NH99" s="4">
        <f t="shared" si="49"/>
        <v>0</v>
      </c>
      <c r="NI99" s="4">
        <f t="shared" si="49"/>
        <v>0</v>
      </c>
      <c r="NJ99" s="4">
        <f t="shared" si="49"/>
        <v>0</v>
      </c>
      <c r="NK99" s="4">
        <f t="shared" si="49"/>
        <v>0</v>
      </c>
      <c r="NL99" s="4">
        <f t="shared" si="49"/>
        <v>0</v>
      </c>
      <c r="NM99" s="4">
        <f t="shared" si="49"/>
        <v>0</v>
      </c>
      <c r="NN99" s="4">
        <f t="shared" si="49"/>
        <v>0</v>
      </c>
      <c r="NO99" s="4">
        <f t="shared" si="49"/>
        <v>0</v>
      </c>
      <c r="NP99" s="4">
        <f t="shared" si="49"/>
        <v>0</v>
      </c>
      <c r="NQ99" s="4">
        <f t="shared" si="49"/>
        <v>0</v>
      </c>
      <c r="NR99" s="4">
        <f t="shared" si="49"/>
        <v>0</v>
      </c>
      <c r="NS99" s="4">
        <f t="shared" si="49"/>
        <v>0</v>
      </c>
      <c r="NT99" s="4">
        <f t="shared" si="49"/>
        <v>0</v>
      </c>
      <c r="NU99" s="4">
        <f t="shared" si="49"/>
        <v>0</v>
      </c>
      <c r="NV99" s="4">
        <f t="shared" si="49"/>
        <v>0</v>
      </c>
      <c r="NW99" s="4">
        <f t="shared" si="49"/>
        <v>0</v>
      </c>
      <c r="NX99" s="4">
        <f t="shared" si="49"/>
        <v>0</v>
      </c>
      <c r="NY99" s="4">
        <f t="shared" ref="NY99:OF99" si="50">COUNTIF(NY27:NY91,$B$19)</f>
        <v>0</v>
      </c>
      <c r="NZ99" s="4">
        <f t="shared" si="50"/>
        <v>0</v>
      </c>
      <c r="OA99" s="4">
        <f t="shared" si="50"/>
        <v>0</v>
      </c>
      <c r="OB99" s="4">
        <f t="shared" si="50"/>
        <v>0</v>
      </c>
      <c r="OC99" s="4">
        <f t="shared" si="50"/>
        <v>0</v>
      </c>
      <c r="OD99" s="4">
        <f t="shared" si="50"/>
        <v>0</v>
      </c>
      <c r="OE99" s="4">
        <f t="shared" si="50"/>
        <v>0</v>
      </c>
      <c r="OF99" s="4">
        <f t="shared" si="50"/>
        <v>0</v>
      </c>
    </row>
    <row r="100" spans="1:396" ht="21.75" customHeight="1">
      <c r="B100" s="122"/>
      <c r="C100" s="76" t="s">
        <v>128</v>
      </c>
      <c r="D100" s="4">
        <f>COUNTIF(D27:D78,$B$9)+COUNTIF(D27:D78,#REF!)+COUNTIF(D27:D78,$B$20)+COUNTIF(D27:D78,$B$21)+COUNTIF(D27:D78,$B$24)</f>
        <v>0</v>
      </c>
      <c r="E100" s="4">
        <f t="shared" ref="E100:BP100" si="51">COUNTIF(E27:E91,$B$9)+COUNTIF(E27:E91,$B$20)+COUNTIF(E27:E91,$B$21)+COUNTIF(E27:E91,$B$24)+COUNTIF(E27:E91,$B$13)+COUNTIF(E27:E91,$B$12)</f>
        <v>4</v>
      </c>
      <c r="F100" s="4">
        <f t="shared" si="51"/>
        <v>3</v>
      </c>
      <c r="G100" s="4">
        <f t="shared" si="51"/>
        <v>3</v>
      </c>
      <c r="H100" s="4">
        <f t="shared" si="51"/>
        <v>6</v>
      </c>
      <c r="I100" s="4">
        <f t="shared" si="51"/>
        <v>19</v>
      </c>
      <c r="J100" s="4">
        <f t="shared" si="51"/>
        <v>0</v>
      </c>
      <c r="K100" s="4">
        <f t="shared" si="51"/>
        <v>0</v>
      </c>
      <c r="L100" s="4">
        <f t="shared" si="51"/>
        <v>14</v>
      </c>
      <c r="M100" s="4">
        <f t="shared" si="51"/>
        <v>12</v>
      </c>
      <c r="N100" s="4">
        <f t="shared" si="51"/>
        <v>13</v>
      </c>
      <c r="O100" s="4">
        <f t="shared" si="51"/>
        <v>15</v>
      </c>
      <c r="P100" s="4">
        <f t="shared" si="51"/>
        <v>26</v>
      </c>
      <c r="Q100" s="4">
        <f t="shared" si="51"/>
        <v>0</v>
      </c>
      <c r="R100" s="4">
        <f t="shared" si="51"/>
        <v>0</v>
      </c>
      <c r="S100" s="4">
        <f t="shared" si="51"/>
        <v>10</v>
      </c>
      <c r="T100" s="4">
        <f t="shared" si="51"/>
        <v>9</v>
      </c>
      <c r="U100" s="4">
        <f t="shared" si="51"/>
        <v>4</v>
      </c>
      <c r="V100" s="4">
        <f t="shared" si="51"/>
        <v>4</v>
      </c>
      <c r="W100" s="4">
        <f t="shared" si="51"/>
        <v>4</v>
      </c>
      <c r="X100" s="4">
        <f t="shared" si="51"/>
        <v>0</v>
      </c>
      <c r="Y100" s="4">
        <f t="shared" si="51"/>
        <v>0</v>
      </c>
      <c r="Z100" s="4">
        <f t="shared" si="51"/>
        <v>1</v>
      </c>
      <c r="AA100" s="4">
        <f t="shared" si="51"/>
        <v>4</v>
      </c>
      <c r="AB100" s="4">
        <f t="shared" si="51"/>
        <v>3</v>
      </c>
      <c r="AC100" s="4">
        <f t="shared" si="51"/>
        <v>5</v>
      </c>
      <c r="AD100" s="4">
        <f t="shared" si="51"/>
        <v>2</v>
      </c>
      <c r="AE100" s="4">
        <f t="shared" si="51"/>
        <v>0</v>
      </c>
      <c r="AF100" s="4">
        <f t="shared" si="51"/>
        <v>0</v>
      </c>
      <c r="AG100" s="4">
        <f t="shared" si="51"/>
        <v>6</v>
      </c>
      <c r="AH100" s="4">
        <f t="shared" si="51"/>
        <v>5</v>
      </c>
      <c r="AI100" s="4">
        <f t="shared" si="51"/>
        <v>4</v>
      </c>
      <c r="AJ100" s="4">
        <f t="shared" si="51"/>
        <v>3</v>
      </c>
      <c r="AK100" s="4">
        <f t="shared" si="51"/>
        <v>4</v>
      </c>
      <c r="AL100" s="4">
        <f t="shared" si="51"/>
        <v>0</v>
      </c>
      <c r="AM100" s="4">
        <f t="shared" si="51"/>
        <v>0</v>
      </c>
      <c r="AN100" s="4">
        <f t="shared" si="51"/>
        <v>6</v>
      </c>
      <c r="AO100" s="4">
        <f t="shared" si="51"/>
        <v>3</v>
      </c>
      <c r="AP100" s="4">
        <f t="shared" si="51"/>
        <v>1</v>
      </c>
      <c r="AQ100" s="4">
        <f t="shared" si="51"/>
        <v>2</v>
      </c>
      <c r="AR100" s="4">
        <f t="shared" si="51"/>
        <v>5</v>
      </c>
      <c r="AS100" s="4">
        <f t="shared" si="51"/>
        <v>0</v>
      </c>
      <c r="AT100" s="4">
        <f t="shared" si="51"/>
        <v>0</v>
      </c>
      <c r="AU100" s="4">
        <f t="shared" si="51"/>
        <v>7</v>
      </c>
      <c r="AV100" s="4">
        <f t="shared" si="51"/>
        <v>5</v>
      </c>
      <c r="AW100" s="4">
        <f t="shared" si="51"/>
        <v>5</v>
      </c>
      <c r="AX100" s="4">
        <f t="shared" si="51"/>
        <v>5</v>
      </c>
      <c r="AY100" s="4">
        <f t="shared" si="51"/>
        <v>2</v>
      </c>
      <c r="AZ100" s="4">
        <f t="shared" si="51"/>
        <v>0</v>
      </c>
      <c r="BA100" s="4">
        <f t="shared" si="51"/>
        <v>0</v>
      </c>
      <c r="BB100" s="4">
        <f t="shared" si="51"/>
        <v>5</v>
      </c>
      <c r="BC100" s="4">
        <f t="shared" si="51"/>
        <v>3</v>
      </c>
      <c r="BD100" s="4">
        <f t="shared" si="51"/>
        <v>4</v>
      </c>
      <c r="BE100" s="4">
        <f t="shared" si="51"/>
        <v>3</v>
      </c>
      <c r="BF100" s="4">
        <f t="shared" si="51"/>
        <v>2</v>
      </c>
      <c r="BG100" s="4">
        <f t="shared" si="51"/>
        <v>0</v>
      </c>
      <c r="BH100" s="4">
        <f t="shared" si="51"/>
        <v>0</v>
      </c>
      <c r="BI100" s="4">
        <f t="shared" si="51"/>
        <v>4</v>
      </c>
      <c r="BJ100" s="4">
        <f t="shared" si="51"/>
        <v>5</v>
      </c>
      <c r="BK100" s="4">
        <f t="shared" si="51"/>
        <v>3</v>
      </c>
      <c r="BL100" s="4">
        <f t="shared" si="51"/>
        <v>2</v>
      </c>
      <c r="BM100" s="4">
        <f t="shared" si="51"/>
        <v>4</v>
      </c>
      <c r="BN100" s="4">
        <f t="shared" si="51"/>
        <v>0</v>
      </c>
      <c r="BO100" s="4">
        <f t="shared" si="51"/>
        <v>0</v>
      </c>
      <c r="BP100" s="4">
        <f t="shared" si="51"/>
        <v>3</v>
      </c>
      <c r="BQ100" s="4">
        <f t="shared" ref="BQ100:EB100" si="52">COUNTIF(BQ27:BQ91,$B$9)+COUNTIF(BQ27:BQ91,$B$20)+COUNTIF(BQ27:BQ91,$B$21)+COUNTIF(BQ27:BQ91,$B$24)+COUNTIF(BQ27:BQ91,$B$13)+COUNTIF(BQ27:BQ91,$B$12)</f>
        <v>2</v>
      </c>
      <c r="BR100" s="4">
        <f t="shared" si="52"/>
        <v>3</v>
      </c>
      <c r="BS100" s="4">
        <f t="shared" si="52"/>
        <v>2</v>
      </c>
      <c r="BT100" s="4">
        <f t="shared" si="52"/>
        <v>6</v>
      </c>
      <c r="BU100" s="4">
        <f t="shared" si="52"/>
        <v>0</v>
      </c>
      <c r="BV100" s="4">
        <f t="shared" si="52"/>
        <v>0</v>
      </c>
      <c r="BW100" s="4">
        <f t="shared" si="52"/>
        <v>1</v>
      </c>
      <c r="BX100" s="4">
        <f t="shared" si="52"/>
        <v>1</v>
      </c>
      <c r="BY100" s="4">
        <f t="shared" si="52"/>
        <v>1</v>
      </c>
      <c r="BZ100" s="4">
        <f t="shared" si="52"/>
        <v>1</v>
      </c>
      <c r="CA100" s="4">
        <f t="shared" si="52"/>
        <v>1</v>
      </c>
      <c r="CB100" s="4">
        <f t="shared" si="52"/>
        <v>0</v>
      </c>
      <c r="CC100" s="4">
        <f t="shared" si="52"/>
        <v>0</v>
      </c>
      <c r="CD100" s="4">
        <f t="shared" si="52"/>
        <v>0</v>
      </c>
      <c r="CE100" s="4">
        <f t="shared" si="52"/>
        <v>0</v>
      </c>
      <c r="CF100" s="4">
        <f t="shared" si="52"/>
        <v>1</v>
      </c>
      <c r="CG100" s="4">
        <f t="shared" si="52"/>
        <v>3</v>
      </c>
      <c r="CH100" s="4">
        <f t="shared" si="52"/>
        <v>1</v>
      </c>
      <c r="CI100" s="4">
        <f t="shared" si="52"/>
        <v>0</v>
      </c>
      <c r="CJ100" s="4">
        <f t="shared" si="52"/>
        <v>0</v>
      </c>
      <c r="CK100" s="4">
        <f t="shared" si="52"/>
        <v>2</v>
      </c>
      <c r="CL100" s="4">
        <f t="shared" si="52"/>
        <v>1</v>
      </c>
      <c r="CM100" s="4">
        <f t="shared" si="52"/>
        <v>1</v>
      </c>
      <c r="CN100" s="4">
        <f t="shared" si="52"/>
        <v>2</v>
      </c>
      <c r="CO100" s="4">
        <f t="shared" si="52"/>
        <v>1</v>
      </c>
      <c r="CP100" s="4">
        <f t="shared" si="52"/>
        <v>0</v>
      </c>
      <c r="CQ100" s="4">
        <f t="shared" si="52"/>
        <v>0</v>
      </c>
      <c r="CR100" s="4">
        <f t="shared" si="52"/>
        <v>4</v>
      </c>
      <c r="CS100" s="4">
        <f t="shared" si="52"/>
        <v>4</v>
      </c>
      <c r="CT100" s="4">
        <f t="shared" si="52"/>
        <v>4</v>
      </c>
      <c r="CU100" s="4">
        <f t="shared" si="52"/>
        <v>4</v>
      </c>
      <c r="CV100" s="4">
        <f t="shared" si="52"/>
        <v>5</v>
      </c>
      <c r="CW100" s="4">
        <f t="shared" si="52"/>
        <v>0</v>
      </c>
      <c r="CX100" s="4">
        <f t="shared" si="52"/>
        <v>0</v>
      </c>
      <c r="CY100" s="4">
        <f t="shared" si="52"/>
        <v>5</v>
      </c>
      <c r="CZ100" s="4">
        <f t="shared" si="52"/>
        <v>3</v>
      </c>
      <c r="DA100" s="4">
        <f t="shared" si="52"/>
        <v>3</v>
      </c>
      <c r="DB100" s="4">
        <f t="shared" si="52"/>
        <v>3</v>
      </c>
      <c r="DC100" s="4">
        <f t="shared" si="52"/>
        <v>8</v>
      </c>
      <c r="DD100" s="4">
        <f t="shared" si="52"/>
        <v>0</v>
      </c>
      <c r="DE100" s="4">
        <f t="shared" si="52"/>
        <v>0</v>
      </c>
      <c r="DF100" s="4">
        <f t="shared" si="52"/>
        <v>9</v>
      </c>
      <c r="DG100" s="4">
        <f t="shared" si="52"/>
        <v>7</v>
      </c>
      <c r="DH100" s="4">
        <f t="shared" si="52"/>
        <v>9</v>
      </c>
      <c r="DI100" s="4">
        <f t="shared" si="52"/>
        <v>18</v>
      </c>
      <c r="DJ100" s="4">
        <f t="shared" si="52"/>
        <v>19</v>
      </c>
      <c r="DK100" s="4">
        <f t="shared" si="52"/>
        <v>0</v>
      </c>
      <c r="DL100" s="4">
        <f t="shared" si="52"/>
        <v>0</v>
      </c>
      <c r="DM100" s="4">
        <f t="shared" si="52"/>
        <v>17</v>
      </c>
      <c r="DN100" s="4">
        <f t="shared" si="52"/>
        <v>7</v>
      </c>
      <c r="DO100" s="4">
        <f t="shared" si="52"/>
        <v>6</v>
      </c>
      <c r="DP100" s="4">
        <f t="shared" si="52"/>
        <v>5</v>
      </c>
      <c r="DQ100" s="4">
        <f t="shared" si="52"/>
        <v>6</v>
      </c>
      <c r="DR100" s="4">
        <f t="shared" si="52"/>
        <v>0</v>
      </c>
      <c r="DS100" s="4">
        <f t="shared" si="52"/>
        <v>0</v>
      </c>
      <c r="DT100" s="4">
        <f t="shared" si="52"/>
        <v>3</v>
      </c>
      <c r="DU100" s="4">
        <f t="shared" si="52"/>
        <v>3</v>
      </c>
      <c r="DV100" s="4">
        <f t="shared" si="52"/>
        <v>1</v>
      </c>
      <c r="DW100" s="4">
        <f t="shared" si="52"/>
        <v>1</v>
      </c>
      <c r="DX100" s="4">
        <f t="shared" si="52"/>
        <v>1</v>
      </c>
      <c r="DY100" s="4">
        <f t="shared" si="52"/>
        <v>0</v>
      </c>
      <c r="DZ100" s="4">
        <f t="shared" si="52"/>
        <v>0</v>
      </c>
      <c r="EA100" s="4">
        <f t="shared" si="52"/>
        <v>1</v>
      </c>
      <c r="EB100" s="4">
        <f t="shared" si="52"/>
        <v>1</v>
      </c>
      <c r="EC100" s="4">
        <f t="shared" ref="EC100:GN100" si="53">COUNTIF(EC27:EC91,$B$9)+COUNTIF(EC27:EC91,$B$20)+COUNTIF(EC27:EC91,$B$21)+COUNTIF(EC27:EC91,$B$24)+COUNTIF(EC27:EC91,$B$13)+COUNTIF(EC27:EC91,$B$12)</f>
        <v>2</v>
      </c>
      <c r="ED100" s="4">
        <f t="shared" si="53"/>
        <v>2</v>
      </c>
      <c r="EE100" s="4">
        <f t="shared" si="53"/>
        <v>5</v>
      </c>
      <c r="EF100" s="4">
        <f t="shared" si="53"/>
        <v>0</v>
      </c>
      <c r="EG100" s="4">
        <f t="shared" si="53"/>
        <v>0</v>
      </c>
      <c r="EH100" s="4">
        <f t="shared" si="53"/>
        <v>9</v>
      </c>
      <c r="EI100" s="4">
        <f t="shared" si="53"/>
        <v>6</v>
      </c>
      <c r="EJ100" s="4">
        <f t="shared" si="53"/>
        <v>6</v>
      </c>
      <c r="EK100" s="4">
        <f t="shared" si="53"/>
        <v>5</v>
      </c>
      <c r="EL100" s="4">
        <f t="shared" si="53"/>
        <v>5</v>
      </c>
      <c r="EM100" s="4">
        <f t="shared" si="53"/>
        <v>0</v>
      </c>
      <c r="EN100" s="4">
        <f t="shared" si="53"/>
        <v>0</v>
      </c>
      <c r="EO100" s="4">
        <f t="shared" si="53"/>
        <v>4</v>
      </c>
      <c r="EP100" s="4">
        <f t="shared" si="53"/>
        <v>4</v>
      </c>
      <c r="EQ100" s="4">
        <f t="shared" si="53"/>
        <v>7</v>
      </c>
      <c r="ER100" s="4">
        <f t="shared" si="53"/>
        <v>5</v>
      </c>
      <c r="ES100" s="4">
        <f t="shared" si="53"/>
        <v>5</v>
      </c>
      <c r="ET100" s="4">
        <f t="shared" si="53"/>
        <v>0</v>
      </c>
      <c r="EU100" s="4">
        <f t="shared" si="53"/>
        <v>0</v>
      </c>
      <c r="EV100" s="4">
        <f t="shared" si="53"/>
        <v>4</v>
      </c>
      <c r="EW100" s="4">
        <f t="shared" si="53"/>
        <v>4</v>
      </c>
      <c r="EX100" s="4">
        <f t="shared" si="53"/>
        <v>2</v>
      </c>
      <c r="EY100" s="4">
        <f t="shared" si="53"/>
        <v>5</v>
      </c>
      <c r="EZ100" s="4">
        <f t="shared" si="53"/>
        <v>5</v>
      </c>
      <c r="FA100" s="4">
        <f t="shared" si="53"/>
        <v>0</v>
      </c>
      <c r="FB100" s="4">
        <f t="shared" si="53"/>
        <v>0</v>
      </c>
      <c r="FC100" s="4">
        <f t="shared" si="53"/>
        <v>4</v>
      </c>
      <c r="FD100" s="4">
        <f t="shared" si="53"/>
        <v>4</v>
      </c>
      <c r="FE100" s="4">
        <f t="shared" si="53"/>
        <v>4</v>
      </c>
      <c r="FF100" s="4">
        <f t="shared" si="53"/>
        <v>3</v>
      </c>
      <c r="FG100" s="4">
        <f t="shared" si="53"/>
        <v>3</v>
      </c>
      <c r="FH100" s="4">
        <f t="shared" si="53"/>
        <v>0</v>
      </c>
      <c r="FI100" s="4">
        <f t="shared" si="53"/>
        <v>0</v>
      </c>
      <c r="FJ100" s="4">
        <f t="shared" si="53"/>
        <v>4</v>
      </c>
      <c r="FK100" s="4">
        <f t="shared" si="53"/>
        <v>3</v>
      </c>
      <c r="FL100" s="4">
        <f t="shared" si="53"/>
        <v>3</v>
      </c>
      <c r="FM100" s="4">
        <f t="shared" si="53"/>
        <v>4</v>
      </c>
      <c r="FN100" s="4">
        <f t="shared" si="53"/>
        <v>2</v>
      </c>
      <c r="FO100" s="4">
        <f t="shared" si="53"/>
        <v>0</v>
      </c>
      <c r="FP100" s="4">
        <f t="shared" si="53"/>
        <v>0</v>
      </c>
      <c r="FQ100" s="4">
        <f t="shared" si="53"/>
        <v>2</v>
      </c>
      <c r="FR100" s="4">
        <f t="shared" si="53"/>
        <v>5</v>
      </c>
      <c r="FS100" s="4">
        <f t="shared" si="53"/>
        <v>3</v>
      </c>
      <c r="FT100" s="4">
        <f t="shared" si="53"/>
        <v>2</v>
      </c>
      <c r="FU100" s="4">
        <f t="shared" si="53"/>
        <v>4</v>
      </c>
      <c r="FV100" s="4">
        <f t="shared" si="53"/>
        <v>0</v>
      </c>
      <c r="FW100" s="4">
        <f t="shared" si="53"/>
        <v>0</v>
      </c>
      <c r="FX100" s="4">
        <f t="shared" si="53"/>
        <v>1</v>
      </c>
      <c r="FY100" s="4">
        <f t="shared" si="53"/>
        <v>0</v>
      </c>
      <c r="FZ100" s="4">
        <f t="shared" si="53"/>
        <v>0</v>
      </c>
      <c r="GA100" s="4">
        <f t="shared" si="53"/>
        <v>0</v>
      </c>
      <c r="GB100" s="4">
        <f t="shared" si="53"/>
        <v>4</v>
      </c>
      <c r="GC100" s="4">
        <f t="shared" si="53"/>
        <v>0</v>
      </c>
      <c r="GD100" s="4">
        <f t="shared" si="53"/>
        <v>0</v>
      </c>
      <c r="GE100" s="4">
        <f t="shared" si="53"/>
        <v>3</v>
      </c>
      <c r="GF100" s="4">
        <f t="shared" si="53"/>
        <v>2</v>
      </c>
      <c r="GG100" s="4">
        <f t="shared" si="53"/>
        <v>1</v>
      </c>
      <c r="GH100" s="4">
        <f t="shared" si="53"/>
        <v>3</v>
      </c>
      <c r="GI100" s="4">
        <f t="shared" si="53"/>
        <v>4</v>
      </c>
      <c r="GJ100" s="4">
        <f t="shared" si="53"/>
        <v>0</v>
      </c>
      <c r="GK100" s="4">
        <f t="shared" si="53"/>
        <v>0</v>
      </c>
      <c r="GL100" s="4">
        <f t="shared" si="53"/>
        <v>5</v>
      </c>
      <c r="GM100" s="4">
        <f t="shared" si="53"/>
        <v>1</v>
      </c>
      <c r="GN100" s="4">
        <f t="shared" si="53"/>
        <v>1</v>
      </c>
      <c r="GO100" s="4">
        <f t="shared" ref="GO100:IZ100" si="54">COUNTIF(GO27:GO91,$B$9)+COUNTIF(GO27:GO91,$B$20)+COUNTIF(GO27:GO91,$B$21)+COUNTIF(GO27:GO91,$B$24)+COUNTIF(GO27:GO91,$B$13)+COUNTIF(GO27:GO91,$B$12)</f>
        <v>0</v>
      </c>
      <c r="GP100" s="4">
        <f t="shared" si="54"/>
        <v>3</v>
      </c>
      <c r="GQ100" s="4">
        <f t="shared" si="54"/>
        <v>0</v>
      </c>
      <c r="GR100" s="4">
        <f t="shared" si="54"/>
        <v>0</v>
      </c>
      <c r="GS100" s="4">
        <f t="shared" si="54"/>
        <v>1</v>
      </c>
      <c r="GT100" s="4">
        <f t="shared" si="54"/>
        <v>1</v>
      </c>
      <c r="GU100" s="4">
        <f t="shared" si="54"/>
        <v>4</v>
      </c>
      <c r="GV100" s="4">
        <f t="shared" si="54"/>
        <v>1</v>
      </c>
      <c r="GW100" s="4">
        <f t="shared" si="54"/>
        <v>4</v>
      </c>
      <c r="GX100" s="4">
        <f t="shared" si="54"/>
        <v>0</v>
      </c>
      <c r="GY100" s="4">
        <f t="shared" si="54"/>
        <v>0</v>
      </c>
      <c r="GZ100" s="4">
        <f t="shared" si="54"/>
        <v>1</v>
      </c>
      <c r="HA100" s="4">
        <f t="shared" si="54"/>
        <v>0</v>
      </c>
      <c r="HB100" s="4">
        <f t="shared" si="54"/>
        <v>0</v>
      </c>
      <c r="HC100" s="4">
        <f t="shared" si="54"/>
        <v>0</v>
      </c>
      <c r="HD100" s="4">
        <f t="shared" si="54"/>
        <v>2</v>
      </c>
      <c r="HE100" s="4">
        <f t="shared" si="54"/>
        <v>0</v>
      </c>
      <c r="HF100" s="4">
        <f t="shared" si="54"/>
        <v>0</v>
      </c>
      <c r="HG100" s="4">
        <f t="shared" si="54"/>
        <v>2</v>
      </c>
      <c r="HH100" s="4">
        <f t="shared" si="54"/>
        <v>2</v>
      </c>
      <c r="HI100" s="4">
        <f t="shared" si="54"/>
        <v>2</v>
      </c>
      <c r="HJ100" s="4">
        <f t="shared" si="54"/>
        <v>3</v>
      </c>
      <c r="HK100" s="4">
        <f t="shared" si="54"/>
        <v>3</v>
      </c>
      <c r="HL100" s="4">
        <f t="shared" si="54"/>
        <v>0</v>
      </c>
      <c r="HM100" s="4">
        <f t="shared" si="54"/>
        <v>0</v>
      </c>
      <c r="HN100" s="4">
        <f t="shared" si="54"/>
        <v>14</v>
      </c>
      <c r="HO100" s="4">
        <f t="shared" si="54"/>
        <v>4</v>
      </c>
      <c r="HP100" s="4">
        <f t="shared" si="54"/>
        <v>1</v>
      </c>
      <c r="HQ100" s="4">
        <f t="shared" si="54"/>
        <v>0</v>
      </c>
      <c r="HR100" s="4">
        <f t="shared" si="54"/>
        <v>1</v>
      </c>
      <c r="HS100" s="4">
        <f t="shared" si="54"/>
        <v>0</v>
      </c>
      <c r="HT100" s="4">
        <f t="shared" si="54"/>
        <v>0</v>
      </c>
      <c r="HU100" s="4">
        <f t="shared" si="54"/>
        <v>3</v>
      </c>
      <c r="HV100" s="4">
        <f t="shared" si="54"/>
        <v>2</v>
      </c>
      <c r="HW100" s="4">
        <f t="shared" si="54"/>
        <v>16</v>
      </c>
      <c r="HX100" s="4">
        <f t="shared" si="54"/>
        <v>2</v>
      </c>
      <c r="HY100" s="4">
        <f t="shared" si="54"/>
        <v>3</v>
      </c>
      <c r="HZ100" s="4">
        <f t="shared" si="54"/>
        <v>0</v>
      </c>
      <c r="IA100" s="4">
        <f t="shared" si="54"/>
        <v>0</v>
      </c>
      <c r="IB100" s="4">
        <f t="shared" si="54"/>
        <v>3</v>
      </c>
      <c r="IC100" s="4">
        <f t="shared" si="54"/>
        <v>3</v>
      </c>
      <c r="ID100" s="4">
        <f t="shared" si="54"/>
        <v>3</v>
      </c>
      <c r="IE100" s="4">
        <f t="shared" si="54"/>
        <v>1</v>
      </c>
      <c r="IF100" s="4">
        <f t="shared" si="54"/>
        <v>1</v>
      </c>
      <c r="IG100" s="4">
        <f t="shared" si="54"/>
        <v>0</v>
      </c>
      <c r="IH100" s="4">
        <f t="shared" si="54"/>
        <v>0</v>
      </c>
      <c r="II100" s="4">
        <f t="shared" si="54"/>
        <v>21</v>
      </c>
      <c r="IJ100" s="4">
        <f t="shared" si="54"/>
        <v>6</v>
      </c>
      <c r="IK100" s="4">
        <f t="shared" si="54"/>
        <v>2</v>
      </c>
      <c r="IL100" s="4">
        <f t="shared" si="54"/>
        <v>2</v>
      </c>
      <c r="IM100" s="4">
        <f t="shared" si="54"/>
        <v>0</v>
      </c>
      <c r="IN100" s="4">
        <f t="shared" si="54"/>
        <v>0</v>
      </c>
      <c r="IO100" s="4">
        <f t="shared" si="54"/>
        <v>0</v>
      </c>
      <c r="IP100" s="4">
        <f t="shared" si="54"/>
        <v>1</v>
      </c>
      <c r="IQ100" s="4">
        <f t="shared" si="54"/>
        <v>0</v>
      </c>
      <c r="IR100" s="4">
        <f t="shared" si="54"/>
        <v>3</v>
      </c>
      <c r="IS100" s="4">
        <f t="shared" si="54"/>
        <v>1</v>
      </c>
      <c r="IT100" s="4">
        <f t="shared" si="54"/>
        <v>0</v>
      </c>
      <c r="IU100" s="4">
        <f t="shared" si="54"/>
        <v>0</v>
      </c>
      <c r="IV100" s="4">
        <f t="shared" si="54"/>
        <v>0</v>
      </c>
      <c r="IW100" s="4">
        <f t="shared" si="54"/>
        <v>1</v>
      </c>
      <c r="IX100" s="4">
        <f t="shared" si="54"/>
        <v>2</v>
      </c>
      <c r="IY100" s="4">
        <f t="shared" si="54"/>
        <v>3</v>
      </c>
      <c r="IZ100" s="4">
        <f t="shared" si="54"/>
        <v>3</v>
      </c>
      <c r="JA100" s="4">
        <f t="shared" ref="JA100:LL100" si="55">COUNTIF(JA27:JA91,$B$9)+COUNTIF(JA27:JA91,$B$20)+COUNTIF(JA27:JA91,$B$21)+COUNTIF(JA27:JA91,$B$24)+COUNTIF(JA27:JA91,$B$13)+COUNTIF(JA27:JA91,$B$12)</f>
        <v>1</v>
      </c>
      <c r="JB100" s="4">
        <f t="shared" si="55"/>
        <v>0</v>
      </c>
      <c r="JC100" s="4">
        <f t="shared" si="55"/>
        <v>0</v>
      </c>
      <c r="JD100" s="4">
        <f t="shared" si="55"/>
        <v>2</v>
      </c>
      <c r="JE100" s="4">
        <f t="shared" si="55"/>
        <v>3</v>
      </c>
      <c r="JF100" s="4">
        <f t="shared" si="55"/>
        <v>2</v>
      </c>
      <c r="JG100" s="4">
        <f t="shared" si="55"/>
        <v>2</v>
      </c>
      <c r="JH100" s="4">
        <f t="shared" si="55"/>
        <v>6</v>
      </c>
      <c r="JI100" s="4">
        <f t="shared" si="55"/>
        <v>0</v>
      </c>
      <c r="JJ100" s="4">
        <f t="shared" si="55"/>
        <v>0</v>
      </c>
      <c r="JK100" s="4">
        <f t="shared" si="55"/>
        <v>4</v>
      </c>
      <c r="JL100" s="4">
        <f t="shared" si="55"/>
        <v>4</v>
      </c>
      <c r="JM100" s="4">
        <f t="shared" si="55"/>
        <v>2</v>
      </c>
      <c r="JN100" s="4">
        <f t="shared" si="55"/>
        <v>3</v>
      </c>
      <c r="JO100" s="4">
        <f t="shared" si="55"/>
        <v>20</v>
      </c>
      <c r="JP100" s="4">
        <f t="shared" si="55"/>
        <v>0</v>
      </c>
      <c r="JQ100" s="4">
        <f t="shared" si="55"/>
        <v>0</v>
      </c>
      <c r="JR100" s="4">
        <f t="shared" si="55"/>
        <v>5</v>
      </c>
      <c r="JS100" s="4">
        <f t="shared" si="55"/>
        <v>4</v>
      </c>
      <c r="JT100" s="4">
        <f t="shared" si="55"/>
        <v>1</v>
      </c>
      <c r="JU100" s="4">
        <f t="shared" si="55"/>
        <v>3</v>
      </c>
      <c r="JV100" s="4">
        <f t="shared" si="55"/>
        <v>2</v>
      </c>
      <c r="JW100" s="4">
        <f t="shared" si="55"/>
        <v>0</v>
      </c>
      <c r="JX100" s="4">
        <f t="shared" si="55"/>
        <v>0</v>
      </c>
      <c r="JY100" s="4">
        <f t="shared" si="55"/>
        <v>4</v>
      </c>
      <c r="JZ100" s="4">
        <f t="shared" si="55"/>
        <v>2</v>
      </c>
      <c r="KA100" s="4">
        <f t="shared" si="55"/>
        <v>1</v>
      </c>
      <c r="KB100" s="4">
        <f t="shared" si="55"/>
        <v>2</v>
      </c>
      <c r="KC100" s="4">
        <f t="shared" si="55"/>
        <v>4</v>
      </c>
      <c r="KD100" s="4">
        <f t="shared" si="55"/>
        <v>0</v>
      </c>
      <c r="KE100" s="4">
        <f t="shared" si="55"/>
        <v>0</v>
      </c>
      <c r="KF100" s="4">
        <f t="shared" si="55"/>
        <v>3</v>
      </c>
      <c r="KG100" s="4">
        <f t="shared" si="55"/>
        <v>3</v>
      </c>
      <c r="KH100" s="4">
        <f t="shared" si="55"/>
        <v>4</v>
      </c>
      <c r="KI100" s="4">
        <f t="shared" si="55"/>
        <v>4</v>
      </c>
      <c r="KJ100" s="4">
        <f t="shared" si="55"/>
        <v>4</v>
      </c>
      <c r="KK100" s="4">
        <f t="shared" si="55"/>
        <v>0</v>
      </c>
      <c r="KL100" s="4">
        <f t="shared" si="55"/>
        <v>0</v>
      </c>
      <c r="KM100" s="4">
        <f t="shared" si="55"/>
        <v>2</v>
      </c>
      <c r="KN100" s="4">
        <f t="shared" si="55"/>
        <v>2</v>
      </c>
      <c r="KO100" s="4">
        <f t="shared" si="55"/>
        <v>1</v>
      </c>
      <c r="KP100" s="4">
        <f t="shared" si="55"/>
        <v>1</v>
      </c>
      <c r="KQ100" s="4">
        <f t="shared" si="55"/>
        <v>2</v>
      </c>
      <c r="KR100" s="4">
        <f t="shared" si="55"/>
        <v>0</v>
      </c>
      <c r="KS100" s="4">
        <f t="shared" si="55"/>
        <v>0</v>
      </c>
      <c r="KT100" s="4">
        <f t="shared" si="55"/>
        <v>2</v>
      </c>
      <c r="KU100" s="4">
        <f t="shared" si="55"/>
        <v>2</v>
      </c>
      <c r="KV100" s="4">
        <f t="shared" si="55"/>
        <v>2</v>
      </c>
      <c r="KW100" s="4">
        <f t="shared" si="55"/>
        <v>3</v>
      </c>
      <c r="KX100" s="4">
        <f t="shared" si="55"/>
        <v>3</v>
      </c>
      <c r="KY100" s="4">
        <f t="shared" si="55"/>
        <v>0</v>
      </c>
      <c r="KZ100" s="4">
        <f t="shared" si="55"/>
        <v>0</v>
      </c>
      <c r="LA100" s="4">
        <f t="shared" si="55"/>
        <v>5</v>
      </c>
      <c r="LB100" s="4">
        <f t="shared" si="55"/>
        <v>4</v>
      </c>
      <c r="LC100" s="4">
        <f t="shared" si="55"/>
        <v>3</v>
      </c>
      <c r="LD100" s="4">
        <f t="shared" si="55"/>
        <v>3</v>
      </c>
      <c r="LE100" s="4">
        <f t="shared" si="55"/>
        <v>4</v>
      </c>
      <c r="LF100" s="4">
        <f t="shared" si="55"/>
        <v>0</v>
      </c>
      <c r="LG100" s="4">
        <f t="shared" si="55"/>
        <v>0</v>
      </c>
      <c r="LH100" s="4">
        <f t="shared" si="55"/>
        <v>2</v>
      </c>
      <c r="LI100" s="4">
        <f t="shared" si="55"/>
        <v>1</v>
      </c>
      <c r="LJ100" s="4">
        <f t="shared" si="55"/>
        <v>1</v>
      </c>
      <c r="LK100" s="4">
        <f t="shared" si="55"/>
        <v>1</v>
      </c>
      <c r="LL100" s="4">
        <f t="shared" si="55"/>
        <v>1</v>
      </c>
      <c r="LM100" s="4">
        <f t="shared" ref="LM100:NX100" si="56">COUNTIF(LM27:LM91,$B$9)+COUNTIF(LM27:LM91,$B$20)+COUNTIF(LM27:LM91,$B$21)+COUNTIF(LM27:LM91,$B$24)+COUNTIF(LM27:LM91,$B$13)+COUNTIF(LM27:LM91,$B$12)</f>
        <v>0</v>
      </c>
      <c r="LN100" s="4">
        <f t="shared" si="56"/>
        <v>0</v>
      </c>
      <c r="LO100" s="4">
        <f t="shared" si="56"/>
        <v>0</v>
      </c>
      <c r="LP100" s="4">
        <f t="shared" si="56"/>
        <v>0</v>
      </c>
      <c r="LQ100" s="4">
        <f t="shared" si="56"/>
        <v>0</v>
      </c>
      <c r="LR100" s="4">
        <f t="shared" si="56"/>
        <v>0</v>
      </c>
      <c r="LS100" s="4">
        <f t="shared" si="56"/>
        <v>0</v>
      </c>
      <c r="LT100" s="4">
        <f t="shared" si="56"/>
        <v>0</v>
      </c>
      <c r="LU100" s="4">
        <f t="shared" si="56"/>
        <v>0</v>
      </c>
      <c r="LV100" s="4">
        <f t="shared" si="56"/>
        <v>0</v>
      </c>
      <c r="LW100" s="4">
        <f t="shared" si="56"/>
        <v>0</v>
      </c>
      <c r="LX100" s="4">
        <f t="shared" si="56"/>
        <v>0</v>
      </c>
      <c r="LY100" s="4">
        <f t="shared" si="56"/>
        <v>0</v>
      </c>
      <c r="LZ100" s="4">
        <f t="shared" si="56"/>
        <v>0</v>
      </c>
      <c r="MA100" s="4">
        <f t="shared" si="56"/>
        <v>0</v>
      </c>
      <c r="MB100" s="4">
        <f t="shared" si="56"/>
        <v>0</v>
      </c>
      <c r="MC100" s="4">
        <f t="shared" si="56"/>
        <v>0</v>
      </c>
      <c r="MD100" s="4">
        <f t="shared" si="56"/>
        <v>0</v>
      </c>
      <c r="ME100" s="4">
        <f t="shared" si="56"/>
        <v>0</v>
      </c>
      <c r="MF100" s="4">
        <f t="shared" si="56"/>
        <v>5</v>
      </c>
      <c r="MG100" s="4">
        <f t="shared" si="56"/>
        <v>5</v>
      </c>
      <c r="MH100" s="4">
        <f t="shared" si="56"/>
        <v>0</v>
      </c>
      <c r="MI100" s="4">
        <f t="shared" si="56"/>
        <v>0</v>
      </c>
      <c r="MJ100" s="4">
        <f t="shared" si="56"/>
        <v>3</v>
      </c>
      <c r="MK100" s="4">
        <f t="shared" si="56"/>
        <v>3</v>
      </c>
      <c r="ML100" s="4">
        <f t="shared" si="56"/>
        <v>2</v>
      </c>
      <c r="MM100" s="4">
        <f t="shared" si="56"/>
        <v>2</v>
      </c>
      <c r="MN100" s="4">
        <f t="shared" si="56"/>
        <v>18</v>
      </c>
      <c r="MO100" s="4">
        <f t="shared" si="56"/>
        <v>0</v>
      </c>
      <c r="MP100" s="4">
        <f t="shared" si="56"/>
        <v>0</v>
      </c>
      <c r="MQ100" s="4">
        <f t="shared" si="56"/>
        <v>1</v>
      </c>
      <c r="MR100" s="4">
        <f t="shared" si="56"/>
        <v>1</v>
      </c>
      <c r="MS100" s="4">
        <f t="shared" si="56"/>
        <v>1</v>
      </c>
      <c r="MT100" s="4">
        <f t="shared" si="56"/>
        <v>0</v>
      </c>
      <c r="MU100" s="4">
        <f t="shared" si="56"/>
        <v>0</v>
      </c>
      <c r="MV100" s="4">
        <f t="shared" si="56"/>
        <v>0</v>
      </c>
      <c r="MW100" s="4">
        <f t="shared" si="56"/>
        <v>0</v>
      </c>
      <c r="MX100" s="4">
        <f t="shared" si="56"/>
        <v>0</v>
      </c>
      <c r="MY100" s="4">
        <f t="shared" si="56"/>
        <v>0</v>
      </c>
      <c r="MZ100" s="4">
        <f t="shared" si="56"/>
        <v>0</v>
      </c>
      <c r="NA100" s="4">
        <f t="shared" si="56"/>
        <v>0</v>
      </c>
      <c r="NB100" s="4">
        <f t="shared" si="56"/>
        <v>1</v>
      </c>
      <c r="NC100" s="4">
        <f t="shared" si="56"/>
        <v>0</v>
      </c>
      <c r="ND100" s="4">
        <f t="shared" si="56"/>
        <v>0</v>
      </c>
      <c r="NE100" s="4">
        <f t="shared" si="56"/>
        <v>1</v>
      </c>
      <c r="NF100" s="4">
        <f t="shared" si="56"/>
        <v>1</v>
      </c>
      <c r="NG100" s="4">
        <f t="shared" si="56"/>
        <v>1</v>
      </c>
      <c r="NH100" s="4">
        <f t="shared" si="56"/>
        <v>1</v>
      </c>
      <c r="NI100" s="4">
        <f t="shared" si="56"/>
        <v>20</v>
      </c>
      <c r="NJ100" s="4">
        <f t="shared" si="56"/>
        <v>0</v>
      </c>
      <c r="NK100" s="4">
        <f t="shared" si="56"/>
        <v>0</v>
      </c>
      <c r="NL100" s="4">
        <f t="shared" si="56"/>
        <v>28</v>
      </c>
      <c r="NM100" s="4">
        <f t="shared" si="56"/>
        <v>9</v>
      </c>
      <c r="NN100" s="4">
        <f t="shared" si="56"/>
        <v>4</v>
      </c>
      <c r="NO100" s="4">
        <f t="shared" si="56"/>
        <v>3</v>
      </c>
      <c r="NP100" s="4">
        <f t="shared" si="56"/>
        <v>23</v>
      </c>
      <c r="NQ100" s="4">
        <f t="shared" si="56"/>
        <v>0</v>
      </c>
      <c r="NR100" s="4">
        <f t="shared" si="56"/>
        <v>0</v>
      </c>
      <c r="NS100" s="4">
        <f t="shared" si="56"/>
        <v>26</v>
      </c>
      <c r="NT100" s="4">
        <f t="shared" si="56"/>
        <v>5</v>
      </c>
      <c r="NU100" s="4">
        <f t="shared" si="56"/>
        <v>4</v>
      </c>
      <c r="NV100" s="4">
        <f t="shared" si="56"/>
        <v>4</v>
      </c>
      <c r="NW100" s="4">
        <f t="shared" si="56"/>
        <v>4</v>
      </c>
      <c r="NX100" s="4">
        <f t="shared" si="56"/>
        <v>0</v>
      </c>
      <c r="NY100" s="4">
        <f t="shared" ref="NY100:OF100" si="57">COUNTIF(NY27:NY91,$B$9)+COUNTIF(NY27:NY91,$B$20)+COUNTIF(NY27:NY91,$B$21)+COUNTIF(NY27:NY91,$B$24)+COUNTIF(NY27:NY91,$B$13)+COUNTIF(NY27:NY91,$B$12)</f>
        <v>0</v>
      </c>
      <c r="NZ100" s="4">
        <f t="shared" si="57"/>
        <v>0</v>
      </c>
      <c r="OA100" s="4">
        <f t="shared" si="57"/>
        <v>0</v>
      </c>
      <c r="OB100" s="4">
        <f t="shared" si="57"/>
        <v>0</v>
      </c>
      <c r="OC100" s="4">
        <f t="shared" si="57"/>
        <v>0</v>
      </c>
      <c r="OD100" s="4">
        <f t="shared" si="57"/>
        <v>0</v>
      </c>
      <c r="OE100" s="4">
        <f t="shared" si="57"/>
        <v>0</v>
      </c>
      <c r="OF100" s="4">
        <f t="shared" si="57"/>
        <v>0</v>
      </c>
    </row>
    <row r="101" spans="1:396" ht="21.75" customHeight="1">
      <c r="B101" s="122"/>
      <c r="C101" s="59" t="s">
        <v>30</v>
      </c>
      <c r="D101" s="5">
        <f>COUNTIF(D27:D78,$B$16)+COUNTIF(D27:D78,$B$14)</f>
        <v>0</v>
      </c>
      <c r="E101" s="5">
        <f t="shared" ref="E101:BP101" si="58">COUNTIF(E27:E91,$B$16)+COUNTIF(E27:E91,$B$14)+COUNTIF(E27:E91,$B$15)</f>
        <v>5</v>
      </c>
      <c r="F101" s="5">
        <f t="shared" si="58"/>
        <v>5</v>
      </c>
      <c r="G101" s="5">
        <f t="shared" si="58"/>
        <v>5</v>
      </c>
      <c r="H101" s="5">
        <f t="shared" si="58"/>
        <v>5</v>
      </c>
      <c r="I101" s="5">
        <f t="shared" si="58"/>
        <v>0</v>
      </c>
      <c r="J101" s="5">
        <f t="shared" si="58"/>
        <v>0</v>
      </c>
      <c r="K101" s="5">
        <f t="shared" si="58"/>
        <v>0</v>
      </c>
      <c r="L101" s="5">
        <f t="shared" si="58"/>
        <v>6</v>
      </c>
      <c r="M101" s="5">
        <f t="shared" si="58"/>
        <v>6</v>
      </c>
      <c r="N101" s="5">
        <f t="shared" si="58"/>
        <v>3</v>
      </c>
      <c r="O101" s="5">
        <f t="shared" si="58"/>
        <v>2</v>
      </c>
      <c r="P101" s="5">
        <f t="shared" si="58"/>
        <v>0</v>
      </c>
      <c r="Q101" s="5">
        <f t="shared" si="58"/>
        <v>0</v>
      </c>
      <c r="R101" s="5">
        <f t="shared" si="58"/>
        <v>0</v>
      </c>
      <c r="S101" s="5">
        <f t="shared" si="58"/>
        <v>5</v>
      </c>
      <c r="T101" s="5">
        <f t="shared" si="58"/>
        <v>5</v>
      </c>
      <c r="U101" s="5">
        <f t="shared" si="58"/>
        <v>5</v>
      </c>
      <c r="V101" s="5">
        <f t="shared" si="58"/>
        <v>5</v>
      </c>
      <c r="W101" s="5">
        <f t="shared" si="58"/>
        <v>5</v>
      </c>
      <c r="X101" s="5">
        <f t="shared" si="58"/>
        <v>0</v>
      </c>
      <c r="Y101" s="5">
        <f t="shared" si="58"/>
        <v>0</v>
      </c>
      <c r="Z101" s="5">
        <f t="shared" si="58"/>
        <v>6</v>
      </c>
      <c r="AA101" s="5">
        <f t="shared" si="58"/>
        <v>6</v>
      </c>
      <c r="AB101" s="5">
        <f t="shared" si="58"/>
        <v>11</v>
      </c>
      <c r="AC101" s="5">
        <f t="shared" si="58"/>
        <v>10</v>
      </c>
      <c r="AD101" s="5">
        <f t="shared" si="58"/>
        <v>6</v>
      </c>
      <c r="AE101" s="5">
        <f t="shared" si="58"/>
        <v>0</v>
      </c>
      <c r="AF101" s="5">
        <f t="shared" si="58"/>
        <v>0</v>
      </c>
      <c r="AG101" s="5">
        <f t="shared" si="58"/>
        <v>5</v>
      </c>
      <c r="AH101" s="5">
        <f t="shared" si="58"/>
        <v>7</v>
      </c>
      <c r="AI101" s="5">
        <f t="shared" si="58"/>
        <v>5</v>
      </c>
      <c r="AJ101" s="5">
        <f t="shared" si="58"/>
        <v>7</v>
      </c>
      <c r="AK101" s="5">
        <f t="shared" si="58"/>
        <v>5</v>
      </c>
      <c r="AL101" s="5">
        <f t="shared" si="58"/>
        <v>0</v>
      </c>
      <c r="AM101" s="5">
        <f t="shared" si="58"/>
        <v>0</v>
      </c>
      <c r="AN101" s="5">
        <f t="shared" si="58"/>
        <v>4</v>
      </c>
      <c r="AO101" s="5">
        <f t="shared" si="58"/>
        <v>7</v>
      </c>
      <c r="AP101" s="5">
        <f t="shared" si="58"/>
        <v>5</v>
      </c>
      <c r="AQ101" s="5">
        <f t="shared" si="58"/>
        <v>7</v>
      </c>
      <c r="AR101" s="5">
        <f t="shared" si="58"/>
        <v>5</v>
      </c>
      <c r="AS101" s="5">
        <f t="shared" si="58"/>
        <v>0</v>
      </c>
      <c r="AT101" s="5">
        <f t="shared" si="58"/>
        <v>0</v>
      </c>
      <c r="AU101" s="5">
        <f t="shared" si="58"/>
        <v>7</v>
      </c>
      <c r="AV101" s="5">
        <f t="shared" si="58"/>
        <v>7</v>
      </c>
      <c r="AW101" s="5">
        <f t="shared" si="58"/>
        <v>7</v>
      </c>
      <c r="AX101" s="5">
        <f t="shared" si="58"/>
        <v>7</v>
      </c>
      <c r="AY101" s="5">
        <f t="shared" si="58"/>
        <v>7</v>
      </c>
      <c r="AZ101" s="5">
        <f t="shared" si="58"/>
        <v>0</v>
      </c>
      <c r="BA101" s="5">
        <f t="shared" si="58"/>
        <v>0</v>
      </c>
      <c r="BB101" s="5">
        <f t="shared" si="58"/>
        <v>4</v>
      </c>
      <c r="BC101" s="5">
        <f t="shared" si="58"/>
        <v>4</v>
      </c>
      <c r="BD101" s="5">
        <f t="shared" si="58"/>
        <v>4</v>
      </c>
      <c r="BE101" s="5">
        <f t="shared" si="58"/>
        <v>4</v>
      </c>
      <c r="BF101" s="5">
        <f t="shared" si="58"/>
        <v>4</v>
      </c>
      <c r="BG101" s="5">
        <f t="shared" si="58"/>
        <v>0</v>
      </c>
      <c r="BH101" s="5">
        <f t="shared" si="58"/>
        <v>0</v>
      </c>
      <c r="BI101" s="5">
        <f t="shared" si="58"/>
        <v>3</v>
      </c>
      <c r="BJ101" s="5">
        <f t="shared" si="58"/>
        <v>3</v>
      </c>
      <c r="BK101" s="5">
        <f t="shared" si="58"/>
        <v>3</v>
      </c>
      <c r="BL101" s="5">
        <f t="shared" si="58"/>
        <v>3</v>
      </c>
      <c r="BM101" s="5">
        <f t="shared" si="58"/>
        <v>3</v>
      </c>
      <c r="BN101" s="5">
        <f t="shared" si="58"/>
        <v>0</v>
      </c>
      <c r="BO101" s="5">
        <f t="shared" si="58"/>
        <v>0</v>
      </c>
      <c r="BP101" s="5">
        <f t="shared" si="58"/>
        <v>5</v>
      </c>
      <c r="BQ101" s="5">
        <f t="shared" ref="BQ101:EB101" si="59">COUNTIF(BQ27:BQ91,$B$16)+COUNTIF(BQ27:BQ91,$B$14)+COUNTIF(BQ27:BQ91,$B$15)</f>
        <v>5</v>
      </c>
      <c r="BR101" s="5">
        <f t="shared" si="59"/>
        <v>5</v>
      </c>
      <c r="BS101" s="5">
        <f t="shared" si="59"/>
        <v>5</v>
      </c>
      <c r="BT101" s="5">
        <f t="shared" si="59"/>
        <v>4</v>
      </c>
      <c r="BU101" s="5">
        <f t="shared" si="59"/>
        <v>0</v>
      </c>
      <c r="BV101" s="5">
        <f t="shared" si="59"/>
        <v>0</v>
      </c>
      <c r="BW101" s="5">
        <f t="shared" si="59"/>
        <v>3</v>
      </c>
      <c r="BX101" s="5">
        <f t="shared" si="59"/>
        <v>3</v>
      </c>
      <c r="BY101" s="5">
        <f t="shared" si="59"/>
        <v>3</v>
      </c>
      <c r="BZ101" s="5">
        <f t="shared" si="59"/>
        <v>3</v>
      </c>
      <c r="CA101" s="5">
        <f t="shared" si="59"/>
        <v>3</v>
      </c>
      <c r="CB101" s="5">
        <f t="shared" si="59"/>
        <v>0</v>
      </c>
      <c r="CC101" s="5">
        <f t="shared" si="59"/>
        <v>0</v>
      </c>
      <c r="CD101" s="5">
        <f t="shared" si="59"/>
        <v>1</v>
      </c>
      <c r="CE101" s="5">
        <f t="shared" si="59"/>
        <v>1</v>
      </c>
      <c r="CF101" s="5">
        <f t="shared" si="59"/>
        <v>2</v>
      </c>
      <c r="CG101" s="5">
        <f t="shared" si="59"/>
        <v>2</v>
      </c>
      <c r="CH101" s="5">
        <f t="shared" si="59"/>
        <v>1</v>
      </c>
      <c r="CI101" s="5">
        <f t="shared" si="59"/>
        <v>0</v>
      </c>
      <c r="CJ101" s="5">
        <f t="shared" si="59"/>
        <v>0</v>
      </c>
      <c r="CK101" s="5">
        <f t="shared" si="59"/>
        <v>0</v>
      </c>
      <c r="CL101" s="5">
        <f t="shared" si="59"/>
        <v>0</v>
      </c>
      <c r="CM101" s="5">
        <f t="shared" si="59"/>
        <v>0</v>
      </c>
      <c r="CN101" s="5">
        <f t="shared" si="59"/>
        <v>0</v>
      </c>
      <c r="CO101" s="5">
        <f t="shared" si="59"/>
        <v>0</v>
      </c>
      <c r="CP101" s="5">
        <f t="shared" si="59"/>
        <v>0</v>
      </c>
      <c r="CQ101" s="5">
        <f t="shared" si="59"/>
        <v>0</v>
      </c>
      <c r="CR101" s="5">
        <f t="shared" si="59"/>
        <v>0</v>
      </c>
      <c r="CS101" s="5">
        <f t="shared" si="59"/>
        <v>1</v>
      </c>
      <c r="CT101" s="5">
        <f t="shared" si="59"/>
        <v>0</v>
      </c>
      <c r="CU101" s="5">
        <f t="shared" si="59"/>
        <v>0</v>
      </c>
      <c r="CV101" s="5">
        <f t="shared" si="59"/>
        <v>0</v>
      </c>
      <c r="CW101" s="5">
        <f t="shared" si="59"/>
        <v>0</v>
      </c>
      <c r="CX101" s="5">
        <f t="shared" si="59"/>
        <v>0</v>
      </c>
      <c r="CY101" s="5">
        <f t="shared" si="59"/>
        <v>0</v>
      </c>
      <c r="CZ101" s="5">
        <f t="shared" si="59"/>
        <v>0</v>
      </c>
      <c r="DA101" s="5">
        <f t="shared" si="59"/>
        <v>0</v>
      </c>
      <c r="DB101" s="5">
        <f t="shared" si="59"/>
        <v>0</v>
      </c>
      <c r="DC101" s="5">
        <f t="shared" si="59"/>
        <v>0</v>
      </c>
      <c r="DD101" s="5">
        <f t="shared" si="59"/>
        <v>0</v>
      </c>
      <c r="DE101" s="5">
        <f t="shared" si="59"/>
        <v>0</v>
      </c>
      <c r="DF101" s="5">
        <f t="shared" si="59"/>
        <v>0</v>
      </c>
      <c r="DG101" s="5">
        <f t="shared" si="59"/>
        <v>0</v>
      </c>
      <c r="DH101" s="5">
        <f t="shared" si="59"/>
        <v>0</v>
      </c>
      <c r="DI101" s="5">
        <f t="shared" si="59"/>
        <v>0</v>
      </c>
      <c r="DJ101" s="5">
        <f t="shared" si="59"/>
        <v>0</v>
      </c>
      <c r="DK101" s="5">
        <f t="shared" si="59"/>
        <v>0</v>
      </c>
      <c r="DL101" s="5">
        <f t="shared" si="59"/>
        <v>0</v>
      </c>
      <c r="DM101" s="5">
        <f t="shared" si="59"/>
        <v>0</v>
      </c>
      <c r="DN101" s="5">
        <f t="shared" si="59"/>
        <v>0</v>
      </c>
      <c r="DO101" s="5">
        <f t="shared" si="59"/>
        <v>0</v>
      </c>
      <c r="DP101" s="5">
        <f t="shared" si="59"/>
        <v>0</v>
      </c>
      <c r="DQ101" s="5">
        <f t="shared" si="59"/>
        <v>0</v>
      </c>
      <c r="DR101" s="5">
        <f t="shared" si="59"/>
        <v>0</v>
      </c>
      <c r="DS101" s="5">
        <f t="shared" si="59"/>
        <v>0</v>
      </c>
      <c r="DT101" s="5">
        <f t="shared" si="59"/>
        <v>0</v>
      </c>
      <c r="DU101" s="5">
        <f t="shared" si="59"/>
        <v>1</v>
      </c>
      <c r="DV101" s="5">
        <f t="shared" si="59"/>
        <v>1</v>
      </c>
      <c r="DW101" s="5">
        <f t="shared" si="59"/>
        <v>0</v>
      </c>
      <c r="DX101" s="5">
        <f t="shared" si="59"/>
        <v>0</v>
      </c>
      <c r="DY101" s="5">
        <f t="shared" si="59"/>
        <v>0</v>
      </c>
      <c r="DZ101" s="5">
        <f t="shared" si="59"/>
        <v>0</v>
      </c>
      <c r="EA101" s="5">
        <f t="shared" si="59"/>
        <v>0</v>
      </c>
      <c r="EB101" s="5">
        <f t="shared" si="59"/>
        <v>0</v>
      </c>
      <c r="EC101" s="5">
        <f t="shared" ref="EC101:GN101" si="60">COUNTIF(EC27:EC91,$B$16)+COUNTIF(EC27:EC91,$B$14)+COUNTIF(EC27:EC91,$B$15)</f>
        <v>0</v>
      </c>
      <c r="ED101" s="5">
        <f t="shared" si="60"/>
        <v>0</v>
      </c>
      <c r="EE101" s="5">
        <f t="shared" si="60"/>
        <v>0</v>
      </c>
      <c r="EF101" s="5">
        <f t="shared" si="60"/>
        <v>0</v>
      </c>
      <c r="EG101" s="5">
        <f t="shared" si="60"/>
        <v>0</v>
      </c>
      <c r="EH101" s="5">
        <f t="shared" si="60"/>
        <v>0</v>
      </c>
      <c r="EI101" s="5">
        <f t="shared" si="60"/>
        <v>0</v>
      </c>
      <c r="EJ101" s="5">
        <f t="shared" si="60"/>
        <v>0</v>
      </c>
      <c r="EK101" s="5">
        <f t="shared" si="60"/>
        <v>0</v>
      </c>
      <c r="EL101" s="5">
        <f t="shared" si="60"/>
        <v>0</v>
      </c>
      <c r="EM101" s="5">
        <f t="shared" si="60"/>
        <v>0</v>
      </c>
      <c r="EN101" s="5">
        <f t="shared" si="60"/>
        <v>0</v>
      </c>
      <c r="EO101" s="5">
        <f t="shared" si="60"/>
        <v>0</v>
      </c>
      <c r="EP101" s="5">
        <f t="shared" si="60"/>
        <v>0</v>
      </c>
      <c r="EQ101" s="5">
        <f t="shared" si="60"/>
        <v>0</v>
      </c>
      <c r="ER101" s="5">
        <f t="shared" si="60"/>
        <v>0</v>
      </c>
      <c r="ES101" s="5">
        <f t="shared" si="60"/>
        <v>0</v>
      </c>
      <c r="ET101" s="5">
        <f t="shared" si="60"/>
        <v>0</v>
      </c>
      <c r="EU101" s="5">
        <f t="shared" si="60"/>
        <v>0</v>
      </c>
      <c r="EV101" s="5">
        <f t="shared" si="60"/>
        <v>0</v>
      </c>
      <c r="EW101" s="5">
        <f t="shared" si="60"/>
        <v>0</v>
      </c>
      <c r="EX101" s="5">
        <f t="shared" si="60"/>
        <v>0</v>
      </c>
      <c r="EY101" s="5">
        <f t="shared" si="60"/>
        <v>0</v>
      </c>
      <c r="EZ101" s="5">
        <f t="shared" si="60"/>
        <v>0</v>
      </c>
      <c r="FA101" s="5">
        <f t="shared" si="60"/>
        <v>0</v>
      </c>
      <c r="FB101" s="5">
        <f t="shared" si="60"/>
        <v>0</v>
      </c>
      <c r="FC101" s="5">
        <f t="shared" si="60"/>
        <v>1</v>
      </c>
      <c r="FD101" s="5">
        <f t="shared" si="60"/>
        <v>1</v>
      </c>
      <c r="FE101" s="5">
        <f t="shared" si="60"/>
        <v>1</v>
      </c>
      <c r="FF101" s="5">
        <f t="shared" si="60"/>
        <v>1</v>
      </c>
      <c r="FG101" s="5">
        <f t="shared" si="60"/>
        <v>1</v>
      </c>
      <c r="FH101" s="5">
        <f t="shared" si="60"/>
        <v>0</v>
      </c>
      <c r="FI101" s="5">
        <f t="shared" si="60"/>
        <v>0</v>
      </c>
      <c r="FJ101" s="5">
        <f t="shared" si="60"/>
        <v>1</v>
      </c>
      <c r="FK101" s="5">
        <f t="shared" si="60"/>
        <v>1</v>
      </c>
      <c r="FL101" s="5">
        <f t="shared" si="60"/>
        <v>1</v>
      </c>
      <c r="FM101" s="5">
        <f t="shared" si="60"/>
        <v>1</v>
      </c>
      <c r="FN101" s="5">
        <f t="shared" si="60"/>
        <v>1</v>
      </c>
      <c r="FO101" s="5">
        <f t="shared" si="60"/>
        <v>0</v>
      </c>
      <c r="FP101" s="5">
        <f t="shared" si="60"/>
        <v>0</v>
      </c>
      <c r="FQ101" s="5">
        <f t="shared" si="60"/>
        <v>2</v>
      </c>
      <c r="FR101" s="5">
        <f t="shared" si="60"/>
        <v>2</v>
      </c>
      <c r="FS101" s="5">
        <f t="shared" si="60"/>
        <v>2</v>
      </c>
      <c r="FT101" s="5">
        <f t="shared" si="60"/>
        <v>2</v>
      </c>
      <c r="FU101" s="5">
        <f t="shared" si="60"/>
        <v>2</v>
      </c>
      <c r="FV101" s="5">
        <f t="shared" si="60"/>
        <v>0</v>
      </c>
      <c r="FW101" s="5">
        <f t="shared" si="60"/>
        <v>0</v>
      </c>
      <c r="FX101" s="5">
        <f t="shared" si="60"/>
        <v>2</v>
      </c>
      <c r="FY101" s="5">
        <f t="shared" si="60"/>
        <v>2</v>
      </c>
      <c r="FZ101" s="5">
        <f t="shared" si="60"/>
        <v>2</v>
      </c>
      <c r="GA101" s="5">
        <f t="shared" si="60"/>
        <v>2</v>
      </c>
      <c r="GB101" s="5">
        <f t="shared" si="60"/>
        <v>2</v>
      </c>
      <c r="GC101" s="5">
        <f t="shared" si="60"/>
        <v>0</v>
      </c>
      <c r="GD101" s="5">
        <f t="shared" si="60"/>
        <v>0</v>
      </c>
      <c r="GE101" s="5">
        <f t="shared" si="60"/>
        <v>4</v>
      </c>
      <c r="GF101" s="5">
        <f t="shared" si="60"/>
        <v>4</v>
      </c>
      <c r="GG101" s="5">
        <f t="shared" si="60"/>
        <v>4</v>
      </c>
      <c r="GH101" s="5">
        <f t="shared" si="60"/>
        <v>4</v>
      </c>
      <c r="GI101" s="5">
        <f t="shared" si="60"/>
        <v>3</v>
      </c>
      <c r="GJ101" s="5">
        <f t="shared" si="60"/>
        <v>0</v>
      </c>
      <c r="GK101" s="5">
        <f t="shared" si="60"/>
        <v>0</v>
      </c>
      <c r="GL101" s="5">
        <f t="shared" si="60"/>
        <v>7</v>
      </c>
      <c r="GM101" s="5">
        <f t="shared" si="60"/>
        <v>7</v>
      </c>
      <c r="GN101" s="5">
        <f t="shared" si="60"/>
        <v>6</v>
      </c>
      <c r="GO101" s="5">
        <f t="shared" ref="GO101:IZ101" si="61">COUNTIF(GO27:GO91,$B$16)+COUNTIF(GO27:GO91,$B$14)+COUNTIF(GO27:GO91,$B$15)</f>
        <v>7</v>
      </c>
      <c r="GP101" s="5">
        <f t="shared" si="61"/>
        <v>7</v>
      </c>
      <c r="GQ101" s="5">
        <f t="shared" si="61"/>
        <v>0</v>
      </c>
      <c r="GR101" s="5">
        <f t="shared" si="61"/>
        <v>0</v>
      </c>
      <c r="GS101" s="5">
        <f t="shared" si="61"/>
        <v>7</v>
      </c>
      <c r="GT101" s="5">
        <f t="shared" si="61"/>
        <v>7</v>
      </c>
      <c r="GU101" s="5">
        <f t="shared" si="61"/>
        <v>7</v>
      </c>
      <c r="GV101" s="5">
        <f t="shared" si="61"/>
        <v>7</v>
      </c>
      <c r="GW101" s="5">
        <f t="shared" si="61"/>
        <v>7</v>
      </c>
      <c r="GX101" s="5">
        <f t="shared" si="61"/>
        <v>0</v>
      </c>
      <c r="GY101" s="5">
        <f t="shared" si="61"/>
        <v>0</v>
      </c>
      <c r="GZ101" s="5">
        <f t="shared" si="61"/>
        <v>7</v>
      </c>
      <c r="HA101" s="5">
        <f t="shared" si="61"/>
        <v>7</v>
      </c>
      <c r="HB101" s="5">
        <f t="shared" si="61"/>
        <v>7</v>
      </c>
      <c r="HC101" s="5">
        <f t="shared" si="61"/>
        <v>7</v>
      </c>
      <c r="HD101" s="5">
        <f t="shared" si="61"/>
        <v>7</v>
      </c>
      <c r="HE101" s="5">
        <f t="shared" si="61"/>
        <v>0</v>
      </c>
      <c r="HF101" s="5">
        <f t="shared" si="61"/>
        <v>0</v>
      </c>
      <c r="HG101" s="5">
        <f t="shared" si="61"/>
        <v>8</v>
      </c>
      <c r="HH101" s="5">
        <f t="shared" si="61"/>
        <v>8</v>
      </c>
      <c r="HI101" s="5">
        <f t="shared" si="61"/>
        <v>8</v>
      </c>
      <c r="HJ101" s="5">
        <f t="shared" si="61"/>
        <v>8</v>
      </c>
      <c r="HK101" s="5">
        <f t="shared" si="61"/>
        <v>8</v>
      </c>
      <c r="HL101" s="5">
        <f t="shared" si="61"/>
        <v>0</v>
      </c>
      <c r="HM101" s="5">
        <f t="shared" si="61"/>
        <v>0</v>
      </c>
      <c r="HN101" s="5">
        <f t="shared" si="61"/>
        <v>2</v>
      </c>
      <c r="HO101" s="5">
        <f t="shared" si="61"/>
        <v>10</v>
      </c>
      <c r="HP101" s="5">
        <f t="shared" si="61"/>
        <v>10</v>
      </c>
      <c r="HQ101" s="5">
        <f t="shared" si="61"/>
        <v>13</v>
      </c>
      <c r="HR101" s="5">
        <f t="shared" si="61"/>
        <v>10</v>
      </c>
      <c r="HS101" s="5">
        <f t="shared" si="61"/>
        <v>0</v>
      </c>
      <c r="HT101" s="5">
        <f t="shared" si="61"/>
        <v>0</v>
      </c>
      <c r="HU101" s="5">
        <f t="shared" si="61"/>
        <v>9</v>
      </c>
      <c r="HV101" s="5">
        <f t="shared" si="61"/>
        <v>9</v>
      </c>
      <c r="HW101" s="5">
        <f t="shared" si="61"/>
        <v>0</v>
      </c>
      <c r="HX101" s="5">
        <f t="shared" si="61"/>
        <v>9</v>
      </c>
      <c r="HY101" s="5">
        <f t="shared" si="61"/>
        <v>9</v>
      </c>
      <c r="HZ101" s="5">
        <f t="shared" si="61"/>
        <v>0</v>
      </c>
      <c r="IA101" s="5">
        <f t="shared" si="61"/>
        <v>0</v>
      </c>
      <c r="IB101" s="5">
        <f t="shared" si="61"/>
        <v>11</v>
      </c>
      <c r="IC101" s="5">
        <f t="shared" si="61"/>
        <v>11</v>
      </c>
      <c r="ID101" s="5">
        <f t="shared" si="61"/>
        <v>11</v>
      </c>
      <c r="IE101" s="5">
        <f t="shared" si="61"/>
        <v>11</v>
      </c>
      <c r="IF101" s="5">
        <f t="shared" si="61"/>
        <v>11</v>
      </c>
      <c r="IG101" s="5">
        <f t="shared" si="61"/>
        <v>0</v>
      </c>
      <c r="IH101" s="5">
        <f t="shared" si="61"/>
        <v>0</v>
      </c>
      <c r="II101" s="5">
        <f t="shared" si="61"/>
        <v>0</v>
      </c>
      <c r="IJ101" s="5">
        <f t="shared" si="61"/>
        <v>9</v>
      </c>
      <c r="IK101" s="5">
        <f t="shared" si="61"/>
        <v>13</v>
      </c>
      <c r="IL101" s="5">
        <f t="shared" si="61"/>
        <v>8</v>
      </c>
      <c r="IM101" s="5">
        <f t="shared" si="61"/>
        <v>8</v>
      </c>
      <c r="IN101" s="5">
        <f t="shared" si="61"/>
        <v>0</v>
      </c>
      <c r="IO101" s="5">
        <f t="shared" si="61"/>
        <v>0</v>
      </c>
      <c r="IP101" s="5">
        <f t="shared" si="61"/>
        <v>10</v>
      </c>
      <c r="IQ101" s="5">
        <f t="shared" si="61"/>
        <v>10</v>
      </c>
      <c r="IR101" s="5">
        <f t="shared" si="61"/>
        <v>8</v>
      </c>
      <c r="IS101" s="5">
        <f t="shared" si="61"/>
        <v>9</v>
      </c>
      <c r="IT101" s="5">
        <f t="shared" si="61"/>
        <v>9</v>
      </c>
      <c r="IU101" s="5">
        <f t="shared" si="61"/>
        <v>0</v>
      </c>
      <c r="IV101" s="5">
        <f t="shared" si="61"/>
        <v>0</v>
      </c>
      <c r="IW101" s="5">
        <f t="shared" si="61"/>
        <v>9</v>
      </c>
      <c r="IX101" s="5">
        <f t="shared" si="61"/>
        <v>9</v>
      </c>
      <c r="IY101" s="5">
        <f t="shared" si="61"/>
        <v>7</v>
      </c>
      <c r="IZ101" s="5">
        <f t="shared" si="61"/>
        <v>7</v>
      </c>
      <c r="JA101" s="5">
        <f t="shared" ref="JA101:LL101" si="62">COUNTIF(JA27:JA91,$B$16)+COUNTIF(JA27:JA91,$B$14)+COUNTIF(JA27:JA91,$B$15)</f>
        <v>7</v>
      </c>
      <c r="JB101" s="5">
        <f t="shared" si="62"/>
        <v>0</v>
      </c>
      <c r="JC101" s="5">
        <f t="shared" si="62"/>
        <v>0</v>
      </c>
      <c r="JD101" s="5">
        <f t="shared" si="62"/>
        <v>8</v>
      </c>
      <c r="JE101" s="5">
        <f t="shared" si="62"/>
        <v>8</v>
      </c>
      <c r="JF101" s="5">
        <f t="shared" si="62"/>
        <v>8</v>
      </c>
      <c r="JG101" s="5">
        <f t="shared" si="62"/>
        <v>8</v>
      </c>
      <c r="JH101" s="5">
        <f t="shared" si="62"/>
        <v>8</v>
      </c>
      <c r="JI101" s="5">
        <f t="shared" si="62"/>
        <v>0</v>
      </c>
      <c r="JJ101" s="5">
        <f t="shared" si="62"/>
        <v>0</v>
      </c>
      <c r="JK101" s="5">
        <f t="shared" si="62"/>
        <v>8</v>
      </c>
      <c r="JL101" s="5">
        <f t="shared" si="62"/>
        <v>8</v>
      </c>
      <c r="JM101" s="5">
        <f t="shared" si="62"/>
        <v>7</v>
      </c>
      <c r="JN101" s="5">
        <f t="shared" si="62"/>
        <v>7</v>
      </c>
      <c r="JO101" s="5">
        <f t="shared" si="62"/>
        <v>0</v>
      </c>
      <c r="JP101" s="5">
        <f t="shared" si="62"/>
        <v>0</v>
      </c>
      <c r="JQ101" s="5">
        <f t="shared" si="62"/>
        <v>0</v>
      </c>
      <c r="JR101" s="5">
        <f t="shared" si="62"/>
        <v>7</v>
      </c>
      <c r="JS101" s="5">
        <f t="shared" si="62"/>
        <v>7</v>
      </c>
      <c r="JT101" s="5">
        <f t="shared" si="62"/>
        <v>7</v>
      </c>
      <c r="JU101" s="5">
        <f t="shared" si="62"/>
        <v>7</v>
      </c>
      <c r="JV101" s="5">
        <f t="shared" si="62"/>
        <v>7</v>
      </c>
      <c r="JW101" s="5">
        <f t="shared" si="62"/>
        <v>0</v>
      </c>
      <c r="JX101" s="5">
        <f t="shared" si="62"/>
        <v>0</v>
      </c>
      <c r="JY101" s="5">
        <f t="shared" si="62"/>
        <v>7</v>
      </c>
      <c r="JZ101" s="5">
        <f t="shared" si="62"/>
        <v>7</v>
      </c>
      <c r="KA101" s="5">
        <f t="shared" si="62"/>
        <v>7</v>
      </c>
      <c r="KB101" s="5">
        <f t="shared" si="62"/>
        <v>4</v>
      </c>
      <c r="KC101" s="5">
        <f t="shared" si="62"/>
        <v>4</v>
      </c>
      <c r="KD101" s="5">
        <f t="shared" si="62"/>
        <v>0</v>
      </c>
      <c r="KE101" s="5">
        <f t="shared" si="62"/>
        <v>0</v>
      </c>
      <c r="KF101" s="5">
        <f t="shared" si="62"/>
        <v>5</v>
      </c>
      <c r="KG101" s="5">
        <f t="shared" si="62"/>
        <v>5</v>
      </c>
      <c r="KH101" s="5">
        <f t="shared" si="62"/>
        <v>5</v>
      </c>
      <c r="KI101" s="5">
        <f t="shared" si="62"/>
        <v>5</v>
      </c>
      <c r="KJ101" s="5">
        <f t="shared" si="62"/>
        <v>5</v>
      </c>
      <c r="KK101" s="5">
        <f t="shared" si="62"/>
        <v>0</v>
      </c>
      <c r="KL101" s="5">
        <f t="shared" si="62"/>
        <v>0</v>
      </c>
      <c r="KM101" s="5">
        <f t="shared" si="62"/>
        <v>5</v>
      </c>
      <c r="KN101" s="5">
        <f t="shared" si="62"/>
        <v>5</v>
      </c>
      <c r="KO101" s="5">
        <f t="shared" si="62"/>
        <v>5</v>
      </c>
      <c r="KP101" s="5">
        <f t="shared" si="62"/>
        <v>5</v>
      </c>
      <c r="KQ101" s="5">
        <f t="shared" si="62"/>
        <v>5</v>
      </c>
      <c r="KR101" s="5">
        <f t="shared" si="62"/>
        <v>0</v>
      </c>
      <c r="KS101" s="5">
        <f t="shared" si="62"/>
        <v>0</v>
      </c>
      <c r="KT101" s="5">
        <f t="shared" si="62"/>
        <v>5</v>
      </c>
      <c r="KU101" s="5">
        <f t="shared" si="62"/>
        <v>5</v>
      </c>
      <c r="KV101" s="5">
        <f t="shared" si="62"/>
        <v>5</v>
      </c>
      <c r="KW101" s="5">
        <f t="shared" si="62"/>
        <v>5</v>
      </c>
      <c r="KX101" s="5">
        <f t="shared" si="62"/>
        <v>5</v>
      </c>
      <c r="KY101" s="5">
        <f t="shared" si="62"/>
        <v>0</v>
      </c>
      <c r="KZ101" s="5">
        <f t="shared" si="62"/>
        <v>0</v>
      </c>
      <c r="LA101" s="5">
        <f t="shared" si="62"/>
        <v>6</v>
      </c>
      <c r="LB101" s="5">
        <f t="shared" si="62"/>
        <v>6</v>
      </c>
      <c r="LC101" s="5">
        <f t="shared" si="62"/>
        <v>6</v>
      </c>
      <c r="LD101" s="5">
        <f t="shared" si="62"/>
        <v>6</v>
      </c>
      <c r="LE101" s="5">
        <f t="shared" si="62"/>
        <v>6</v>
      </c>
      <c r="LF101" s="5">
        <f t="shared" si="62"/>
        <v>0</v>
      </c>
      <c r="LG101" s="5">
        <f t="shared" si="62"/>
        <v>0</v>
      </c>
      <c r="LH101" s="5">
        <f t="shared" si="62"/>
        <v>6</v>
      </c>
      <c r="LI101" s="5">
        <f t="shared" si="62"/>
        <v>6</v>
      </c>
      <c r="LJ101" s="5">
        <f t="shared" si="62"/>
        <v>6</v>
      </c>
      <c r="LK101" s="5">
        <f t="shared" si="62"/>
        <v>6</v>
      </c>
      <c r="LL101" s="5">
        <f t="shared" si="62"/>
        <v>6</v>
      </c>
      <c r="LM101" s="5">
        <f t="shared" ref="LM101:NX101" si="63">COUNTIF(LM27:LM91,$B$16)+COUNTIF(LM27:LM91,$B$14)+COUNTIF(LM27:LM91,$B$15)</f>
        <v>0</v>
      </c>
      <c r="LN101" s="5">
        <f t="shared" si="63"/>
        <v>0</v>
      </c>
      <c r="LO101" s="5">
        <f t="shared" si="63"/>
        <v>6</v>
      </c>
      <c r="LP101" s="5">
        <f t="shared" si="63"/>
        <v>6</v>
      </c>
      <c r="LQ101" s="5">
        <f t="shared" si="63"/>
        <v>6</v>
      </c>
      <c r="LR101" s="5">
        <f t="shared" si="63"/>
        <v>6</v>
      </c>
      <c r="LS101" s="5">
        <f t="shared" si="63"/>
        <v>6</v>
      </c>
      <c r="LT101" s="5">
        <f t="shared" si="63"/>
        <v>0</v>
      </c>
      <c r="LU101" s="5">
        <f t="shared" si="63"/>
        <v>0</v>
      </c>
      <c r="LV101" s="5">
        <f t="shared" si="63"/>
        <v>6</v>
      </c>
      <c r="LW101" s="5">
        <f t="shared" si="63"/>
        <v>6</v>
      </c>
      <c r="LX101" s="5">
        <f t="shared" si="63"/>
        <v>6</v>
      </c>
      <c r="LY101" s="5">
        <f t="shared" si="63"/>
        <v>6</v>
      </c>
      <c r="LZ101" s="5">
        <f t="shared" si="63"/>
        <v>6</v>
      </c>
      <c r="MA101" s="5">
        <f t="shared" si="63"/>
        <v>0</v>
      </c>
      <c r="MB101" s="5">
        <f t="shared" si="63"/>
        <v>0</v>
      </c>
      <c r="MC101" s="5">
        <f t="shared" si="63"/>
        <v>6</v>
      </c>
      <c r="MD101" s="5">
        <f t="shared" si="63"/>
        <v>6</v>
      </c>
      <c r="ME101" s="5">
        <f t="shared" si="63"/>
        <v>6</v>
      </c>
      <c r="MF101" s="5">
        <f t="shared" si="63"/>
        <v>6</v>
      </c>
      <c r="MG101" s="5">
        <f t="shared" si="63"/>
        <v>6</v>
      </c>
      <c r="MH101" s="5">
        <f t="shared" si="63"/>
        <v>0</v>
      </c>
      <c r="MI101" s="5">
        <f t="shared" si="63"/>
        <v>0</v>
      </c>
      <c r="MJ101" s="5">
        <f t="shared" si="63"/>
        <v>6</v>
      </c>
      <c r="MK101" s="5">
        <f t="shared" si="63"/>
        <v>6</v>
      </c>
      <c r="ML101" s="5">
        <f t="shared" si="63"/>
        <v>6</v>
      </c>
      <c r="MM101" s="5">
        <f t="shared" si="63"/>
        <v>6</v>
      </c>
      <c r="MN101" s="5">
        <f t="shared" si="63"/>
        <v>0</v>
      </c>
      <c r="MO101" s="5">
        <f t="shared" si="63"/>
        <v>0</v>
      </c>
      <c r="MP101" s="5">
        <f t="shared" si="63"/>
        <v>0</v>
      </c>
      <c r="MQ101" s="5">
        <f t="shared" si="63"/>
        <v>6</v>
      </c>
      <c r="MR101" s="5">
        <f t="shared" si="63"/>
        <v>4</v>
      </c>
      <c r="MS101" s="5">
        <f t="shared" si="63"/>
        <v>4</v>
      </c>
      <c r="MT101" s="5">
        <f t="shared" si="63"/>
        <v>4</v>
      </c>
      <c r="MU101" s="5">
        <f t="shared" si="63"/>
        <v>4</v>
      </c>
      <c r="MV101" s="5">
        <f t="shared" si="63"/>
        <v>0</v>
      </c>
      <c r="MW101" s="5">
        <f t="shared" si="63"/>
        <v>0</v>
      </c>
      <c r="MX101" s="5">
        <f t="shared" si="63"/>
        <v>4</v>
      </c>
      <c r="MY101" s="5">
        <f t="shared" si="63"/>
        <v>4</v>
      </c>
      <c r="MZ101" s="5">
        <f t="shared" si="63"/>
        <v>4</v>
      </c>
      <c r="NA101" s="5">
        <f t="shared" si="63"/>
        <v>4</v>
      </c>
      <c r="NB101" s="5">
        <f t="shared" si="63"/>
        <v>4</v>
      </c>
      <c r="NC101" s="5">
        <f t="shared" si="63"/>
        <v>0</v>
      </c>
      <c r="ND101" s="5">
        <f t="shared" si="63"/>
        <v>0</v>
      </c>
      <c r="NE101" s="5">
        <f t="shared" si="63"/>
        <v>4</v>
      </c>
      <c r="NF101" s="5">
        <f t="shared" si="63"/>
        <v>4</v>
      </c>
      <c r="NG101" s="5">
        <f t="shared" si="63"/>
        <v>4</v>
      </c>
      <c r="NH101" s="5">
        <f t="shared" si="63"/>
        <v>4</v>
      </c>
      <c r="NI101" s="5">
        <f t="shared" si="63"/>
        <v>0</v>
      </c>
      <c r="NJ101" s="5">
        <f t="shared" si="63"/>
        <v>0</v>
      </c>
      <c r="NK101" s="5">
        <f t="shared" si="63"/>
        <v>0</v>
      </c>
      <c r="NL101" s="5">
        <f t="shared" si="63"/>
        <v>0</v>
      </c>
      <c r="NM101" s="5">
        <f t="shared" si="63"/>
        <v>0</v>
      </c>
      <c r="NN101" s="5">
        <f t="shared" si="63"/>
        <v>0</v>
      </c>
      <c r="NO101" s="5">
        <f t="shared" si="63"/>
        <v>0</v>
      </c>
      <c r="NP101" s="5">
        <f t="shared" si="63"/>
        <v>0</v>
      </c>
      <c r="NQ101" s="5">
        <f t="shared" si="63"/>
        <v>0</v>
      </c>
      <c r="NR101" s="5">
        <f t="shared" si="63"/>
        <v>0</v>
      </c>
      <c r="NS101" s="5">
        <f t="shared" si="63"/>
        <v>0</v>
      </c>
      <c r="NT101" s="5">
        <f t="shared" si="63"/>
        <v>4</v>
      </c>
      <c r="NU101" s="5">
        <f t="shared" si="63"/>
        <v>4</v>
      </c>
      <c r="NV101" s="5">
        <f t="shared" si="63"/>
        <v>4</v>
      </c>
      <c r="NW101" s="5">
        <f t="shared" si="63"/>
        <v>4</v>
      </c>
      <c r="NX101" s="5">
        <f t="shared" si="63"/>
        <v>0</v>
      </c>
      <c r="NY101" s="5">
        <f t="shared" ref="NY101:OF101" si="64">COUNTIF(NY27:NY91,$B$16)+COUNTIF(NY27:NY91,$B$14)+COUNTIF(NY27:NY91,$B$15)</f>
        <v>0</v>
      </c>
      <c r="NZ101" s="5">
        <f t="shared" si="64"/>
        <v>0</v>
      </c>
      <c r="OA101" s="5">
        <f t="shared" si="64"/>
        <v>0</v>
      </c>
      <c r="OB101" s="5">
        <f t="shared" si="64"/>
        <v>0</v>
      </c>
      <c r="OC101" s="5">
        <f t="shared" si="64"/>
        <v>0</v>
      </c>
      <c r="OD101" s="5">
        <f t="shared" si="64"/>
        <v>0</v>
      </c>
      <c r="OE101" s="5">
        <f t="shared" si="64"/>
        <v>0</v>
      </c>
      <c r="OF101" s="5">
        <f t="shared" si="64"/>
        <v>0</v>
      </c>
    </row>
    <row r="102" spans="1:396" ht="21.75" customHeight="1">
      <c r="B102" s="122"/>
      <c r="C102" s="60" t="s">
        <v>129</v>
      </c>
      <c r="D102" s="4">
        <f t="shared" ref="D102" si="65">SUM(D93:D101)</f>
        <v>0</v>
      </c>
      <c r="E102" s="4">
        <f t="shared" ref="E102:BP102" si="66">SUM(E93:E101)</f>
        <v>46</v>
      </c>
      <c r="F102" s="4">
        <f t="shared" si="66"/>
        <v>46</v>
      </c>
      <c r="G102" s="4">
        <f t="shared" si="66"/>
        <v>46</v>
      </c>
      <c r="H102" s="4">
        <f t="shared" si="66"/>
        <v>46</v>
      </c>
      <c r="I102" s="4">
        <f t="shared" si="66"/>
        <v>46</v>
      </c>
      <c r="J102" s="4">
        <f t="shared" si="66"/>
        <v>2</v>
      </c>
      <c r="K102" s="4">
        <f t="shared" si="66"/>
        <v>0</v>
      </c>
      <c r="L102" s="4">
        <f t="shared" si="66"/>
        <v>46</v>
      </c>
      <c r="M102" s="4">
        <f t="shared" si="66"/>
        <v>46</v>
      </c>
      <c r="N102" s="4">
        <f t="shared" si="66"/>
        <v>46</v>
      </c>
      <c r="O102" s="4">
        <f t="shared" si="66"/>
        <v>46</v>
      </c>
      <c r="P102" s="4">
        <f t="shared" si="66"/>
        <v>46</v>
      </c>
      <c r="Q102" s="4">
        <f t="shared" si="66"/>
        <v>0</v>
      </c>
      <c r="R102" s="4">
        <f t="shared" si="66"/>
        <v>0</v>
      </c>
      <c r="S102" s="4">
        <f t="shared" si="66"/>
        <v>46</v>
      </c>
      <c r="T102" s="4">
        <f t="shared" si="66"/>
        <v>46</v>
      </c>
      <c r="U102" s="4">
        <f t="shared" si="66"/>
        <v>46</v>
      </c>
      <c r="V102" s="4">
        <f t="shared" si="66"/>
        <v>46</v>
      </c>
      <c r="W102" s="4">
        <f t="shared" si="66"/>
        <v>46</v>
      </c>
      <c r="X102" s="4">
        <f t="shared" si="66"/>
        <v>1</v>
      </c>
      <c r="Y102" s="4">
        <f t="shared" si="66"/>
        <v>1</v>
      </c>
      <c r="Z102" s="4">
        <f t="shared" si="66"/>
        <v>46</v>
      </c>
      <c r="AA102" s="4">
        <f t="shared" si="66"/>
        <v>46</v>
      </c>
      <c r="AB102" s="4">
        <f t="shared" si="66"/>
        <v>46</v>
      </c>
      <c r="AC102" s="4">
        <f t="shared" si="66"/>
        <v>46</v>
      </c>
      <c r="AD102" s="4">
        <f t="shared" si="66"/>
        <v>46</v>
      </c>
      <c r="AE102" s="4">
        <f t="shared" si="66"/>
        <v>0</v>
      </c>
      <c r="AF102" s="4">
        <f t="shared" si="66"/>
        <v>1</v>
      </c>
      <c r="AG102" s="4">
        <f t="shared" si="66"/>
        <v>46</v>
      </c>
      <c r="AH102" s="4">
        <f t="shared" si="66"/>
        <v>46</v>
      </c>
      <c r="AI102" s="4">
        <f t="shared" si="66"/>
        <v>46</v>
      </c>
      <c r="AJ102" s="4">
        <f t="shared" si="66"/>
        <v>46</v>
      </c>
      <c r="AK102" s="4">
        <f t="shared" si="66"/>
        <v>46</v>
      </c>
      <c r="AL102" s="4">
        <f t="shared" si="66"/>
        <v>0</v>
      </c>
      <c r="AM102" s="4">
        <f t="shared" si="66"/>
        <v>0</v>
      </c>
      <c r="AN102" s="4">
        <f t="shared" si="66"/>
        <v>46</v>
      </c>
      <c r="AO102" s="4">
        <f t="shared" si="66"/>
        <v>46</v>
      </c>
      <c r="AP102" s="4">
        <f t="shared" si="66"/>
        <v>46</v>
      </c>
      <c r="AQ102" s="4">
        <f t="shared" si="66"/>
        <v>46</v>
      </c>
      <c r="AR102" s="4">
        <f t="shared" si="66"/>
        <v>46</v>
      </c>
      <c r="AS102" s="4">
        <f t="shared" si="66"/>
        <v>0</v>
      </c>
      <c r="AT102" s="4">
        <f t="shared" si="66"/>
        <v>0</v>
      </c>
      <c r="AU102" s="4">
        <f t="shared" si="66"/>
        <v>46</v>
      </c>
      <c r="AV102" s="4">
        <f t="shared" si="66"/>
        <v>46</v>
      </c>
      <c r="AW102" s="4">
        <f t="shared" si="66"/>
        <v>46</v>
      </c>
      <c r="AX102" s="4">
        <f t="shared" si="66"/>
        <v>46</v>
      </c>
      <c r="AY102" s="4">
        <f t="shared" si="66"/>
        <v>46</v>
      </c>
      <c r="AZ102" s="4">
        <f t="shared" si="66"/>
        <v>0</v>
      </c>
      <c r="BA102" s="4">
        <f t="shared" si="66"/>
        <v>0</v>
      </c>
      <c r="BB102" s="4">
        <f t="shared" si="66"/>
        <v>46</v>
      </c>
      <c r="BC102" s="4">
        <f t="shared" si="66"/>
        <v>46</v>
      </c>
      <c r="BD102" s="4">
        <f t="shared" si="66"/>
        <v>46</v>
      </c>
      <c r="BE102" s="4">
        <f t="shared" si="66"/>
        <v>46</v>
      </c>
      <c r="BF102" s="4">
        <f t="shared" si="66"/>
        <v>46</v>
      </c>
      <c r="BG102" s="4">
        <f t="shared" si="66"/>
        <v>1</v>
      </c>
      <c r="BH102" s="4">
        <f t="shared" si="66"/>
        <v>0</v>
      </c>
      <c r="BI102" s="4">
        <f t="shared" si="66"/>
        <v>46</v>
      </c>
      <c r="BJ102" s="4">
        <f t="shared" si="66"/>
        <v>46</v>
      </c>
      <c r="BK102" s="4">
        <f t="shared" si="66"/>
        <v>46</v>
      </c>
      <c r="BL102" s="4">
        <f t="shared" si="66"/>
        <v>46</v>
      </c>
      <c r="BM102" s="4">
        <f t="shared" si="66"/>
        <v>46</v>
      </c>
      <c r="BN102" s="4">
        <f t="shared" si="66"/>
        <v>0</v>
      </c>
      <c r="BO102" s="4">
        <f t="shared" si="66"/>
        <v>2</v>
      </c>
      <c r="BP102" s="4">
        <f t="shared" si="66"/>
        <v>46</v>
      </c>
      <c r="BQ102" s="4">
        <f t="shared" ref="BQ102:EB102" si="67">SUM(BQ93:BQ101)</f>
        <v>46</v>
      </c>
      <c r="BR102" s="4">
        <f t="shared" si="67"/>
        <v>46</v>
      </c>
      <c r="BS102" s="4">
        <f t="shared" si="67"/>
        <v>46</v>
      </c>
      <c r="BT102" s="4">
        <f t="shared" si="67"/>
        <v>46</v>
      </c>
      <c r="BU102" s="4">
        <f t="shared" si="67"/>
        <v>2</v>
      </c>
      <c r="BV102" s="4">
        <f t="shared" si="67"/>
        <v>1</v>
      </c>
      <c r="BW102" s="4">
        <f t="shared" si="67"/>
        <v>46</v>
      </c>
      <c r="BX102" s="4">
        <f t="shared" si="67"/>
        <v>46</v>
      </c>
      <c r="BY102" s="4">
        <f t="shared" si="67"/>
        <v>46</v>
      </c>
      <c r="BZ102" s="4">
        <f t="shared" si="67"/>
        <v>46</v>
      </c>
      <c r="CA102" s="4">
        <f t="shared" si="67"/>
        <v>46</v>
      </c>
      <c r="CB102" s="4">
        <f t="shared" si="67"/>
        <v>0</v>
      </c>
      <c r="CC102" s="4">
        <f t="shared" si="67"/>
        <v>0</v>
      </c>
      <c r="CD102" s="4">
        <f t="shared" si="67"/>
        <v>46</v>
      </c>
      <c r="CE102" s="4">
        <f t="shared" si="67"/>
        <v>46</v>
      </c>
      <c r="CF102" s="4">
        <f t="shared" si="67"/>
        <v>46</v>
      </c>
      <c r="CG102" s="4">
        <f t="shared" si="67"/>
        <v>46</v>
      </c>
      <c r="CH102" s="4">
        <f t="shared" si="67"/>
        <v>46</v>
      </c>
      <c r="CI102" s="4">
        <f t="shared" si="67"/>
        <v>0</v>
      </c>
      <c r="CJ102" s="4">
        <f t="shared" si="67"/>
        <v>1</v>
      </c>
      <c r="CK102" s="4">
        <f t="shared" si="67"/>
        <v>46</v>
      </c>
      <c r="CL102" s="4">
        <f t="shared" si="67"/>
        <v>46</v>
      </c>
      <c r="CM102" s="4">
        <f t="shared" si="67"/>
        <v>46</v>
      </c>
      <c r="CN102" s="4">
        <f t="shared" si="67"/>
        <v>46</v>
      </c>
      <c r="CO102" s="4">
        <f t="shared" si="67"/>
        <v>46</v>
      </c>
      <c r="CP102" s="4">
        <f t="shared" si="67"/>
        <v>1</v>
      </c>
      <c r="CQ102" s="4">
        <f t="shared" si="67"/>
        <v>1</v>
      </c>
      <c r="CR102" s="4">
        <f t="shared" si="67"/>
        <v>46</v>
      </c>
      <c r="CS102" s="4">
        <f t="shared" si="67"/>
        <v>47</v>
      </c>
      <c r="CT102" s="4">
        <f t="shared" si="67"/>
        <v>46</v>
      </c>
      <c r="CU102" s="4">
        <f t="shared" si="67"/>
        <v>46</v>
      </c>
      <c r="CV102" s="4">
        <f t="shared" si="67"/>
        <v>46</v>
      </c>
      <c r="CW102" s="4">
        <f t="shared" si="67"/>
        <v>1</v>
      </c>
      <c r="CX102" s="4">
        <f t="shared" si="67"/>
        <v>0</v>
      </c>
      <c r="CY102" s="4">
        <f t="shared" si="67"/>
        <v>46</v>
      </c>
      <c r="CZ102" s="4">
        <f t="shared" si="67"/>
        <v>46</v>
      </c>
      <c r="DA102" s="4">
        <f t="shared" si="67"/>
        <v>46</v>
      </c>
      <c r="DB102" s="4">
        <f t="shared" si="67"/>
        <v>46</v>
      </c>
      <c r="DC102" s="4">
        <f t="shared" si="67"/>
        <v>46</v>
      </c>
      <c r="DD102" s="4">
        <f t="shared" si="67"/>
        <v>0</v>
      </c>
      <c r="DE102" s="4">
        <f t="shared" si="67"/>
        <v>0</v>
      </c>
      <c r="DF102" s="4">
        <f t="shared" si="67"/>
        <v>46</v>
      </c>
      <c r="DG102" s="4">
        <f t="shared" si="67"/>
        <v>46</v>
      </c>
      <c r="DH102" s="4">
        <f t="shared" si="67"/>
        <v>46</v>
      </c>
      <c r="DI102" s="4">
        <f t="shared" si="67"/>
        <v>46</v>
      </c>
      <c r="DJ102" s="4">
        <f t="shared" si="67"/>
        <v>46</v>
      </c>
      <c r="DK102" s="4">
        <f t="shared" si="67"/>
        <v>2</v>
      </c>
      <c r="DL102" s="4">
        <f t="shared" si="67"/>
        <v>2</v>
      </c>
      <c r="DM102" s="4">
        <f t="shared" si="67"/>
        <v>46</v>
      </c>
      <c r="DN102" s="4">
        <f t="shared" si="67"/>
        <v>46</v>
      </c>
      <c r="DO102" s="4">
        <f t="shared" si="67"/>
        <v>46</v>
      </c>
      <c r="DP102" s="4">
        <f t="shared" si="67"/>
        <v>46</v>
      </c>
      <c r="DQ102" s="4">
        <f t="shared" si="67"/>
        <v>46</v>
      </c>
      <c r="DR102" s="4">
        <f t="shared" si="67"/>
        <v>0</v>
      </c>
      <c r="DS102" s="4">
        <f t="shared" si="67"/>
        <v>0</v>
      </c>
      <c r="DT102" s="4">
        <f t="shared" si="67"/>
        <v>46</v>
      </c>
      <c r="DU102" s="4">
        <f t="shared" si="67"/>
        <v>47</v>
      </c>
      <c r="DV102" s="4">
        <f t="shared" si="67"/>
        <v>47</v>
      </c>
      <c r="DW102" s="4">
        <f t="shared" si="67"/>
        <v>46</v>
      </c>
      <c r="DX102" s="4">
        <f t="shared" si="67"/>
        <v>46</v>
      </c>
      <c r="DY102" s="4">
        <f t="shared" si="67"/>
        <v>0</v>
      </c>
      <c r="DZ102" s="4">
        <f t="shared" si="67"/>
        <v>0</v>
      </c>
      <c r="EA102" s="4">
        <f t="shared" si="67"/>
        <v>46</v>
      </c>
      <c r="EB102" s="4">
        <f t="shared" si="67"/>
        <v>46</v>
      </c>
      <c r="EC102" s="4">
        <f t="shared" ref="EC102:GN102" si="68">SUM(EC93:EC101)</f>
        <v>46</v>
      </c>
      <c r="ED102" s="4">
        <f t="shared" si="68"/>
        <v>46</v>
      </c>
      <c r="EE102" s="4">
        <f t="shared" si="68"/>
        <v>46</v>
      </c>
      <c r="EF102" s="4">
        <f t="shared" si="68"/>
        <v>1</v>
      </c>
      <c r="EG102" s="4">
        <f t="shared" si="68"/>
        <v>0</v>
      </c>
      <c r="EH102" s="4">
        <f t="shared" si="68"/>
        <v>46</v>
      </c>
      <c r="EI102" s="4">
        <f t="shared" si="68"/>
        <v>46</v>
      </c>
      <c r="EJ102" s="4">
        <f t="shared" si="68"/>
        <v>46</v>
      </c>
      <c r="EK102" s="4">
        <f t="shared" si="68"/>
        <v>46</v>
      </c>
      <c r="EL102" s="4">
        <f t="shared" si="68"/>
        <v>46</v>
      </c>
      <c r="EM102" s="4">
        <f t="shared" si="68"/>
        <v>0</v>
      </c>
      <c r="EN102" s="4">
        <f t="shared" si="68"/>
        <v>0</v>
      </c>
      <c r="EO102" s="4">
        <f t="shared" si="68"/>
        <v>46</v>
      </c>
      <c r="EP102" s="4">
        <f t="shared" si="68"/>
        <v>46</v>
      </c>
      <c r="EQ102" s="4">
        <f t="shared" si="68"/>
        <v>46</v>
      </c>
      <c r="ER102" s="4">
        <f t="shared" si="68"/>
        <v>46</v>
      </c>
      <c r="ES102" s="4">
        <f t="shared" si="68"/>
        <v>46</v>
      </c>
      <c r="ET102" s="4">
        <f t="shared" si="68"/>
        <v>1</v>
      </c>
      <c r="EU102" s="4">
        <f t="shared" si="68"/>
        <v>1</v>
      </c>
      <c r="EV102" s="4">
        <f t="shared" si="68"/>
        <v>45</v>
      </c>
      <c r="EW102" s="4">
        <f t="shared" si="68"/>
        <v>45</v>
      </c>
      <c r="EX102" s="4">
        <f t="shared" si="68"/>
        <v>45</v>
      </c>
      <c r="EY102" s="4">
        <f t="shared" si="68"/>
        <v>45</v>
      </c>
      <c r="EZ102" s="4">
        <f t="shared" si="68"/>
        <v>45</v>
      </c>
      <c r="FA102" s="4">
        <f t="shared" si="68"/>
        <v>1</v>
      </c>
      <c r="FB102" s="4">
        <f t="shared" si="68"/>
        <v>0</v>
      </c>
      <c r="FC102" s="4">
        <f t="shared" si="68"/>
        <v>46</v>
      </c>
      <c r="FD102" s="4">
        <f t="shared" si="68"/>
        <v>46</v>
      </c>
      <c r="FE102" s="4">
        <f t="shared" si="68"/>
        <v>46</v>
      </c>
      <c r="FF102" s="4">
        <f t="shared" si="68"/>
        <v>46</v>
      </c>
      <c r="FG102" s="4">
        <f t="shared" si="68"/>
        <v>46</v>
      </c>
      <c r="FH102" s="4">
        <f t="shared" si="68"/>
        <v>1</v>
      </c>
      <c r="FI102" s="4">
        <f t="shared" si="68"/>
        <v>0</v>
      </c>
      <c r="FJ102" s="4">
        <f t="shared" si="68"/>
        <v>46</v>
      </c>
      <c r="FK102" s="4">
        <f t="shared" si="68"/>
        <v>46</v>
      </c>
      <c r="FL102" s="4">
        <f t="shared" si="68"/>
        <v>46</v>
      </c>
      <c r="FM102" s="4">
        <f t="shared" si="68"/>
        <v>46</v>
      </c>
      <c r="FN102" s="4">
        <f t="shared" si="68"/>
        <v>46</v>
      </c>
      <c r="FO102" s="4">
        <f t="shared" si="68"/>
        <v>1</v>
      </c>
      <c r="FP102" s="4">
        <f t="shared" si="68"/>
        <v>0</v>
      </c>
      <c r="FQ102" s="4">
        <f t="shared" si="68"/>
        <v>47</v>
      </c>
      <c r="FR102" s="4">
        <f t="shared" si="68"/>
        <v>47</v>
      </c>
      <c r="FS102" s="4">
        <f t="shared" si="68"/>
        <v>47</v>
      </c>
      <c r="FT102" s="4">
        <f t="shared" si="68"/>
        <v>47</v>
      </c>
      <c r="FU102" s="4">
        <f t="shared" si="68"/>
        <v>47</v>
      </c>
      <c r="FV102" s="4">
        <f t="shared" si="68"/>
        <v>1</v>
      </c>
      <c r="FW102" s="4">
        <f t="shared" si="68"/>
        <v>1</v>
      </c>
      <c r="FX102" s="4">
        <f t="shared" si="68"/>
        <v>47</v>
      </c>
      <c r="FY102" s="4">
        <f t="shared" si="68"/>
        <v>47</v>
      </c>
      <c r="FZ102" s="4">
        <f t="shared" si="68"/>
        <v>47</v>
      </c>
      <c r="GA102" s="4">
        <f t="shared" si="68"/>
        <v>47</v>
      </c>
      <c r="GB102" s="4">
        <f t="shared" si="68"/>
        <v>47</v>
      </c>
      <c r="GC102" s="4">
        <f t="shared" si="68"/>
        <v>0</v>
      </c>
      <c r="GD102" s="4">
        <f t="shared" si="68"/>
        <v>0</v>
      </c>
      <c r="GE102" s="4">
        <f t="shared" si="68"/>
        <v>49</v>
      </c>
      <c r="GF102" s="4">
        <f t="shared" si="68"/>
        <v>49</v>
      </c>
      <c r="GG102" s="4">
        <f t="shared" si="68"/>
        <v>49</v>
      </c>
      <c r="GH102" s="4">
        <f t="shared" si="68"/>
        <v>49</v>
      </c>
      <c r="GI102" s="4">
        <f t="shared" si="68"/>
        <v>49</v>
      </c>
      <c r="GJ102" s="4">
        <f t="shared" si="68"/>
        <v>0</v>
      </c>
      <c r="GK102" s="4">
        <f t="shared" si="68"/>
        <v>0</v>
      </c>
      <c r="GL102" s="4">
        <f t="shared" si="68"/>
        <v>49</v>
      </c>
      <c r="GM102" s="4">
        <f t="shared" si="68"/>
        <v>49</v>
      </c>
      <c r="GN102" s="4">
        <f t="shared" si="68"/>
        <v>49</v>
      </c>
      <c r="GO102" s="4">
        <f t="shared" ref="GO102:IZ102" si="69">SUM(GO93:GO101)</f>
        <v>49</v>
      </c>
      <c r="GP102" s="4">
        <f t="shared" si="69"/>
        <v>49</v>
      </c>
      <c r="GQ102" s="4">
        <f t="shared" si="69"/>
        <v>0</v>
      </c>
      <c r="GR102" s="4">
        <f t="shared" si="69"/>
        <v>0</v>
      </c>
      <c r="GS102" s="4">
        <f t="shared" si="69"/>
        <v>48</v>
      </c>
      <c r="GT102" s="4">
        <f t="shared" si="69"/>
        <v>48</v>
      </c>
      <c r="GU102" s="4">
        <f t="shared" si="69"/>
        <v>48</v>
      </c>
      <c r="GV102" s="4">
        <f t="shared" si="69"/>
        <v>48</v>
      </c>
      <c r="GW102" s="4">
        <f t="shared" si="69"/>
        <v>48</v>
      </c>
      <c r="GX102" s="4">
        <f t="shared" si="69"/>
        <v>0</v>
      </c>
      <c r="GY102" s="4">
        <f t="shared" si="69"/>
        <v>0</v>
      </c>
      <c r="GZ102" s="4">
        <f t="shared" si="69"/>
        <v>48</v>
      </c>
      <c r="HA102" s="4">
        <f t="shared" si="69"/>
        <v>48</v>
      </c>
      <c r="HB102" s="4">
        <f t="shared" si="69"/>
        <v>48</v>
      </c>
      <c r="HC102" s="4">
        <f t="shared" si="69"/>
        <v>48</v>
      </c>
      <c r="HD102" s="4">
        <f t="shared" si="69"/>
        <v>48</v>
      </c>
      <c r="HE102" s="4">
        <f t="shared" si="69"/>
        <v>0</v>
      </c>
      <c r="HF102" s="4">
        <f t="shared" si="69"/>
        <v>0</v>
      </c>
      <c r="HG102" s="4">
        <f t="shared" si="69"/>
        <v>49</v>
      </c>
      <c r="HH102" s="4">
        <f t="shared" si="69"/>
        <v>49</v>
      </c>
      <c r="HI102" s="4">
        <f t="shared" si="69"/>
        <v>49</v>
      </c>
      <c r="HJ102" s="4">
        <f t="shared" si="69"/>
        <v>49</v>
      </c>
      <c r="HK102" s="4">
        <f t="shared" si="69"/>
        <v>49</v>
      </c>
      <c r="HL102" s="4">
        <f t="shared" si="69"/>
        <v>0</v>
      </c>
      <c r="HM102" s="4">
        <f t="shared" si="69"/>
        <v>0</v>
      </c>
      <c r="HN102" s="4">
        <f t="shared" si="69"/>
        <v>48</v>
      </c>
      <c r="HO102" s="4">
        <f t="shared" si="69"/>
        <v>48</v>
      </c>
      <c r="HP102" s="4">
        <f t="shared" si="69"/>
        <v>48</v>
      </c>
      <c r="HQ102" s="4">
        <f t="shared" si="69"/>
        <v>48</v>
      </c>
      <c r="HR102" s="4">
        <f t="shared" si="69"/>
        <v>48</v>
      </c>
      <c r="HS102" s="4">
        <f t="shared" si="69"/>
        <v>0</v>
      </c>
      <c r="HT102" s="4">
        <f t="shared" si="69"/>
        <v>0</v>
      </c>
      <c r="HU102" s="4">
        <f t="shared" si="69"/>
        <v>49</v>
      </c>
      <c r="HV102" s="4">
        <f t="shared" si="69"/>
        <v>49</v>
      </c>
      <c r="HW102" s="4">
        <f t="shared" si="69"/>
        <v>49</v>
      </c>
      <c r="HX102" s="4">
        <f t="shared" si="69"/>
        <v>49</v>
      </c>
      <c r="HY102" s="4">
        <f t="shared" si="69"/>
        <v>49</v>
      </c>
      <c r="HZ102" s="4">
        <f t="shared" si="69"/>
        <v>0</v>
      </c>
      <c r="IA102" s="4">
        <f t="shared" si="69"/>
        <v>0</v>
      </c>
      <c r="IB102" s="4">
        <f t="shared" si="69"/>
        <v>49</v>
      </c>
      <c r="IC102" s="4">
        <f t="shared" si="69"/>
        <v>49</v>
      </c>
      <c r="ID102" s="4">
        <f t="shared" si="69"/>
        <v>49</v>
      </c>
      <c r="IE102" s="4">
        <f t="shared" si="69"/>
        <v>49</v>
      </c>
      <c r="IF102" s="4">
        <f t="shared" si="69"/>
        <v>49</v>
      </c>
      <c r="IG102" s="4">
        <f t="shared" si="69"/>
        <v>2</v>
      </c>
      <c r="IH102" s="4">
        <f t="shared" si="69"/>
        <v>0</v>
      </c>
      <c r="II102" s="4">
        <f t="shared" si="69"/>
        <v>49</v>
      </c>
      <c r="IJ102" s="4">
        <f t="shared" si="69"/>
        <v>49</v>
      </c>
      <c r="IK102" s="4">
        <f t="shared" si="69"/>
        <v>49</v>
      </c>
      <c r="IL102" s="4">
        <f t="shared" si="69"/>
        <v>49</v>
      </c>
      <c r="IM102" s="4">
        <f t="shared" si="69"/>
        <v>49</v>
      </c>
      <c r="IN102" s="4">
        <f t="shared" si="69"/>
        <v>0</v>
      </c>
      <c r="IO102" s="4">
        <f t="shared" si="69"/>
        <v>0</v>
      </c>
      <c r="IP102" s="4">
        <f t="shared" si="69"/>
        <v>49</v>
      </c>
      <c r="IQ102" s="4">
        <f t="shared" si="69"/>
        <v>49</v>
      </c>
      <c r="IR102" s="4">
        <f t="shared" si="69"/>
        <v>49</v>
      </c>
      <c r="IS102" s="4">
        <f t="shared" si="69"/>
        <v>49</v>
      </c>
      <c r="IT102" s="4">
        <f t="shared" si="69"/>
        <v>49</v>
      </c>
      <c r="IU102" s="4">
        <f t="shared" si="69"/>
        <v>0</v>
      </c>
      <c r="IV102" s="4">
        <f t="shared" si="69"/>
        <v>0</v>
      </c>
      <c r="IW102" s="4">
        <f t="shared" si="69"/>
        <v>49</v>
      </c>
      <c r="IX102" s="4">
        <f t="shared" si="69"/>
        <v>49</v>
      </c>
      <c r="IY102" s="4">
        <f t="shared" si="69"/>
        <v>49</v>
      </c>
      <c r="IZ102" s="4">
        <f t="shared" si="69"/>
        <v>49</v>
      </c>
      <c r="JA102" s="4">
        <f t="shared" ref="JA102:LL102" si="70">SUM(JA93:JA101)</f>
        <v>47</v>
      </c>
      <c r="JB102" s="4">
        <f t="shared" si="70"/>
        <v>3</v>
      </c>
      <c r="JC102" s="4">
        <f t="shared" si="70"/>
        <v>0</v>
      </c>
      <c r="JD102" s="4">
        <f t="shared" si="70"/>
        <v>47</v>
      </c>
      <c r="JE102" s="4">
        <f t="shared" si="70"/>
        <v>47</v>
      </c>
      <c r="JF102" s="4">
        <f t="shared" si="70"/>
        <v>47</v>
      </c>
      <c r="JG102" s="4">
        <f t="shared" si="70"/>
        <v>47</v>
      </c>
      <c r="JH102" s="4">
        <f t="shared" si="70"/>
        <v>47</v>
      </c>
      <c r="JI102" s="4">
        <f t="shared" si="70"/>
        <v>0</v>
      </c>
      <c r="JJ102" s="4">
        <f t="shared" si="70"/>
        <v>0</v>
      </c>
      <c r="JK102" s="4">
        <f t="shared" si="70"/>
        <v>47</v>
      </c>
      <c r="JL102" s="4">
        <f t="shared" si="70"/>
        <v>46</v>
      </c>
      <c r="JM102" s="4">
        <f t="shared" si="70"/>
        <v>46</v>
      </c>
      <c r="JN102" s="4">
        <f t="shared" si="70"/>
        <v>46</v>
      </c>
      <c r="JO102" s="4">
        <f t="shared" si="70"/>
        <v>46</v>
      </c>
      <c r="JP102" s="4">
        <f t="shared" si="70"/>
        <v>0</v>
      </c>
      <c r="JQ102" s="4">
        <f t="shared" si="70"/>
        <v>0</v>
      </c>
      <c r="JR102" s="4">
        <f t="shared" si="70"/>
        <v>46</v>
      </c>
      <c r="JS102" s="4">
        <f t="shared" si="70"/>
        <v>46</v>
      </c>
      <c r="JT102" s="4">
        <f t="shared" si="70"/>
        <v>46</v>
      </c>
      <c r="JU102" s="4">
        <f t="shared" si="70"/>
        <v>46</v>
      </c>
      <c r="JV102" s="4">
        <f t="shared" si="70"/>
        <v>46</v>
      </c>
      <c r="JW102" s="4">
        <f t="shared" si="70"/>
        <v>0</v>
      </c>
      <c r="JX102" s="4">
        <f t="shared" si="70"/>
        <v>0</v>
      </c>
      <c r="JY102" s="4">
        <f t="shared" si="70"/>
        <v>47</v>
      </c>
      <c r="JZ102" s="4">
        <f t="shared" si="70"/>
        <v>47</v>
      </c>
      <c r="KA102" s="4">
        <f t="shared" si="70"/>
        <v>47</v>
      </c>
      <c r="KB102" s="4">
        <f t="shared" si="70"/>
        <v>47</v>
      </c>
      <c r="KC102" s="4">
        <f t="shared" si="70"/>
        <v>47</v>
      </c>
      <c r="KD102" s="4">
        <f t="shared" si="70"/>
        <v>2</v>
      </c>
      <c r="KE102" s="4">
        <f t="shared" si="70"/>
        <v>0</v>
      </c>
      <c r="KF102" s="4">
        <f t="shared" si="70"/>
        <v>47</v>
      </c>
      <c r="KG102" s="4">
        <f t="shared" si="70"/>
        <v>47</v>
      </c>
      <c r="KH102" s="4">
        <f t="shared" si="70"/>
        <v>47</v>
      </c>
      <c r="KI102" s="4">
        <f t="shared" si="70"/>
        <v>47</v>
      </c>
      <c r="KJ102" s="4">
        <f t="shared" si="70"/>
        <v>47</v>
      </c>
      <c r="KK102" s="4">
        <f t="shared" si="70"/>
        <v>0</v>
      </c>
      <c r="KL102" s="4">
        <f t="shared" si="70"/>
        <v>0</v>
      </c>
      <c r="KM102" s="4">
        <f t="shared" si="70"/>
        <v>47</v>
      </c>
      <c r="KN102" s="4">
        <f t="shared" si="70"/>
        <v>47</v>
      </c>
      <c r="KO102" s="4">
        <f t="shared" si="70"/>
        <v>46</v>
      </c>
      <c r="KP102" s="4">
        <f t="shared" si="70"/>
        <v>46</v>
      </c>
      <c r="KQ102" s="4">
        <f t="shared" si="70"/>
        <v>46</v>
      </c>
      <c r="KR102" s="4">
        <f t="shared" si="70"/>
        <v>0</v>
      </c>
      <c r="KS102" s="4">
        <f t="shared" si="70"/>
        <v>0</v>
      </c>
      <c r="KT102" s="4">
        <f t="shared" si="70"/>
        <v>46</v>
      </c>
      <c r="KU102" s="4">
        <f t="shared" si="70"/>
        <v>46</v>
      </c>
      <c r="KV102" s="4">
        <f t="shared" si="70"/>
        <v>46</v>
      </c>
      <c r="KW102" s="4">
        <f t="shared" si="70"/>
        <v>46</v>
      </c>
      <c r="KX102" s="4">
        <f t="shared" si="70"/>
        <v>46</v>
      </c>
      <c r="KY102" s="4">
        <f t="shared" si="70"/>
        <v>0</v>
      </c>
      <c r="KZ102" s="4">
        <f t="shared" si="70"/>
        <v>0</v>
      </c>
      <c r="LA102" s="4">
        <f t="shared" si="70"/>
        <v>46</v>
      </c>
      <c r="LB102" s="4">
        <f t="shared" si="70"/>
        <v>45</v>
      </c>
      <c r="LC102" s="4">
        <f t="shared" si="70"/>
        <v>45</v>
      </c>
      <c r="LD102" s="4">
        <f t="shared" si="70"/>
        <v>45</v>
      </c>
      <c r="LE102" s="4">
        <f t="shared" si="70"/>
        <v>45</v>
      </c>
      <c r="LF102" s="4">
        <f t="shared" si="70"/>
        <v>0</v>
      </c>
      <c r="LG102" s="4">
        <f t="shared" si="70"/>
        <v>0</v>
      </c>
      <c r="LH102" s="4">
        <f t="shared" si="70"/>
        <v>45</v>
      </c>
      <c r="LI102" s="4">
        <f t="shared" si="70"/>
        <v>45</v>
      </c>
      <c r="LJ102" s="4">
        <f t="shared" si="70"/>
        <v>45</v>
      </c>
      <c r="LK102" s="4">
        <f t="shared" si="70"/>
        <v>45</v>
      </c>
      <c r="LL102" s="4">
        <f t="shared" si="70"/>
        <v>45</v>
      </c>
      <c r="LM102" s="4">
        <f t="shared" ref="LM102:NX102" si="71">SUM(LM93:LM101)</f>
        <v>0</v>
      </c>
      <c r="LN102" s="4">
        <f t="shared" si="71"/>
        <v>0</v>
      </c>
      <c r="LO102" s="4">
        <f t="shared" si="71"/>
        <v>45</v>
      </c>
      <c r="LP102" s="4">
        <f t="shared" si="71"/>
        <v>45</v>
      </c>
      <c r="LQ102" s="4">
        <f t="shared" si="71"/>
        <v>45</v>
      </c>
      <c r="LR102" s="4">
        <f t="shared" si="71"/>
        <v>45</v>
      </c>
      <c r="LS102" s="4">
        <f t="shared" si="71"/>
        <v>45</v>
      </c>
      <c r="LT102" s="4">
        <f t="shared" si="71"/>
        <v>0</v>
      </c>
      <c r="LU102" s="4">
        <f t="shared" si="71"/>
        <v>0</v>
      </c>
      <c r="LV102" s="4">
        <f t="shared" si="71"/>
        <v>45</v>
      </c>
      <c r="LW102" s="4">
        <f t="shared" si="71"/>
        <v>45</v>
      </c>
      <c r="LX102" s="4">
        <f t="shared" si="71"/>
        <v>45</v>
      </c>
      <c r="LY102" s="4">
        <f t="shared" si="71"/>
        <v>45</v>
      </c>
      <c r="LZ102" s="4">
        <f t="shared" si="71"/>
        <v>45</v>
      </c>
      <c r="MA102" s="4">
        <f t="shared" si="71"/>
        <v>0</v>
      </c>
      <c r="MB102" s="4">
        <f t="shared" si="71"/>
        <v>0</v>
      </c>
      <c r="MC102" s="4">
        <f t="shared" si="71"/>
        <v>45</v>
      </c>
      <c r="MD102" s="4">
        <f t="shared" si="71"/>
        <v>45</v>
      </c>
      <c r="ME102" s="4">
        <f t="shared" si="71"/>
        <v>45</v>
      </c>
      <c r="MF102" s="4">
        <f t="shared" si="71"/>
        <v>45</v>
      </c>
      <c r="MG102" s="4">
        <f t="shared" si="71"/>
        <v>45</v>
      </c>
      <c r="MH102" s="4">
        <f t="shared" si="71"/>
        <v>0</v>
      </c>
      <c r="MI102" s="4">
        <f t="shared" si="71"/>
        <v>0</v>
      </c>
      <c r="MJ102" s="4">
        <f t="shared" si="71"/>
        <v>45</v>
      </c>
      <c r="MK102" s="4">
        <f t="shared" si="71"/>
        <v>45</v>
      </c>
      <c r="ML102" s="4">
        <f t="shared" si="71"/>
        <v>45</v>
      </c>
      <c r="MM102" s="4">
        <f t="shared" si="71"/>
        <v>45</v>
      </c>
      <c r="MN102" s="4">
        <f t="shared" si="71"/>
        <v>45</v>
      </c>
      <c r="MO102" s="4">
        <f t="shared" ref="MO102:OF102" si="72">SUM(MO93:MO101)</f>
        <v>0</v>
      </c>
      <c r="MP102" s="4">
        <f t="shared" si="72"/>
        <v>0</v>
      </c>
      <c r="MQ102" s="4">
        <f t="shared" si="72"/>
        <v>45</v>
      </c>
      <c r="MR102" s="4">
        <f t="shared" si="72"/>
        <v>45</v>
      </c>
      <c r="MS102" s="4">
        <f t="shared" si="72"/>
        <v>45</v>
      </c>
      <c r="MT102" s="4">
        <f t="shared" si="72"/>
        <v>45</v>
      </c>
      <c r="MU102" s="4">
        <f t="shared" si="72"/>
        <v>45</v>
      </c>
      <c r="MV102" s="4">
        <f t="shared" si="72"/>
        <v>0</v>
      </c>
      <c r="MW102" s="4">
        <f t="shared" si="72"/>
        <v>0</v>
      </c>
      <c r="MX102" s="4">
        <f t="shared" si="72"/>
        <v>45</v>
      </c>
      <c r="MY102" s="4">
        <f t="shared" si="72"/>
        <v>45</v>
      </c>
      <c r="MZ102" s="4">
        <f t="shared" si="72"/>
        <v>45</v>
      </c>
      <c r="NA102" s="4">
        <f t="shared" si="72"/>
        <v>45</v>
      </c>
      <c r="NB102" s="4">
        <f t="shared" si="72"/>
        <v>45</v>
      </c>
      <c r="NC102" s="4">
        <f t="shared" si="72"/>
        <v>0</v>
      </c>
      <c r="ND102" s="4">
        <f t="shared" si="72"/>
        <v>0</v>
      </c>
      <c r="NE102" s="4">
        <f t="shared" si="72"/>
        <v>45</v>
      </c>
      <c r="NF102" s="4">
        <f t="shared" si="72"/>
        <v>45</v>
      </c>
      <c r="NG102" s="4">
        <f t="shared" si="72"/>
        <v>45</v>
      </c>
      <c r="NH102" s="4">
        <f t="shared" si="72"/>
        <v>45</v>
      </c>
      <c r="NI102" s="4">
        <f t="shared" si="72"/>
        <v>45</v>
      </c>
      <c r="NJ102" s="4">
        <f t="shared" si="72"/>
        <v>0</v>
      </c>
      <c r="NK102" s="4">
        <f t="shared" si="72"/>
        <v>0</v>
      </c>
      <c r="NL102" s="4">
        <f t="shared" si="72"/>
        <v>45</v>
      </c>
      <c r="NM102" s="4">
        <f t="shared" si="72"/>
        <v>45</v>
      </c>
      <c r="NN102" s="4">
        <f t="shared" si="72"/>
        <v>45</v>
      </c>
      <c r="NO102" s="4">
        <f t="shared" si="72"/>
        <v>45</v>
      </c>
      <c r="NP102" s="4">
        <f t="shared" si="72"/>
        <v>45</v>
      </c>
      <c r="NQ102" s="4">
        <f t="shared" si="72"/>
        <v>0</v>
      </c>
      <c r="NR102" s="4">
        <f t="shared" si="72"/>
        <v>0</v>
      </c>
      <c r="NS102" s="4">
        <f t="shared" si="72"/>
        <v>45</v>
      </c>
      <c r="NT102" s="4">
        <f t="shared" si="72"/>
        <v>45</v>
      </c>
      <c r="NU102" s="4">
        <f t="shared" si="72"/>
        <v>45</v>
      </c>
      <c r="NV102" s="4">
        <f t="shared" si="72"/>
        <v>45</v>
      </c>
      <c r="NW102" s="4">
        <f t="shared" si="72"/>
        <v>45</v>
      </c>
      <c r="NX102" s="4">
        <f t="shared" si="72"/>
        <v>0</v>
      </c>
      <c r="NY102" s="4">
        <f t="shared" si="72"/>
        <v>0</v>
      </c>
      <c r="NZ102" s="4">
        <f t="shared" si="72"/>
        <v>45</v>
      </c>
      <c r="OA102" s="4">
        <f t="shared" si="72"/>
        <v>45</v>
      </c>
      <c r="OB102" s="4">
        <f t="shared" si="72"/>
        <v>45</v>
      </c>
      <c r="OC102" s="4">
        <f t="shared" si="72"/>
        <v>45</v>
      </c>
      <c r="OD102" s="4">
        <f t="shared" si="72"/>
        <v>45</v>
      </c>
      <c r="OE102" s="4">
        <f t="shared" si="72"/>
        <v>0</v>
      </c>
      <c r="OF102" s="4">
        <f t="shared" si="72"/>
        <v>0</v>
      </c>
    </row>
    <row r="103" spans="1:396" ht="21.75" customHeight="1">
      <c r="B103" s="17"/>
    </row>
    <row r="104" spans="1:396" ht="21.75" customHeight="1">
      <c r="C104" s="65"/>
    </row>
    <row r="105" spans="1:396" ht="21.75" customHeight="1">
      <c r="C105" s="65"/>
    </row>
    <row r="106" spans="1:396" ht="21.75" customHeight="1">
      <c r="B106" s="58"/>
      <c r="C106" s="65"/>
      <c r="DD106" s="65"/>
      <c r="DE106" s="65"/>
    </row>
  </sheetData>
  <mergeCells count="1">
    <mergeCell ref="B93:B102"/>
  </mergeCells>
  <phoneticPr fontId="15" type="noConversion"/>
  <conditionalFormatting sqref="B17:B23 B3:B15 J35:K36 E43:H43 E45:H46 E44:I44 E37:K37 E48:O48 E50:P50 E49:N49 K38 J27:K33 J71:K71 AL28:AM32 K72 Q27:R35 X27:Y34 AE27:AF34 Q37:R42 J54:K54 Q43:AF43 Q44:R44 X44:Y44 AE44:AF44 Z31:AD32 Z30:AA30 S31:W32 S30:T30 E29:H32 I52:I53 I40:I46 I29:I36 E36:I36 L71:N72 Q75:S75 AA71:AD71 AE37:AF38 L47:O47 P49 Z51:AA52 L77:P77 E77:I77 E51:F51 E78:H78 X35:AK35 AG30:AH30 Q29:AK29 AN29:AN32 AO31:AR32 AO30 AO29:AR29 BC31:BF32 BC30 BC29:BF29 BI29:BI32 BJ31:BM32 BJ30 BJ29:BM29 BP29:BP32 BQ31:BT32 BQ30 BQ29:BT29 BW29:BW32 BX30 CD29:CD32 CE31:CH32 CE30 CE29:CH29 CK29:CK32 CL31:CO32 CL30 CL29:CO29 CR29:CR32 CS31:CV32 CS30 CS29:CV29 CY29:CY32 CZ31:DC32 CZ30 CZ29:DC29 DF30:DF32 DG30 DI29:DJ32 DM29:DM32 DN30 DT30:DT32 DU31:DX32 DU30 EA30:EA32 EB31:EE32 EB30 ED29:EE29 EI31:EL32 EI30 EI29:EL29 EO29:EO32 EP31:ES32 EP30 EP29:ES29 EV29:EV32 EW31:EZ32 EW30 EW29:EZ29 FC29:FC32 FD31:FG32 FD30 FD29:FG29 FJ29:FJ32 FK30 FQ29:FQ32 FR31:FU32 FR30 FR29:FU29 FX29:FX32 FY31:GB32 FY30 FY29:GB29 GF31:GI32 GF30 GF29:GI29 GL29:GL32 GM31:GP32 GM30 GM29:GP29 GS29:GS32 GT31:GW32 GT30 GT29:GW29 GZ29:GZ32 HA31:HD32 HA30 HA29:HD29 HG29:HG32 HO31:HR32 HO30 HO29:HR29 HX31:HY32 IB29:IB32 IC30 IC29:IF29 IJ31:IM32 IJ30 IJ29:IM29 IP29:IP32 IQ31:IT32 IQ30 IQ29:IT29 IW29:IW32 IX30 JD29:JD32 JE32:JH32 JE30 JF29:JH29 JK29:JK32 JL32:JN32 JR29:JR32 JS31:JV32 JS30 JS29:JV29 JY29:JY32 JZ31:KC32 JZ30 JZ29:KC29 KG30 KM29:KM32 KN31:KQ32 KN30 KN29:KQ29 KT29:KT32 KU31:KX32 KU30 KU29:KX29 LB30 LB29:LE29 LO29:LO32 LP31:LS32 LP30 LP29:LS29 LV29:LV32 LW31:LZ32 LW30 LW29:LZ29 MC29:MC32 MD31:MG32 MD30 MD29:MG29 MJ29:MJ32 MK30 MQ29:MQ32 MR31:MU32 MR30 MR29:MU29 MX29:MX32 MY31:NB32 MY30 MY29:NB29 NE29:NE32 NF31:NH32 NF30 NF29:NH29 NM31:NO32 NM30 NM29:NO29 NT31:NW32 NT30 NT29:NW29 NZ29:NZ32 OA31:OD32 OA30 OA29:OD29 M30 L29:O29 P27:P29 O76:R76 I73:I74 P73:P75 T73:W73 O72:P72 S77:Y77 HW28:HW32 D81:H81 AD77:AF78 AA73:AD74 Q36:AI36 X78:AC78 X40:AK42 AG31:AG32 AI31:AK31 AJ32:AK32 Q45:AF47 X37:Y39 AE39:AM39 BB28:BB32 AO39:AV39 AG38:AV38 AE37:AV37 O81:O82 NJ33:NO35 EH29:EH34 JO28:JO33 BX31:CA32 BX29:CA29 E81:H82 CP72:CQ72 CW72:CX72 CH72:CJ72 FV72:FW72 GC72:GD72 GJ72:GK72 LH72:LI72 NJ73:NO74 NJ72:NK72 JB71:JC72 JI71:JM72 FO72:FP72 ET71:EU72 CP71:DC71 DN31:DQ32 CH74:DC74 FK31:FN32 FK29:FN29 EH71:EN72 FA71:FB72 FH71:FN72 NJ37:NO43 L51:R57 S53:W57 Z53:AD57 E55:K57 Q71:R74 AE51:AF57 X51:Y57 DD71:EG78 X71:Y76 AE71:AF76 IX31:JA32 IX29:JA29 LJ31:LL32 LJ29:LL29 LH29:LI32 MK29:MM29 MN28:MN32 NJ47:NO47 GJ75:GK75 GJ33:GM33 GE29:GE32 HU29:HV32 HI31:HK32 HH30:HH32 HH29:HK29 HH70:HM70 GQ70:HG79 D70:D78 GQ69:HM69 IG71:JA71 HX28:HY29 NE37:NI37 NL37:NP37 IC31:IF32 NJ76:NO76 IF72:IZ72 MK31:MM32 JF31:JH31 JN29 JL29:JL31 D80:D92 NE66:NI66 NL66:NP66 NS90:OG90 E90:I91 NS91:OF91 L90:P91 J87:K91 S90:W91 FX90:GP91 AW31:AY32 AW29:AY29 AU29:AV32 AG33:AV36 E70:I70 D69:I69 GS37:HG37 GQ36:GR37 GS36:HY36 HH71:HY79 JY75:KC75 JR44:JV48 JY73:KC73 KM73:KQ75 LO73:LS75 LV73:LZ75 MC73:MG75 MX73:NB75 NE37:NH43 NE47:NH47 NE73:NH74 NE76:NH76 X79:Y79 AE79:AF79 AL79:AM79 BG79:BH79 BN79:BO79 BU79:BV79 NJ81:NO82 NQ81:NR82 NE36:NP36 NE44:NP46 NE48:NP50 NE75:NP75 E85:H89 O85:O89 E83:P84 S83:W84 Q77:R79 Q81:R91 X81:AY91 NS80:OF82 CY80:DC91 CR80:CV91 CK80:CO91 CD80:CH91 E80:AY80 AZ80:CA91 AS79:BA79 AG40:CA57 AG71:CA78 AW35:CA39 CB71:CJ71 CB72:CC72 CB74:CF74 CB73:DC73 CB75:DC78 CB35:EG57 AW33:EG34 FO76:GP78 FO75:GD75 FO73:GP74 EI33:GF33 DK79:GP79 DF81:FW91 HZ73:JA79 HZ71:IA72 GQ90:IF90 FX85:IF89 JB74:JQ74 JB73:JV73 GQ91:KD91 KT73:KX75 LH73:LL75 LA73:LE75 NH87:NI88 NO87:NP88 NQ85:OF89 IG85:KD90 NJ85:NO89 NQ69:OF76 NC69:ND76 MV69:MW75 MA69:MB75 LT69:LU75 LM69:LN75 LF69:LG75 LH69:LL71 KY69:KZ75 LA69:LE71 KR69:KS75 KT69:KX71 KK69:KL75 KM69:KQ71 KD69:KE75 JW69:JX75 JY69:KC71 J69:FN70 FO69:GP71 NL69:NP70 HN69:JV70 D27:D63 GQ38:HG63 NJ51:NO66 HH37:HY63 EH35:GP63 E58:EG63 NP59:NP70 NI61:NI70 MC69:MG71 LA29:LA32 LB31:LE32 JB36:JQ48 JN71:JV71 JB75:JV75 JN72:JQ72 HZ36:JA63 KG31:KJ32 KF90:NR91 KF81:NI81 FX81:KE84 KF83:OG84 DF80:NR80 KF79:NO79 KE85:KE91 KF85:NH89 KG69:KJ71 KG67:OF68 D64:KE68 KG64:NH66 GQ35:KE35 JB76:KE79 KG29:KJ29 KF27 JB49:JV63 KF29:KF32 KF35:KF41 EH73:FN78 MO34:NH35 KG35:MN35 MH69:MP75 MQ73:MU75 KF82:NH82 MX62:NB65 NE51:NH65 NQ33:OF66 JR36:KE43 JW44:KE63 JP33:NI33 EI34:MN34 NL39:NP39 MQ69:MU71 MX69:NB71 NE69:NO71 KO57:OF57 KF78:NH78 NQ78:OF78 NJ78:NO78 KF77:OF77 LO69:LS71 LV69:LZ71 NE60:NI60 KF73:KJ73 KG60:ND63 KF60:KF71 KF42:ND59 KG36:ND41 KF75:KJ75 KF76:NB76 GQ33:JN33">
    <cfRule type="expression" dxfId="45413" priority="30452">
      <formula>B3=$B$4</formula>
    </cfRule>
    <cfRule type="expression" dxfId="45412" priority="357507">
      <formula>B3=$B$8</formula>
    </cfRule>
    <cfRule type="expression" dxfId="45411" priority="357508">
      <formula>B3=$B$24</formula>
    </cfRule>
    <cfRule type="expression" dxfId="45410" priority="357509">
      <formula>B3=$B$18</formula>
    </cfRule>
    <cfRule type="expression" dxfId="45409" priority="357510">
      <formula>B3=$B$3</formula>
    </cfRule>
  </conditionalFormatting>
  <conditionalFormatting sqref="J35:K36 E43:H43 E45:H46 E44:I44 E37:K37 E48:O48 E50:P50 E49:N49 K38 J27:K33 J71:K71 AL28:AM32 K72 Q27:R35 X27:Y34 AE27:AF34 Q37:R42 J54:K54 Q43:AF43 Q44:R44 X44:Y44 AE44:AF44 Z31:AD32 Z30:AA30 S31:W32 S30:T30 E29:H32 I52:I53 I40:I46 I29:I36 E36:I36 L71:N72 Q75:S75 AA71:AD71 AE37:AF38 L47:O47 P49 Z51:AA52 L77:P77 E77:I77 E51:F51 E78:H78 X35:AK35 AG30:AH30 Q29:AK29 AN29:AN32 AO31:AR32 AO30 AO29:AR29 BC31:BF32 BC30 BC29:BF29 BI29:BI32 BJ31:BM32 BJ30 BJ29:BM29 BP29:BP32 BQ31:BT32 BQ30 BQ29:BT29 BW29:BW32 BX30 CD29:CD32 CE31:CH32 CE30 CE29:CH29 CK29:CK32 CL31:CO32 CL30 CL29:CO29 CR29:CR32 CS31:CV32 CS30 CS29:CV29 CY29:CY32 CZ31:DC32 CZ30 CZ29:DC29 DF30:DF32 DG30 DI29:DJ32 DM29:DM32 DN30 DT30:DT32 DU31:DX32 DU30 EA30:EA32 EB31:EE32 EB30 ED29:EE29 EI31:EL32 EI30 EI29:EL29 EO29:EO32 EP31:ES32 EP30 EP29:ES29 EV29:EV32 EW31:EZ32 EW30 EW29:EZ29 FC29:FC32 FD31:FG32 FD30 FD29:FG29 FJ29:FJ32 FK30 FQ29:FQ32 FR31:FU32 FR30 FR29:FU29 FX29:FX32 FY31:GB32 FY30 FY29:GB29 GF31:GI32 GF30 GF29:GI29 GL29:GL32 GM31:GP32 GM30 GM29:GP29 GS29:GS32 GT31:GW32 GT30 GT29:GW29 GZ29:GZ32 HA31:HD32 HA30 HA29:HD29 HG29:HG32 HO31:HR32 HO30 HO29:HR29 HX31:HY32 IB29:IB32 IC30 IC29:IF29 IJ31:IM32 IJ30 IJ29:IM29 IP29:IP32 IQ31:IT32 IQ30 IQ29:IT29 IW29:IW32 IX30 JD29:JD32 JE32:JH32 JE30 JF29:JH29 JK29:JK32 JL32:JN32 JR29:JR32 JS31:JV32 JS30 JS29:JV29 JY29:JY32 JZ31:KC32 JZ30 JZ29:KC29 KG30 KM29:KM32 KN31:KQ32 KN30 KN29:KQ29 KT29:KT32 KU31:KX32 KU30 KU29:KX29 LB30 LB29:LE29 LO29:LO32 LP31:LS32 LP30 LP29:LS29 LV29:LV32 LW31:LZ32 LW30 LW29:LZ29 MC29:MC32 MD31:MG32 MD30 MD29:MG29 MJ29:MJ32 MK30 MQ29:MQ32 MR31:MU32 MR30 MR29:MU29 MX29:MX32 MY31:NB32 MY30 MY29:NB29 NE29:NE32 NF31:NH32 NF30 NF29:NH29 NM31:NO32 NM30 NM29:NO29 NT31:NW32 NT30 NT29:NW29 NZ29:NZ32 OA31:OD32 OA30 OA29:OD29 M30 L29:O29 P27:P29 O76:R76 B3:B9 I73:I74 P73:P75 T73:W73 O72:P72 S77:Y77 HW28:HW32 D81:H81 AD77:AF78 AA73:AD74 Q36:AI36 X78:AC78 X40:AK42 AG31:AG32 AI31:AK31 AJ32:AK32 Q45:AF47 X37:Y39 AE39:AM39 BB28:BB32 AO39:AV39 AG38:AV38 AE37:AV37 O81:O82 NJ33:NO35 EH29:EH34 JO28:JO33 BX31:CA32 BX29:CA29 E81:H82 CP72:CQ72 CW72:CX72 CH72:CJ72 FV72:FW72 GC72:GD72 GJ72:GK72 LH72:LI72 NJ73:NO74 NJ72:NK72 JB71:JC72 JI71:JM72 FO72:FP72 ET71:EU72 CP71:DC71 DN31:DQ32 CH74:DC74 FK31:FN32 FK29:FN29 EH71:EN72 FA71:FB72 FH71:FN72 NJ37:NO43 L51:R57 S53:W57 Z53:AD57 E55:K57 Q71:R74 AE51:AF57 X51:Y57 DD71:EG78 X71:Y76 AE71:AF76 IX31:JA32 IX29:JA29 LJ31:LL32 LJ29:LL29 LH29:LI32 MK29:MM29 MN28:MN32 NJ47:NO47 GJ75:GK75 GJ33:GM33 GE29:GE32 HU29:HV32 HI31:HK32 HH30:HH32 HH29:HK29 HH70:HM70 GQ70:HG79 D70:D78 GQ69:HM69 IG71:JA71 HX28:HY29 NE37:NI37 NL37:NP37 IC31:IF32 NJ76:NO76 IF72:IZ72 MK31:MM32 JF31:JH31 JN29 JL29:JL31 D80:D92 NE66:NI66 NL66:NP66 NS90:OG90 E90:I91 NS91:OF91 L90:P91 J87:K91 S90:W91 FX90:GP91 AW31:AY32 AW29:AY29 AU29:AV32 AG33:AV36 E70:I70 D69:I69 GS37:HG37 GQ36:GR37 GS36:HY36 HH71:HY79 JY75:KC75 JR44:JV48 JY73:KC73 KM73:KQ75 LO73:LS75 LV73:LZ75 MC73:MG75 MX73:NB75 NE37:NH43 NE47:NH47 NE73:NH74 NE76:NH76 X79:Y79 AE79:AF79 AL79:AM79 BG79:BH79 BN79:BO79 BU79:BV79 NJ81:NO82 NQ81:NR82 NE36:NP36 NE44:NP46 NE48:NP50 NE75:NP75 E85:H89 O85:O89 E83:P84 S83:W84 Q77:R79 Q81:R91 X81:AY91 NS80:OF82 CY80:DC91 CR80:CV91 CK80:CO91 CD80:CH91 E80:AY80 AZ80:CA91 AS79:BA79 AG40:CA57 AG71:CA78 AW35:CA39 CB71:CJ71 CB72:CC72 CB74:CF74 CB73:DC73 CB75:DC78 CB35:EG57 AW33:EG34 FO76:GP78 FO75:GD75 FO73:GP74 EI33:GF33 DK79:GP79 DF81:FW91 HZ73:JA79 HZ71:IA72 GQ90:IF90 FX85:IF89 JB74:JQ74 JB73:JV73 GQ91:KD91 KT73:KX75 LH73:LL75 LA73:LE75 NH87:NI88 NO87:NP88 NQ85:OF89 IG85:KD90 NJ85:NO89 NQ69:OF76 NC69:ND76 MV69:MW75 MA69:MB75 LT69:LU75 LM69:LN75 LF69:LG75 LH69:LL71 KY69:KZ75 LA69:LE71 KR69:KS75 KT69:KX71 KK69:KL75 KM69:KQ71 KD69:KE75 JW69:JX75 JY69:KC71 J69:FN70 FO69:GP71 NL69:NP70 HN69:JV70 D27:D63 GQ38:HG63 NJ51:NO66 HH37:HY63 EH35:GP63 E58:EG63 NP59:NP70 NI61:NI70 MC69:MG71 LA29:LA32 LB31:LE32 JB36:JQ48 JN71:JV71 JB75:JV75 JN72:JQ72 HZ36:JA63 KG31:KJ32 KF90:NR91 KF81:NI81 FX81:KE84 KF83:OG84 DF80:NR80 KF79:NO79 KE85:KE91 KF85:NH89 KG69:KJ71 KG67:OF68 D64:KE68 KG64:NH66 GQ35:KE35 JB76:KE79 KG29:KJ29 KF27 JB49:JV63 KF29:KF32 KF35:KF41 EH73:FN78 MO34:NH35 KG35:MN35 MH69:MP75 MQ73:MU75 KF82:NH82 MX62:NB65 NE51:NH65 NQ33:OF66 JR36:KE43 JW44:KE63 JP33:NI33 EI34:MN34 NL39:NP39 MQ69:MU71 MX69:NB71 NE69:NO71 KO57:OF57 KF78:NH78 NQ78:OF78 NJ78:NO78 KF77:OF77 LO69:LS71 LV69:LZ71 NE60:NI60 KF73:KJ73 KG60:ND63 KF60:KF71 KF42:ND59 KG36:ND41 KF75:KJ75 KF76:NB76 GQ33:JN33">
    <cfRule type="expression" dxfId="45408" priority="30451">
      <formula>B3=$B$15</formula>
    </cfRule>
    <cfRule type="expression" dxfId="45407" priority="357492">
      <formula>B3=$B$7</formula>
    </cfRule>
    <cfRule type="expression" dxfId="45406" priority="357494">
      <formula>B3=$B$20</formula>
    </cfRule>
    <cfRule type="expression" dxfId="45405" priority="357495">
      <formula>B3=$B$21</formula>
    </cfRule>
    <cfRule type="expression" dxfId="45404" priority="357496">
      <formula>B3=$B$19</formula>
    </cfRule>
    <cfRule type="expression" dxfId="45403" priority="357497">
      <formula>B3=$B$17</formula>
    </cfRule>
    <cfRule type="expression" dxfId="45402" priority="357498">
      <formula>B3=$B$16</formula>
    </cfRule>
    <cfRule type="expression" dxfId="45401" priority="357499">
      <formula>B3=$B$14</formula>
    </cfRule>
    <cfRule type="expression" dxfId="45400" priority="357500">
      <formula>B3=$B$13</formula>
    </cfRule>
    <cfRule type="expression" dxfId="45399" priority="357501">
      <formula>B3=$B$12</formula>
    </cfRule>
    <cfRule type="expression" dxfId="45398" priority="357502">
      <formula>B3=$B$11</formula>
    </cfRule>
    <cfRule type="expression" dxfId="45397" priority="357503">
      <formula>B3=$B$10</formula>
    </cfRule>
    <cfRule type="expression" dxfId="45396" priority="357504">
      <formula>B3=$B$9</formula>
    </cfRule>
    <cfRule type="expression" dxfId="45395" priority="357505">
      <formula>B3=$B$6</formula>
    </cfRule>
    <cfRule type="expression" dxfId="45394" priority="357506">
      <formula>"TEXT(C$16,""ddd"")='Sat'"</formula>
    </cfRule>
  </conditionalFormatting>
  <conditionalFormatting sqref="J35:K36 E43:H43 E45:H46 E44:I44 E37:K37 E48:O48 E50:P50 E49:N49 K38 J27:K33 J71:K71 AL28:AM32 K72 Q27:R35 X27:Y34 AE27:AF34 Q37:R42 J54:K54 Q43:AF43 Q44:R44 X44:Y44 AE44:AF44 Z31:AD32 Z30:AA30 S31:W32 S30:T30 E29:H32 I52:I53 I40:I46 I29:I36 E36:I36 L71:N72 Q75:S75 AA71:AD71 AE37:AF38 L47:O47 P49 Z51:AA52 L77:P77 E51:F51 X35:AK35 AG30:AH30 Q29:AK29 AN29:AN32 AO31:AR32 AO30 AO29:AR29 AU29:AU32 BC31:BF32 BC30 BC29:BF29 BI29:BI32 BJ31:BM32 BJ30 BJ29:BM29 BP29:BP32 BQ31:BT32 BQ30 BQ29:BT29 BW29:BW32 BX30 CD29:CD32 CE31:CH32 CE30 CE29:CH29 CK29:CK32 CL31:CO32 CL30 CL29:CO29 CR29:CR32 CS31:CV32 CS30 CS29:CV29 CY29:CY32 CZ31:DC32 CZ30 CZ29:DC29 DF30:DF32 DG30 DI29:DJ32 DM29:DM32 DN30 DT30:DT32 DU31:DX32 DU30 EA30:EA32 EB31:EE32 EB30 ED29:EE29 EI31:EL32 EI30 EI29:EL29 EO29:EO32 EP31:ES32 EP30 EP29:ES29 EV29:EV32 EW31:EZ32 EW30 EW29:EZ29 FC29:FC32 FD31:FG32 FD30 FD29:FG29 FQ29:FQ32 FR31:FU32 FR30 FR29:FU29 FX29:FX32 FY31:GB32 FY30 FY29:GB29 GF31:GI32 GF30 GF29:GI29 GL29:GL32 GM31:GP32 GM30 GM29:GP29 GS29:GS32 GT31:GW32 GT30 GT29:GW29 GZ29:GZ32 HA31:HD32 HA30 HA29:HD29 HG29:HG32 HO31:HR32 HO30 HX31:HY32 IB29:IB32 IC30 IC29:IF29 IJ31:IM32 IJ30 IJ29:IM29 IP29:IP32 IQ31:IT32 IQ30 IQ29:IT29 IW29:IW32 JD29:JD32 JE32:JH32 JE30 JF29:JH29 JK29:JK32 JL32:JN32 JR29:JR32 JS31:JV32 JS30 JS29:JV29 JY29:JY32 JZ31:KC32 JZ30 KG30 KM29:KM32 KN31:KQ32 KN30 KN29:KQ29 KT29:KT32 KU31:KX32 KU30 KU29:KX29 LB30 LB29:LE29 LH29:LH32 LO29:LO32 LP31:LS32 LP30 LP29:LS29 LV29:LV32 LW31:LZ32 LW30 LW29:LZ29 MC29:MC32 MD31:MG32 MD30 MD29:MG29 MJ29:MJ32 MQ29:MQ32 MR31:MU32 MR30 MR29:MU29 MX29:MX32 MY31:NB32 MY30 MY29:NB29 NE29:NE32 NF31:NH32 NF30 NF29:NH29 NM31:NO32 NM30 NM29:NO29 NT31:NW32 NT30 NT29:NW29 NZ29:NZ32 OA31:OD32 OA30 OA29:OD29 M30 L29:O29 P27:P29 O76:R76 P73:P75 O72:P72 E73:I74 S73:W73 S77:Y77 D81:H81 HN28:HN32 II27:II32 NL27:NL32 NS27:NS32 AD77:AF78 Z73:AD74 Q36:AI36 X40:AK42 AG31:AG32 AI31:AK31 AJ32:AK32 Q45:AF47 X37:Y39 AE39:AM39 BB28:BB32 AO39:AV39 AG38:AV38 AE37:AV37 NJ33:NO35 S78:AC78 E77:I78 P78 NP27:NP35 EH29:EH34 JO28:JO33 NI27:NI32 BX31:CA32 BX27:CA29 CP72:CQ72 CW72:CX72 CH72:CJ72 FV72:FW72 GC72:GD72 GJ72:GK72 LH72:LI72 NJ72:NK72 JB71:JC72 JI71:JM72 FO72:FP72 ET71:EU72 CP71:DC71 DN31:DQ32 CH74:DC74 FK27:FN27 EH71:EN72 FA71:FB72 FH71:FN72 FJ29:FN32 FK28 FN28 L51:R57 S53:W57 Z53:AD57 E55:K57 Q71:R74 AE51:AF57 X51:Y57 DD71:EG78 X71:Y76 AE71:AF76 HU27:HU32 IX27:JA32 LJ31:LL32 LJ27:LL29 LI27:LI32 GJ75:GK75 GJ33:GM33 GE29:GE32 HO29:HR29 HI31:HK32 HH30:HH32 HH27:HK29 HH70:HM70 GQ70:HG79 D70:D78 GQ69:HM69 HN27:HR27 IG71:JA71 HV28:HW32 HX28:HY29 IC31:IF32 HH33:IZ34 IF72:IZ72 JF31:JH31 JN29 JL29:JL31 D80:D92 NS90:OG90 NS91:OF91 FX90:GP91 AW31:AY32 E70:I70 D69:I69 AU27:AV27 AW27:AY29 AV28:AV32 AG33:AV36 GS37:HG37 GQ36:GR37 GS36:HY36 HH71:HY79 JY75:KC75 JR44:JV48 JY73:KC73 KM73:KQ75 LO73:LS75 LV73:LZ75 MC73:MG75 MX73:NB75 NE76:NR76 J78:K79 Q77:R79 X79:Y79 AE79:AF79 AL79:AM79 BG79:BH79 BN79:BO79 BU79:BV79 NE73:NP75 NS83:OG84 NS80:OF82 CY80:DC91 CR80:CV91 CK80:CO91 CD80:CH91 E80:CA91 AS79:BA79 AG40:CA57 AG71:CA78 AW35:CA39 CB71:CJ71 CB72:CC72 CB74:CF74 CB73:DC73 CB75:DC78 CB35:EG57 AW33:EG34 FO76:GP78 FO75:GD75 FO73:GP74 EI33:GF33 DK79:GP79 DF81:FW91 GQ33:HG33 EI34:HG34 HZ73:JA79 HZ71:IA72 GQ90:IF90 FX85:IF89 JB74:JQ74 JB73:JV73 JZ29:KD29 GQ91:KD91 MK27:MN32 KT73:KX75 LH73:LL75 LA73:LE75 NS85:OF89 IG85:KD90 NQ69:NR75 NS69:OF76 NC69:ND76 MV69:MW75 MA69:MB75 LT69:LU75 LM69:LN75 LF69:LG75 LH69:LL71 KY69:KZ75 LA69:LE71 KR69:KS75 KT69:KX71 KM69:KQ71 KD69:KE75 JW69:JX75 JY69:KC71 J69:FN70 FO69:GP71 HN69:JV70 D27:D63 GQ38:HG63 HH37:HY63 EH35:GP63 NQ33:OF63 E58:EG63 MC69:MG71 LA29:LA32 LB31:LE32 GQ35:KC35 JB36:JQ48 FX81:KD84 JN71:JV71 JB75:JV75 JN72:JQ72 HZ36:JA63 KG31:KJ32 KD27:KE35 DF80:KE80 KG79:NO79 KE81:KE91 D64:KE68 KG64:OF68 JB76:KE79 KG29:KJ29 KG78:KJ79 JB49:JV63 KF27:KF32 KF35:KF41 EH73:FN78 KF33:NI33 MN34:NI35 KF34:MN34 KG35:MM35 MH69:MP75 MQ73:MU75 KG80:NR91 MX62:NB65 NE62:NH65 NT62:NW65 NZ62:OB65 JR36:KE43 JW44:KE63 JA34:JO34 JP33:KC34 MQ69:MU71 MX69:NB71 NE69:NP71 KO57:OF57 KG78:OF78 KF77:OF77 LO69:LS71 LV69:LZ71 KG69:KL73 KG60:NP63 KF60:KF73 KF42:NP59 KG36:NP41 KF75:KF91 KG75:KL75 KK74:KL74 KG76:NB76 JA33:JN33">
    <cfRule type="expression" dxfId="45393" priority="357493">
      <formula>D27=$B$22</formula>
    </cfRule>
  </conditionalFormatting>
  <conditionalFormatting sqref="J35:K36 E43:H43 E45:H46 E44:I44 E37:K37 E48:O48 E50:P50 E49:N49 K38 J27:K33 J71:K71 AL28:AM32 K72 Q27:R35 X27:Y34 AE27:AF34 Q37:R42 J54:K54 Q43:AF43 Q44:R44 X44:Y44 AE44:AF44 Z31:AD32 Z30:AA30 S31:W32 S30:T30 E29:H32 I52:I53 I40:I46 I29:I36 E36:I36 L71:N72 Q75:S75 AA71:AD71 AE37:AF38 L47:O47 P49 Z51:AA52 L77:P77 E77:I77 E51:F51 E78:H78 X35:AK35 AG30:AH30 Q29:AK29 AN29:AN32 AO31:AR32 AO30 AO29:AR29 BC31:BF32 BC30 BC29:BF29 BI29:BI32 BJ31:BM32 BJ30 BJ29:BM29 BP29:BP32 BQ31:BT32 BQ30 BQ29:BT29 BW29:BW32 BX30 CD29:CD32 CE31:CH32 CE30 CE29:CH29 CK29:CK32 CL31:CO32 CL30 CL29:CO29 CR29:CR32 CS31:CV32 CS30 CS29:CV29 CY29:CY32 CZ31:DC32 CZ30 CZ29:DC29 DF30:DF32 DG30 DI29:DJ32 DM29:DM32 DN30 DT30:DT32 DU31:DX32 DU30 EA30:EA32 EB31:EE32 EB30 ED29:EE29 EI31:EL32 EI30 EI29:EL29 EO29:EO32 EP31:ES32 EP30 EP29:ES29 EV29:EV32 EW31:EZ32 EW30 EW29:EZ29 FC29:FC32 FD31:FG32 FD30 FD29:FG29 FJ29:FJ32 FK30 FQ29:FQ32 FR31:FU32 FR30 FR29:FU29 FX29:FX32 FY31:GB32 FY30 FY29:GB29 GF31:GI32 GF30 GF29:GI29 GL29:GL32 GM31:GP32 GM30 GM29:GP29 GS29:GS32 GT31:GW32 GT30 GT29:GW29 GZ29:GZ32 HA31:HD32 HA30 HA29:HD29 HG29:HG32 HO31:HR32 HO30 HO29:HR29 HX31:HY32 IB29:IB32 IC30 IC29:IF29 IJ31:IM32 IJ30 IJ29:IM29 IP29:IP32 IQ31:IT32 IQ30 IQ29:IT29 IW29:IW32 IX30 JD29:JD32 JE32:JH32 JE30 JF29:JH29 JK29:JK32 JL32:JN32 JR29:JR32 JS31:JV32 JS30 JS29:JV29 JY29:JY32 JZ31:KC32 JZ30 JZ29:KC29 KG30 KM29:KM32 KN31:KQ32 KN30 KN29:KQ29 KT29:KT32 KU31:KX32 KU30 KU29:KX29 LB30 LB29:LE29 LO29:LO32 LP31:LS32 LP30 LP29:LS29 LV29:LV32 LW31:LZ32 LW30 LW29:LZ29 MC29:MC32 MD31:MG32 MD30 MD29:MG29 MJ29:MJ32 MK30 MQ29:MQ32 MR31:MU32 MR30 MR29:MU29 MX29:MX32 MY31:NB32 MY30 MY29:NB29 NE29:NE32 NF31:NH32 NF30 NF29:NH29 NM31:NO32 NM30 NM29:NO29 NT31:NW32 NT30 NT29:NW29 NZ29:NZ32 OA31:OD32 OA30 OA29:OD29 M30 L29:O29 P27:P29 O76:R76 B3:B9 I73:I74 P73:P75 T73:W73 O72:P72 S77:Y77 HW28:HW32 D81:H81 AD77:AF78 AA73:AD74 Q36:AI36 X78:AC78 X40:AK42 AG31:AG32 AI31:AK31 AJ32:AK32 Q45:AF47 X37:Y39 AE39:AM39 BB28:BB32 AO39:AV39 AG38:AV38 AE37:AV37 O81:O82 NJ33:NO35 EH29:EH34 JO28:JO33 BX31:CA32 BX29:CA29 E81:H82 CP72:CQ72 CW72:CX72 CH72:CJ72 FV72:FW72 GC72:GD72 GJ72:GK72 LH72:LI72 NJ73:NO74 NJ72:NK72 JB71:JC72 JI71:JM72 FO72:FP72 ET71:EU72 CP71:DC71 DN31:DQ32 CH74:DC74 FK31:FN32 FK29:FN29 EH71:EN72 FA71:FB72 FH71:FN72 NJ37:NO43 L51:R57 S53:W57 Z53:AD57 E55:K57 Q71:R74 AE51:AF57 X51:Y57 DD71:EG78 X71:Y76 AE71:AF76 IX31:JA32 IX29:JA29 LJ31:LL32 LJ29:LL29 LH29:LI32 MK29:MM29 MN28:MN32 NJ47:NO47 GJ75:GK75 GJ33:GM33 GE29:GE32 HU29:HV32 HI31:HK32 HH30:HH32 HH29:HK29 HH70:HM70 GQ70:HG79 D70:D78 GQ69:HM69 IG71:JA71 HX28:HY29 NE37:NI37 NL37:NP37 IC31:IF32 NJ76:NO76 IF72:IZ72 MK31:MM32 JF31:JH31 JN29 JL29:JL31 D80:D92 NE66:NI66 NL66:NP66 NS90:OG90 E90:I91 NS91:OF91 L90:P91 J87:K91 S90:W91 FX90:GP91 AW31:AY32 AW29:AY29 AU29:AV32 AG33:AV36 E70:I70 D69:I69 GS37:HG37 GQ36:GR37 GS36:HY36 HH71:HY79 JY75:KC75 JR44:JV48 JY73:KC73 KM73:KQ75 LO73:LS75 LV73:LZ75 MC73:MG75 MX73:NB75 NE37:NH43 NE47:NH47 NE73:NH74 NE76:NH76 X79:Y79 AE79:AF79 AL79:AM79 BG79:BH79 BN79:BO79 BU79:BV79 NJ81:NO82 NQ81:NR82 NE36:NP36 NE44:NP46 NE48:NP50 NE75:NP75 E85:H89 O85:O89 E83:P84 S83:W84 Q77:R79 Q81:R91 X81:AY91 NS80:OF82 CY80:DC91 CR80:CV91 CK80:CO91 CD80:CH91 E80:AY80 AZ80:CA91 AS79:BA79 AG40:CA57 AG71:CA78 AW35:CA39 CB71:CJ71 CB72:CC72 CB74:CF74 CB73:DC73 CB75:DC78 CB35:EG57 AW33:EG34 FO76:GP78 FO75:GD75 FO73:GP74 EI33:GF33 DK79:GP79 DF81:FW91 HZ73:JA79 HZ71:IA72 GQ90:IF90 FX85:IF89 JB74:JQ74 JB73:JV73 GQ91:KD91 KT73:KX75 LH73:LL75 LA73:LE75 NH87:NI88 NO87:NP88 NQ85:OF89 IG85:KD90 NJ85:NO89 NQ69:OF76 NC69:ND76 MV69:MW75 MA69:MB75 LT69:LU75 LM69:LN75 LF69:LG75 LH69:LL71 KY69:KZ75 LA69:LE71 KR69:KS75 KT69:KX71 KK69:KL75 KM69:KQ71 KD69:KE75 JW69:JX75 JY69:KC71 J69:FN70 FO69:GP71 NL69:NP70 HN69:JV70 D27:D63 GQ38:HG63 NJ51:NO66 HH37:HY63 EH35:GP63 E58:EG63 NP59:NP70 NI61:NI70 MC69:MG71 LA29:LA32 LB31:LE32 JB36:JQ48 JN71:JV71 JB75:JV75 JN72:JQ72 HZ36:JA63 KG31:KJ32 KF90:NR91 KF81:NI81 FX81:KE84 KF83:OG84 DF80:NR80 KF79:NO79 KE85:KE91 KF85:NH89 KG69:KJ71 KG67:OF68 D64:KE68 KG64:NH66 GQ35:KE35 JB76:KE79 KG29:KJ29 KF27 JB49:JV63 KF29:KF32 KF35:KF41 EH73:FN78 MO34:NH35 KG35:MN35 MH69:MP75 MQ73:MU75 KF82:NH82 MX62:NB65 NE51:NH65 NQ33:OF66 JR36:KE43 JW44:KE63 JP33:NI33 EI34:MN34 NL39:NP39 MQ69:MU71 MX69:NB71 NE69:NO71 KO57:OF57 KF78:NH78 NQ78:OF78 NJ78:NO78 KF77:OF77 LO69:LS71 LV69:LZ71 NE60:NI60 KF73:KJ73 KG60:ND63 KF60:KF71 KF42:ND59 KG36:ND41 KF75:KJ75 KF76:NB76 GQ33:JN33">
    <cfRule type="expression" dxfId="45392" priority="30453">
      <formula>B3=$B$23</formula>
    </cfRule>
  </conditionalFormatting>
  <conditionalFormatting sqref="B10 E73:H74 S73 Z73:Z74 AG73:AG75 II27:II32 NL27:NL32 NS27:NS32 S78:W78 I78:K78 AG78:AK78 P78 NP27:NP35 BJ81:BL82 NI27:NI32 BX27:CA29 BW81:CA81 BX34:CA34 P81:P82 Z81:AD82 S81:W82 NI73:NI74 NP73:NP74 FL30 FK27:FN27 FK34:FN34 FJ79:FN79 NI37:NI43 NP37:NP43 FK29:FL29 FK28 FM29:FN30 FN28 HU27:HU29 HU81:HY81 JA27:JA30 IY30:IZ30 IX27:IZ29 LI27:LL29 LH81:LL81 LI34:LL34 MN27 ML30:MM30 MK27:MM29 NP47 NI47 HH27:HK29 HG81:HK81 HG78:HK78 HH34:HK34 HN27:HN33 IW79:JA79 NI76 IX34:JA34 IW81:JA81 FJ81:FN81 E81:I82 L81:N82 AG81:AK82 AU27:AV27 AW27:AY29 AV28:AV29 AU81:AY81 AV34:AY34 AU79:AY79 AG85:AK89 L85:N89 E85:I89 S85:W89 Z85:AD89 P85:P89 BJ85:BL89 J79:K91 NI80:NI91 NP76 KD27:KE32 NP51:NP71 NI51:NI71 KG29:KJ29 KF78:KJ79 KF72:KJ72 KF81:KJ81 KF27:KF29 NI34:NI35 NP78:NP91 NI78">
    <cfRule type="expression" dxfId="45391" priority="335014">
      <formula>B10=$B$20</formula>
    </cfRule>
    <cfRule type="expression" dxfId="45390" priority="335015">
      <formula>B10=$B$21</formula>
    </cfRule>
    <cfRule type="expression" dxfId="45389" priority="335016">
      <formula>B10=$B$19</formula>
    </cfRule>
    <cfRule type="expression" dxfId="45388" priority="335017">
      <formula>B10=$B$17</formula>
    </cfRule>
    <cfRule type="expression" dxfId="45387" priority="335018">
      <formula>B10=$B$16</formula>
    </cfRule>
    <cfRule type="expression" dxfId="45386" priority="335019">
      <formula>B10=$B$14</formula>
    </cfRule>
    <cfRule type="expression" dxfId="45385" priority="335020">
      <formula>B10=$B$13</formula>
    </cfRule>
    <cfRule type="expression" dxfId="45384" priority="335021">
      <formula>B10=$B$12</formula>
    </cfRule>
    <cfRule type="expression" dxfId="45383" priority="335022">
      <formula>B10=$B$11</formula>
    </cfRule>
    <cfRule type="expression" dxfId="45382" priority="335023">
      <formula>B10=$B$10</formula>
    </cfRule>
    <cfRule type="expression" dxfId="45381" priority="335024">
      <formula>B10=$B$9</formula>
    </cfRule>
    <cfRule type="expression" dxfId="45380" priority="335025">
      <formula>B10=$B$6</formula>
    </cfRule>
    <cfRule type="expression" dxfId="45379" priority="335026">
      <formula>"TEXT(C$16,""ddd"")='Sat'"</formula>
    </cfRule>
  </conditionalFormatting>
  <conditionalFormatting sqref="B10">
    <cfRule type="expression" dxfId="45378" priority="335013">
      <formula>B10=$B$22</formula>
    </cfRule>
  </conditionalFormatting>
  <conditionalFormatting sqref="B10 E73:H74 S73 Z73:Z74 AG73:AG75 II27:II32 NL27:NL32 NS27:NS32 S78:W78 I78:K78 AG78:AK78 P78 NP27:NP35 BJ81:BL82 NI27:NI32 BX27:CA29 BW81:CA81 BX34:CA34 P81:P82 Z81:AD82 S81:W82 NI73:NI74 NP73:NP74 FL30 FK27:FN27 FK34:FN34 FJ79:FN79 NI37:NI43 NP37:NP43 FK29:FL29 FK28 FM29:FN30 FN28 HU27:HU29 HU81:HY81 JA27:JA30 IY30:IZ30 IX27:IZ29 LI27:LL29 LH81:LL81 LI34:LL34 MN27 ML30:MM30 MK27:MM29 NP47 NI47 HH27:HK29 HG81:HK81 HG78:HK78 HH34:HK34 HN27:HN33 IW79:JA79 NI76 IX34:JA34 IW81:JA81 FJ81:FN81 E81:I82 L81:N82 AG81:AK82 AU27:AV27 AW27:AY29 AV28:AV29 AU81:AY81 AV34:AY34 AU79:AY79 AG85:AK89 L85:N89 E85:I89 S85:W89 Z85:AD89 P85:P89 BJ85:BL89 J79:K91 NI80:NI91 NP76 KD27:KE32 NP51:NP71 NI51:NI71 KG29:KJ29 KF78:KJ79 KF72:KJ72 KF81:KJ81 KF27:KF29 NI34:NI35 NP78:NP91 NI78">
    <cfRule type="expression" dxfId="45377" priority="335011">
      <formula>B10=#REF!</formula>
    </cfRule>
    <cfRule type="expression" dxfId="45376" priority="335012">
      <formula>B10=$B$23</formula>
    </cfRule>
  </conditionalFormatting>
  <conditionalFormatting sqref="B12">
    <cfRule type="expression" dxfId="45375" priority="334974">
      <formula>B12=$B$20</formula>
    </cfRule>
    <cfRule type="expression" dxfId="45374" priority="334975">
      <formula>B12=$B$21</formula>
    </cfRule>
    <cfRule type="expression" dxfId="45373" priority="334976">
      <formula>B12=$B$19</formula>
    </cfRule>
    <cfRule type="expression" dxfId="45372" priority="334977">
      <formula>B12=$B$17</formula>
    </cfRule>
    <cfRule type="expression" dxfId="45371" priority="334978">
      <formula>B12=$B$16</formula>
    </cfRule>
    <cfRule type="expression" dxfId="45370" priority="334979">
      <formula>B12=$B$14</formula>
    </cfRule>
    <cfRule type="expression" dxfId="45369" priority="334980">
      <formula>B12=$B$13</formula>
    </cfRule>
    <cfRule type="expression" dxfId="45368" priority="334981">
      <formula>B12=$B$12</formula>
    </cfRule>
    <cfRule type="expression" dxfId="45367" priority="334982">
      <formula>B12=$B$11</formula>
    </cfRule>
    <cfRule type="expression" dxfId="45366" priority="334983">
      <formula>B12=$B$10</formula>
    </cfRule>
    <cfRule type="expression" dxfId="45365" priority="334984">
      <formula>B12=$B$9</formula>
    </cfRule>
    <cfRule type="expression" dxfId="45364" priority="334985">
      <formula>B12=$B$6</formula>
    </cfRule>
    <cfRule type="expression" dxfId="45363" priority="334986">
      <formula>"TEXT(C$16,""ddd"")='Sat'"</formula>
    </cfRule>
  </conditionalFormatting>
  <conditionalFormatting sqref="B12">
    <cfRule type="expression" dxfId="45362" priority="334973">
      <formula>B12=$B$22</formula>
    </cfRule>
  </conditionalFormatting>
  <conditionalFormatting sqref="B12">
    <cfRule type="expression" dxfId="45361" priority="334971">
      <formula>B12=#REF!</formula>
    </cfRule>
    <cfRule type="expression" dxfId="45360" priority="334972">
      <formula>B12=$B$23</formula>
    </cfRule>
  </conditionalFormatting>
  <conditionalFormatting sqref="B13">
    <cfRule type="expression" dxfId="45359" priority="334954">
      <formula>B13=$B$20</formula>
    </cfRule>
    <cfRule type="expression" dxfId="45358" priority="334955">
      <formula>B13=$B$21</formula>
    </cfRule>
    <cfRule type="expression" dxfId="45357" priority="334956">
      <formula>B13=$B$19</formula>
    </cfRule>
    <cfRule type="expression" dxfId="45356" priority="334957">
      <formula>B13=$B$17</formula>
    </cfRule>
    <cfRule type="expression" dxfId="45355" priority="334958">
      <formula>B13=$B$16</formula>
    </cfRule>
    <cfRule type="expression" dxfId="45354" priority="334959">
      <formula>B13=$B$14</formula>
    </cfRule>
    <cfRule type="expression" dxfId="45353" priority="334960">
      <formula>B13=$B$13</formula>
    </cfRule>
    <cfRule type="expression" dxfId="45352" priority="334961">
      <formula>B13=$B$12</formula>
    </cfRule>
    <cfRule type="expression" dxfId="45351" priority="334962">
      <formula>B13=$B$11</formula>
    </cfRule>
    <cfRule type="expression" dxfId="45350" priority="334963">
      <formula>B13=$B$10</formula>
    </cfRule>
    <cfRule type="expression" dxfId="45349" priority="334964">
      <formula>B13=$B$9</formula>
    </cfRule>
    <cfRule type="expression" dxfId="45348" priority="334965">
      <formula>B13=$B$6</formula>
    </cfRule>
    <cfRule type="expression" dxfId="45347" priority="334966">
      <formula>"TEXT(C$16,""ddd"")='Sat'"</formula>
    </cfRule>
  </conditionalFormatting>
  <conditionalFormatting sqref="B13">
    <cfRule type="expression" dxfId="45346" priority="334953">
      <formula>B13=$B$22</formula>
    </cfRule>
  </conditionalFormatting>
  <conditionalFormatting sqref="B13">
    <cfRule type="expression" dxfId="45345" priority="334951">
      <formula>B13=#REF!</formula>
    </cfRule>
    <cfRule type="expression" dxfId="45344" priority="334952">
      <formula>B13=$B$23</formula>
    </cfRule>
  </conditionalFormatting>
  <conditionalFormatting sqref="B14:B15">
    <cfRule type="expression" dxfId="45343" priority="334914">
      <formula>B14=$B$20</formula>
    </cfRule>
    <cfRule type="expression" dxfId="45342" priority="334915">
      <formula>B14=$B$21</formula>
    </cfRule>
    <cfRule type="expression" dxfId="45341" priority="334916">
      <formula>B14=$B$19</formula>
    </cfRule>
    <cfRule type="expression" dxfId="45340" priority="334917">
      <formula>B14=$B$17</formula>
    </cfRule>
    <cfRule type="expression" dxfId="45339" priority="334918">
      <formula>B14=$B$16</formula>
    </cfRule>
    <cfRule type="expression" dxfId="45338" priority="334919">
      <formula>B14=$B$14</formula>
    </cfRule>
    <cfRule type="expression" dxfId="45337" priority="334920">
      <formula>B14=$B$13</formula>
    </cfRule>
    <cfRule type="expression" dxfId="45336" priority="334921">
      <formula>B14=$B$12</formula>
    </cfRule>
    <cfRule type="expression" dxfId="45335" priority="334922">
      <formula>B14=$B$11</formula>
    </cfRule>
    <cfRule type="expression" dxfId="45334" priority="334923">
      <formula>B14=$B$10</formula>
    </cfRule>
    <cfRule type="expression" dxfId="45333" priority="334924">
      <formula>B14=$B$9</formula>
    </cfRule>
    <cfRule type="expression" dxfId="45332" priority="334925">
      <formula>B14=$B$6</formula>
    </cfRule>
    <cfRule type="expression" dxfId="45331" priority="334926">
      <formula>"TEXT(C$16,""ddd"")='Sat'"</formula>
    </cfRule>
  </conditionalFormatting>
  <conditionalFormatting sqref="B14:B15">
    <cfRule type="expression" dxfId="45330" priority="334913">
      <formula>B14=$B$22</formula>
    </cfRule>
  </conditionalFormatting>
  <conditionalFormatting sqref="B14:B15">
    <cfRule type="expression" dxfId="45329" priority="334911">
      <formula>B14=#REF!</formula>
    </cfRule>
    <cfRule type="expression" dxfId="45328" priority="334912">
      <formula>B14=$B$23</formula>
    </cfRule>
  </conditionalFormatting>
  <conditionalFormatting sqref="B17">
    <cfRule type="expression" dxfId="45327" priority="334894">
      <formula>B17=$B$20</formula>
    </cfRule>
    <cfRule type="expression" dxfId="45326" priority="334895">
      <formula>B17=$B$21</formula>
    </cfRule>
    <cfRule type="expression" dxfId="45325" priority="334896">
      <formula>B17=$B$19</formula>
    </cfRule>
    <cfRule type="expression" dxfId="45324" priority="334897">
      <formula>B17=$B$17</formula>
    </cfRule>
    <cfRule type="expression" dxfId="45323" priority="334898">
      <formula>B17=$B$16</formula>
    </cfRule>
    <cfRule type="expression" dxfId="45322" priority="334899">
      <formula>B17=$B$14</formula>
    </cfRule>
    <cfRule type="expression" dxfId="45321" priority="334900">
      <formula>B17=$B$13</formula>
    </cfRule>
    <cfRule type="expression" dxfId="45320" priority="334901">
      <formula>B17=$B$12</formula>
    </cfRule>
    <cfRule type="expression" dxfId="45319" priority="334902">
      <formula>B17=$B$11</formula>
    </cfRule>
    <cfRule type="expression" dxfId="45318" priority="334903">
      <formula>B17=$B$10</formula>
    </cfRule>
    <cfRule type="expression" dxfId="45317" priority="334904">
      <formula>B17=$B$9</formula>
    </cfRule>
    <cfRule type="expression" dxfId="45316" priority="334905">
      <formula>B17=$B$6</formula>
    </cfRule>
    <cfRule type="expression" dxfId="45315" priority="334906">
      <formula>"TEXT(C$16,""ddd"")='Sat'"</formula>
    </cfRule>
  </conditionalFormatting>
  <conditionalFormatting sqref="B17">
    <cfRule type="expression" dxfId="45314" priority="334893">
      <formula>B17=$B$22</formula>
    </cfRule>
  </conditionalFormatting>
  <conditionalFormatting sqref="B17">
    <cfRule type="expression" dxfId="45313" priority="334891">
      <formula>B17=#REF!</formula>
    </cfRule>
    <cfRule type="expression" dxfId="45312" priority="334892">
      <formula>B17=$B$23</formula>
    </cfRule>
  </conditionalFormatting>
  <conditionalFormatting sqref="B18">
    <cfRule type="expression" dxfId="45311" priority="334874">
      <formula>B18=$B$20</formula>
    </cfRule>
    <cfRule type="expression" dxfId="45310" priority="334875">
      <formula>B18=$B$21</formula>
    </cfRule>
    <cfRule type="expression" dxfId="45309" priority="334876">
      <formula>B18=$B$19</formula>
    </cfRule>
    <cfRule type="expression" dxfId="45308" priority="334877">
      <formula>B18=$B$17</formula>
    </cfRule>
    <cfRule type="expression" dxfId="45307" priority="334878">
      <formula>B18=$B$16</formula>
    </cfRule>
    <cfRule type="expression" dxfId="45306" priority="334879">
      <formula>B18=$B$14</formula>
    </cfRule>
    <cfRule type="expression" dxfId="45305" priority="334880">
      <formula>B18=$B$13</formula>
    </cfRule>
    <cfRule type="expression" dxfId="45304" priority="334881">
      <formula>B18=$B$12</formula>
    </cfRule>
    <cfRule type="expression" dxfId="45303" priority="334882">
      <formula>B18=$B$11</formula>
    </cfRule>
    <cfRule type="expression" dxfId="45302" priority="334883">
      <formula>B18=$B$10</formula>
    </cfRule>
    <cfRule type="expression" dxfId="45301" priority="334884">
      <formula>B18=$B$9</formula>
    </cfRule>
    <cfRule type="expression" dxfId="45300" priority="334885">
      <formula>B18=$B$6</formula>
    </cfRule>
    <cfRule type="expression" dxfId="45299" priority="334886">
      <formula>"TEXT(C$16,""ddd"")='Sat'"</formula>
    </cfRule>
  </conditionalFormatting>
  <conditionalFormatting sqref="B18">
    <cfRule type="expression" dxfId="45298" priority="334873">
      <formula>B18=$B$22</formula>
    </cfRule>
  </conditionalFormatting>
  <conditionalFormatting sqref="B18">
    <cfRule type="expression" dxfId="45297" priority="334871">
      <formula>B18=#REF!</formula>
    </cfRule>
    <cfRule type="expression" dxfId="45296" priority="334872">
      <formula>B18=$B$23</formula>
    </cfRule>
  </conditionalFormatting>
  <conditionalFormatting sqref="B20">
    <cfRule type="expression" dxfId="45295" priority="334834">
      <formula>B20=$B$20</formula>
    </cfRule>
    <cfRule type="expression" dxfId="45294" priority="334835">
      <formula>B20=$B$21</formula>
    </cfRule>
    <cfRule type="expression" dxfId="45293" priority="334836">
      <formula>B20=$B$19</formula>
    </cfRule>
    <cfRule type="expression" dxfId="45292" priority="334837">
      <formula>B20=$B$17</formula>
    </cfRule>
    <cfRule type="expression" dxfId="45291" priority="334838">
      <formula>B20=$B$16</formula>
    </cfRule>
    <cfRule type="expression" dxfId="45290" priority="334839">
      <formula>B20=$B$14</formula>
    </cfRule>
    <cfRule type="expression" dxfId="45289" priority="334840">
      <formula>B20=$B$13</formula>
    </cfRule>
    <cfRule type="expression" dxfId="45288" priority="334841">
      <formula>B20=$B$12</formula>
    </cfRule>
    <cfRule type="expression" dxfId="45287" priority="334842">
      <formula>B20=$B$11</formula>
    </cfRule>
    <cfRule type="expression" dxfId="45286" priority="334843">
      <formula>B20=$B$10</formula>
    </cfRule>
    <cfRule type="expression" dxfId="45285" priority="334844">
      <formula>B20=$B$9</formula>
    </cfRule>
    <cfRule type="expression" dxfId="45284" priority="334845">
      <formula>B20=$B$6</formula>
    </cfRule>
    <cfRule type="expression" dxfId="45283" priority="334846">
      <formula>"TEXT(C$16,""ddd"")='Sat'"</formula>
    </cfRule>
  </conditionalFormatting>
  <conditionalFormatting sqref="B20">
    <cfRule type="expression" dxfId="45282" priority="334833">
      <formula>B20=$B$22</formula>
    </cfRule>
  </conditionalFormatting>
  <conditionalFormatting sqref="B20">
    <cfRule type="expression" dxfId="45281" priority="334831">
      <formula>B20=#REF!</formula>
    </cfRule>
    <cfRule type="expression" dxfId="45280" priority="334832">
      <formula>B20=$B$23</formula>
    </cfRule>
  </conditionalFormatting>
  <conditionalFormatting sqref="B21">
    <cfRule type="expression" dxfId="45279" priority="334814">
      <formula>B21=$B$20</formula>
    </cfRule>
    <cfRule type="expression" dxfId="45278" priority="334815">
      <formula>B21=$B$21</formula>
    </cfRule>
    <cfRule type="expression" dxfId="45277" priority="334816">
      <formula>B21=$B$19</formula>
    </cfRule>
    <cfRule type="expression" dxfId="45276" priority="334817">
      <formula>B21=$B$17</formula>
    </cfRule>
    <cfRule type="expression" dxfId="45275" priority="334818">
      <formula>B21=$B$16</formula>
    </cfRule>
    <cfRule type="expression" dxfId="45274" priority="334819">
      <formula>B21=$B$14</formula>
    </cfRule>
    <cfRule type="expression" dxfId="45273" priority="334820">
      <formula>B21=$B$13</formula>
    </cfRule>
    <cfRule type="expression" dxfId="45272" priority="334821">
      <formula>B21=$B$12</formula>
    </cfRule>
    <cfRule type="expression" dxfId="45271" priority="334822">
      <formula>B21=$B$11</formula>
    </cfRule>
    <cfRule type="expression" dxfId="45270" priority="334823">
      <formula>B21=$B$10</formula>
    </cfRule>
    <cfRule type="expression" dxfId="45269" priority="334824">
      <formula>B21=$B$9</formula>
    </cfRule>
    <cfRule type="expression" dxfId="45268" priority="334825">
      <formula>B21=$B$6</formula>
    </cfRule>
    <cfRule type="expression" dxfId="45267" priority="334826">
      <formula>"TEXT(C$16,""ddd"")='Sat'"</formula>
    </cfRule>
  </conditionalFormatting>
  <conditionalFormatting sqref="B21">
    <cfRule type="expression" dxfId="45266" priority="334813">
      <formula>B21=$B$22</formula>
    </cfRule>
  </conditionalFormatting>
  <conditionalFormatting sqref="B21">
    <cfRule type="expression" dxfId="45265" priority="334811">
      <formula>B21=#REF!</formula>
    </cfRule>
    <cfRule type="expression" dxfId="45264" priority="334812">
      <formula>B21=$B$23</formula>
    </cfRule>
  </conditionalFormatting>
  <conditionalFormatting sqref="B23">
    <cfRule type="expression" dxfId="45263" priority="335194">
      <formula>B23=$B$20</formula>
    </cfRule>
    <cfRule type="expression" dxfId="45262" priority="335195">
      <formula>B23=$B$21</formula>
    </cfRule>
    <cfRule type="expression" dxfId="45261" priority="335196">
      <formula>B23=$B$19</formula>
    </cfRule>
    <cfRule type="expression" dxfId="45260" priority="335197">
      <formula>B23=$B$17</formula>
    </cfRule>
    <cfRule type="expression" dxfId="45259" priority="335198">
      <formula>B23=$B$16</formula>
    </cfRule>
    <cfRule type="expression" dxfId="45258" priority="335199">
      <formula>B23=$B$14</formula>
    </cfRule>
    <cfRule type="expression" dxfId="45257" priority="335200">
      <formula>B23=$B$13</formula>
    </cfRule>
    <cfRule type="expression" dxfId="45256" priority="335201">
      <formula>B23=$B$12</formula>
    </cfRule>
    <cfRule type="expression" dxfId="45255" priority="335202">
      <formula>B23=$B$11</formula>
    </cfRule>
    <cfRule type="expression" dxfId="45254" priority="335203">
      <formula>B23=$B$10</formula>
    </cfRule>
    <cfRule type="expression" dxfId="45253" priority="335204">
      <formula>B23=$B$9</formula>
    </cfRule>
    <cfRule type="expression" dxfId="45252" priority="335205">
      <formula>B23=$B$6</formula>
    </cfRule>
    <cfRule type="expression" dxfId="45251" priority="335206">
      <formula>"TEXT(C$16,""ddd"")='Sat'"</formula>
    </cfRule>
  </conditionalFormatting>
  <conditionalFormatting sqref="B23">
    <cfRule type="expression" dxfId="45250" priority="335193">
      <formula>B23=$B$22</formula>
    </cfRule>
  </conditionalFormatting>
  <conditionalFormatting sqref="B23">
    <cfRule type="expression" dxfId="45249" priority="335191">
      <formula>B23=#REF!</formula>
    </cfRule>
    <cfRule type="expression" dxfId="45248" priority="335192">
      <formula>B23=$B$23</formula>
    </cfRule>
  </conditionalFormatting>
  <conditionalFormatting sqref="B22">
    <cfRule type="expression" dxfId="45247" priority="335174">
      <formula>B22=$B$20</formula>
    </cfRule>
    <cfRule type="expression" dxfId="45246" priority="335175">
      <formula>B22=$B$21</formula>
    </cfRule>
    <cfRule type="expression" dxfId="45245" priority="335176">
      <formula>B22=$B$19</formula>
    </cfRule>
    <cfRule type="expression" dxfId="45244" priority="335177">
      <formula>B22=$B$17</formula>
    </cfRule>
    <cfRule type="expression" dxfId="45243" priority="335178">
      <formula>B22=$B$16</formula>
    </cfRule>
    <cfRule type="expression" dxfId="45242" priority="335179">
      <formula>B22=$B$14</formula>
    </cfRule>
    <cfRule type="expression" dxfId="45241" priority="335180">
      <formula>B22=$B$13</formula>
    </cfRule>
    <cfRule type="expression" dxfId="45240" priority="335181">
      <formula>B22=$B$12</formula>
    </cfRule>
    <cfRule type="expression" dxfId="45239" priority="335182">
      <formula>B22=$B$11</formula>
    </cfRule>
    <cfRule type="expression" dxfId="45238" priority="335183">
      <formula>B22=$B$10</formula>
    </cfRule>
    <cfRule type="expression" dxfId="45237" priority="335184">
      <formula>B22=$B$9</formula>
    </cfRule>
    <cfRule type="expression" dxfId="45236" priority="335185">
      <formula>B22=$B$6</formula>
    </cfRule>
    <cfRule type="expression" dxfId="45235" priority="335186">
      <formula>"TEXT(C$16,""ddd"")='Sat'"</formula>
    </cfRule>
  </conditionalFormatting>
  <conditionalFormatting sqref="B22">
    <cfRule type="expression" dxfId="45234" priority="335173">
      <formula>B22=$B$22</formula>
    </cfRule>
  </conditionalFormatting>
  <conditionalFormatting sqref="B22">
    <cfRule type="expression" dxfId="45233" priority="335171">
      <formula>B22=#REF!</formula>
    </cfRule>
    <cfRule type="expression" dxfId="45232" priority="335172">
      <formula>B22=$B$23</formula>
    </cfRule>
  </conditionalFormatting>
  <conditionalFormatting sqref="B3:B5">
    <cfRule type="expression" dxfId="45231" priority="335113">
      <formula>B3=$B$22</formula>
    </cfRule>
  </conditionalFormatting>
  <conditionalFormatting sqref="B6:B7">
    <cfRule type="expression" dxfId="45230" priority="335093">
      <formula>B6=$B$22</formula>
    </cfRule>
  </conditionalFormatting>
  <conditionalFormatting sqref="B8">
    <cfRule type="expression" dxfId="45229" priority="335073">
      <formula>B8=$B$22</formula>
    </cfRule>
  </conditionalFormatting>
  <conditionalFormatting sqref="B9">
    <cfRule type="expression" dxfId="45228" priority="335053">
      <formula>B9=$B$22</formula>
    </cfRule>
  </conditionalFormatting>
  <conditionalFormatting sqref="B11">
    <cfRule type="expression" dxfId="45227" priority="334994">
      <formula>B11=$B$20</formula>
    </cfRule>
    <cfRule type="expression" dxfId="45226" priority="334995">
      <formula>B11=$B$21</formula>
    </cfRule>
    <cfRule type="expression" dxfId="45225" priority="334996">
      <formula>B11=$B$19</formula>
    </cfRule>
    <cfRule type="expression" dxfId="45224" priority="334997">
      <formula>B11=$B$17</formula>
    </cfRule>
    <cfRule type="expression" dxfId="45223" priority="334998">
      <formula>B11=$B$16</formula>
    </cfRule>
    <cfRule type="expression" dxfId="45222" priority="334999">
      <formula>B11=$B$14</formula>
    </cfRule>
    <cfRule type="expression" dxfId="45221" priority="335000">
      <formula>B11=$B$13</formula>
    </cfRule>
    <cfRule type="expression" dxfId="45220" priority="335001">
      <formula>B11=$B$12</formula>
    </cfRule>
    <cfRule type="expression" dxfId="45219" priority="335002">
      <formula>B11=$B$11</formula>
    </cfRule>
    <cfRule type="expression" dxfId="45218" priority="335003">
      <formula>B11=$B$10</formula>
    </cfRule>
    <cfRule type="expression" dxfId="45217" priority="335004">
      <formula>B11=$B$9</formula>
    </cfRule>
    <cfRule type="expression" dxfId="45216" priority="335005">
      <formula>B11=$B$6</formula>
    </cfRule>
    <cfRule type="expression" dxfId="45215" priority="335006">
      <formula>"TEXT(C$16,""ddd"")='Sat'"</formula>
    </cfRule>
  </conditionalFormatting>
  <conditionalFormatting sqref="B11">
    <cfRule type="expression" dxfId="45214" priority="334993">
      <formula>B11=$B$22</formula>
    </cfRule>
  </conditionalFormatting>
  <conditionalFormatting sqref="B11">
    <cfRule type="expression" dxfId="45213" priority="334991">
      <formula>B11=#REF!</formula>
    </cfRule>
    <cfRule type="expression" dxfId="45212" priority="334992">
      <formula>B11=$B$23</formula>
    </cfRule>
  </conditionalFormatting>
  <conditionalFormatting sqref="B19">
    <cfRule type="expression" dxfId="45211" priority="334854">
      <formula>B19=$B$20</formula>
    </cfRule>
    <cfRule type="expression" dxfId="45210" priority="334855">
      <formula>B19=$B$21</formula>
    </cfRule>
    <cfRule type="expression" dxfId="45209" priority="334856">
      <formula>B19=$B$19</formula>
    </cfRule>
    <cfRule type="expression" dxfId="45208" priority="334857">
      <formula>B19=$B$17</formula>
    </cfRule>
    <cfRule type="expression" dxfId="45207" priority="334858">
      <formula>B19=$B$16</formula>
    </cfRule>
    <cfRule type="expression" dxfId="45206" priority="334859">
      <formula>B19=$B$14</formula>
    </cfRule>
    <cfRule type="expression" dxfId="45205" priority="334860">
      <formula>B19=$B$13</formula>
    </cfRule>
    <cfRule type="expression" dxfId="45204" priority="334861">
      <formula>B19=$B$12</formula>
    </cfRule>
    <cfRule type="expression" dxfId="45203" priority="334862">
      <formula>B19=$B$11</formula>
    </cfRule>
    <cfRule type="expression" dxfId="45202" priority="334863">
      <formula>B19=$B$10</formula>
    </cfRule>
    <cfRule type="expression" dxfId="45201" priority="334864">
      <formula>B19=$B$9</formula>
    </cfRule>
    <cfRule type="expression" dxfId="45200" priority="334865">
      <formula>B19=$B$6</formula>
    </cfRule>
    <cfRule type="expression" dxfId="45199" priority="334866">
      <formula>"TEXT(C$16,""ddd"")='Sat'"</formula>
    </cfRule>
  </conditionalFormatting>
  <conditionalFormatting sqref="B19">
    <cfRule type="expression" dxfId="45198" priority="334853">
      <formula>B19=$B$22</formula>
    </cfRule>
  </conditionalFormatting>
  <conditionalFormatting sqref="B19">
    <cfRule type="expression" dxfId="45197" priority="334851">
      <formula>B19=#REF!</formula>
    </cfRule>
    <cfRule type="expression" dxfId="45196" priority="334852">
      <formula>B19=$B$23</formula>
    </cfRule>
  </conditionalFormatting>
  <conditionalFormatting sqref="B24 E73:H74 S73 Z73:Z74 AG73:AG75 II27:II32 NL27:NL32 NS27:NS32 S78:W78 I78:K78 AG78:AK78 P78 NP27:NP35 BJ81:BL82 NI27:NI32 BX27:CA29 BW81:CA81 BX34:CA34 P81:P82 Z81:AD82 S81:W82 NI73:NI74 NP73:NP74 FL30 FK27:FN27 FK34:FN34 FJ79:FN79 NI37:NI43 NP37:NP43 FK29:FL29 FK28 FM29:FN30 FN28 HU27:HU29 HU81:HY81 JA27:JA30 IY30:IZ30 IX27:IZ29 LI27:LL29 LH81:LL81 LI34:LL34 MN27 ML30:MM30 MK27:MM29 NP47 NI47 HH27:HK29 HG81:HK81 HG78:HK78 HH34:HK34 HN27:HN33 IW79:JA79 NI76 IX34:JA34 IW81:JA81 FJ81:FN81 E81:I82 L81:N82 AG81:AK82 AU27:AV27 AW27:AY29 AV28:AV29 AU81:AY81 AV34:AY34 AU79:AY79 AG85:AK89 L85:N89 E85:I89 S85:W89 Z85:AD89 P85:P89 BJ85:BL89 J79:K91 NI80:NI91 NP76 KD27:KE32 NP51:NP71 NI51:NI71 KG29:KJ29 KF78:KJ79 KF72:KJ72 KF81:KJ81 KF27:KF29 NI34:NI35 NP78:NP91 NI78">
    <cfRule type="expression" dxfId="45195" priority="334807">
      <formula>B24=$B$8</formula>
    </cfRule>
    <cfRule type="expression" dxfId="45194" priority="334808">
      <formula>B24=$B$24</formula>
    </cfRule>
    <cfRule type="expression" dxfId="45193" priority="334809">
      <formula>B24=$B$18</formula>
    </cfRule>
    <cfRule type="expression" dxfId="45192" priority="334810">
      <formula>B24=$B$3</formula>
    </cfRule>
  </conditionalFormatting>
  <conditionalFormatting sqref="B24">
    <cfRule type="expression" dxfId="45191" priority="334794">
      <formula>B24=$B$20</formula>
    </cfRule>
    <cfRule type="expression" dxfId="45190" priority="334795">
      <formula>B24=$B$21</formula>
    </cfRule>
    <cfRule type="expression" dxfId="45189" priority="334796">
      <formula>B24=$B$19</formula>
    </cfRule>
    <cfRule type="expression" dxfId="45188" priority="334797">
      <formula>B24=$B$17</formula>
    </cfRule>
    <cfRule type="expression" dxfId="45187" priority="334798">
      <formula>B24=$B$16</formula>
    </cfRule>
    <cfRule type="expression" dxfId="45186" priority="334799">
      <formula>B24=$B$14</formula>
    </cfRule>
    <cfRule type="expression" dxfId="45185" priority="334800">
      <formula>B24=$B$13</formula>
    </cfRule>
    <cfRule type="expression" dxfId="45184" priority="334801">
      <formula>B24=$B$12</formula>
    </cfRule>
    <cfRule type="expression" dxfId="45183" priority="334802">
      <formula>B24=$B$11</formula>
    </cfRule>
    <cfRule type="expression" dxfId="45182" priority="334803">
      <formula>B24=$B$10</formula>
    </cfRule>
    <cfRule type="expression" dxfId="45181" priority="334804">
      <formula>B24=$B$9</formula>
    </cfRule>
    <cfRule type="expression" dxfId="45180" priority="334805">
      <formula>B24=$B$6</formula>
    </cfRule>
    <cfRule type="expression" dxfId="45179" priority="334806">
      <formula>"TEXT(C$16,""ddd"")='Sat'"</formula>
    </cfRule>
  </conditionalFormatting>
  <conditionalFormatting sqref="B24">
    <cfRule type="expression" dxfId="45178" priority="334793">
      <formula>B24=$B$22</formula>
    </cfRule>
  </conditionalFormatting>
  <conditionalFormatting sqref="B24">
    <cfRule type="expression" dxfId="45177" priority="334791">
      <formula>B24=#REF!</formula>
    </cfRule>
    <cfRule type="expression" dxfId="45176" priority="334792">
      <formula>B24=$B$23</formula>
    </cfRule>
  </conditionalFormatting>
  <conditionalFormatting sqref="X28:Y32">
    <cfRule type="expression" dxfId="45175" priority="249890">
      <formula>X28=$B$8</formula>
    </cfRule>
    <cfRule type="expression" dxfId="45174" priority="249891">
      <formula>X28=$B$24</formula>
    </cfRule>
    <cfRule type="expression" dxfId="45173" priority="249892">
      <formula>X28=$B$18</formula>
    </cfRule>
    <cfRule type="expression" dxfId="45172" priority="249893">
      <formula>X28=$B$3</formula>
    </cfRule>
  </conditionalFormatting>
  <conditionalFormatting sqref="X28:Y32">
    <cfRule type="expression" dxfId="45171" priority="249877">
      <formula>X28=$B$20</formula>
    </cfRule>
    <cfRule type="expression" dxfId="45170" priority="249878">
      <formula>X28=$B$21</formula>
    </cfRule>
    <cfRule type="expression" dxfId="45169" priority="249879">
      <formula>X28=$B$19</formula>
    </cfRule>
    <cfRule type="expression" dxfId="45168" priority="249880">
      <formula>X28=$B$17</formula>
    </cfRule>
    <cfRule type="expression" dxfId="45167" priority="249881">
      <formula>X28=$B$16</formula>
    </cfRule>
    <cfRule type="expression" dxfId="45166" priority="249882">
      <formula>X28=$B$14</formula>
    </cfRule>
    <cfRule type="expression" dxfId="45165" priority="249883">
      <formula>X28=$B$13</formula>
    </cfRule>
    <cfRule type="expression" dxfId="45164" priority="249884">
      <formula>X28=$B$12</formula>
    </cfRule>
    <cfRule type="expression" dxfId="45163" priority="249885">
      <formula>X28=$B$11</formula>
    </cfRule>
    <cfRule type="expression" dxfId="45162" priority="249886">
      <formula>X28=$B$10</formula>
    </cfRule>
    <cfRule type="expression" dxfId="45161" priority="249887">
      <formula>X28=$B$9</formula>
    </cfRule>
    <cfRule type="expression" dxfId="45160" priority="249888">
      <formula>X28=$B$6</formula>
    </cfRule>
    <cfRule type="expression" dxfId="45159" priority="249889">
      <formula>"TEXT(C$16,""ddd"")='Sat'"</formula>
    </cfRule>
  </conditionalFormatting>
  <conditionalFormatting sqref="X28:Y32">
    <cfRule type="expression" dxfId="45158" priority="249876">
      <formula>X28=$B$22</formula>
    </cfRule>
  </conditionalFormatting>
  <conditionalFormatting sqref="X28:Y32">
    <cfRule type="expression" dxfId="45157" priority="249874">
      <formula>X28=#REF!</formula>
    </cfRule>
    <cfRule type="expression" dxfId="45156" priority="249875">
      <formula>X28=$B$23</formula>
    </cfRule>
  </conditionalFormatting>
  <conditionalFormatting sqref="J39:K39">
    <cfRule type="expression" dxfId="45155" priority="249850">
      <formula>J39=$B$8</formula>
    </cfRule>
    <cfRule type="expression" dxfId="45154" priority="249851">
      <formula>J39=$B$24</formula>
    </cfRule>
    <cfRule type="expression" dxfId="45153" priority="249852">
      <formula>J39=$B$18</formula>
    </cfRule>
    <cfRule type="expression" dxfId="45152" priority="249853">
      <formula>J39=$B$3</formula>
    </cfRule>
  </conditionalFormatting>
  <conditionalFormatting sqref="J39:K39">
    <cfRule type="expression" dxfId="45151" priority="249837">
      <formula>J39=$B$20</formula>
    </cfRule>
    <cfRule type="expression" dxfId="45150" priority="249838">
      <formula>J39=$B$21</formula>
    </cfRule>
    <cfRule type="expression" dxfId="45149" priority="249839">
      <formula>J39=$B$19</formula>
    </cfRule>
    <cfRule type="expression" dxfId="45148" priority="249840">
      <formula>J39=$B$17</formula>
    </cfRule>
    <cfRule type="expression" dxfId="45147" priority="249841">
      <formula>J39=$B$16</formula>
    </cfRule>
    <cfRule type="expression" dxfId="45146" priority="249842">
      <formula>J39=$B$14</formula>
    </cfRule>
    <cfRule type="expression" dxfId="45145" priority="249843">
      <formula>J39=$B$13</formula>
    </cfRule>
    <cfRule type="expression" dxfId="45144" priority="249844">
      <formula>J39=$B$12</formula>
    </cfRule>
    <cfRule type="expression" dxfId="45143" priority="249845">
      <formula>J39=$B$11</formula>
    </cfRule>
    <cfRule type="expression" dxfId="45142" priority="249846">
      <formula>J39=$B$10</formula>
    </cfRule>
    <cfRule type="expression" dxfId="45141" priority="249847">
      <formula>J39=$B$9</formula>
    </cfRule>
    <cfRule type="expression" dxfId="45140" priority="249848">
      <formula>J39=$B$6</formula>
    </cfRule>
    <cfRule type="expression" dxfId="45139" priority="249849">
      <formula>"TEXT(C$16,""ddd"")='Sat'"</formula>
    </cfRule>
  </conditionalFormatting>
  <conditionalFormatting sqref="J39:K39">
    <cfRule type="expression" dxfId="45138" priority="249836">
      <formula>J39=$B$22</formula>
    </cfRule>
  </conditionalFormatting>
  <conditionalFormatting sqref="J39:K39">
    <cfRule type="expression" dxfId="45137" priority="249834">
      <formula>J39=#REF!</formula>
    </cfRule>
    <cfRule type="expression" dxfId="45136" priority="249835">
      <formula>J39=$B$23</formula>
    </cfRule>
  </conditionalFormatting>
  <conditionalFormatting sqref="J29:K29">
    <cfRule type="expression" dxfId="45135" priority="249872">
      <formula>J29=#REF!</formula>
    </cfRule>
    <cfRule type="expression" dxfId="45134" priority="249873">
      <formula>J29=$B$23</formula>
    </cfRule>
  </conditionalFormatting>
  <conditionalFormatting sqref="J29:K29">
    <cfRule type="expression" dxfId="45133" priority="249868">
      <formula>J29=$B$8</formula>
    </cfRule>
    <cfRule type="expression" dxfId="45132" priority="249869">
      <formula>J29=$B$24</formula>
    </cfRule>
    <cfRule type="expression" dxfId="45131" priority="249870">
      <formula>J29=$B$18</formula>
    </cfRule>
    <cfRule type="expression" dxfId="45130" priority="249871">
      <formula>J29=$B$3</formula>
    </cfRule>
  </conditionalFormatting>
  <conditionalFormatting sqref="J29:K29">
    <cfRule type="expression" dxfId="45129" priority="249855">
      <formula>J29=$B$20</formula>
    </cfRule>
    <cfRule type="expression" dxfId="45128" priority="249856">
      <formula>J29=$B$21</formula>
    </cfRule>
    <cfRule type="expression" dxfId="45127" priority="249857">
      <formula>J29=$B$19</formula>
    </cfRule>
    <cfRule type="expression" dxfId="45126" priority="249858">
      <formula>J29=$B$17</formula>
    </cfRule>
    <cfRule type="expression" dxfId="45125" priority="249859">
      <formula>J29=$B$16</formula>
    </cfRule>
    <cfRule type="expression" dxfId="45124" priority="249860">
      <formula>J29=$B$14</formula>
    </cfRule>
    <cfRule type="expression" dxfId="45123" priority="249861">
      <formula>J29=$B$13</formula>
    </cfRule>
    <cfRule type="expression" dxfId="45122" priority="249862">
      <formula>J29=$B$12</formula>
    </cfRule>
    <cfRule type="expression" dxfId="45121" priority="249863">
      <formula>J29=$B$11</formula>
    </cfRule>
    <cfRule type="expression" dxfId="45120" priority="249864">
      <formula>J29=$B$10</formula>
    </cfRule>
    <cfRule type="expression" dxfId="45119" priority="249865">
      <formula>J29=$B$9</formula>
    </cfRule>
    <cfRule type="expression" dxfId="45118" priority="249866">
      <formula>J29=$B$6</formula>
    </cfRule>
    <cfRule type="expression" dxfId="45117" priority="249867">
      <formula>"TEXT(C$16,""ddd"")='Sat'"</formula>
    </cfRule>
  </conditionalFormatting>
  <conditionalFormatting sqref="J29:K29">
    <cfRule type="expression" dxfId="45116" priority="249854">
      <formula>J29=$B$22</formula>
    </cfRule>
  </conditionalFormatting>
  <conditionalFormatting sqref="J40:K40">
    <cfRule type="expression" dxfId="45115" priority="249810">
      <formula>J40=$B$8</formula>
    </cfRule>
    <cfRule type="expression" dxfId="45114" priority="249811">
      <formula>J40=$B$24</formula>
    </cfRule>
    <cfRule type="expression" dxfId="45113" priority="249812">
      <formula>J40=$B$18</formula>
    </cfRule>
    <cfRule type="expression" dxfId="45112" priority="249813">
      <formula>J40=$B$3</formula>
    </cfRule>
  </conditionalFormatting>
  <conditionalFormatting sqref="J40:K40">
    <cfRule type="expression" dxfId="45111" priority="249797">
      <formula>J40=$B$20</formula>
    </cfRule>
    <cfRule type="expression" dxfId="45110" priority="249798">
      <formula>J40=$B$21</formula>
    </cfRule>
    <cfRule type="expression" dxfId="45109" priority="249799">
      <formula>J40=$B$19</formula>
    </cfRule>
    <cfRule type="expression" dxfId="45108" priority="249800">
      <formula>J40=$B$17</formula>
    </cfRule>
    <cfRule type="expression" dxfId="45107" priority="249801">
      <formula>J40=$B$16</formula>
    </cfRule>
    <cfRule type="expression" dxfId="45106" priority="249802">
      <formula>J40=$B$14</formula>
    </cfRule>
    <cfRule type="expression" dxfId="45105" priority="249803">
      <formula>J40=$B$13</formula>
    </cfRule>
    <cfRule type="expression" dxfId="45104" priority="249804">
      <formula>J40=$B$12</formula>
    </cfRule>
    <cfRule type="expression" dxfId="45103" priority="249805">
      <formula>J40=$B$11</formula>
    </cfRule>
    <cfRule type="expression" dxfId="45102" priority="249806">
      <formula>J40=$B$10</formula>
    </cfRule>
    <cfRule type="expression" dxfId="45101" priority="249807">
      <formula>J40=$B$9</formula>
    </cfRule>
    <cfRule type="expression" dxfId="45100" priority="249808">
      <formula>J40=$B$6</formula>
    </cfRule>
    <cfRule type="expression" dxfId="45099" priority="249809">
      <formula>"TEXT(C$16,""ddd"")='Sat'"</formula>
    </cfRule>
  </conditionalFormatting>
  <conditionalFormatting sqref="J40:K40">
    <cfRule type="expression" dxfId="45098" priority="249796">
      <formula>J40=$B$22</formula>
    </cfRule>
  </conditionalFormatting>
  <conditionalFormatting sqref="J40:K40">
    <cfRule type="expression" dxfId="45097" priority="249794">
      <formula>J40=#REF!</formula>
    </cfRule>
    <cfRule type="expression" dxfId="45096" priority="249795">
      <formula>J40=$B$23</formula>
    </cfRule>
  </conditionalFormatting>
  <conditionalFormatting sqref="Z38:AD38">
    <cfRule type="expression" dxfId="45095" priority="249730">
      <formula>Z38=$B$8</formula>
    </cfRule>
    <cfRule type="expression" dxfId="45094" priority="249731">
      <formula>Z38=$B$24</formula>
    </cfRule>
    <cfRule type="expression" dxfId="45093" priority="249732">
      <formula>Z38=$B$18</formula>
    </cfRule>
    <cfRule type="expression" dxfId="45092" priority="249733">
      <formula>Z38=$B$3</formula>
    </cfRule>
  </conditionalFormatting>
  <conditionalFormatting sqref="Z38:AD38">
    <cfRule type="expression" dxfId="45091" priority="249717">
      <formula>Z38=$B$20</formula>
    </cfRule>
    <cfRule type="expression" dxfId="45090" priority="249718">
      <formula>Z38=$B$21</formula>
    </cfRule>
    <cfRule type="expression" dxfId="45089" priority="249719">
      <formula>Z38=$B$19</formula>
    </cfRule>
    <cfRule type="expression" dxfId="45088" priority="249720">
      <formula>Z38=$B$17</formula>
    </cfRule>
    <cfRule type="expression" dxfId="45087" priority="249721">
      <formula>Z38=$B$16</formula>
    </cfRule>
    <cfRule type="expression" dxfId="45086" priority="249722">
      <formula>Z38=$B$14</formula>
    </cfRule>
    <cfRule type="expression" dxfId="45085" priority="249723">
      <formula>Z38=$B$13</formula>
    </cfRule>
    <cfRule type="expression" dxfId="45084" priority="249724">
      <formula>Z38=$B$12</formula>
    </cfRule>
    <cfRule type="expression" dxfId="45083" priority="249725">
      <formula>Z38=$B$11</formula>
    </cfRule>
    <cfRule type="expression" dxfId="45082" priority="249726">
      <formula>Z38=$B$10</formula>
    </cfRule>
    <cfRule type="expression" dxfId="45081" priority="249727">
      <formula>Z38=$B$9</formula>
    </cfRule>
    <cfRule type="expression" dxfId="45080" priority="249728">
      <formula>Z38=$B$6</formula>
    </cfRule>
    <cfRule type="expression" dxfId="45079" priority="249729">
      <formula>"TEXT(C$16,""ddd"")='Sat'"</formula>
    </cfRule>
  </conditionalFormatting>
  <conditionalFormatting sqref="Z38:AD38">
    <cfRule type="expression" dxfId="45078" priority="249716">
      <formula>Z38=$B$22</formula>
    </cfRule>
  </conditionalFormatting>
  <conditionalFormatting sqref="Z38:AD38">
    <cfRule type="expression" dxfId="45077" priority="249714">
      <formula>Z38=#REF!</formula>
    </cfRule>
    <cfRule type="expression" dxfId="45076" priority="249715">
      <formula>Z38=$B$23</formula>
    </cfRule>
  </conditionalFormatting>
  <conditionalFormatting sqref="J34:K34">
    <cfRule type="expression" dxfId="45075" priority="249610">
      <formula>J34=$B$8</formula>
    </cfRule>
    <cfRule type="expression" dxfId="45074" priority="249611">
      <formula>J34=$B$24</formula>
    </cfRule>
    <cfRule type="expression" dxfId="45073" priority="249612">
      <formula>J34=$B$18</formula>
    </cfRule>
    <cfRule type="expression" dxfId="45072" priority="249613">
      <formula>J34=$B$3</formula>
    </cfRule>
  </conditionalFormatting>
  <conditionalFormatting sqref="J34:K34">
    <cfRule type="expression" dxfId="45071" priority="249597">
      <formula>J34=$B$20</formula>
    </cfRule>
    <cfRule type="expression" dxfId="45070" priority="249598">
      <formula>J34=$B$21</formula>
    </cfRule>
    <cfRule type="expression" dxfId="45069" priority="249599">
      <formula>J34=$B$19</formula>
    </cfRule>
    <cfRule type="expression" dxfId="45068" priority="249600">
      <formula>J34=$B$17</formula>
    </cfRule>
    <cfRule type="expression" dxfId="45067" priority="249601">
      <formula>J34=$B$16</formula>
    </cfRule>
    <cfRule type="expression" dxfId="45066" priority="249602">
      <formula>J34=$B$14</formula>
    </cfRule>
    <cfRule type="expression" dxfId="45065" priority="249603">
      <formula>J34=$B$13</formula>
    </cfRule>
    <cfRule type="expression" dxfId="45064" priority="249604">
      <formula>J34=$B$12</formula>
    </cfRule>
    <cfRule type="expression" dxfId="45063" priority="249605">
      <formula>J34=$B$11</formula>
    </cfRule>
    <cfRule type="expression" dxfId="45062" priority="249606">
      <formula>J34=$B$10</formula>
    </cfRule>
    <cfRule type="expression" dxfId="45061" priority="249607">
      <formula>J34=$B$9</formula>
    </cfRule>
    <cfRule type="expression" dxfId="45060" priority="249608">
      <formula>J34=$B$6</formula>
    </cfRule>
    <cfRule type="expression" dxfId="45059" priority="249609">
      <formula>"TEXT(C$16,""ddd"")='Sat'"</formula>
    </cfRule>
  </conditionalFormatting>
  <conditionalFormatting sqref="J34:K34">
    <cfRule type="expression" dxfId="45058" priority="249596">
      <formula>J34=$B$22</formula>
    </cfRule>
  </conditionalFormatting>
  <conditionalFormatting sqref="J34:K34">
    <cfRule type="expression" dxfId="45057" priority="249594">
      <formula>J34=#REF!</formula>
    </cfRule>
    <cfRule type="expression" dxfId="45056" priority="249595">
      <formula>J34=$B$23</formula>
    </cfRule>
  </conditionalFormatting>
  <conditionalFormatting sqref="J41:K41">
    <cfRule type="expression" dxfId="45055" priority="249450">
      <formula>J41=$B$8</formula>
    </cfRule>
    <cfRule type="expression" dxfId="45054" priority="249451">
      <formula>J41=$B$24</formula>
    </cfRule>
    <cfRule type="expression" dxfId="45053" priority="249452">
      <formula>J41=$B$18</formula>
    </cfRule>
    <cfRule type="expression" dxfId="45052" priority="249453">
      <formula>J41=$B$3</formula>
    </cfRule>
  </conditionalFormatting>
  <conditionalFormatting sqref="J41:K41">
    <cfRule type="expression" dxfId="45051" priority="249437">
      <formula>J41=$B$20</formula>
    </cfRule>
    <cfRule type="expression" dxfId="45050" priority="249438">
      <formula>J41=$B$21</formula>
    </cfRule>
    <cfRule type="expression" dxfId="45049" priority="249439">
      <formula>J41=$B$19</formula>
    </cfRule>
    <cfRule type="expression" dxfId="45048" priority="249440">
      <formula>J41=$B$17</formula>
    </cfRule>
    <cfRule type="expression" dxfId="45047" priority="249441">
      <formula>J41=$B$16</formula>
    </cfRule>
    <cfRule type="expression" dxfId="45046" priority="249442">
      <formula>J41=$B$14</formula>
    </cfRule>
    <cfRule type="expression" dxfId="45045" priority="249443">
      <formula>J41=$B$13</formula>
    </cfRule>
    <cfRule type="expression" dxfId="45044" priority="249444">
      <formula>J41=$B$12</formula>
    </cfRule>
    <cfRule type="expression" dxfId="45043" priority="249445">
      <formula>J41=$B$11</formula>
    </cfRule>
    <cfRule type="expression" dxfId="45042" priority="249446">
      <formula>J41=$B$10</formula>
    </cfRule>
    <cfRule type="expression" dxfId="45041" priority="249447">
      <formula>J41=$B$9</formula>
    </cfRule>
    <cfRule type="expression" dxfId="45040" priority="249448">
      <formula>J41=$B$6</formula>
    </cfRule>
    <cfRule type="expression" dxfId="45039" priority="249449">
      <formula>"TEXT(C$16,""ddd"")='Sat'"</formula>
    </cfRule>
  </conditionalFormatting>
  <conditionalFormatting sqref="J41:K41">
    <cfRule type="expression" dxfId="45038" priority="249436">
      <formula>J41=$B$22</formula>
    </cfRule>
  </conditionalFormatting>
  <conditionalFormatting sqref="J41:K41">
    <cfRule type="expression" dxfId="45037" priority="249434">
      <formula>J41=#REF!</formula>
    </cfRule>
    <cfRule type="expression" dxfId="45036" priority="249435">
      <formula>J41=$B$23</formula>
    </cfRule>
  </conditionalFormatting>
  <conditionalFormatting sqref="J73:K73">
    <cfRule type="expression" dxfId="45035" priority="249430">
      <formula>J73=$B$8</formula>
    </cfRule>
    <cfRule type="expression" dxfId="45034" priority="249431">
      <formula>J73=$B$24</formula>
    </cfRule>
    <cfRule type="expression" dxfId="45033" priority="249432">
      <formula>J73=$B$18</formula>
    </cfRule>
    <cfRule type="expression" dxfId="45032" priority="249433">
      <formula>J73=$B$3</formula>
    </cfRule>
  </conditionalFormatting>
  <conditionalFormatting sqref="J73:K73">
    <cfRule type="expression" dxfId="45031" priority="249417">
      <formula>J73=$B$20</formula>
    </cfRule>
    <cfRule type="expression" dxfId="45030" priority="249418">
      <formula>J73=$B$21</formula>
    </cfRule>
    <cfRule type="expression" dxfId="45029" priority="249419">
      <formula>J73=$B$19</formula>
    </cfRule>
    <cfRule type="expression" dxfId="45028" priority="249420">
      <formula>J73=$B$17</formula>
    </cfRule>
    <cfRule type="expression" dxfId="45027" priority="249421">
      <formula>J73=$B$16</formula>
    </cfRule>
    <cfRule type="expression" dxfId="45026" priority="249422">
      <formula>J73=$B$14</formula>
    </cfRule>
    <cfRule type="expression" dxfId="45025" priority="249423">
      <formula>J73=$B$13</formula>
    </cfRule>
    <cfRule type="expression" dxfId="45024" priority="249424">
      <formula>J73=$B$12</formula>
    </cfRule>
    <cfRule type="expression" dxfId="45023" priority="249425">
      <formula>J73=$B$11</formula>
    </cfRule>
    <cfRule type="expression" dxfId="45022" priority="249426">
      <formula>J73=$B$10</formula>
    </cfRule>
    <cfRule type="expression" dxfId="45021" priority="249427">
      <formula>J73=$B$9</formula>
    </cfRule>
    <cfRule type="expression" dxfId="45020" priority="249428">
      <formula>J73=$B$6</formula>
    </cfRule>
    <cfRule type="expression" dxfId="45019" priority="249429">
      <formula>"TEXT(C$16,""ddd"")='Sat'"</formula>
    </cfRule>
  </conditionalFormatting>
  <conditionalFormatting sqref="J73:K73">
    <cfRule type="expression" dxfId="45018" priority="249416">
      <formula>J73=$B$22</formula>
    </cfRule>
  </conditionalFormatting>
  <conditionalFormatting sqref="J73:K73">
    <cfRule type="expression" dxfId="45017" priority="249414">
      <formula>J73=#REF!</formula>
    </cfRule>
    <cfRule type="expression" dxfId="45016" priority="249415">
      <formula>J73=$B$23</formula>
    </cfRule>
  </conditionalFormatting>
  <conditionalFormatting sqref="J74:K74">
    <cfRule type="expression" dxfId="45015" priority="249410">
      <formula>J74=$B$8</formula>
    </cfRule>
    <cfRule type="expression" dxfId="45014" priority="249411">
      <formula>J74=$B$24</formula>
    </cfRule>
    <cfRule type="expression" dxfId="45013" priority="249412">
      <formula>J74=$B$18</formula>
    </cfRule>
    <cfRule type="expression" dxfId="45012" priority="249413">
      <formula>J74=$B$3</formula>
    </cfRule>
  </conditionalFormatting>
  <conditionalFormatting sqref="J74:K74">
    <cfRule type="expression" dxfId="45011" priority="249397">
      <formula>J74=$B$20</formula>
    </cfRule>
    <cfRule type="expression" dxfId="45010" priority="249398">
      <formula>J74=$B$21</formula>
    </cfRule>
    <cfRule type="expression" dxfId="45009" priority="249399">
      <formula>J74=$B$19</formula>
    </cfRule>
    <cfRule type="expression" dxfId="45008" priority="249400">
      <formula>J74=$B$17</formula>
    </cfRule>
    <cfRule type="expression" dxfId="45007" priority="249401">
      <formula>J74=$B$16</formula>
    </cfRule>
    <cfRule type="expression" dxfId="45006" priority="249402">
      <formula>J74=$B$14</formula>
    </cfRule>
    <cfRule type="expression" dxfId="45005" priority="249403">
      <formula>J74=$B$13</formula>
    </cfRule>
    <cfRule type="expression" dxfId="45004" priority="249404">
      <formula>J74=$B$12</formula>
    </cfRule>
    <cfRule type="expression" dxfId="45003" priority="249405">
      <formula>J74=$B$11</formula>
    </cfRule>
    <cfRule type="expression" dxfId="45002" priority="249406">
      <formula>J74=$B$10</formula>
    </cfRule>
    <cfRule type="expression" dxfId="45001" priority="249407">
      <formula>J74=$B$9</formula>
    </cfRule>
    <cfRule type="expression" dxfId="45000" priority="249408">
      <formula>J74=$B$6</formula>
    </cfRule>
    <cfRule type="expression" dxfId="44999" priority="249409">
      <formula>"TEXT(C$16,""ddd"")='Sat'"</formula>
    </cfRule>
  </conditionalFormatting>
  <conditionalFormatting sqref="J74:K74">
    <cfRule type="expression" dxfId="44998" priority="249396">
      <formula>J74=$B$22</formula>
    </cfRule>
  </conditionalFormatting>
  <conditionalFormatting sqref="J74:K74">
    <cfRule type="expression" dxfId="44997" priority="249394">
      <formula>J74=#REF!</formula>
    </cfRule>
    <cfRule type="expression" dxfId="44996" priority="249395">
      <formula>J74=$B$23</formula>
    </cfRule>
  </conditionalFormatting>
  <conditionalFormatting sqref="J42:K42">
    <cfRule type="expression" dxfId="44995" priority="249370">
      <formula>J42=$B$8</formula>
    </cfRule>
    <cfRule type="expression" dxfId="44994" priority="249371">
      <formula>J42=$B$24</formula>
    </cfRule>
    <cfRule type="expression" dxfId="44993" priority="249372">
      <formula>J42=$B$18</formula>
    </cfRule>
    <cfRule type="expression" dxfId="44992" priority="249373">
      <formula>J42=$B$3</formula>
    </cfRule>
  </conditionalFormatting>
  <conditionalFormatting sqref="J42:K42">
    <cfRule type="expression" dxfId="44991" priority="249357">
      <formula>J42=$B$20</formula>
    </cfRule>
    <cfRule type="expression" dxfId="44990" priority="249358">
      <formula>J42=$B$21</formula>
    </cfRule>
    <cfRule type="expression" dxfId="44989" priority="249359">
      <formula>J42=$B$19</formula>
    </cfRule>
    <cfRule type="expression" dxfId="44988" priority="249360">
      <formula>J42=$B$17</formula>
    </cfRule>
    <cfRule type="expression" dxfId="44987" priority="249361">
      <formula>J42=$B$16</formula>
    </cfRule>
    <cfRule type="expression" dxfId="44986" priority="249362">
      <formula>J42=$B$14</formula>
    </cfRule>
    <cfRule type="expression" dxfId="44985" priority="249363">
      <formula>J42=$B$13</formula>
    </cfRule>
    <cfRule type="expression" dxfId="44984" priority="249364">
      <formula>J42=$B$12</formula>
    </cfRule>
    <cfRule type="expression" dxfId="44983" priority="249365">
      <formula>J42=$B$11</formula>
    </cfRule>
    <cfRule type="expression" dxfId="44982" priority="249366">
      <formula>J42=$B$10</formula>
    </cfRule>
    <cfRule type="expression" dxfId="44981" priority="249367">
      <formula>J42=$B$9</formula>
    </cfRule>
    <cfRule type="expression" dxfId="44980" priority="249368">
      <formula>J42=$B$6</formula>
    </cfRule>
    <cfRule type="expression" dxfId="44979" priority="249369">
      <formula>"TEXT(C$16,""ddd"")='Sat'"</formula>
    </cfRule>
  </conditionalFormatting>
  <conditionalFormatting sqref="J42:K42">
    <cfRule type="expression" dxfId="44978" priority="249356">
      <formula>J42=$B$22</formula>
    </cfRule>
  </conditionalFormatting>
  <conditionalFormatting sqref="J42:K42">
    <cfRule type="expression" dxfId="44977" priority="249354">
      <formula>J42=#REF!</formula>
    </cfRule>
    <cfRule type="expression" dxfId="44976" priority="249355">
      <formula>J42=$B$23</formula>
    </cfRule>
  </conditionalFormatting>
  <conditionalFormatting sqref="J75:K75">
    <cfRule type="expression" dxfId="44975" priority="249150">
      <formula>J75=$B$8</formula>
    </cfRule>
    <cfRule type="expression" dxfId="44974" priority="249151">
      <formula>J75=$B$24</formula>
    </cfRule>
    <cfRule type="expression" dxfId="44973" priority="249152">
      <formula>J75=$B$18</formula>
    </cfRule>
    <cfRule type="expression" dxfId="44972" priority="249153">
      <formula>J75=$B$3</formula>
    </cfRule>
  </conditionalFormatting>
  <conditionalFormatting sqref="J75:K75">
    <cfRule type="expression" dxfId="44971" priority="249137">
      <formula>J75=$B$20</formula>
    </cfRule>
    <cfRule type="expression" dxfId="44970" priority="249138">
      <formula>J75=$B$21</formula>
    </cfRule>
    <cfRule type="expression" dxfId="44969" priority="249139">
      <formula>J75=$B$19</formula>
    </cfRule>
    <cfRule type="expression" dxfId="44968" priority="249140">
      <formula>J75=$B$17</formula>
    </cfRule>
    <cfRule type="expression" dxfId="44967" priority="249141">
      <formula>J75=$B$16</formula>
    </cfRule>
    <cfRule type="expression" dxfId="44966" priority="249142">
      <formula>J75=$B$14</formula>
    </cfRule>
    <cfRule type="expression" dxfId="44965" priority="249143">
      <formula>J75=$B$13</formula>
    </cfRule>
    <cfRule type="expression" dxfId="44964" priority="249144">
      <formula>J75=$B$12</formula>
    </cfRule>
    <cfRule type="expression" dxfId="44963" priority="249145">
      <formula>J75=$B$11</formula>
    </cfRule>
    <cfRule type="expression" dxfId="44962" priority="249146">
      <formula>J75=$B$10</formula>
    </cfRule>
    <cfRule type="expression" dxfId="44961" priority="249147">
      <formula>J75=$B$9</formula>
    </cfRule>
    <cfRule type="expression" dxfId="44960" priority="249148">
      <formula>J75=$B$6</formula>
    </cfRule>
    <cfRule type="expression" dxfId="44959" priority="249149">
      <formula>"TEXT(C$16,""ddd"")='Sat'"</formula>
    </cfRule>
  </conditionalFormatting>
  <conditionalFormatting sqref="J75:K75">
    <cfRule type="expression" dxfId="44958" priority="249136">
      <formula>J75=$B$22</formula>
    </cfRule>
  </conditionalFormatting>
  <conditionalFormatting sqref="J75:K75">
    <cfRule type="expression" dxfId="44957" priority="249134">
      <formula>J75=#REF!</formula>
    </cfRule>
    <cfRule type="expression" dxfId="44956" priority="249135">
      <formula>J75=$B$23</formula>
    </cfRule>
  </conditionalFormatting>
  <conditionalFormatting sqref="T52">
    <cfRule type="expression" dxfId="44955" priority="248610">
      <formula>T52=$B$8</formula>
    </cfRule>
    <cfRule type="expression" dxfId="44954" priority="248611">
      <formula>T52=$B$24</formula>
    </cfRule>
    <cfRule type="expression" dxfId="44953" priority="248612">
      <formula>T52=$B$18</formula>
    </cfRule>
    <cfRule type="expression" dxfId="44952" priority="248613">
      <formula>T52=$B$3</formula>
    </cfRule>
  </conditionalFormatting>
  <conditionalFormatting sqref="T52">
    <cfRule type="expression" dxfId="44951" priority="248597">
      <formula>T52=$B$20</formula>
    </cfRule>
    <cfRule type="expression" dxfId="44950" priority="248598">
      <formula>T52=$B$21</formula>
    </cfRule>
    <cfRule type="expression" dxfId="44949" priority="248599">
      <formula>T52=$B$19</formula>
    </cfRule>
    <cfRule type="expression" dxfId="44948" priority="248600">
      <formula>T52=$B$17</formula>
    </cfRule>
    <cfRule type="expression" dxfId="44947" priority="248601">
      <formula>T52=$B$16</formula>
    </cfRule>
    <cfRule type="expression" dxfId="44946" priority="248602">
      <formula>T52=$B$14</formula>
    </cfRule>
    <cfRule type="expression" dxfId="44945" priority="248603">
      <formula>T52=$B$13</formula>
    </cfRule>
    <cfRule type="expression" dxfId="44944" priority="248604">
      <formula>T52=$B$12</formula>
    </cfRule>
    <cfRule type="expression" dxfId="44943" priority="248605">
      <formula>T52=$B$11</formula>
    </cfRule>
    <cfRule type="expression" dxfId="44942" priority="248606">
      <formula>T52=$B$10</formula>
    </cfRule>
    <cfRule type="expression" dxfId="44941" priority="248607">
      <formula>T52=$B$9</formula>
    </cfRule>
    <cfRule type="expression" dxfId="44940" priority="248608">
      <formula>T52=$B$6</formula>
    </cfRule>
    <cfRule type="expression" dxfId="44939" priority="248609">
      <formula>"TEXT(C$16,""ddd"")='Sat'"</formula>
    </cfRule>
  </conditionalFormatting>
  <conditionalFormatting sqref="T52">
    <cfRule type="expression" dxfId="44938" priority="248596">
      <formula>T52=$B$22</formula>
    </cfRule>
  </conditionalFormatting>
  <conditionalFormatting sqref="T52">
    <cfRule type="expression" dxfId="44937" priority="248594">
      <formula>T52=#REF!</formula>
    </cfRule>
    <cfRule type="expression" dxfId="44936" priority="248595">
      <formula>T52=$B$23</formula>
    </cfRule>
  </conditionalFormatting>
  <conditionalFormatting sqref="W53:W57">
    <cfRule type="expression" dxfId="44935" priority="248590">
      <formula>W53=$B$8</formula>
    </cfRule>
    <cfRule type="expression" dxfId="44934" priority="248591">
      <formula>W53=$B$24</formula>
    </cfRule>
    <cfRule type="expression" dxfId="44933" priority="248592">
      <formula>W53=$B$18</formula>
    </cfRule>
    <cfRule type="expression" dxfId="44932" priority="248593">
      <formula>W53=$B$3</formula>
    </cfRule>
  </conditionalFormatting>
  <conditionalFormatting sqref="W53:W57">
    <cfRule type="expression" dxfId="44931" priority="248577">
      <formula>W53=$B$20</formula>
    </cfRule>
    <cfRule type="expression" dxfId="44930" priority="248578">
      <formula>W53=$B$21</formula>
    </cfRule>
    <cfRule type="expression" dxfId="44929" priority="248579">
      <formula>W53=$B$19</formula>
    </cfRule>
    <cfRule type="expression" dxfId="44928" priority="248580">
      <formula>W53=$B$17</formula>
    </cfRule>
    <cfRule type="expression" dxfId="44927" priority="248581">
      <formula>W53=$B$16</formula>
    </cfRule>
    <cfRule type="expression" dxfId="44926" priority="248582">
      <formula>W53=$B$14</formula>
    </cfRule>
    <cfRule type="expression" dxfId="44925" priority="248583">
      <formula>W53=$B$13</formula>
    </cfRule>
    <cfRule type="expression" dxfId="44924" priority="248584">
      <formula>W53=$B$12</formula>
    </cfRule>
    <cfRule type="expression" dxfId="44923" priority="248585">
      <formula>W53=$B$11</formula>
    </cfRule>
    <cfRule type="expression" dxfId="44922" priority="248586">
      <formula>W53=$B$10</formula>
    </cfRule>
    <cfRule type="expression" dxfId="44921" priority="248587">
      <formula>W53=$B$9</formula>
    </cfRule>
    <cfRule type="expression" dxfId="44920" priority="248588">
      <formula>W53=$B$6</formula>
    </cfRule>
    <cfRule type="expression" dxfId="44919" priority="248589">
      <formula>"TEXT(C$16,""ddd"")='Sat'"</formula>
    </cfRule>
  </conditionalFormatting>
  <conditionalFormatting sqref="W53:W57">
    <cfRule type="expression" dxfId="44918" priority="248576">
      <formula>W53=$B$22</formula>
    </cfRule>
  </conditionalFormatting>
  <conditionalFormatting sqref="W53:W57">
    <cfRule type="expression" dxfId="44917" priority="248574">
      <formula>W53=#REF!</formula>
    </cfRule>
    <cfRule type="expression" dxfId="44916" priority="248575">
      <formula>W53=$B$23</formula>
    </cfRule>
  </conditionalFormatting>
  <conditionalFormatting sqref="J52:K52">
    <cfRule type="expression" dxfId="44915" priority="248570">
      <formula>J52=$B$8</formula>
    </cfRule>
    <cfRule type="expression" dxfId="44914" priority="248571">
      <formula>J52=$B$24</formula>
    </cfRule>
    <cfRule type="expression" dxfId="44913" priority="248572">
      <formula>J52=$B$18</formula>
    </cfRule>
    <cfRule type="expression" dxfId="44912" priority="248573">
      <formula>J52=$B$3</formula>
    </cfRule>
  </conditionalFormatting>
  <conditionalFormatting sqref="J52:K52">
    <cfRule type="expression" dxfId="44911" priority="248557">
      <formula>J52=$B$20</formula>
    </cfRule>
    <cfRule type="expression" dxfId="44910" priority="248558">
      <formula>J52=$B$21</formula>
    </cfRule>
    <cfRule type="expression" dxfId="44909" priority="248559">
      <formula>J52=$B$19</formula>
    </cfRule>
    <cfRule type="expression" dxfId="44908" priority="248560">
      <formula>J52=$B$17</formula>
    </cfRule>
    <cfRule type="expression" dxfId="44907" priority="248561">
      <formula>J52=$B$16</formula>
    </cfRule>
    <cfRule type="expression" dxfId="44906" priority="248562">
      <formula>J52=$B$14</formula>
    </cfRule>
    <cfRule type="expression" dxfId="44905" priority="248563">
      <formula>J52=$B$13</formula>
    </cfRule>
    <cfRule type="expression" dxfId="44904" priority="248564">
      <formula>J52=$B$12</formula>
    </cfRule>
    <cfRule type="expression" dxfId="44903" priority="248565">
      <formula>J52=$B$11</formula>
    </cfRule>
    <cfRule type="expression" dxfId="44902" priority="248566">
      <formula>J52=$B$10</formula>
    </cfRule>
    <cfRule type="expression" dxfId="44901" priority="248567">
      <formula>J52=$B$9</formula>
    </cfRule>
    <cfRule type="expression" dxfId="44900" priority="248568">
      <formula>J52=$B$6</formula>
    </cfRule>
    <cfRule type="expression" dxfId="44899" priority="248569">
      <formula>"TEXT(C$16,""ddd"")='Sat'"</formula>
    </cfRule>
  </conditionalFormatting>
  <conditionalFormatting sqref="J52:K52">
    <cfRule type="expression" dxfId="44898" priority="248556">
      <formula>J52=$B$22</formula>
    </cfRule>
  </conditionalFormatting>
  <conditionalFormatting sqref="J52:K52">
    <cfRule type="expression" dxfId="44897" priority="248554">
      <formula>J52=#REF!</formula>
    </cfRule>
    <cfRule type="expression" dxfId="44896" priority="248555">
      <formula>J52=$B$23</formula>
    </cfRule>
  </conditionalFormatting>
  <conditionalFormatting sqref="J53:K53">
    <cfRule type="expression" dxfId="44895" priority="248550">
      <formula>J53=$B$8</formula>
    </cfRule>
    <cfRule type="expression" dxfId="44894" priority="248551">
      <formula>J53=$B$24</formula>
    </cfRule>
    <cfRule type="expression" dxfId="44893" priority="248552">
      <formula>J53=$B$18</formula>
    </cfRule>
    <cfRule type="expression" dxfId="44892" priority="248553">
      <formula>J53=$B$3</formula>
    </cfRule>
  </conditionalFormatting>
  <conditionalFormatting sqref="J53:K53">
    <cfRule type="expression" dxfId="44891" priority="248537">
      <formula>J53=$B$20</formula>
    </cfRule>
    <cfRule type="expression" dxfId="44890" priority="248538">
      <formula>J53=$B$21</formula>
    </cfRule>
    <cfRule type="expression" dxfId="44889" priority="248539">
      <formula>J53=$B$19</formula>
    </cfRule>
    <cfRule type="expression" dxfId="44888" priority="248540">
      <formula>J53=$B$17</formula>
    </cfRule>
    <cfRule type="expression" dxfId="44887" priority="248541">
      <formula>J53=$B$16</formula>
    </cfRule>
    <cfRule type="expression" dxfId="44886" priority="248542">
      <formula>J53=$B$14</formula>
    </cfRule>
    <cfRule type="expression" dxfId="44885" priority="248543">
      <formula>J53=$B$13</formula>
    </cfRule>
    <cfRule type="expression" dxfId="44884" priority="248544">
      <formula>J53=$B$12</formula>
    </cfRule>
    <cfRule type="expression" dxfId="44883" priority="248545">
      <formula>J53=$B$11</formula>
    </cfRule>
    <cfRule type="expression" dxfId="44882" priority="248546">
      <formula>J53=$B$10</formula>
    </cfRule>
    <cfRule type="expression" dxfId="44881" priority="248547">
      <formula>J53=$B$9</formula>
    </cfRule>
    <cfRule type="expression" dxfId="44880" priority="248548">
      <formula>J53=$B$6</formula>
    </cfRule>
    <cfRule type="expression" dxfId="44879" priority="248549">
      <formula>"TEXT(C$16,""ddd"")='Sat'"</formula>
    </cfRule>
  </conditionalFormatting>
  <conditionalFormatting sqref="J53:K53">
    <cfRule type="expression" dxfId="44878" priority="248536">
      <formula>J53=$B$22</formula>
    </cfRule>
  </conditionalFormatting>
  <conditionalFormatting sqref="J53:K53">
    <cfRule type="expression" dxfId="44877" priority="248534">
      <formula>J53=#REF!</formula>
    </cfRule>
    <cfRule type="expression" dxfId="44876" priority="248535">
      <formula>J53=$B$23</formula>
    </cfRule>
  </conditionalFormatting>
  <conditionalFormatting sqref="J43:O46">
    <cfRule type="expression" dxfId="44875" priority="246290">
      <formula>J43=$B$8</formula>
    </cfRule>
    <cfRule type="expression" dxfId="44874" priority="246291">
      <formula>J43=$B$24</formula>
    </cfRule>
    <cfRule type="expression" dxfId="44873" priority="246292">
      <formula>J43=$B$18</formula>
    </cfRule>
    <cfRule type="expression" dxfId="44872" priority="246293">
      <formula>J43=$B$3</formula>
    </cfRule>
  </conditionalFormatting>
  <conditionalFormatting sqref="J43:O46">
    <cfRule type="expression" dxfId="44871" priority="246277">
      <formula>J43=$B$20</formula>
    </cfRule>
    <cfRule type="expression" dxfId="44870" priority="246278">
      <formula>J43=$B$21</formula>
    </cfRule>
    <cfRule type="expression" dxfId="44869" priority="246279">
      <formula>J43=$B$19</formula>
    </cfRule>
    <cfRule type="expression" dxfId="44868" priority="246280">
      <formula>J43=$B$17</formula>
    </cfRule>
    <cfRule type="expression" dxfId="44867" priority="246281">
      <formula>J43=$B$16</formula>
    </cfRule>
    <cfRule type="expression" dxfId="44866" priority="246282">
      <formula>J43=$B$14</formula>
    </cfRule>
    <cfRule type="expression" dxfId="44865" priority="246283">
      <formula>J43=$B$13</formula>
    </cfRule>
    <cfRule type="expression" dxfId="44864" priority="246284">
      <formula>J43=$B$12</formula>
    </cfRule>
    <cfRule type="expression" dxfId="44863" priority="246285">
      <formula>J43=$B$11</formula>
    </cfRule>
    <cfRule type="expression" dxfId="44862" priority="246286">
      <formula>J43=$B$10</formula>
    </cfRule>
    <cfRule type="expression" dxfId="44861" priority="246287">
      <formula>J43=$B$9</formula>
    </cfRule>
    <cfRule type="expression" dxfId="44860" priority="246288">
      <formula>J43=$B$6</formula>
    </cfRule>
    <cfRule type="expression" dxfId="44859" priority="246289">
      <formula>"TEXT(C$16,""ddd"")='Sat'"</formula>
    </cfRule>
  </conditionalFormatting>
  <conditionalFormatting sqref="J43:O46">
    <cfRule type="expression" dxfId="44858" priority="246276">
      <formula>J43=$B$22</formula>
    </cfRule>
  </conditionalFormatting>
  <conditionalFormatting sqref="J43:O46">
    <cfRule type="expression" dxfId="44857" priority="246274">
      <formula>J43=#REF!</formula>
    </cfRule>
    <cfRule type="expression" dxfId="44856" priority="246275">
      <formula>J43=$B$23</formula>
    </cfRule>
  </conditionalFormatting>
  <conditionalFormatting sqref="Z27:AD27">
    <cfRule type="expression" dxfId="44855" priority="243850">
      <formula>Z27=$B$8</formula>
    </cfRule>
    <cfRule type="expression" dxfId="44854" priority="243851">
      <formula>Z27=$B$24</formula>
    </cfRule>
    <cfRule type="expression" dxfId="44853" priority="243852">
      <formula>Z27=$B$18</formula>
    </cfRule>
    <cfRule type="expression" dxfId="44852" priority="243853">
      <formula>Z27=$B$3</formula>
    </cfRule>
  </conditionalFormatting>
  <conditionalFormatting sqref="Z27:AD27">
    <cfRule type="expression" dxfId="44851" priority="243837">
      <formula>Z27=$B$20</formula>
    </cfRule>
    <cfRule type="expression" dxfId="44850" priority="243838">
      <formula>Z27=$B$21</formula>
    </cfRule>
    <cfRule type="expression" dxfId="44849" priority="243839">
      <formula>Z27=$B$19</formula>
    </cfRule>
    <cfRule type="expression" dxfId="44848" priority="243840">
      <formula>Z27=$B$17</formula>
    </cfRule>
    <cfRule type="expression" dxfId="44847" priority="243841">
      <formula>Z27=$B$16</formula>
    </cfRule>
    <cfRule type="expression" dxfId="44846" priority="243842">
      <formula>Z27=$B$14</formula>
    </cfRule>
    <cfRule type="expression" dxfId="44845" priority="243843">
      <formula>Z27=$B$13</formula>
    </cfRule>
    <cfRule type="expression" dxfId="44844" priority="243844">
      <formula>Z27=$B$12</formula>
    </cfRule>
    <cfRule type="expression" dxfId="44843" priority="243845">
      <formula>Z27=$B$11</formula>
    </cfRule>
    <cfRule type="expression" dxfId="44842" priority="243846">
      <formula>Z27=$B$10</formula>
    </cfRule>
    <cfRule type="expression" dxfId="44841" priority="243847">
      <formula>Z27=$B$9</formula>
    </cfRule>
    <cfRule type="expression" dxfId="44840" priority="243848">
      <formula>Z27=$B$6</formula>
    </cfRule>
    <cfRule type="expression" dxfId="44839" priority="243849">
      <formula>"TEXT(C$16,""ddd"")='Sat'"</formula>
    </cfRule>
  </conditionalFormatting>
  <conditionalFormatting sqref="Z27:AD27">
    <cfRule type="expression" dxfId="44838" priority="243836">
      <formula>Z27=$B$22</formula>
    </cfRule>
  </conditionalFormatting>
  <conditionalFormatting sqref="Z27:AD27">
    <cfRule type="expression" dxfId="44837" priority="243834">
      <formula>Z27=#REF!</formula>
    </cfRule>
    <cfRule type="expression" dxfId="44836" priority="243835">
      <formula>Z27=$B$23</formula>
    </cfRule>
  </conditionalFormatting>
  <conditionalFormatting sqref="AA29:AD29">
    <cfRule type="expression" dxfId="44835" priority="243832">
      <formula>AA29=#REF!</formula>
    </cfRule>
    <cfRule type="expression" dxfId="44834" priority="243833">
      <formula>AA29=$B$23</formula>
    </cfRule>
  </conditionalFormatting>
  <conditionalFormatting sqref="AA29:AD29">
    <cfRule type="expression" dxfId="44833" priority="243828">
      <formula>AA29=$B$8</formula>
    </cfRule>
    <cfRule type="expression" dxfId="44832" priority="243829">
      <formula>AA29=$B$24</formula>
    </cfRule>
    <cfRule type="expression" dxfId="44831" priority="243830">
      <formula>AA29=$B$18</formula>
    </cfRule>
    <cfRule type="expression" dxfId="44830" priority="243831">
      <formula>AA29=$B$3</formula>
    </cfRule>
  </conditionalFormatting>
  <conditionalFormatting sqref="AA29:AD29">
    <cfRule type="expression" dxfId="44829" priority="243815">
      <formula>AA29=$B$20</formula>
    </cfRule>
    <cfRule type="expression" dxfId="44828" priority="243816">
      <formula>AA29=$B$21</formula>
    </cfRule>
    <cfRule type="expression" dxfId="44827" priority="243817">
      <formula>AA29=$B$19</formula>
    </cfRule>
    <cfRule type="expression" dxfId="44826" priority="243818">
      <formula>AA29=$B$17</formula>
    </cfRule>
    <cfRule type="expression" dxfId="44825" priority="243819">
      <formula>AA29=$B$16</formula>
    </cfRule>
    <cfRule type="expression" dxfId="44824" priority="243820">
      <formula>AA29=$B$14</formula>
    </cfRule>
    <cfRule type="expression" dxfId="44823" priority="243821">
      <formula>AA29=$B$13</formula>
    </cfRule>
    <cfRule type="expression" dxfId="44822" priority="243822">
      <formula>AA29=$B$12</formula>
    </cfRule>
    <cfRule type="expression" dxfId="44821" priority="243823">
      <formula>AA29=$B$11</formula>
    </cfRule>
    <cfRule type="expression" dxfId="44820" priority="243824">
      <formula>AA29=$B$10</formula>
    </cfRule>
    <cfRule type="expression" dxfId="44819" priority="243825">
      <formula>AA29=$B$9</formula>
    </cfRule>
    <cfRule type="expression" dxfId="44818" priority="243826">
      <formula>AA29=$B$6</formula>
    </cfRule>
    <cfRule type="expression" dxfId="44817" priority="243827">
      <formula>"TEXT(C$16,""ddd"")='Sat'"</formula>
    </cfRule>
  </conditionalFormatting>
  <conditionalFormatting sqref="AA29:AD29">
    <cfRule type="expression" dxfId="44816" priority="243814">
      <formula>AA29=$B$22</formula>
    </cfRule>
  </conditionalFormatting>
  <conditionalFormatting sqref="Z29">
    <cfRule type="expression" dxfId="44815" priority="243810">
      <formula>Z29=$B$8</formula>
    </cfRule>
    <cfRule type="expression" dxfId="44814" priority="243811">
      <formula>Z29=$B$24</formula>
    </cfRule>
    <cfRule type="expression" dxfId="44813" priority="243812">
      <formula>Z29=$B$18</formula>
    </cfRule>
    <cfRule type="expression" dxfId="44812" priority="243813">
      <formula>Z29=$B$3</formula>
    </cfRule>
  </conditionalFormatting>
  <conditionalFormatting sqref="Z29">
    <cfRule type="expression" dxfId="44811" priority="243797">
      <formula>Z29=$B$20</formula>
    </cfRule>
    <cfRule type="expression" dxfId="44810" priority="243798">
      <formula>Z29=$B$21</formula>
    </cfRule>
    <cfRule type="expression" dxfId="44809" priority="243799">
      <formula>Z29=$B$19</formula>
    </cfRule>
    <cfRule type="expression" dxfId="44808" priority="243800">
      <formula>Z29=$B$17</formula>
    </cfRule>
    <cfRule type="expression" dxfId="44807" priority="243801">
      <formula>Z29=$B$16</formula>
    </cfRule>
    <cfRule type="expression" dxfId="44806" priority="243802">
      <formula>Z29=$B$14</formula>
    </cfRule>
    <cfRule type="expression" dxfId="44805" priority="243803">
      <formula>Z29=$B$13</formula>
    </cfRule>
    <cfRule type="expression" dxfId="44804" priority="243804">
      <formula>Z29=$B$12</formula>
    </cfRule>
    <cfRule type="expression" dxfId="44803" priority="243805">
      <formula>Z29=$B$11</formula>
    </cfRule>
    <cfRule type="expression" dxfId="44802" priority="243806">
      <formula>Z29=$B$10</formula>
    </cfRule>
    <cfRule type="expression" dxfId="44801" priority="243807">
      <formula>Z29=$B$9</formula>
    </cfRule>
    <cfRule type="expression" dxfId="44800" priority="243808">
      <formula>Z29=$B$6</formula>
    </cfRule>
    <cfRule type="expression" dxfId="44799" priority="243809">
      <formula>"TEXT(C$16,""ddd"")='Sat'"</formula>
    </cfRule>
  </conditionalFormatting>
  <conditionalFormatting sqref="Z29">
    <cfRule type="expression" dxfId="44798" priority="243796">
      <formula>Z29=$B$22</formula>
    </cfRule>
  </conditionalFormatting>
  <conditionalFormatting sqref="Z29">
    <cfRule type="expression" dxfId="44797" priority="243794">
      <formula>Z29=#REF!</formula>
    </cfRule>
    <cfRule type="expression" dxfId="44796" priority="243795">
      <formula>Z29=$B$23</formula>
    </cfRule>
  </conditionalFormatting>
  <conditionalFormatting sqref="S27:W27">
    <cfRule type="expression" dxfId="44795" priority="243790">
      <formula>S27=$B$8</formula>
    </cfRule>
    <cfRule type="expression" dxfId="44794" priority="243791">
      <formula>S27=$B$24</formula>
    </cfRule>
    <cfRule type="expression" dxfId="44793" priority="243792">
      <formula>S27=$B$18</formula>
    </cfRule>
    <cfRule type="expression" dxfId="44792" priority="243793">
      <formula>S27=$B$3</formula>
    </cfRule>
  </conditionalFormatting>
  <conditionalFormatting sqref="S27:W27">
    <cfRule type="expression" dxfId="44791" priority="243777">
      <formula>S27=$B$20</formula>
    </cfRule>
    <cfRule type="expression" dxfId="44790" priority="243778">
      <formula>S27=$B$21</formula>
    </cfRule>
    <cfRule type="expression" dxfId="44789" priority="243779">
      <formula>S27=$B$19</formula>
    </cfRule>
    <cfRule type="expression" dxfId="44788" priority="243780">
      <formula>S27=$B$17</formula>
    </cfRule>
    <cfRule type="expression" dxfId="44787" priority="243781">
      <formula>S27=$B$16</formula>
    </cfRule>
    <cfRule type="expression" dxfId="44786" priority="243782">
      <formula>S27=$B$14</formula>
    </cfRule>
    <cfRule type="expression" dxfId="44785" priority="243783">
      <formula>S27=$B$13</formula>
    </cfRule>
    <cfRule type="expression" dxfId="44784" priority="243784">
      <formula>S27=$B$12</formula>
    </cfRule>
    <cfRule type="expression" dxfId="44783" priority="243785">
      <formula>S27=$B$11</formula>
    </cfRule>
    <cfRule type="expression" dxfId="44782" priority="243786">
      <formula>S27=$B$10</formula>
    </cfRule>
    <cfRule type="expression" dxfId="44781" priority="243787">
      <formula>S27=$B$9</formula>
    </cfRule>
    <cfRule type="expression" dxfId="44780" priority="243788">
      <formula>S27=$B$6</formula>
    </cfRule>
    <cfRule type="expression" dxfId="44779" priority="243789">
      <formula>"TEXT(C$16,""ddd"")='Sat'"</formula>
    </cfRule>
  </conditionalFormatting>
  <conditionalFormatting sqref="S27:W27">
    <cfRule type="expression" dxfId="44778" priority="243776">
      <formula>S27=$B$22</formula>
    </cfRule>
  </conditionalFormatting>
  <conditionalFormatting sqref="S27:W27">
    <cfRule type="expression" dxfId="44777" priority="243774">
      <formula>S27=#REF!</formula>
    </cfRule>
    <cfRule type="expression" dxfId="44776" priority="243775">
      <formula>S27=$B$23</formula>
    </cfRule>
  </conditionalFormatting>
  <conditionalFormatting sqref="T29:W29">
    <cfRule type="expression" dxfId="44775" priority="243772">
      <formula>T29=#REF!</formula>
    </cfRule>
    <cfRule type="expression" dxfId="44774" priority="243773">
      <formula>T29=$B$23</formula>
    </cfRule>
  </conditionalFormatting>
  <conditionalFormatting sqref="T29:W29">
    <cfRule type="expression" dxfId="44773" priority="243768">
      <formula>T29=$B$8</formula>
    </cfRule>
    <cfRule type="expression" dxfId="44772" priority="243769">
      <formula>T29=$B$24</formula>
    </cfRule>
    <cfRule type="expression" dxfId="44771" priority="243770">
      <formula>T29=$B$18</formula>
    </cfRule>
    <cfRule type="expression" dxfId="44770" priority="243771">
      <formula>T29=$B$3</formula>
    </cfRule>
  </conditionalFormatting>
  <conditionalFormatting sqref="T29:W29">
    <cfRule type="expression" dxfId="44769" priority="243755">
      <formula>T29=$B$20</formula>
    </cfRule>
    <cfRule type="expression" dxfId="44768" priority="243756">
      <formula>T29=$B$21</formula>
    </cfRule>
    <cfRule type="expression" dxfId="44767" priority="243757">
      <formula>T29=$B$19</formula>
    </cfRule>
    <cfRule type="expression" dxfId="44766" priority="243758">
      <formula>T29=$B$17</formula>
    </cfRule>
    <cfRule type="expression" dxfId="44765" priority="243759">
      <formula>T29=$B$16</formula>
    </cfRule>
    <cfRule type="expression" dxfId="44764" priority="243760">
      <formula>T29=$B$14</formula>
    </cfRule>
    <cfRule type="expression" dxfId="44763" priority="243761">
      <formula>T29=$B$13</formula>
    </cfRule>
    <cfRule type="expression" dxfId="44762" priority="243762">
      <formula>T29=$B$12</formula>
    </cfRule>
    <cfRule type="expression" dxfId="44761" priority="243763">
      <formula>T29=$B$11</formula>
    </cfRule>
    <cfRule type="expression" dxfId="44760" priority="243764">
      <formula>T29=$B$10</formula>
    </cfRule>
    <cfRule type="expression" dxfId="44759" priority="243765">
      <formula>T29=$B$9</formula>
    </cfRule>
    <cfRule type="expression" dxfId="44758" priority="243766">
      <formula>T29=$B$6</formula>
    </cfRule>
    <cfRule type="expression" dxfId="44757" priority="243767">
      <formula>"TEXT(C$16,""ddd"")='Sat'"</formula>
    </cfRule>
  </conditionalFormatting>
  <conditionalFormatting sqref="T29:W29">
    <cfRule type="expression" dxfId="44756" priority="243754">
      <formula>T29=$B$22</formula>
    </cfRule>
  </conditionalFormatting>
  <conditionalFormatting sqref="S29">
    <cfRule type="expression" dxfId="44755" priority="243750">
      <formula>S29=$B$8</formula>
    </cfRule>
    <cfRule type="expression" dxfId="44754" priority="243751">
      <formula>S29=$B$24</formula>
    </cfRule>
    <cfRule type="expression" dxfId="44753" priority="243752">
      <formula>S29=$B$18</formula>
    </cfRule>
    <cfRule type="expression" dxfId="44752" priority="243753">
      <formula>S29=$B$3</formula>
    </cfRule>
  </conditionalFormatting>
  <conditionalFormatting sqref="S29">
    <cfRule type="expression" dxfId="44751" priority="243737">
      <formula>S29=$B$20</formula>
    </cfRule>
    <cfRule type="expression" dxfId="44750" priority="243738">
      <formula>S29=$B$21</formula>
    </cfRule>
    <cfRule type="expression" dxfId="44749" priority="243739">
      <formula>S29=$B$19</formula>
    </cfRule>
    <cfRule type="expression" dxfId="44748" priority="243740">
      <formula>S29=$B$17</formula>
    </cfRule>
    <cfRule type="expression" dxfId="44747" priority="243741">
      <formula>S29=$B$16</formula>
    </cfRule>
    <cfRule type="expression" dxfId="44746" priority="243742">
      <formula>S29=$B$14</formula>
    </cfRule>
    <cfRule type="expression" dxfId="44745" priority="243743">
      <formula>S29=$B$13</formula>
    </cfRule>
    <cfRule type="expression" dxfId="44744" priority="243744">
      <formula>S29=$B$12</formula>
    </cfRule>
    <cfRule type="expression" dxfId="44743" priority="243745">
      <formula>S29=$B$11</formula>
    </cfRule>
    <cfRule type="expression" dxfId="44742" priority="243746">
      <formula>S29=$B$10</formula>
    </cfRule>
    <cfRule type="expression" dxfId="44741" priority="243747">
      <formula>S29=$B$9</formula>
    </cfRule>
    <cfRule type="expression" dxfId="44740" priority="243748">
      <formula>S29=$B$6</formula>
    </cfRule>
    <cfRule type="expression" dxfId="44739" priority="243749">
      <formula>"TEXT(C$16,""ddd"")='Sat'"</formula>
    </cfRule>
  </conditionalFormatting>
  <conditionalFormatting sqref="S29">
    <cfRule type="expression" dxfId="44738" priority="243736">
      <formula>S29=$B$22</formula>
    </cfRule>
  </conditionalFormatting>
  <conditionalFormatting sqref="S29">
    <cfRule type="expression" dxfId="44737" priority="243734">
      <formula>S29=#REF!</formula>
    </cfRule>
    <cfRule type="expression" dxfId="44736" priority="243735">
      <formula>S29=$B$23</formula>
    </cfRule>
  </conditionalFormatting>
  <conditionalFormatting sqref="E27:H27">
    <cfRule type="expression" dxfId="44735" priority="243670">
      <formula>E27=$B$8</formula>
    </cfRule>
    <cfRule type="expression" dxfId="44734" priority="243671">
      <formula>E27=$B$24</formula>
    </cfRule>
    <cfRule type="expression" dxfId="44733" priority="243672">
      <formula>E27=$B$18</formula>
    </cfRule>
    <cfRule type="expression" dxfId="44732" priority="243673">
      <formula>E27=$B$3</formula>
    </cfRule>
  </conditionalFormatting>
  <conditionalFormatting sqref="E27:H27">
    <cfRule type="expression" dxfId="44731" priority="243657">
      <formula>E27=$B$20</formula>
    </cfRule>
    <cfRule type="expression" dxfId="44730" priority="243658">
      <formula>E27=$B$21</formula>
    </cfRule>
    <cfRule type="expression" dxfId="44729" priority="243659">
      <formula>E27=$B$19</formula>
    </cfRule>
    <cfRule type="expression" dxfId="44728" priority="243660">
      <formula>E27=$B$17</formula>
    </cfRule>
    <cfRule type="expression" dxfId="44727" priority="243661">
      <formula>E27=$B$16</formula>
    </cfRule>
    <cfRule type="expression" dxfId="44726" priority="243662">
      <formula>E27=$B$14</formula>
    </cfRule>
    <cfRule type="expression" dxfId="44725" priority="243663">
      <formula>E27=$B$13</formula>
    </cfRule>
    <cfRule type="expression" dxfId="44724" priority="243664">
      <formula>E27=$B$12</formula>
    </cfRule>
    <cfRule type="expression" dxfId="44723" priority="243665">
      <formula>E27=$B$11</formula>
    </cfRule>
    <cfRule type="expression" dxfId="44722" priority="243666">
      <formula>E27=$B$10</formula>
    </cfRule>
    <cfRule type="expression" dxfId="44721" priority="243667">
      <formula>E27=$B$9</formula>
    </cfRule>
    <cfRule type="expression" dxfId="44720" priority="243668">
      <formula>E27=$B$6</formula>
    </cfRule>
    <cfRule type="expression" dxfId="44719" priority="243669">
      <formula>"TEXT(C$16,""ddd"")='Sat'"</formula>
    </cfRule>
  </conditionalFormatting>
  <conditionalFormatting sqref="E27:H27">
    <cfRule type="expression" dxfId="44718" priority="243656">
      <formula>E27=$B$22</formula>
    </cfRule>
  </conditionalFormatting>
  <conditionalFormatting sqref="E27:H27">
    <cfRule type="expression" dxfId="44717" priority="243654">
      <formula>E27=#REF!</formula>
    </cfRule>
    <cfRule type="expression" dxfId="44716" priority="243655">
      <formula>E27=$B$23</formula>
    </cfRule>
  </conditionalFormatting>
  <conditionalFormatting sqref="F29:H29">
    <cfRule type="expression" dxfId="44715" priority="243652">
      <formula>F29=#REF!</formula>
    </cfRule>
    <cfRule type="expression" dxfId="44714" priority="243653">
      <formula>F29=$B$23</formula>
    </cfRule>
  </conditionalFormatting>
  <conditionalFormatting sqref="F29:H29">
    <cfRule type="expression" dxfId="44713" priority="243648">
      <formula>F29=$B$8</formula>
    </cfRule>
    <cfRule type="expression" dxfId="44712" priority="243649">
      <formula>F29=$B$24</formula>
    </cfRule>
    <cfRule type="expression" dxfId="44711" priority="243650">
      <formula>F29=$B$18</formula>
    </cfRule>
    <cfRule type="expression" dxfId="44710" priority="243651">
      <formula>F29=$B$3</formula>
    </cfRule>
  </conditionalFormatting>
  <conditionalFormatting sqref="F29:H29">
    <cfRule type="expression" dxfId="44709" priority="243635">
      <formula>F29=$B$20</formula>
    </cfRule>
    <cfRule type="expression" dxfId="44708" priority="243636">
      <formula>F29=$B$21</formula>
    </cfRule>
    <cfRule type="expression" dxfId="44707" priority="243637">
      <formula>F29=$B$19</formula>
    </cfRule>
    <cfRule type="expression" dxfId="44706" priority="243638">
      <formula>F29=$B$17</formula>
    </cfRule>
    <cfRule type="expression" dxfId="44705" priority="243639">
      <formula>F29=$B$16</formula>
    </cfRule>
    <cfRule type="expression" dxfId="44704" priority="243640">
      <formula>F29=$B$14</formula>
    </cfRule>
    <cfRule type="expression" dxfId="44703" priority="243641">
      <formula>F29=$B$13</formula>
    </cfRule>
    <cfRule type="expression" dxfId="44702" priority="243642">
      <formula>F29=$B$12</formula>
    </cfRule>
    <cfRule type="expression" dxfId="44701" priority="243643">
      <formula>F29=$B$11</formula>
    </cfRule>
    <cfRule type="expression" dxfId="44700" priority="243644">
      <formula>F29=$B$10</formula>
    </cfRule>
    <cfRule type="expression" dxfId="44699" priority="243645">
      <formula>F29=$B$9</formula>
    </cfRule>
    <cfRule type="expression" dxfId="44698" priority="243646">
      <formula>F29=$B$6</formula>
    </cfRule>
    <cfRule type="expression" dxfId="44697" priority="243647">
      <formula>"TEXT(C$16,""ddd"")='Sat'"</formula>
    </cfRule>
  </conditionalFormatting>
  <conditionalFormatting sqref="F29:H29">
    <cfRule type="expression" dxfId="44696" priority="243634">
      <formula>F29=$B$22</formula>
    </cfRule>
  </conditionalFormatting>
  <conditionalFormatting sqref="E29">
    <cfRule type="expression" dxfId="44695" priority="243630">
      <formula>E29=$B$8</formula>
    </cfRule>
    <cfRule type="expression" dxfId="44694" priority="243631">
      <formula>E29=$B$24</formula>
    </cfRule>
    <cfRule type="expression" dxfId="44693" priority="243632">
      <formula>E29=$B$18</formula>
    </cfRule>
    <cfRule type="expression" dxfId="44692" priority="243633">
      <formula>E29=$B$3</formula>
    </cfRule>
  </conditionalFormatting>
  <conditionalFormatting sqref="E29">
    <cfRule type="expression" dxfId="44691" priority="243617">
      <formula>E29=$B$20</formula>
    </cfRule>
    <cfRule type="expression" dxfId="44690" priority="243618">
      <formula>E29=$B$21</formula>
    </cfRule>
    <cfRule type="expression" dxfId="44689" priority="243619">
      <formula>E29=$B$19</formula>
    </cfRule>
    <cfRule type="expression" dxfId="44688" priority="243620">
      <formula>E29=$B$17</formula>
    </cfRule>
    <cfRule type="expression" dxfId="44687" priority="243621">
      <formula>E29=$B$16</formula>
    </cfRule>
    <cfRule type="expression" dxfId="44686" priority="243622">
      <formula>E29=$B$14</formula>
    </cfRule>
    <cfRule type="expression" dxfId="44685" priority="243623">
      <formula>E29=$B$13</formula>
    </cfRule>
    <cfRule type="expression" dxfId="44684" priority="243624">
      <formula>E29=$B$12</formula>
    </cfRule>
    <cfRule type="expression" dxfId="44683" priority="243625">
      <formula>E29=$B$11</formula>
    </cfRule>
    <cfRule type="expression" dxfId="44682" priority="243626">
      <formula>E29=$B$10</formula>
    </cfRule>
    <cfRule type="expression" dxfId="44681" priority="243627">
      <formula>E29=$B$9</formula>
    </cfRule>
    <cfRule type="expression" dxfId="44680" priority="243628">
      <formula>E29=$B$6</formula>
    </cfRule>
    <cfRule type="expression" dxfId="44679" priority="243629">
      <formula>"TEXT(C$16,""ddd"")='Sat'"</formula>
    </cfRule>
  </conditionalFormatting>
  <conditionalFormatting sqref="E29">
    <cfRule type="expression" dxfId="44678" priority="243616">
      <formula>E29=$B$22</formula>
    </cfRule>
  </conditionalFormatting>
  <conditionalFormatting sqref="E29">
    <cfRule type="expression" dxfId="44677" priority="243614">
      <formula>E29=#REF!</formula>
    </cfRule>
    <cfRule type="expression" dxfId="44676" priority="243615">
      <formula>E29=$B$23</formula>
    </cfRule>
  </conditionalFormatting>
  <conditionalFormatting sqref="I27">
    <cfRule type="expression" dxfId="44675" priority="243610">
      <formula>I27=$B$8</formula>
    </cfRule>
    <cfRule type="expression" dxfId="44674" priority="243611">
      <formula>I27=$B$24</formula>
    </cfRule>
    <cfRule type="expression" dxfId="44673" priority="243612">
      <formula>I27=$B$18</formula>
    </cfRule>
    <cfRule type="expression" dxfId="44672" priority="243613">
      <formula>I27=$B$3</formula>
    </cfRule>
  </conditionalFormatting>
  <conditionalFormatting sqref="I27">
    <cfRule type="expression" dxfId="44671" priority="243597">
      <formula>I27=$B$20</formula>
    </cfRule>
    <cfRule type="expression" dxfId="44670" priority="243598">
      <formula>I27=$B$21</formula>
    </cfRule>
    <cfRule type="expression" dxfId="44669" priority="243599">
      <formula>I27=$B$19</formula>
    </cfRule>
    <cfRule type="expression" dxfId="44668" priority="243600">
      <formula>I27=$B$17</formula>
    </cfRule>
    <cfRule type="expression" dxfId="44667" priority="243601">
      <formula>I27=$B$16</formula>
    </cfRule>
    <cfRule type="expression" dxfId="44666" priority="243602">
      <formula>I27=$B$14</formula>
    </cfRule>
    <cfRule type="expression" dxfId="44665" priority="243603">
      <formula>I27=$B$13</formula>
    </cfRule>
    <cfRule type="expression" dxfId="44664" priority="243604">
      <formula>I27=$B$12</formula>
    </cfRule>
    <cfRule type="expression" dxfId="44663" priority="243605">
      <formula>I27=$B$11</formula>
    </cfRule>
    <cfRule type="expression" dxfId="44662" priority="243606">
      <formula>I27=$B$10</formula>
    </cfRule>
    <cfRule type="expression" dxfId="44661" priority="243607">
      <formula>I27=$B$9</formula>
    </cfRule>
    <cfRule type="expression" dxfId="44660" priority="243608">
      <formula>I27=$B$6</formula>
    </cfRule>
    <cfRule type="expression" dxfId="44659" priority="243609">
      <formula>"TEXT(C$16,""ddd"")='Sat'"</formula>
    </cfRule>
  </conditionalFormatting>
  <conditionalFormatting sqref="I27">
    <cfRule type="expression" dxfId="44658" priority="243596">
      <formula>I27=$B$22</formula>
    </cfRule>
  </conditionalFormatting>
  <conditionalFormatting sqref="I27">
    <cfRule type="expression" dxfId="44657" priority="243594">
      <formula>I27=#REF!</formula>
    </cfRule>
    <cfRule type="expression" dxfId="44656" priority="243595">
      <formula>I27=$B$23</formula>
    </cfRule>
  </conditionalFormatting>
  <conditionalFormatting sqref="P41:P46">
    <cfRule type="expression" dxfId="44655" priority="243590">
      <formula>P41=$B$8</formula>
    </cfRule>
    <cfRule type="expression" dxfId="44654" priority="243591">
      <formula>P41=$B$24</formula>
    </cfRule>
    <cfRule type="expression" dxfId="44653" priority="243592">
      <formula>P41=$B$18</formula>
    </cfRule>
    <cfRule type="expression" dxfId="44652" priority="243593">
      <formula>P41=$B$3</formula>
    </cfRule>
  </conditionalFormatting>
  <conditionalFormatting sqref="P41:P46">
    <cfRule type="expression" dxfId="44651" priority="243577">
      <formula>P41=$B$20</formula>
    </cfRule>
    <cfRule type="expression" dxfId="44650" priority="243578">
      <formula>P41=$B$21</formula>
    </cfRule>
    <cfRule type="expression" dxfId="44649" priority="243579">
      <formula>P41=$B$19</formula>
    </cfRule>
    <cfRule type="expression" dxfId="44648" priority="243580">
      <formula>P41=$B$17</formula>
    </cfRule>
    <cfRule type="expression" dxfId="44647" priority="243581">
      <formula>P41=$B$16</formula>
    </cfRule>
    <cfRule type="expression" dxfId="44646" priority="243582">
      <formula>P41=$B$14</formula>
    </cfRule>
    <cfRule type="expression" dxfId="44645" priority="243583">
      <formula>P41=$B$13</formula>
    </cfRule>
    <cfRule type="expression" dxfId="44644" priority="243584">
      <formula>P41=$B$12</formula>
    </cfRule>
    <cfRule type="expression" dxfId="44643" priority="243585">
      <formula>P41=$B$11</formula>
    </cfRule>
    <cfRule type="expression" dxfId="44642" priority="243586">
      <formula>P41=$B$10</formula>
    </cfRule>
    <cfRule type="expression" dxfId="44641" priority="243587">
      <formula>P41=$B$9</formula>
    </cfRule>
    <cfRule type="expression" dxfId="44640" priority="243588">
      <formula>P41=$B$6</formula>
    </cfRule>
    <cfRule type="expression" dxfId="44639" priority="243589">
      <formula>"TEXT(C$16,""ddd"")='Sat'"</formula>
    </cfRule>
  </conditionalFormatting>
  <conditionalFormatting sqref="P41:P46">
    <cfRule type="expression" dxfId="44638" priority="243576">
      <formula>P41=$B$22</formula>
    </cfRule>
  </conditionalFormatting>
  <conditionalFormatting sqref="P41:P46">
    <cfRule type="expression" dxfId="44637" priority="243574">
      <formula>P41=#REF!</formula>
    </cfRule>
    <cfRule type="expression" dxfId="44636" priority="243575">
      <formula>P41=$B$23</formula>
    </cfRule>
  </conditionalFormatting>
  <conditionalFormatting sqref="S34:W34">
    <cfRule type="expression" dxfId="44635" priority="236430">
      <formula>S34=$B$8</formula>
    </cfRule>
    <cfRule type="expression" dxfId="44634" priority="236431">
      <formula>S34=$B$24</formula>
    </cfRule>
    <cfRule type="expression" dxfId="44633" priority="236432">
      <formula>S34=$B$18</formula>
    </cfRule>
    <cfRule type="expression" dxfId="44632" priority="236433">
      <formula>S34=$B$3</formula>
    </cfRule>
  </conditionalFormatting>
  <conditionalFormatting sqref="S34:W34">
    <cfRule type="expression" dxfId="44631" priority="236417">
      <formula>S34=$B$20</formula>
    </cfRule>
    <cfRule type="expression" dxfId="44630" priority="236418">
      <formula>S34=$B$21</formula>
    </cfRule>
    <cfRule type="expression" dxfId="44629" priority="236419">
      <formula>S34=$B$19</formula>
    </cfRule>
    <cfRule type="expression" dxfId="44628" priority="236420">
      <formula>S34=$B$17</formula>
    </cfRule>
    <cfRule type="expression" dxfId="44627" priority="236421">
      <formula>S34=$B$16</formula>
    </cfRule>
    <cfRule type="expression" dxfId="44626" priority="236422">
      <formula>S34=$B$14</formula>
    </cfRule>
    <cfRule type="expression" dxfId="44625" priority="236423">
      <formula>S34=$B$13</formula>
    </cfRule>
    <cfRule type="expression" dxfId="44624" priority="236424">
      <formula>S34=$B$12</formula>
    </cfRule>
    <cfRule type="expression" dxfId="44623" priority="236425">
      <formula>S34=$B$11</formula>
    </cfRule>
    <cfRule type="expression" dxfId="44622" priority="236426">
      <formula>S34=$B$10</formula>
    </cfRule>
    <cfRule type="expression" dxfId="44621" priority="236427">
      <formula>S34=$B$9</formula>
    </cfRule>
    <cfRule type="expression" dxfId="44620" priority="236428">
      <formula>S34=$B$6</formula>
    </cfRule>
    <cfRule type="expression" dxfId="44619" priority="236429">
      <formula>"TEXT(C$16,""ddd"")='Sat'"</formula>
    </cfRule>
  </conditionalFormatting>
  <conditionalFormatting sqref="S34:W34">
    <cfRule type="expression" dxfId="44618" priority="236416">
      <formula>S34=$B$22</formula>
    </cfRule>
  </conditionalFormatting>
  <conditionalFormatting sqref="S34:W34">
    <cfRule type="expression" dxfId="44617" priority="236414">
      <formula>S34=#REF!</formula>
    </cfRule>
    <cfRule type="expression" dxfId="44616" priority="236415">
      <formula>S34=$B$23</formula>
    </cfRule>
  </conditionalFormatting>
  <conditionalFormatting sqref="Z34:AD34">
    <cfRule type="expression" dxfId="44615" priority="236350">
      <formula>Z34=$B$8</formula>
    </cfRule>
    <cfRule type="expression" dxfId="44614" priority="236351">
      <formula>Z34=$B$24</formula>
    </cfRule>
    <cfRule type="expression" dxfId="44613" priority="236352">
      <formula>Z34=$B$18</formula>
    </cfRule>
    <cfRule type="expression" dxfId="44612" priority="236353">
      <formula>Z34=$B$3</formula>
    </cfRule>
  </conditionalFormatting>
  <conditionalFormatting sqref="Z34:AD34">
    <cfRule type="expression" dxfId="44611" priority="236337">
      <formula>Z34=$B$20</formula>
    </cfRule>
    <cfRule type="expression" dxfId="44610" priority="236338">
      <formula>Z34=$B$21</formula>
    </cfRule>
    <cfRule type="expression" dxfId="44609" priority="236339">
      <formula>Z34=$B$19</formula>
    </cfRule>
    <cfRule type="expression" dxfId="44608" priority="236340">
      <formula>Z34=$B$17</formula>
    </cfRule>
    <cfRule type="expression" dxfId="44607" priority="236341">
      <formula>Z34=$B$16</formula>
    </cfRule>
    <cfRule type="expression" dxfId="44606" priority="236342">
      <formula>Z34=$B$14</formula>
    </cfRule>
    <cfRule type="expression" dxfId="44605" priority="236343">
      <formula>Z34=$B$13</formula>
    </cfRule>
    <cfRule type="expression" dxfId="44604" priority="236344">
      <formula>Z34=$B$12</formula>
    </cfRule>
    <cfRule type="expression" dxfId="44603" priority="236345">
      <formula>Z34=$B$11</formula>
    </cfRule>
    <cfRule type="expression" dxfId="44602" priority="236346">
      <formula>Z34=$B$10</formula>
    </cfRule>
    <cfRule type="expression" dxfId="44601" priority="236347">
      <formula>Z34=$B$9</formula>
    </cfRule>
    <cfRule type="expression" dxfId="44600" priority="236348">
      <formula>Z34=$B$6</formula>
    </cfRule>
    <cfRule type="expression" dxfId="44599" priority="236349">
      <formula>"TEXT(C$16,""ddd"")='Sat'"</formula>
    </cfRule>
  </conditionalFormatting>
  <conditionalFormatting sqref="Z34:AD34">
    <cfRule type="expression" dxfId="44598" priority="236336">
      <formula>Z34=$B$22</formula>
    </cfRule>
  </conditionalFormatting>
  <conditionalFormatting sqref="Z34:AD34">
    <cfRule type="expression" dxfId="44597" priority="236334">
      <formula>Z34=#REF!</formula>
    </cfRule>
    <cfRule type="expression" dxfId="44596" priority="236335">
      <formula>Z34=$B$23</formula>
    </cfRule>
  </conditionalFormatting>
  <conditionalFormatting sqref="E35:H35">
    <cfRule type="expression" dxfId="44595" priority="236210">
      <formula>E35=$B$8</formula>
    </cfRule>
    <cfRule type="expression" dxfId="44594" priority="236211">
      <formula>E35=$B$24</formula>
    </cfRule>
    <cfRule type="expression" dxfId="44593" priority="236212">
      <formula>E35=$B$18</formula>
    </cfRule>
    <cfRule type="expression" dxfId="44592" priority="236213">
      <formula>E35=$B$3</formula>
    </cfRule>
  </conditionalFormatting>
  <conditionalFormatting sqref="E35:H35">
    <cfRule type="expression" dxfId="44591" priority="236197">
      <formula>E35=$B$20</formula>
    </cfRule>
    <cfRule type="expression" dxfId="44590" priority="236198">
      <formula>E35=$B$21</formula>
    </cfRule>
    <cfRule type="expression" dxfId="44589" priority="236199">
      <formula>E35=$B$19</formula>
    </cfRule>
    <cfRule type="expression" dxfId="44588" priority="236200">
      <formula>E35=$B$17</formula>
    </cfRule>
    <cfRule type="expression" dxfId="44587" priority="236201">
      <formula>E35=$B$16</formula>
    </cfRule>
    <cfRule type="expression" dxfId="44586" priority="236202">
      <formula>E35=$B$14</formula>
    </cfRule>
    <cfRule type="expression" dxfId="44585" priority="236203">
      <formula>E35=$B$13</formula>
    </cfRule>
    <cfRule type="expression" dxfId="44584" priority="236204">
      <formula>E35=$B$12</formula>
    </cfRule>
    <cfRule type="expression" dxfId="44583" priority="236205">
      <formula>E35=$B$11</formula>
    </cfRule>
    <cfRule type="expression" dxfId="44582" priority="236206">
      <formula>E35=$B$10</formula>
    </cfRule>
    <cfRule type="expression" dxfId="44581" priority="236207">
      <formula>E35=$B$9</formula>
    </cfRule>
    <cfRule type="expression" dxfId="44580" priority="236208">
      <formula>E35=$B$6</formula>
    </cfRule>
    <cfRule type="expression" dxfId="44579" priority="236209">
      <formula>"TEXT(C$16,""ddd"")='Sat'"</formula>
    </cfRule>
  </conditionalFormatting>
  <conditionalFormatting sqref="E35:H35">
    <cfRule type="expression" dxfId="44578" priority="236196">
      <formula>E35=$B$22</formula>
    </cfRule>
  </conditionalFormatting>
  <conditionalFormatting sqref="E35:H35">
    <cfRule type="expression" dxfId="44577" priority="236194">
      <formula>E35=#REF!</formula>
    </cfRule>
    <cfRule type="expression" dxfId="44576" priority="236195">
      <formula>E35=$B$23</formula>
    </cfRule>
  </conditionalFormatting>
  <conditionalFormatting sqref="G33:H33">
    <cfRule type="expression" dxfId="44575" priority="235210">
      <formula>G33=$B$8</formula>
    </cfRule>
    <cfRule type="expression" dxfId="44574" priority="235211">
      <formula>G33=$B$24</formula>
    </cfRule>
    <cfRule type="expression" dxfId="44573" priority="235212">
      <formula>G33=$B$18</formula>
    </cfRule>
    <cfRule type="expression" dxfId="44572" priority="235213">
      <formula>G33=$B$3</formula>
    </cfRule>
  </conditionalFormatting>
  <conditionalFormatting sqref="G33:H33">
    <cfRule type="expression" dxfId="44571" priority="235197">
      <formula>G33=$B$20</formula>
    </cfRule>
    <cfRule type="expression" dxfId="44570" priority="235198">
      <formula>G33=$B$21</formula>
    </cfRule>
    <cfRule type="expression" dxfId="44569" priority="235199">
      <formula>G33=$B$19</formula>
    </cfRule>
    <cfRule type="expression" dxfId="44568" priority="235200">
      <formula>G33=$B$17</formula>
    </cfRule>
    <cfRule type="expression" dxfId="44567" priority="235201">
      <formula>G33=$B$16</formula>
    </cfRule>
    <cfRule type="expression" dxfId="44566" priority="235202">
      <formula>G33=$B$14</formula>
    </cfRule>
    <cfRule type="expression" dxfId="44565" priority="235203">
      <formula>G33=$B$13</formula>
    </cfRule>
    <cfRule type="expression" dxfId="44564" priority="235204">
      <formula>G33=$B$12</formula>
    </cfRule>
    <cfRule type="expression" dxfId="44563" priority="235205">
      <formula>G33=$B$11</formula>
    </cfRule>
    <cfRule type="expression" dxfId="44562" priority="235206">
      <formula>G33=$B$10</formula>
    </cfRule>
    <cfRule type="expression" dxfId="44561" priority="235207">
      <formula>G33=$B$9</formula>
    </cfRule>
    <cfRule type="expression" dxfId="44560" priority="235208">
      <formula>G33=$B$6</formula>
    </cfRule>
    <cfRule type="expression" dxfId="44559" priority="235209">
      <formula>"TEXT(C$16,""ddd"")='Sat'"</formula>
    </cfRule>
  </conditionalFormatting>
  <conditionalFormatting sqref="G33:H33">
    <cfRule type="expression" dxfId="44558" priority="235196">
      <formula>G33=$B$22</formula>
    </cfRule>
  </conditionalFormatting>
  <conditionalFormatting sqref="G33:H33">
    <cfRule type="expression" dxfId="44557" priority="235194">
      <formula>G33=#REF!</formula>
    </cfRule>
    <cfRule type="expression" dxfId="44556" priority="235195">
      <formula>G33=$B$23</formula>
    </cfRule>
  </conditionalFormatting>
  <conditionalFormatting sqref="S71:W71">
    <cfRule type="expression" dxfId="44555" priority="233230">
      <formula>S71=$B$8</formula>
    </cfRule>
    <cfRule type="expression" dxfId="44554" priority="233231">
      <formula>S71=$B$24</formula>
    </cfRule>
    <cfRule type="expression" dxfId="44553" priority="233232">
      <formula>S71=$B$18</formula>
    </cfRule>
    <cfRule type="expression" dxfId="44552" priority="233233">
      <formula>S71=$B$3</formula>
    </cfRule>
  </conditionalFormatting>
  <conditionalFormatting sqref="S71:W71">
    <cfRule type="expression" dxfId="44551" priority="233217">
      <formula>S71=$B$20</formula>
    </cfRule>
    <cfRule type="expression" dxfId="44550" priority="233218">
      <formula>S71=$B$21</formula>
    </cfRule>
    <cfRule type="expression" dxfId="44549" priority="233219">
      <formula>S71=$B$19</formula>
    </cfRule>
    <cfRule type="expression" dxfId="44548" priority="233220">
      <formula>S71=$B$17</formula>
    </cfRule>
    <cfRule type="expression" dxfId="44547" priority="233221">
      <formula>S71=$B$16</formula>
    </cfRule>
    <cfRule type="expression" dxfId="44546" priority="233222">
      <formula>S71=$B$14</formula>
    </cfRule>
    <cfRule type="expression" dxfId="44545" priority="233223">
      <formula>S71=$B$13</formula>
    </cfRule>
    <cfRule type="expression" dxfId="44544" priority="233224">
      <formula>S71=$B$12</formula>
    </cfRule>
    <cfRule type="expression" dxfId="44543" priority="233225">
      <formula>S71=$B$11</formula>
    </cfRule>
    <cfRule type="expression" dxfId="44542" priority="233226">
      <formula>S71=$B$10</formula>
    </cfRule>
    <cfRule type="expression" dxfId="44541" priority="233227">
      <formula>S71=$B$9</formula>
    </cfRule>
    <cfRule type="expression" dxfId="44540" priority="233228">
      <formula>S71=$B$6</formula>
    </cfRule>
    <cfRule type="expression" dxfId="44539" priority="233229">
      <formula>"TEXT(C$16,""ddd"")='Sat'"</formula>
    </cfRule>
  </conditionalFormatting>
  <conditionalFormatting sqref="S71:W71">
    <cfRule type="expression" dxfId="44538" priority="233216">
      <formula>S71=$B$22</formula>
    </cfRule>
  </conditionalFormatting>
  <conditionalFormatting sqref="S71:W71">
    <cfRule type="expression" dxfId="44537" priority="233214">
      <formula>S71=#REF!</formula>
    </cfRule>
    <cfRule type="expression" dxfId="44536" priority="233215">
      <formula>S71=$B$23</formula>
    </cfRule>
  </conditionalFormatting>
  <conditionalFormatting sqref="AA72:AD72">
    <cfRule type="expression" dxfId="44535" priority="233190">
      <formula>AA72=$B$8</formula>
    </cfRule>
    <cfRule type="expression" dxfId="44534" priority="233191">
      <formula>AA72=$B$24</formula>
    </cfRule>
    <cfRule type="expression" dxfId="44533" priority="233192">
      <formula>AA72=$B$18</formula>
    </cfRule>
    <cfRule type="expression" dxfId="44532" priority="233193">
      <formula>AA72=$B$3</formula>
    </cfRule>
  </conditionalFormatting>
  <conditionalFormatting sqref="AA72:AD72">
    <cfRule type="expression" dxfId="44531" priority="233177">
      <formula>AA72=$B$20</formula>
    </cfRule>
    <cfRule type="expression" dxfId="44530" priority="233178">
      <formula>AA72=$B$21</formula>
    </cfRule>
    <cfRule type="expression" dxfId="44529" priority="233179">
      <formula>AA72=$B$19</formula>
    </cfRule>
    <cfRule type="expression" dxfId="44528" priority="233180">
      <formula>AA72=$B$17</formula>
    </cfRule>
    <cfRule type="expression" dxfId="44527" priority="233181">
      <formula>AA72=$B$16</formula>
    </cfRule>
    <cfRule type="expression" dxfId="44526" priority="233182">
      <formula>AA72=$B$14</formula>
    </cfRule>
    <cfRule type="expression" dxfId="44525" priority="233183">
      <formula>AA72=$B$13</formula>
    </cfRule>
    <cfRule type="expression" dxfId="44524" priority="233184">
      <formula>AA72=$B$12</formula>
    </cfRule>
    <cfRule type="expression" dxfId="44523" priority="233185">
      <formula>AA72=$B$11</formula>
    </cfRule>
    <cfRule type="expression" dxfId="44522" priority="233186">
      <formula>AA72=$B$10</formula>
    </cfRule>
    <cfRule type="expression" dxfId="44521" priority="233187">
      <formula>AA72=$B$9</formula>
    </cfRule>
    <cfRule type="expression" dxfId="44520" priority="233188">
      <formula>AA72=$B$6</formula>
    </cfRule>
    <cfRule type="expression" dxfId="44519" priority="233189">
      <formula>"TEXT(C$16,""ddd"")='Sat'"</formula>
    </cfRule>
  </conditionalFormatting>
  <conditionalFormatting sqref="AA72:AD72">
    <cfRule type="expression" dxfId="44518" priority="233176">
      <formula>AA72=$B$22</formula>
    </cfRule>
  </conditionalFormatting>
  <conditionalFormatting sqref="AA72:AD72">
    <cfRule type="expression" dxfId="44517" priority="233174">
      <formula>AA72=#REF!</formula>
    </cfRule>
    <cfRule type="expression" dxfId="44516" priority="233175">
      <formula>AA72=$B$23</formula>
    </cfRule>
  </conditionalFormatting>
  <conditionalFormatting sqref="S39:W39">
    <cfRule type="expression" dxfId="44515" priority="233130">
      <formula>S39=$B$8</formula>
    </cfRule>
    <cfRule type="expression" dxfId="44514" priority="233131">
      <formula>S39=$B$24</formula>
    </cfRule>
    <cfRule type="expression" dxfId="44513" priority="233132">
      <formula>S39=$B$18</formula>
    </cfRule>
    <cfRule type="expression" dxfId="44512" priority="233133">
      <formula>S39=$B$3</formula>
    </cfRule>
  </conditionalFormatting>
  <conditionalFormatting sqref="S39:W39">
    <cfRule type="expression" dxfId="44511" priority="233117">
      <formula>S39=$B$20</formula>
    </cfRule>
    <cfRule type="expression" dxfId="44510" priority="233118">
      <formula>S39=$B$21</formula>
    </cfRule>
    <cfRule type="expression" dxfId="44509" priority="233119">
      <formula>S39=$B$19</formula>
    </cfRule>
    <cfRule type="expression" dxfId="44508" priority="233120">
      <formula>S39=$B$17</formula>
    </cfRule>
    <cfRule type="expression" dxfId="44507" priority="233121">
      <formula>S39=$B$16</formula>
    </cfRule>
    <cfRule type="expression" dxfId="44506" priority="233122">
      <formula>S39=$B$14</formula>
    </cfRule>
    <cfRule type="expression" dxfId="44505" priority="233123">
      <formula>S39=$B$13</formula>
    </cfRule>
    <cfRule type="expression" dxfId="44504" priority="233124">
      <formula>S39=$B$12</formula>
    </cfRule>
    <cfRule type="expression" dxfId="44503" priority="233125">
      <formula>S39=$B$11</formula>
    </cfRule>
    <cfRule type="expression" dxfId="44502" priority="233126">
      <formula>S39=$B$10</formula>
    </cfRule>
    <cfRule type="expression" dxfId="44501" priority="233127">
      <formula>S39=$B$9</formula>
    </cfRule>
    <cfRule type="expression" dxfId="44500" priority="233128">
      <formula>S39=$B$6</formula>
    </cfRule>
    <cfRule type="expression" dxfId="44499" priority="233129">
      <formula>"TEXT(C$16,""ddd"")='Sat'"</formula>
    </cfRule>
  </conditionalFormatting>
  <conditionalFormatting sqref="S39:W39">
    <cfRule type="expression" dxfId="44498" priority="233116">
      <formula>S39=$B$22</formula>
    </cfRule>
  </conditionalFormatting>
  <conditionalFormatting sqref="S39:W39">
    <cfRule type="expression" dxfId="44497" priority="233114">
      <formula>S39=#REF!</formula>
    </cfRule>
    <cfRule type="expression" dxfId="44496" priority="233115">
      <formula>S39=$B$23</formula>
    </cfRule>
  </conditionalFormatting>
  <conditionalFormatting sqref="S40:W40">
    <cfRule type="expression" dxfId="44495" priority="233110">
      <formula>S40=$B$8</formula>
    </cfRule>
    <cfRule type="expression" dxfId="44494" priority="233111">
      <formula>S40=$B$24</formula>
    </cfRule>
    <cfRule type="expression" dxfId="44493" priority="233112">
      <formula>S40=$B$18</formula>
    </cfRule>
    <cfRule type="expression" dxfId="44492" priority="233113">
      <formula>S40=$B$3</formula>
    </cfRule>
  </conditionalFormatting>
  <conditionalFormatting sqref="S40:W40">
    <cfRule type="expression" dxfId="44491" priority="233097">
      <formula>S40=$B$20</formula>
    </cfRule>
    <cfRule type="expression" dxfId="44490" priority="233098">
      <formula>S40=$B$21</formula>
    </cfRule>
    <cfRule type="expression" dxfId="44489" priority="233099">
      <formula>S40=$B$19</formula>
    </cfRule>
    <cfRule type="expression" dxfId="44488" priority="233100">
      <formula>S40=$B$17</formula>
    </cfRule>
    <cfRule type="expression" dxfId="44487" priority="233101">
      <formula>S40=$B$16</formula>
    </cfRule>
    <cfRule type="expression" dxfId="44486" priority="233102">
      <formula>S40=$B$14</formula>
    </cfRule>
    <cfRule type="expression" dxfId="44485" priority="233103">
      <formula>S40=$B$13</formula>
    </cfRule>
    <cfRule type="expression" dxfId="44484" priority="233104">
      <formula>S40=$B$12</formula>
    </cfRule>
    <cfRule type="expression" dxfId="44483" priority="233105">
      <formula>S40=$B$11</formula>
    </cfRule>
    <cfRule type="expression" dxfId="44482" priority="233106">
      <formula>S40=$B$10</formula>
    </cfRule>
    <cfRule type="expression" dxfId="44481" priority="233107">
      <formula>S40=$B$9</formula>
    </cfRule>
    <cfRule type="expression" dxfId="44480" priority="233108">
      <formula>S40=$B$6</formula>
    </cfRule>
    <cfRule type="expression" dxfId="44479" priority="233109">
      <formula>"TEXT(C$16,""ddd"")='Sat'"</formula>
    </cfRule>
  </conditionalFormatting>
  <conditionalFormatting sqref="S40:W40">
    <cfRule type="expression" dxfId="44478" priority="233096">
      <formula>S40=$B$22</formula>
    </cfRule>
  </conditionalFormatting>
  <conditionalFormatting sqref="S40:W40">
    <cfRule type="expression" dxfId="44477" priority="233094">
      <formula>S40=#REF!</formula>
    </cfRule>
    <cfRule type="expression" dxfId="44476" priority="233095">
      <formula>S40=$B$23</formula>
    </cfRule>
  </conditionalFormatting>
  <conditionalFormatting sqref="S38:W38">
    <cfRule type="expression" dxfId="44475" priority="233090">
      <formula>S38=$B$8</formula>
    </cfRule>
    <cfRule type="expression" dxfId="44474" priority="233091">
      <formula>S38=$B$24</formula>
    </cfRule>
    <cfRule type="expression" dxfId="44473" priority="233092">
      <formula>S38=$B$18</formula>
    </cfRule>
    <cfRule type="expression" dxfId="44472" priority="233093">
      <formula>S38=$B$3</formula>
    </cfRule>
  </conditionalFormatting>
  <conditionalFormatting sqref="S38:W38">
    <cfRule type="expression" dxfId="44471" priority="233077">
      <formula>S38=$B$20</formula>
    </cfRule>
    <cfRule type="expression" dxfId="44470" priority="233078">
      <formula>S38=$B$21</formula>
    </cfRule>
    <cfRule type="expression" dxfId="44469" priority="233079">
      <formula>S38=$B$19</formula>
    </cfRule>
    <cfRule type="expression" dxfId="44468" priority="233080">
      <formula>S38=$B$17</formula>
    </cfRule>
    <cfRule type="expression" dxfId="44467" priority="233081">
      <formula>S38=$B$16</formula>
    </cfRule>
    <cfRule type="expression" dxfId="44466" priority="233082">
      <formula>S38=$B$14</formula>
    </cfRule>
    <cfRule type="expression" dxfId="44465" priority="233083">
      <formula>S38=$B$13</formula>
    </cfRule>
    <cfRule type="expression" dxfId="44464" priority="233084">
      <formula>S38=$B$12</formula>
    </cfRule>
    <cfRule type="expression" dxfId="44463" priority="233085">
      <formula>S38=$B$11</formula>
    </cfRule>
    <cfRule type="expression" dxfId="44462" priority="233086">
      <formula>S38=$B$10</formula>
    </cfRule>
    <cfRule type="expression" dxfId="44461" priority="233087">
      <formula>S38=$B$9</formula>
    </cfRule>
    <cfRule type="expression" dxfId="44460" priority="233088">
      <formula>S38=$B$6</formula>
    </cfRule>
    <cfRule type="expression" dxfId="44459" priority="233089">
      <formula>"TEXT(C$16,""ddd"")='Sat'"</formula>
    </cfRule>
  </conditionalFormatting>
  <conditionalFormatting sqref="S38:W38">
    <cfRule type="expression" dxfId="44458" priority="233076">
      <formula>S38=$B$22</formula>
    </cfRule>
  </conditionalFormatting>
  <conditionalFormatting sqref="S38:W38">
    <cfRule type="expression" dxfId="44457" priority="233074">
      <formula>S38=#REF!</formula>
    </cfRule>
    <cfRule type="expression" dxfId="44456" priority="233075">
      <formula>S38=$B$23</formula>
    </cfRule>
  </conditionalFormatting>
  <conditionalFormatting sqref="S41:W41">
    <cfRule type="expression" dxfId="44455" priority="233070">
      <formula>S41=$B$8</formula>
    </cfRule>
    <cfRule type="expression" dxfId="44454" priority="233071">
      <formula>S41=$B$24</formula>
    </cfRule>
    <cfRule type="expression" dxfId="44453" priority="233072">
      <formula>S41=$B$18</formula>
    </cfRule>
    <cfRule type="expression" dxfId="44452" priority="233073">
      <formula>S41=$B$3</formula>
    </cfRule>
  </conditionalFormatting>
  <conditionalFormatting sqref="S41:W41">
    <cfRule type="expression" dxfId="44451" priority="233057">
      <formula>S41=$B$20</formula>
    </cfRule>
    <cfRule type="expression" dxfId="44450" priority="233058">
      <formula>S41=$B$21</formula>
    </cfRule>
    <cfRule type="expression" dxfId="44449" priority="233059">
      <formula>S41=$B$19</formula>
    </cfRule>
    <cfRule type="expression" dxfId="44448" priority="233060">
      <formula>S41=$B$17</formula>
    </cfRule>
    <cfRule type="expression" dxfId="44447" priority="233061">
      <formula>S41=$B$16</formula>
    </cfRule>
    <cfRule type="expression" dxfId="44446" priority="233062">
      <formula>S41=$B$14</formula>
    </cfRule>
    <cfRule type="expression" dxfId="44445" priority="233063">
      <formula>S41=$B$13</formula>
    </cfRule>
    <cfRule type="expression" dxfId="44444" priority="233064">
      <formula>S41=$B$12</formula>
    </cfRule>
    <cfRule type="expression" dxfId="44443" priority="233065">
      <formula>S41=$B$11</formula>
    </cfRule>
    <cfRule type="expression" dxfId="44442" priority="233066">
      <formula>S41=$B$10</formula>
    </cfRule>
    <cfRule type="expression" dxfId="44441" priority="233067">
      <formula>S41=$B$9</formula>
    </cfRule>
    <cfRule type="expression" dxfId="44440" priority="233068">
      <formula>S41=$B$6</formula>
    </cfRule>
    <cfRule type="expression" dxfId="44439" priority="233069">
      <formula>"TEXT(C$16,""ddd"")='Sat'"</formula>
    </cfRule>
  </conditionalFormatting>
  <conditionalFormatting sqref="S41:W41">
    <cfRule type="expression" dxfId="44438" priority="233056">
      <formula>S41=$B$22</formula>
    </cfRule>
  </conditionalFormatting>
  <conditionalFormatting sqref="S41:W41">
    <cfRule type="expression" dxfId="44437" priority="233054">
      <formula>S41=#REF!</formula>
    </cfRule>
    <cfRule type="expression" dxfId="44436" priority="233055">
      <formula>S41=$B$23</formula>
    </cfRule>
  </conditionalFormatting>
  <conditionalFormatting sqref="S42:W42">
    <cfRule type="expression" dxfId="44435" priority="233030">
      <formula>S42=$B$8</formula>
    </cfRule>
    <cfRule type="expression" dxfId="44434" priority="233031">
      <formula>S42=$B$24</formula>
    </cfRule>
    <cfRule type="expression" dxfId="44433" priority="233032">
      <formula>S42=$B$18</formula>
    </cfRule>
    <cfRule type="expression" dxfId="44432" priority="233033">
      <formula>S42=$B$3</formula>
    </cfRule>
  </conditionalFormatting>
  <conditionalFormatting sqref="S42:W42">
    <cfRule type="expression" dxfId="44431" priority="233017">
      <formula>S42=$B$20</formula>
    </cfRule>
    <cfRule type="expression" dxfId="44430" priority="233018">
      <formula>S42=$B$21</formula>
    </cfRule>
    <cfRule type="expression" dxfId="44429" priority="233019">
      <formula>S42=$B$19</formula>
    </cfRule>
    <cfRule type="expression" dxfId="44428" priority="233020">
      <formula>S42=$B$17</formula>
    </cfRule>
    <cfRule type="expression" dxfId="44427" priority="233021">
      <formula>S42=$B$16</formula>
    </cfRule>
    <cfRule type="expression" dxfId="44426" priority="233022">
      <formula>S42=$B$14</formula>
    </cfRule>
    <cfRule type="expression" dxfId="44425" priority="233023">
      <formula>S42=$B$13</formula>
    </cfRule>
    <cfRule type="expression" dxfId="44424" priority="233024">
      <formula>S42=$B$12</formula>
    </cfRule>
    <cfRule type="expression" dxfId="44423" priority="233025">
      <formula>S42=$B$11</formula>
    </cfRule>
    <cfRule type="expression" dxfId="44422" priority="233026">
      <formula>S42=$B$10</formula>
    </cfRule>
    <cfRule type="expression" dxfId="44421" priority="233027">
      <formula>S42=$B$9</formula>
    </cfRule>
    <cfRule type="expression" dxfId="44420" priority="233028">
      <formula>S42=$B$6</formula>
    </cfRule>
    <cfRule type="expression" dxfId="44419" priority="233029">
      <formula>"TEXT(C$16,""ddd"")='Sat'"</formula>
    </cfRule>
  </conditionalFormatting>
  <conditionalFormatting sqref="S42:W42">
    <cfRule type="expression" dxfId="44418" priority="233016">
      <formula>S42=$B$22</formula>
    </cfRule>
  </conditionalFormatting>
  <conditionalFormatting sqref="S42:W42">
    <cfRule type="expression" dxfId="44417" priority="233014">
      <formula>S42=#REF!</formula>
    </cfRule>
    <cfRule type="expression" dxfId="44416" priority="233015">
      <formula>S42=$B$23</formula>
    </cfRule>
  </conditionalFormatting>
  <conditionalFormatting sqref="N41:O41">
    <cfRule type="expression" dxfId="44415" priority="232930">
      <formula>N41=$B$8</formula>
    </cfRule>
    <cfRule type="expression" dxfId="44414" priority="232931">
      <formula>N41=$B$24</formula>
    </cfRule>
    <cfRule type="expression" dxfId="44413" priority="232932">
      <formula>N41=$B$18</formula>
    </cfRule>
    <cfRule type="expression" dxfId="44412" priority="232933">
      <formula>N41=$B$3</formula>
    </cfRule>
  </conditionalFormatting>
  <conditionalFormatting sqref="N41:O41">
    <cfRule type="expression" dxfId="44411" priority="232917">
      <formula>N41=$B$20</formula>
    </cfRule>
    <cfRule type="expression" dxfId="44410" priority="232918">
      <formula>N41=$B$21</formula>
    </cfRule>
    <cfRule type="expression" dxfId="44409" priority="232919">
      <formula>N41=$B$19</formula>
    </cfRule>
    <cfRule type="expression" dxfId="44408" priority="232920">
      <formula>N41=$B$17</formula>
    </cfRule>
    <cfRule type="expression" dxfId="44407" priority="232921">
      <formula>N41=$B$16</formula>
    </cfRule>
    <cfRule type="expression" dxfId="44406" priority="232922">
      <formula>N41=$B$14</formula>
    </cfRule>
    <cfRule type="expression" dxfId="44405" priority="232923">
      <formula>N41=$B$13</formula>
    </cfRule>
    <cfRule type="expression" dxfId="44404" priority="232924">
      <formula>N41=$B$12</formula>
    </cfRule>
    <cfRule type="expression" dxfId="44403" priority="232925">
      <formula>N41=$B$11</formula>
    </cfRule>
    <cfRule type="expression" dxfId="44402" priority="232926">
      <formula>N41=$B$10</formula>
    </cfRule>
    <cfRule type="expression" dxfId="44401" priority="232927">
      <formula>N41=$B$9</formula>
    </cfRule>
    <cfRule type="expression" dxfId="44400" priority="232928">
      <formula>N41=$B$6</formula>
    </cfRule>
    <cfRule type="expression" dxfId="44399" priority="232929">
      <formula>"TEXT(C$16,""ddd"")='Sat'"</formula>
    </cfRule>
  </conditionalFormatting>
  <conditionalFormatting sqref="N41:O41">
    <cfRule type="expression" dxfId="44398" priority="232916">
      <formula>N41=$B$22</formula>
    </cfRule>
  </conditionalFormatting>
  <conditionalFormatting sqref="N41:O41">
    <cfRule type="expression" dxfId="44397" priority="232914">
      <formula>N41=#REF!</formula>
    </cfRule>
    <cfRule type="expression" dxfId="44396" priority="232915">
      <formula>N41=$B$23</formula>
    </cfRule>
  </conditionalFormatting>
  <conditionalFormatting sqref="L42:O42">
    <cfRule type="expression" dxfId="44395" priority="232890">
      <formula>L42=$B$8</formula>
    </cfRule>
    <cfRule type="expression" dxfId="44394" priority="232891">
      <formula>L42=$B$24</formula>
    </cfRule>
    <cfRule type="expression" dxfId="44393" priority="232892">
      <formula>L42=$B$18</formula>
    </cfRule>
    <cfRule type="expression" dxfId="44392" priority="232893">
      <formula>L42=$B$3</formula>
    </cfRule>
  </conditionalFormatting>
  <conditionalFormatting sqref="L42:O42">
    <cfRule type="expression" dxfId="44391" priority="232877">
      <formula>L42=$B$20</formula>
    </cfRule>
    <cfRule type="expression" dxfId="44390" priority="232878">
      <formula>L42=$B$21</formula>
    </cfRule>
    <cfRule type="expression" dxfId="44389" priority="232879">
      <formula>L42=$B$19</formula>
    </cfRule>
    <cfRule type="expression" dxfId="44388" priority="232880">
      <formula>L42=$B$17</formula>
    </cfRule>
    <cfRule type="expression" dxfId="44387" priority="232881">
      <formula>L42=$B$16</formula>
    </cfRule>
    <cfRule type="expression" dxfId="44386" priority="232882">
      <formula>L42=$B$14</formula>
    </cfRule>
    <cfRule type="expression" dxfId="44385" priority="232883">
      <formula>L42=$B$13</formula>
    </cfRule>
    <cfRule type="expression" dxfId="44384" priority="232884">
      <formula>L42=$B$12</formula>
    </cfRule>
    <cfRule type="expression" dxfId="44383" priority="232885">
      <formula>L42=$B$11</formula>
    </cfRule>
    <cfRule type="expression" dxfId="44382" priority="232886">
      <formula>L42=$B$10</formula>
    </cfRule>
    <cfRule type="expression" dxfId="44381" priority="232887">
      <formula>L42=$B$9</formula>
    </cfRule>
    <cfRule type="expression" dxfId="44380" priority="232888">
      <formula>L42=$B$6</formula>
    </cfRule>
    <cfRule type="expression" dxfId="44379" priority="232889">
      <formula>"TEXT(C$16,""ddd"")='Sat'"</formula>
    </cfRule>
  </conditionalFormatting>
  <conditionalFormatting sqref="L42:O42">
    <cfRule type="expression" dxfId="44378" priority="232876">
      <formula>L42=$B$22</formula>
    </cfRule>
  </conditionalFormatting>
  <conditionalFormatting sqref="L42:O42">
    <cfRule type="expression" dxfId="44377" priority="232874">
      <formula>L42=#REF!</formula>
    </cfRule>
    <cfRule type="expression" dxfId="44376" priority="232875">
      <formula>L42=$B$23</formula>
    </cfRule>
  </conditionalFormatting>
  <conditionalFormatting sqref="E40:H40">
    <cfRule type="expression" dxfId="44375" priority="232830">
      <formula>E40=$B$8</formula>
    </cfRule>
    <cfRule type="expression" dxfId="44374" priority="232831">
      <formula>E40=$B$24</formula>
    </cfRule>
    <cfRule type="expression" dxfId="44373" priority="232832">
      <formula>E40=$B$18</formula>
    </cfRule>
    <cfRule type="expression" dxfId="44372" priority="232833">
      <formula>E40=$B$3</formula>
    </cfRule>
  </conditionalFormatting>
  <conditionalFormatting sqref="E40:H40">
    <cfRule type="expression" dxfId="44371" priority="232817">
      <formula>E40=$B$20</formula>
    </cfRule>
    <cfRule type="expression" dxfId="44370" priority="232818">
      <formula>E40=$B$21</formula>
    </cfRule>
    <cfRule type="expression" dxfId="44369" priority="232819">
      <formula>E40=$B$19</formula>
    </cfRule>
    <cfRule type="expression" dxfId="44368" priority="232820">
      <formula>E40=$B$17</formula>
    </cfRule>
    <cfRule type="expression" dxfId="44367" priority="232821">
      <formula>E40=$B$16</formula>
    </cfRule>
    <cfRule type="expression" dxfId="44366" priority="232822">
      <formula>E40=$B$14</formula>
    </cfRule>
    <cfRule type="expression" dxfId="44365" priority="232823">
      <formula>E40=$B$13</formula>
    </cfRule>
    <cfRule type="expression" dxfId="44364" priority="232824">
      <formula>E40=$B$12</formula>
    </cfRule>
    <cfRule type="expression" dxfId="44363" priority="232825">
      <formula>E40=$B$11</formula>
    </cfRule>
    <cfRule type="expression" dxfId="44362" priority="232826">
      <formula>E40=$B$10</formula>
    </cfRule>
    <cfRule type="expression" dxfId="44361" priority="232827">
      <formula>E40=$B$9</formula>
    </cfRule>
    <cfRule type="expression" dxfId="44360" priority="232828">
      <formula>E40=$B$6</formula>
    </cfRule>
    <cfRule type="expression" dxfId="44359" priority="232829">
      <formula>"TEXT(C$16,""ddd"")='Sat'"</formula>
    </cfRule>
  </conditionalFormatting>
  <conditionalFormatting sqref="E40:H40">
    <cfRule type="expression" dxfId="44358" priority="232816">
      <formula>E40=$B$22</formula>
    </cfRule>
  </conditionalFormatting>
  <conditionalFormatting sqref="E40:H40">
    <cfRule type="expression" dxfId="44357" priority="232814">
      <formula>E40=#REF!</formula>
    </cfRule>
    <cfRule type="expression" dxfId="44356" priority="232815">
      <formula>E40=$B$23</formula>
    </cfRule>
  </conditionalFormatting>
  <conditionalFormatting sqref="E42:H42">
    <cfRule type="expression" dxfId="44355" priority="232750">
      <formula>E42=$B$8</formula>
    </cfRule>
    <cfRule type="expression" dxfId="44354" priority="232751">
      <formula>E42=$B$24</formula>
    </cfRule>
    <cfRule type="expression" dxfId="44353" priority="232752">
      <formula>E42=$B$18</formula>
    </cfRule>
    <cfRule type="expression" dxfId="44352" priority="232753">
      <formula>E42=$B$3</formula>
    </cfRule>
  </conditionalFormatting>
  <conditionalFormatting sqref="E42:H42">
    <cfRule type="expression" dxfId="44351" priority="232737">
      <formula>E42=$B$20</formula>
    </cfRule>
    <cfRule type="expression" dxfId="44350" priority="232738">
      <formula>E42=$B$21</formula>
    </cfRule>
    <cfRule type="expression" dxfId="44349" priority="232739">
      <formula>E42=$B$19</formula>
    </cfRule>
    <cfRule type="expression" dxfId="44348" priority="232740">
      <formula>E42=$B$17</formula>
    </cfRule>
    <cfRule type="expression" dxfId="44347" priority="232741">
      <formula>E42=$B$16</formula>
    </cfRule>
    <cfRule type="expression" dxfId="44346" priority="232742">
      <formula>E42=$B$14</formula>
    </cfRule>
    <cfRule type="expression" dxfId="44345" priority="232743">
      <formula>E42=$B$13</formula>
    </cfRule>
    <cfRule type="expression" dxfId="44344" priority="232744">
      <formula>E42=$B$12</formula>
    </cfRule>
    <cfRule type="expression" dxfId="44343" priority="232745">
      <formula>E42=$B$11</formula>
    </cfRule>
    <cfRule type="expression" dxfId="44342" priority="232746">
      <formula>E42=$B$10</formula>
    </cfRule>
    <cfRule type="expression" dxfId="44341" priority="232747">
      <formula>E42=$B$9</formula>
    </cfRule>
    <cfRule type="expression" dxfId="44340" priority="232748">
      <formula>E42=$B$6</formula>
    </cfRule>
    <cfRule type="expression" dxfId="44339" priority="232749">
      <formula>"TEXT(C$16,""ddd"")='Sat'"</formula>
    </cfRule>
  </conditionalFormatting>
  <conditionalFormatting sqref="E42:H42">
    <cfRule type="expression" dxfId="44338" priority="232736">
      <formula>E42=$B$22</formula>
    </cfRule>
  </conditionalFormatting>
  <conditionalFormatting sqref="E42:H42">
    <cfRule type="expression" dxfId="44337" priority="232734">
      <formula>E42=#REF!</formula>
    </cfRule>
    <cfRule type="expression" dxfId="44336" priority="232735">
      <formula>E42=$B$23</formula>
    </cfRule>
  </conditionalFormatting>
  <conditionalFormatting sqref="X37:Y37">
    <cfRule type="expression" dxfId="44335" priority="228070">
      <formula>X37=$B$8</formula>
    </cfRule>
    <cfRule type="expression" dxfId="44334" priority="228071">
      <formula>X37=$B$24</formula>
    </cfRule>
    <cfRule type="expression" dxfId="44333" priority="228072">
      <formula>X37=$B$18</formula>
    </cfRule>
    <cfRule type="expression" dxfId="44332" priority="228073">
      <formula>X37=$B$3</formula>
    </cfRule>
  </conditionalFormatting>
  <conditionalFormatting sqref="X37:Y37">
    <cfRule type="expression" dxfId="44331" priority="228057">
      <formula>X37=$B$20</formula>
    </cfRule>
    <cfRule type="expression" dxfId="44330" priority="228058">
      <formula>X37=$B$21</formula>
    </cfRule>
    <cfRule type="expression" dxfId="44329" priority="228059">
      <formula>X37=$B$19</formula>
    </cfRule>
    <cfRule type="expression" dxfId="44328" priority="228060">
      <formula>X37=$B$17</formula>
    </cfRule>
    <cfRule type="expression" dxfId="44327" priority="228061">
      <formula>X37=$B$16</formula>
    </cfRule>
    <cfRule type="expression" dxfId="44326" priority="228062">
      <formula>X37=$B$14</formula>
    </cfRule>
    <cfRule type="expression" dxfId="44325" priority="228063">
      <formula>X37=$B$13</formula>
    </cfRule>
    <cfRule type="expression" dxfId="44324" priority="228064">
      <formula>X37=$B$12</formula>
    </cfRule>
    <cfRule type="expression" dxfId="44323" priority="228065">
      <formula>X37=$B$11</formula>
    </cfRule>
    <cfRule type="expression" dxfId="44322" priority="228066">
      <formula>X37=$B$10</formula>
    </cfRule>
    <cfRule type="expression" dxfId="44321" priority="228067">
      <formula>X37=$B$9</formula>
    </cfRule>
    <cfRule type="expression" dxfId="44320" priority="228068">
      <formula>X37=$B$6</formula>
    </cfRule>
    <cfRule type="expression" dxfId="44319" priority="228069">
      <formula>"TEXT(C$16,""ddd"")='Sat'"</formula>
    </cfRule>
  </conditionalFormatting>
  <conditionalFormatting sqref="X37:Y37">
    <cfRule type="expression" dxfId="44318" priority="228056">
      <formula>X37=$B$22</formula>
    </cfRule>
  </conditionalFormatting>
  <conditionalFormatting sqref="X37:Y37">
    <cfRule type="expression" dxfId="44317" priority="228054">
      <formula>X37=#REF!</formula>
    </cfRule>
    <cfRule type="expression" dxfId="44316" priority="228055">
      <formula>X37=$B$23</formula>
    </cfRule>
  </conditionalFormatting>
  <conditionalFormatting sqref="F71:H71">
    <cfRule type="expression" dxfId="44315" priority="219750">
      <formula>F71=$B$8</formula>
    </cfRule>
    <cfRule type="expression" dxfId="44314" priority="219751">
      <formula>F71=$B$24</formula>
    </cfRule>
    <cfRule type="expression" dxfId="44313" priority="219752">
      <formula>F71=$B$18</formula>
    </cfRule>
    <cfRule type="expression" dxfId="44312" priority="219753">
      <formula>F71=$B$3</formula>
    </cfRule>
  </conditionalFormatting>
  <conditionalFormatting sqref="F71:H71">
    <cfRule type="expression" dxfId="44311" priority="219737">
      <formula>F71=$B$20</formula>
    </cfRule>
    <cfRule type="expression" dxfId="44310" priority="219738">
      <formula>F71=$B$21</formula>
    </cfRule>
    <cfRule type="expression" dxfId="44309" priority="219739">
      <formula>F71=$B$19</formula>
    </cfRule>
    <cfRule type="expression" dxfId="44308" priority="219740">
      <formula>F71=$B$17</formula>
    </cfRule>
    <cfRule type="expression" dxfId="44307" priority="219741">
      <formula>F71=$B$16</formula>
    </cfRule>
    <cfRule type="expression" dxfId="44306" priority="219742">
      <formula>F71=$B$14</formula>
    </cfRule>
    <cfRule type="expression" dxfId="44305" priority="219743">
      <formula>F71=$B$13</formula>
    </cfRule>
    <cfRule type="expression" dxfId="44304" priority="219744">
      <formula>F71=$B$12</formula>
    </cfRule>
    <cfRule type="expression" dxfId="44303" priority="219745">
      <formula>F71=$B$11</formula>
    </cfRule>
    <cfRule type="expression" dxfId="44302" priority="219746">
      <formula>F71=$B$10</formula>
    </cfRule>
    <cfRule type="expression" dxfId="44301" priority="219747">
      <formula>F71=$B$9</formula>
    </cfRule>
    <cfRule type="expression" dxfId="44300" priority="219748">
      <formula>F71=$B$6</formula>
    </cfRule>
    <cfRule type="expression" dxfId="44299" priority="219749">
      <formula>"TEXT(C$16,""ddd"")='Sat'"</formula>
    </cfRule>
  </conditionalFormatting>
  <conditionalFormatting sqref="F71:H71">
    <cfRule type="expression" dxfId="44298" priority="219736">
      <formula>F71=$B$22</formula>
    </cfRule>
  </conditionalFormatting>
  <conditionalFormatting sqref="F71:H71">
    <cfRule type="expression" dxfId="44297" priority="219734">
      <formula>F71=#REF!</formula>
    </cfRule>
    <cfRule type="expression" dxfId="44296" priority="219735">
      <formula>F71=$B$23</formula>
    </cfRule>
  </conditionalFormatting>
  <conditionalFormatting sqref="E71">
    <cfRule type="expression" dxfId="44295" priority="219730">
      <formula>E71=$B$8</formula>
    </cfRule>
    <cfRule type="expression" dxfId="44294" priority="219731">
      <formula>E71=$B$24</formula>
    </cfRule>
    <cfRule type="expression" dxfId="44293" priority="219732">
      <formula>E71=$B$18</formula>
    </cfRule>
    <cfRule type="expression" dxfId="44292" priority="219733">
      <formula>E71=$B$3</formula>
    </cfRule>
  </conditionalFormatting>
  <conditionalFormatting sqref="E71">
    <cfRule type="expression" dxfId="44291" priority="219717">
      <formula>E71=$B$20</formula>
    </cfRule>
    <cfRule type="expression" dxfId="44290" priority="219718">
      <formula>E71=$B$21</formula>
    </cfRule>
    <cfRule type="expression" dxfId="44289" priority="219719">
      <formula>E71=$B$19</formula>
    </cfRule>
    <cfRule type="expression" dxfId="44288" priority="219720">
      <formula>E71=$B$17</formula>
    </cfRule>
    <cfRule type="expression" dxfId="44287" priority="219721">
      <formula>E71=$B$16</formula>
    </cfRule>
    <cfRule type="expression" dxfId="44286" priority="219722">
      <formula>E71=$B$14</formula>
    </cfRule>
    <cfRule type="expression" dxfId="44285" priority="219723">
      <formula>E71=$B$13</formula>
    </cfRule>
    <cfRule type="expression" dxfId="44284" priority="219724">
      <formula>E71=$B$12</formula>
    </cfRule>
    <cfRule type="expression" dxfId="44283" priority="219725">
      <formula>E71=$B$11</formula>
    </cfRule>
    <cfRule type="expression" dxfId="44282" priority="219726">
      <formula>E71=$B$10</formula>
    </cfRule>
    <cfRule type="expression" dxfId="44281" priority="219727">
      <formula>E71=$B$9</formula>
    </cfRule>
    <cfRule type="expression" dxfId="44280" priority="219728">
      <formula>E71=$B$6</formula>
    </cfRule>
    <cfRule type="expression" dxfId="44279" priority="219729">
      <formula>"TEXT(C$16,""ddd"")='Sat'"</formula>
    </cfRule>
  </conditionalFormatting>
  <conditionalFormatting sqref="E71">
    <cfRule type="expression" dxfId="44278" priority="219716">
      <formula>E71=$B$22</formula>
    </cfRule>
  </conditionalFormatting>
  <conditionalFormatting sqref="E71">
    <cfRule type="expression" dxfId="44277" priority="219714">
      <formula>E71=#REF!</formula>
    </cfRule>
    <cfRule type="expression" dxfId="44276" priority="219715">
      <formula>E71=$B$23</formula>
    </cfRule>
  </conditionalFormatting>
  <conditionalFormatting sqref="I71">
    <cfRule type="expression" dxfId="44275" priority="219690">
      <formula>I71=$B$8</formula>
    </cfRule>
    <cfRule type="expression" dxfId="44274" priority="219691">
      <formula>I71=$B$24</formula>
    </cfRule>
    <cfRule type="expression" dxfId="44273" priority="219692">
      <formula>I71=$B$18</formula>
    </cfRule>
    <cfRule type="expression" dxfId="44272" priority="219693">
      <formula>I71=$B$3</formula>
    </cfRule>
  </conditionalFormatting>
  <conditionalFormatting sqref="I71">
    <cfRule type="expression" dxfId="44271" priority="219677">
      <formula>I71=$B$20</formula>
    </cfRule>
    <cfRule type="expression" dxfId="44270" priority="219678">
      <formula>I71=$B$21</formula>
    </cfRule>
    <cfRule type="expression" dxfId="44269" priority="219679">
      <formula>I71=$B$19</formula>
    </cfRule>
    <cfRule type="expression" dxfId="44268" priority="219680">
      <formula>I71=$B$17</formula>
    </cfRule>
    <cfRule type="expression" dxfId="44267" priority="219681">
      <formula>I71=$B$16</formula>
    </cfRule>
    <cfRule type="expression" dxfId="44266" priority="219682">
      <formula>I71=$B$14</formula>
    </cfRule>
    <cfRule type="expression" dxfId="44265" priority="219683">
      <formula>I71=$B$13</formula>
    </cfRule>
    <cfRule type="expression" dxfId="44264" priority="219684">
      <formula>I71=$B$12</formula>
    </cfRule>
    <cfRule type="expression" dxfId="44263" priority="219685">
      <formula>I71=$B$11</formula>
    </cfRule>
    <cfRule type="expression" dxfId="44262" priority="219686">
      <formula>I71=$B$10</formula>
    </cfRule>
    <cfRule type="expression" dxfId="44261" priority="219687">
      <formula>I71=$B$9</formula>
    </cfRule>
    <cfRule type="expression" dxfId="44260" priority="219688">
      <formula>I71=$B$6</formula>
    </cfRule>
    <cfRule type="expression" dxfId="44259" priority="219689">
      <formula>"TEXT(C$16,""ddd"")='Sat'"</formula>
    </cfRule>
  </conditionalFormatting>
  <conditionalFormatting sqref="I71">
    <cfRule type="expression" dxfId="44258" priority="219676">
      <formula>I71=$B$22</formula>
    </cfRule>
  </conditionalFormatting>
  <conditionalFormatting sqref="I71">
    <cfRule type="expression" dxfId="44257" priority="219674">
      <formula>I71=#REF!</formula>
    </cfRule>
    <cfRule type="expression" dxfId="44256" priority="219675">
      <formula>I71=$B$23</formula>
    </cfRule>
  </conditionalFormatting>
  <conditionalFormatting sqref="E37:I37">
    <cfRule type="expression" dxfId="44255" priority="217570">
      <formula>E37=$B$8</formula>
    </cfRule>
    <cfRule type="expression" dxfId="44254" priority="217571">
      <formula>E37=$B$24</formula>
    </cfRule>
    <cfRule type="expression" dxfId="44253" priority="217572">
      <formula>E37=$B$18</formula>
    </cfRule>
    <cfRule type="expression" dxfId="44252" priority="217573">
      <formula>E37=$B$3</formula>
    </cfRule>
  </conditionalFormatting>
  <conditionalFormatting sqref="E37:I37">
    <cfRule type="expression" dxfId="44251" priority="217557">
      <formula>E37=$B$20</formula>
    </cfRule>
    <cfRule type="expression" dxfId="44250" priority="217558">
      <formula>E37=$B$21</formula>
    </cfRule>
    <cfRule type="expression" dxfId="44249" priority="217559">
      <formula>E37=$B$19</formula>
    </cfRule>
    <cfRule type="expression" dxfId="44248" priority="217560">
      <formula>E37=$B$17</formula>
    </cfRule>
    <cfRule type="expression" dxfId="44247" priority="217561">
      <formula>E37=$B$16</formula>
    </cfRule>
    <cfRule type="expression" dxfId="44246" priority="217562">
      <formula>E37=$B$14</formula>
    </cfRule>
    <cfRule type="expression" dxfId="44245" priority="217563">
      <formula>E37=$B$13</formula>
    </cfRule>
    <cfRule type="expression" dxfId="44244" priority="217564">
      <formula>E37=$B$12</formula>
    </cfRule>
    <cfRule type="expression" dxfId="44243" priority="217565">
      <formula>E37=$B$11</formula>
    </cfRule>
    <cfRule type="expression" dxfId="44242" priority="217566">
      <formula>E37=$B$10</formula>
    </cfRule>
    <cfRule type="expression" dxfId="44241" priority="217567">
      <formula>E37=$B$9</formula>
    </cfRule>
    <cfRule type="expression" dxfId="44240" priority="217568">
      <formula>E37=$B$6</formula>
    </cfRule>
    <cfRule type="expression" dxfId="44239" priority="217569">
      <formula>"TEXT(C$16,""ddd"")='Sat'"</formula>
    </cfRule>
  </conditionalFormatting>
  <conditionalFormatting sqref="E37:I37">
    <cfRule type="expression" dxfId="44238" priority="217556">
      <formula>E37=$B$22</formula>
    </cfRule>
  </conditionalFormatting>
  <conditionalFormatting sqref="E37:I37">
    <cfRule type="expression" dxfId="44237" priority="217554">
      <formula>E37=#REF!</formula>
    </cfRule>
    <cfRule type="expression" dxfId="44236" priority="217555">
      <formula>E37=$B$23</formula>
    </cfRule>
  </conditionalFormatting>
  <conditionalFormatting sqref="E47:I47">
    <cfRule type="expression" dxfId="44235" priority="209630">
      <formula>E47=$B$8</formula>
    </cfRule>
    <cfRule type="expression" dxfId="44234" priority="209631">
      <formula>E47=$B$24</formula>
    </cfRule>
    <cfRule type="expression" dxfId="44233" priority="209632">
      <formula>E47=$B$18</formula>
    </cfRule>
    <cfRule type="expression" dxfId="44232" priority="209633">
      <formula>E47=$B$3</formula>
    </cfRule>
  </conditionalFormatting>
  <conditionalFormatting sqref="E47:I47">
    <cfRule type="expression" dxfId="44231" priority="209617">
      <formula>E47=$B$20</formula>
    </cfRule>
    <cfRule type="expression" dxfId="44230" priority="209618">
      <formula>E47=$B$21</formula>
    </cfRule>
    <cfRule type="expression" dxfId="44229" priority="209619">
      <formula>E47=$B$19</formula>
    </cfRule>
    <cfRule type="expression" dxfId="44228" priority="209620">
      <formula>E47=$B$17</formula>
    </cfRule>
    <cfRule type="expression" dxfId="44227" priority="209621">
      <formula>E47=$B$16</formula>
    </cfRule>
    <cfRule type="expression" dxfId="44226" priority="209622">
      <formula>E47=$B$14</formula>
    </cfRule>
    <cfRule type="expression" dxfId="44225" priority="209623">
      <formula>E47=$B$13</formula>
    </cfRule>
    <cfRule type="expression" dxfId="44224" priority="209624">
      <formula>E47=$B$12</formula>
    </cfRule>
    <cfRule type="expression" dxfId="44223" priority="209625">
      <formula>E47=$B$11</formula>
    </cfRule>
    <cfRule type="expression" dxfId="44222" priority="209626">
      <formula>E47=$B$10</formula>
    </cfRule>
    <cfRule type="expression" dxfId="44221" priority="209627">
      <formula>E47=$B$9</formula>
    </cfRule>
    <cfRule type="expression" dxfId="44220" priority="209628">
      <formula>E47=$B$6</formula>
    </cfRule>
    <cfRule type="expression" dxfId="44219" priority="209629">
      <formula>"TEXT(C$16,""ddd"")='Sat'"</formula>
    </cfRule>
  </conditionalFormatting>
  <conditionalFormatting sqref="E47:I47">
    <cfRule type="expression" dxfId="44218" priority="209616">
      <formula>E47=$B$22</formula>
    </cfRule>
  </conditionalFormatting>
  <conditionalFormatting sqref="E47:I47">
    <cfRule type="expression" dxfId="44217" priority="209614">
      <formula>E47=#REF!</formula>
    </cfRule>
    <cfRule type="expression" dxfId="44216" priority="209615">
      <formula>E47=$B$23</formula>
    </cfRule>
  </conditionalFormatting>
  <conditionalFormatting sqref="W47">
    <cfRule type="expression" dxfId="44215" priority="209610">
      <formula>W47=$B$8</formula>
    </cfRule>
    <cfRule type="expression" dxfId="44214" priority="209611">
      <formula>W47=$B$24</formula>
    </cfRule>
    <cfRule type="expression" dxfId="44213" priority="209612">
      <formula>W47=$B$18</formula>
    </cfRule>
    <cfRule type="expression" dxfId="44212" priority="209613">
      <formula>W47=$B$3</formula>
    </cfRule>
  </conditionalFormatting>
  <conditionalFormatting sqref="W47">
    <cfRule type="expression" dxfId="44211" priority="209597">
      <formula>W47=$B$20</formula>
    </cfRule>
    <cfRule type="expression" dxfId="44210" priority="209598">
      <formula>W47=$B$21</formula>
    </cfRule>
    <cfRule type="expression" dxfId="44209" priority="209599">
      <formula>W47=$B$19</formula>
    </cfRule>
    <cfRule type="expression" dxfId="44208" priority="209600">
      <formula>W47=$B$17</formula>
    </cfRule>
    <cfRule type="expression" dxfId="44207" priority="209601">
      <formula>W47=$B$16</formula>
    </cfRule>
    <cfRule type="expression" dxfId="44206" priority="209602">
      <formula>W47=$B$14</formula>
    </cfRule>
    <cfRule type="expression" dxfId="44205" priority="209603">
      <formula>W47=$B$13</formula>
    </cfRule>
    <cfRule type="expression" dxfId="44204" priority="209604">
      <formula>W47=$B$12</formula>
    </cfRule>
    <cfRule type="expression" dxfId="44203" priority="209605">
      <formula>W47=$B$11</formula>
    </cfRule>
    <cfRule type="expression" dxfId="44202" priority="209606">
      <formula>W47=$B$10</formula>
    </cfRule>
    <cfRule type="expression" dxfId="44201" priority="209607">
      <formula>W47=$B$9</formula>
    </cfRule>
    <cfRule type="expression" dxfId="44200" priority="209608">
      <formula>W47=$B$6</formula>
    </cfRule>
    <cfRule type="expression" dxfId="44199" priority="209609">
      <formula>"TEXT(C$16,""ddd"")='Sat'"</formula>
    </cfRule>
  </conditionalFormatting>
  <conditionalFormatting sqref="W47">
    <cfRule type="expression" dxfId="44198" priority="209596">
      <formula>W47=$B$22</formula>
    </cfRule>
  </conditionalFormatting>
  <conditionalFormatting sqref="W47">
    <cfRule type="expression" dxfId="44197" priority="209594">
      <formula>W47=#REF!</formula>
    </cfRule>
    <cfRule type="expression" dxfId="44196" priority="209595">
      <formula>W47=$B$23</formula>
    </cfRule>
  </conditionalFormatting>
  <conditionalFormatting sqref="J47:K47">
    <cfRule type="expression" dxfId="44195" priority="209590">
      <formula>J47=$B$8</formula>
    </cfRule>
    <cfRule type="expression" dxfId="44194" priority="209591">
      <formula>J47=$B$24</formula>
    </cfRule>
    <cfRule type="expression" dxfId="44193" priority="209592">
      <formula>J47=$B$18</formula>
    </cfRule>
    <cfRule type="expression" dxfId="44192" priority="209593">
      <formula>J47=$B$3</formula>
    </cfRule>
  </conditionalFormatting>
  <conditionalFormatting sqref="J47:K47">
    <cfRule type="expression" dxfId="44191" priority="209577">
      <formula>J47=$B$20</formula>
    </cfRule>
    <cfRule type="expression" dxfId="44190" priority="209578">
      <formula>J47=$B$21</formula>
    </cfRule>
    <cfRule type="expression" dxfId="44189" priority="209579">
      <formula>J47=$B$19</formula>
    </cfRule>
    <cfRule type="expression" dxfId="44188" priority="209580">
      <formula>J47=$B$17</formula>
    </cfRule>
    <cfRule type="expression" dxfId="44187" priority="209581">
      <formula>J47=$B$16</formula>
    </cfRule>
    <cfRule type="expression" dxfId="44186" priority="209582">
      <formula>J47=$B$14</formula>
    </cfRule>
    <cfRule type="expression" dxfId="44185" priority="209583">
      <formula>J47=$B$13</formula>
    </cfRule>
    <cfRule type="expression" dxfId="44184" priority="209584">
      <formula>J47=$B$12</formula>
    </cfRule>
    <cfRule type="expression" dxfId="44183" priority="209585">
      <formula>J47=$B$11</formula>
    </cfRule>
    <cfRule type="expression" dxfId="44182" priority="209586">
      <formula>J47=$B$10</formula>
    </cfRule>
    <cfRule type="expression" dxfId="44181" priority="209587">
      <formula>J47=$B$9</formula>
    </cfRule>
    <cfRule type="expression" dxfId="44180" priority="209588">
      <formula>J47=$B$6</formula>
    </cfRule>
    <cfRule type="expression" dxfId="44179" priority="209589">
      <formula>"TEXT(C$16,""ddd"")='Sat'"</formula>
    </cfRule>
  </conditionalFormatting>
  <conditionalFormatting sqref="J47:K47">
    <cfRule type="expression" dxfId="44178" priority="209576">
      <formula>J47=$B$22</formula>
    </cfRule>
  </conditionalFormatting>
  <conditionalFormatting sqref="J47:K47">
    <cfRule type="expression" dxfId="44177" priority="209574">
      <formula>J47=#REF!</formula>
    </cfRule>
    <cfRule type="expression" dxfId="44176" priority="209575">
      <formula>J47=$B$23</formula>
    </cfRule>
  </conditionalFormatting>
  <conditionalFormatting sqref="Q48:AF48 AH48:AK48">
    <cfRule type="expression" dxfId="44175" priority="202810">
      <formula>Q48=$B$8</formula>
    </cfRule>
    <cfRule type="expression" dxfId="44174" priority="202811">
      <formula>Q48=$B$24</formula>
    </cfRule>
    <cfRule type="expression" dxfId="44173" priority="202812">
      <formula>Q48=$B$18</formula>
    </cfRule>
    <cfRule type="expression" dxfId="44172" priority="202813">
      <formula>Q48=$B$3</formula>
    </cfRule>
  </conditionalFormatting>
  <conditionalFormatting sqref="Q48:AF48 AH48:AK48">
    <cfRule type="expression" dxfId="44171" priority="202797">
      <formula>Q48=$B$20</formula>
    </cfRule>
    <cfRule type="expression" dxfId="44170" priority="202798">
      <formula>Q48=$B$21</formula>
    </cfRule>
    <cfRule type="expression" dxfId="44169" priority="202799">
      <formula>Q48=$B$19</formula>
    </cfRule>
    <cfRule type="expression" dxfId="44168" priority="202800">
      <formula>Q48=$B$17</formula>
    </cfRule>
    <cfRule type="expression" dxfId="44167" priority="202801">
      <formula>Q48=$B$16</formula>
    </cfRule>
    <cfRule type="expression" dxfId="44166" priority="202802">
      <formula>Q48=$B$14</formula>
    </cfRule>
    <cfRule type="expression" dxfId="44165" priority="202803">
      <formula>Q48=$B$13</formula>
    </cfRule>
    <cfRule type="expression" dxfId="44164" priority="202804">
      <formula>Q48=$B$12</formula>
    </cfRule>
    <cfRule type="expression" dxfId="44163" priority="202805">
      <formula>Q48=$B$11</formula>
    </cfRule>
    <cfRule type="expression" dxfId="44162" priority="202806">
      <formula>Q48=$B$10</formula>
    </cfRule>
    <cfRule type="expression" dxfId="44161" priority="202807">
      <formula>Q48=$B$9</formula>
    </cfRule>
    <cfRule type="expression" dxfId="44160" priority="202808">
      <formula>Q48=$B$6</formula>
    </cfRule>
    <cfRule type="expression" dxfId="44159" priority="202809">
      <formula>"TEXT(C$16,""ddd"")='Sat'"</formula>
    </cfRule>
  </conditionalFormatting>
  <conditionalFormatting sqref="Q48:AF48 AH48:AK48">
    <cfRule type="expression" dxfId="44158" priority="202796">
      <formula>Q48=$B$22</formula>
    </cfRule>
  </conditionalFormatting>
  <conditionalFormatting sqref="Q48:AF48 AH48:AK48">
    <cfRule type="expression" dxfId="44157" priority="202794">
      <formula>Q48=#REF!</formula>
    </cfRule>
    <cfRule type="expression" dxfId="44156" priority="202795">
      <formula>Q48=$B$23</formula>
    </cfRule>
  </conditionalFormatting>
  <conditionalFormatting sqref="P47:P48">
    <cfRule type="expression" dxfId="44155" priority="202750">
      <formula>P47=$B$8</formula>
    </cfRule>
    <cfRule type="expression" dxfId="44154" priority="202751">
      <formula>P47=$B$24</formula>
    </cfRule>
    <cfRule type="expression" dxfId="44153" priority="202752">
      <formula>P47=$B$18</formula>
    </cfRule>
    <cfRule type="expression" dxfId="44152" priority="202753">
      <formula>P47=$B$3</formula>
    </cfRule>
  </conditionalFormatting>
  <conditionalFormatting sqref="P47:P48">
    <cfRule type="expression" dxfId="44151" priority="202737">
      <formula>P47=$B$20</formula>
    </cfRule>
    <cfRule type="expression" dxfId="44150" priority="202738">
      <formula>P47=$B$21</formula>
    </cfRule>
    <cfRule type="expression" dxfId="44149" priority="202739">
      <formula>P47=$B$19</formula>
    </cfRule>
    <cfRule type="expression" dxfId="44148" priority="202740">
      <formula>P47=$B$17</formula>
    </cfRule>
    <cfRule type="expression" dxfId="44147" priority="202741">
      <formula>P47=$B$16</formula>
    </cfRule>
    <cfRule type="expression" dxfId="44146" priority="202742">
      <formula>P47=$B$14</formula>
    </cfRule>
    <cfRule type="expression" dxfId="44145" priority="202743">
      <formula>P47=$B$13</formula>
    </cfRule>
    <cfRule type="expression" dxfId="44144" priority="202744">
      <formula>P47=$B$12</formula>
    </cfRule>
    <cfRule type="expression" dxfId="44143" priority="202745">
      <formula>P47=$B$11</formula>
    </cfRule>
    <cfRule type="expression" dxfId="44142" priority="202746">
      <formula>P47=$B$10</formula>
    </cfRule>
    <cfRule type="expression" dxfId="44141" priority="202747">
      <formula>P47=$B$9</formula>
    </cfRule>
    <cfRule type="expression" dxfId="44140" priority="202748">
      <formula>P47=$B$6</formula>
    </cfRule>
    <cfRule type="expression" dxfId="44139" priority="202749">
      <formula>"TEXT(C$16,""ddd"")='Sat'"</formula>
    </cfRule>
  </conditionalFormatting>
  <conditionalFormatting sqref="P47:P48">
    <cfRule type="expression" dxfId="44138" priority="202736">
      <formula>P47=$B$22</formula>
    </cfRule>
  </conditionalFormatting>
  <conditionalFormatting sqref="P47:P48">
    <cfRule type="expression" dxfId="44137" priority="202734">
      <formula>P47=#REF!</formula>
    </cfRule>
    <cfRule type="expression" dxfId="44136" priority="202735">
      <formula>P47=$B$23</formula>
    </cfRule>
  </conditionalFormatting>
  <conditionalFormatting sqref="Q50:AB50 AD50:AF50 Q49:AF49">
    <cfRule type="expression" dxfId="44135" priority="202610">
      <formula>Q49=$B$8</formula>
    </cfRule>
    <cfRule type="expression" dxfId="44134" priority="202611">
      <formula>Q49=$B$24</formula>
    </cfRule>
    <cfRule type="expression" dxfId="44133" priority="202612">
      <formula>Q49=$B$18</formula>
    </cfRule>
    <cfRule type="expression" dxfId="44132" priority="202613">
      <formula>Q49=$B$3</formula>
    </cfRule>
  </conditionalFormatting>
  <conditionalFormatting sqref="Q50:AB50 AD50:AF50 Q49:AF49">
    <cfRule type="expression" dxfId="44131" priority="202597">
      <formula>Q49=$B$20</formula>
    </cfRule>
    <cfRule type="expression" dxfId="44130" priority="202598">
      <formula>Q49=$B$21</formula>
    </cfRule>
    <cfRule type="expression" dxfId="44129" priority="202599">
      <formula>Q49=$B$19</formula>
    </cfRule>
    <cfRule type="expression" dxfId="44128" priority="202600">
      <formula>Q49=$B$17</formula>
    </cfRule>
    <cfRule type="expression" dxfId="44127" priority="202601">
      <formula>Q49=$B$16</formula>
    </cfRule>
    <cfRule type="expression" dxfId="44126" priority="202602">
      <formula>Q49=$B$14</formula>
    </cfRule>
    <cfRule type="expression" dxfId="44125" priority="202603">
      <formula>Q49=$B$13</formula>
    </cfRule>
    <cfRule type="expression" dxfId="44124" priority="202604">
      <formula>Q49=$B$12</formula>
    </cfRule>
    <cfRule type="expression" dxfId="44123" priority="202605">
      <formula>Q49=$B$11</formula>
    </cfRule>
    <cfRule type="expression" dxfId="44122" priority="202606">
      <formula>Q49=$B$10</formula>
    </cfRule>
    <cfRule type="expression" dxfId="44121" priority="202607">
      <formula>Q49=$B$9</formula>
    </cfRule>
    <cfRule type="expression" dxfId="44120" priority="202608">
      <formula>Q49=$B$6</formula>
    </cfRule>
    <cfRule type="expression" dxfId="44119" priority="202609">
      <formula>"TEXT(C$16,""ddd"")='Sat'"</formula>
    </cfRule>
  </conditionalFormatting>
  <conditionalFormatting sqref="Q50:AB50 AD50:AF50 Q49:AF49">
    <cfRule type="expression" dxfId="44118" priority="202596">
      <formula>Q49=$B$22</formula>
    </cfRule>
  </conditionalFormatting>
  <conditionalFormatting sqref="Q50:AB50 AD50:AF50 Q49:AF49">
    <cfRule type="expression" dxfId="44117" priority="202594">
      <formula>Q49=#REF!</formula>
    </cfRule>
    <cfRule type="expression" dxfId="44116" priority="202595">
      <formula>Q49=$B$23</formula>
    </cfRule>
  </conditionalFormatting>
  <conditionalFormatting sqref="S51:T51">
    <cfRule type="expression" dxfId="44115" priority="196110">
      <formula>S51=$B$8</formula>
    </cfRule>
    <cfRule type="expression" dxfId="44114" priority="196111">
      <formula>S51=$B$24</formula>
    </cfRule>
    <cfRule type="expression" dxfId="44113" priority="196112">
      <formula>S51=$B$18</formula>
    </cfRule>
    <cfRule type="expression" dxfId="44112" priority="196113">
      <formula>S51=$B$3</formula>
    </cfRule>
  </conditionalFormatting>
  <conditionalFormatting sqref="S51:T51">
    <cfRule type="expression" dxfId="44111" priority="196097">
      <formula>S51=$B$20</formula>
    </cfRule>
    <cfRule type="expression" dxfId="44110" priority="196098">
      <formula>S51=$B$21</formula>
    </cfRule>
    <cfRule type="expression" dxfId="44109" priority="196099">
      <formula>S51=$B$19</formula>
    </cfRule>
    <cfRule type="expression" dxfId="44108" priority="196100">
      <formula>S51=$B$17</formula>
    </cfRule>
    <cfRule type="expression" dxfId="44107" priority="196101">
      <formula>S51=$B$16</formula>
    </cfRule>
    <cfRule type="expression" dxfId="44106" priority="196102">
      <formula>S51=$B$14</formula>
    </cfRule>
    <cfRule type="expression" dxfId="44105" priority="196103">
      <formula>S51=$B$13</formula>
    </cfRule>
    <cfRule type="expression" dxfId="44104" priority="196104">
      <formula>S51=$B$12</formula>
    </cfRule>
    <cfRule type="expression" dxfId="44103" priority="196105">
      <formula>S51=$B$11</formula>
    </cfRule>
    <cfRule type="expression" dxfId="44102" priority="196106">
      <formula>S51=$B$10</formula>
    </cfRule>
    <cfRule type="expression" dxfId="44101" priority="196107">
      <formula>S51=$B$9</formula>
    </cfRule>
    <cfRule type="expression" dxfId="44100" priority="196108">
      <formula>S51=$B$6</formula>
    </cfRule>
    <cfRule type="expression" dxfId="44099" priority="196109">
      <formula>"TEXT(C$16,""ddd"")='Sat'"</formula>
    </cfRule>
  </conditionalFormatting>
  <conditionalFormatting sqref="S51:T51">
    <cfRule type="expression" dxfId="44098" priority="196096">
      <formula>S51=$B$22</formula>
    </cfRule>
  </conditionalFormatting>
  <conditionalFormatting sqref="S51:T51">
    <cfRule type="expression" dxfId="44097" priority="196094">
      <formula>S51=#REF!</formula>
    </cfRule>
    <cfRule type="expression" dxfId="44096" priority="196095">
      <formula>S51=$B$23</formula>
    </cfRule>
  </conditionalFormatting>
  <conditionalFormatting sqref="J51:K51">
    <cfRule type="expression" dxfId="44095" priority="196070">
      <formula>J51=$B$8</formula>
    </cfRule>
    <cfRule type="expression" dxfId="44094" priority="196071">
      <formula>J51=$B$24</formula>
    </cfRule>
    <cfRule type="expression" dxfId="44093" priority="196072">
      <formula>J51=$B$18</formula>
    </cfRule>
    <cfRule type="expression" dxfId="44092" priority="196073">
      <formula>J51=$B$3</formula>
    </cfRule>
  </conditionalFormatting>
  <conditionalFormatting sqref="J51:K51">
    <cfRule type="expression" dxfId="44091" priority="196057">
      <formula>J51=$B$20</formula>
    </cfRule>
    <cfRule type="expression" dxfId="44090" priority="196058">
      <formula>J51=$B$21</formula>
    </cfRule>
    <cfRule type="expression" dxfId="44089" priority="196059">
      <formula>J51=$B$19</formula>
    </cfRule>
    <cfRule type="expression" dxfId="44088" priority="196060">
      <formula>J51=$B$17</formula>
    </cfRule>
    <cfRule type="expression" dxfId="44087" priority="196061">
      <formula>J51=$B$16</formula>
    </cfRule>
    <cfRule type="expression" dxfId="44086" priority="196062">
      <formula>J51=$B$14</formula>
    </cfRule>
    <cfRule type="expression" dxfId="44085" priority="196063">
      <formula>J51=$B$13</formula>
    </cfRule>
    <cfRule type="expression" dxfId="44084" priority="196064">
      <formula>J51=$B$12</formula>
    </cfRule>
    <cfRule type="expression" dxfId="44083" priority="196065">
      <formula>J51=$B$11</formula>
    </cfRule>
    <cfRule type="expression" dxfId="44082" priority="196066">
      <formula>J51=$B$10</formula>
    </cfRule>
    <cfRule type="expression" dxfId="44081" priority="196067">
      <formula>J51=$B$9</formula>
    </cfRule>
    <cfRule type="expression" dxfId="44080" priority="196068">
      <formula>J51=$B$6</formula>
    </cfRule>
    <cfRule type="expression" dxfId="44079" priority="196069">
      <formula>"TEXT(C$16,""ddd"")='Sat'"</formula>
    </cfRule>
  </conditionalFormatting>
  <conditionalFormatting sqref="J51:K51">
    <cfRule type="expression" dxfId="44078" priority="196056">
      <formula>J51=$B$22</formula>
    </cfRule>
  </conditionalFormatting>
  <conditionalFormatting sqref="J51:K51">
    <cfRule type="expression" dxfId="44077" priority="196054">
      <formula>J51=#REF!</formula>
    </cfRule>
    <cfRule type="expression" dxfId="44076" priority="196055">
      <formula>J51=$B$23</formula>
    </cfRule>
  </conditionalFormatting>
  <conditionalFormatting sqref="J76:K76">
    <cfRule type="expression" dxfId="44075" priority="195750">
      <formula>J76=$B$8</formula>
    </cfRule>
    <cfRule type="expression" dxfId="44074" priority="195751">
      <formula>J76=$B$24</formula>
    </cfRule>
    <cfRule type="expression" dxfId="44073" priority="195752">
      <formula>J76=$B$18</formula>
    </cfRule>
    <cfRule type="expression" dxfId="44072" priority="195753">
      <formula>J76=$B$3</formula>
    </cfRule>
  </conditionalFormatting>
  <conditionalFormatting sqref="J76:K76">
    <cfRule type="expression" dxfId="44071" priority="195737">
      <formula>J76=$B$20</formula>
    </cfRule>
    <cfRule type="expression" dxfId="44070" priority="195738">
      <formula>J76=$B$21</formula>
    </cfRule>
    <cfRule type="expression" dxfId="44069" priority="195739">
      <formula>J76=$B$19</formula>
    </cfRule>
    <cfRule type="expression" dxfId="44068" priority="195740">
      <formula>J76=$B$17</formula>
    </cfRule>
    <cfRule type="expression" dxfId="44067" priority="195741">
      <formula>J76=$B$16</formula>
    </cfRule>
    <cfRule type="expression" dxfId="44066" priority="195742">
      <formula>J76=$B$14</formula>
    </cfRule>
    <cfRule type="expression" dxfId="44065" priority="195743">
      <formula>J76=$B$13</formula>
    </cfRule>
    <cfRule type="expression" dxfId="44064" priority="195744">
      <formula>J76=$B$12</formula>
    </cfRule>
    <cfRule type="expression" dxfId="44063" priority="195745">
      <formula>J76=$B$11</formula>
    </cfRule>
    <cfRule type="expression" dxfId="44062" priority="195746">
      <formula>J76=$B$10</formula>
    </cfRule>
    <cfRule type="expression" dxfId="44061" priority="195747">
      <formula>J76=$B$9</formula>
    </cfRule>
    <cfRule type="expression" dxfId="44060" priority="195748">
      <formula>J76=$B$6</formula>
    </cfRule>
    <cfRule type="expression" dxfId="44059" priority="195749">
      <formula>"TEXT(C$16,""ddd"")='Sat'"</formula>
    </cfRule>
  </conditionalFormatting>
  <conditionalFormatting sqref="J76:K76">
    <cfRule type="expression" dxfId="44058" priority="195736">
      <formula>J76=$B$22</formula>
    </cfRule>
  </conditionalFormatting>
  <conditionalFormatting sqref="J76:K76">
    <cfRule type="expression" dxfId="44057" priority="195734">
      <formula>J76=#REF!</formula>
    </cfRule>
    <cfRule type="expression" dxfId="44056" priority="195735">
      <formula>J76=$B$23</formula>
    </cfRule>
  </conditionalFormatting>
  <conditionalFormatting sqref="J76:K76">
    <cfRule type="expression" dxfId="44055" priority="195730">
      <formula>J76=$B$8</formula>
    </cfRule>
    <cfRule type="expression" dxfId="44054" priority="195731">
      <formula>J76=$B$24</formula>
    </cfRule>
    <cfRule type="expression" dxfId="44053" priority="195732">
      <formula>J76=$B$18</formula>
    </cfRule>
    <cfRule type="expression" dxfId="44052" priority="195733">
      <formula>J76=$B$3</formula>
    </cfRule>
  </conditionalFormatting>
  <conditionalFormatting sqref="J76:K76">
    <cfRule type="expression" dxfId="44051" priority="195717">
      <formula>J76=$B$20</formula>
    </cfRule>
    <cfRule type="expression" dxfId="44050" priority="195718">
      <formula>J76=$B$21</formula>
    </cfRule>
    <cfRule type="expression" dxfId="44049" priority="195719">
      <formula>J76=$B$19</formula>
    </cfRule>
    <cfRule type="expression" dxfId="44048" priority="195720">
      <formula>J76=$B$17</formula>
    </cfRule>
    <cfRule type="expression" dxfId="44047" priority="195721">
      <formula>J76=$B$16</formula>
    </cfRule>
    <cfRule type="expression" dxfId="44046" priority="195722">
      <formula>J76=$B$14</formula>
    </cfRule>
    <cfRule type="expression" dxfId="44045" priority="195723">
      <formula>J76=$B$13</formula>
    </cfRule>
    <cfRule type="expression" dxfId="44044" priority="195724">
      <formula>J76=$B$12</formula>
    </cfRule>
    <cfRule type="expression" dxfId="44043" priority="195725">
      <formula>J76=$B$11</formula>
    </cfRule>
    <cfRule type="expression" dxfId="44042" priority="195726">
      <formula>J76=$B$10</formula>
    </cfRule>
    <cfRule type="expression" dxfId="44041" priority="195727">
      <formula>J76=$B$9</formula>
    </cfRule>
    <cfRule type="expression" dxfId="44040" priority="195728">
      <formula>J76=$B$6</formula>
    </cfRule>
    <cfRule type="expression" dxfId="44039" priority="195729">
      <formula>"TEXT(C$16,""ddd"")='Sat'"</formula>
    </cfRule>
  </conditionalFormatting>
  <conditionalFormatting sqref="J76:K76">
    <cfRule type="expression" dxfId="44038" priority="195716">
      <formula>J76=$B$22</formula>
    </cfRule>
  </conditionalFormatting>
  <conditionalFormatting sqref="J76:K76">
    <cfRule type="expression" dxfId="44037" priority="195714">
      <formula>J76=#REF!</formula>
    </cfRule>
    <cfRule type="expression" dxfId="44036" priority="195715">
      <formula>J76=$B$23</formula>
    </cfRule>
  </conditionalFormatting>
  <conditionalFormatting sqref="I76">
    <cfRule type="expression" dxfId="44035" priority="195690">
      <formula>I76=$B$8</formula>
    </cfRule>
    <cfRule type="expression" dxfId="44034" priority="195691">
      <formula>I76=$B$24</formula>
    </cfRule>
    <cfRule type="expression" dxfId="44033" priority="195692">
      <formula>I76=$B$18</formula>
    </cfRule>
    <cfRule type="expression" dxfId="44032" priority="195693">
      <formula>I76=$B$3</formula>
    </cfRule>
  </conditionalFormatting>
  <conditionalFormatting sqref="I76">
    <cfRule type="expression" dxfId="44031" priority="195677">
      <formula>I76=$B$20</formula>
    </cfRule>
    <cfRule type="expression" dxfId="44030" priority="195678">
      <formula>I76=$B$21</formula>
    </cfRule>
    <cfRule type="expression" dxfId="44029" priority="195679">
      <formula>I76=$B$19</formula>
    </cfRule>
    <cfRule type="expression" dxfId="44028" priority="195680">
      <formula>I76=$B$17</formula>
    </cfRule>
    <cfRule type="expression" dxfId="44027" priority="195681">
      <formula>I76=$B$16</formula>
    </cfRule>
    <cfRule type="expression" dxfId="44026" priority="195682">
      <formula>I76=$B$14</formula>
    </cfRule>
    <cfRule type="expression" dxfId="44025" priority="195683">
      <formula>I76=$B$13</formula>
    </cfRule>
    <cfRule type="expression" dxfId="44024" priority="195684">
      <formula>I76=$B$12</formula>
    </cfRule>
    <cfRule type="expression" dxfId="44023" priority="195685">
      <formula>I76=$B$11</formula>
    </cfRule>
    <cfRule type="expression" dxfId="44022" priority="195686">
      <formula>I76=$B$10</formula>
    </cfRule>
    <cfRule type="expression" dxfId="44021" priority="195687">
      <formula>I76=$B$9</formula>
    </cfRule>
    <cfRule type="expression" dxfId="44020" priority="195688">
      <formula>I76=$B$6</formula>
    </cfRule>
    <cfRule type="expression" dxfId="44019" priority="195689">
      <formula>"TEXT(C$16,""ddd"")='Sat'"</formula>
    </cfRule>
  </conditionalFormatting>
  <conditionalFormatting sqref="I76">
    <cfRule type="expression" dxfId="44018" priority="195676">
      <formula>I76=$B$22</formula>
    </cfRule>
  </conditionalFormatting>
  <conditionalFormatting sqref="I76">
    <cfRule type="expression" dxfId="44017" priority="195674">
      <formula>I76=#REF!</formula>
    </cfRule>
    <cfRule type="expression" dxfId="44016" priority="195675">
      <formula>I76=$B$23</formula>
    </cfRule>
  </conditionalFormatting>
  <conditionalFormatting sqref="H76">
    <cfRule type="expression" dxfId="44015" priority="195010">
      <formula>H76=$B$8</formula>
    </cfRule>
    <cfRule type="expression" dxfId="44014" priority="195011">
      <formula>H76=$B$24</formula>
    </cfRule>
    <cfRule type="expression" dxfId="44013" priority="195012">
      <formula>H76=$B$18</formula>
    </cfRule>
    <cfRule type="expression" dxfId="44012" priority="195013">
      <formula>H76=$B$3</formula>
    </cfRule>
  </conditionalFormatting>
  <conditionalFormatting sqref="H76">
    <cfRule type="expression" dxfId="44011" priority="194997">
      <formula>H76=$B$20</formula>
    </cfRule>
    <cfRule type="expression" dxfId="44010" priority="194998">
      <formula>H76=$B$21</formula>
    </cfRule>
    <cfRule type="expression" dxfId="44009" priority="194999">
      <formula>H76=$B$19</formula>
    </cfRule>
    <cfRule type="expression" dxfId="44008" priority="195000">
      <formula>H76=$B$17</formula>
    </cfRule>
    <cfRule type="expression" dxfId="44007" priority="195001">
      <formula>H76=$B$16</formula>
    </cfRule>
    <cfRule type="expression" dxfId="44006" priority="195002">
      <formula>H76=$B$14</formula>
    </cfRule>
    <cfRule type="expression" dxfId="44005" priority="195003">
      <formula>H76=$B$13</formula>
    </cfRule>
    <cfRule type="expression" dxfId="44004" priority="195004">
      <formula>H76=$B$12</formula>
    </cfRule>
    <cfRule type="expression" dxfId="44003" priority="195005">
      <formula>H76=$B$11</formula>
    </cfRule>
    <cfRule type="expression" dxfId="44002" priority="195006">
      <formula>H76=$B$10</formula>
    </cfRule>
    <cfRule type="expression" dxfId="44001" priority="195007">
      <formula>H76=$B$9</formula>
    </cfRule>
    <cfRule type="expression" dxfId="44000" priority="195008">
      <formula>H76=$B$6</formula>
    </cfRule>
    <cfRule type="expression" dxfId="43999" priority="195009">
      <formula>"TEXT(C$16,""ddd"")='Sat'"</formula>
    </cfRule>
  </conditionalFormatting>
  <conditionalFormatting sqref="H76">
    <cfRule type="expression" dxfId="43998" priority="194996">
      <formula>H76=$B$22</formula>
    </cfRule>
  </conditionalFormatting>
  <conditionalFormatting sqref="H76">
    <cfRule type="expression" dxfId="43997" priority="194994">
      <formula>H76=#REF!</formula>
    </cfRule>
    <cfRule type="expression" dxfId="43996" priority="194995">
      <formula>H76=$B$23</formula>
    </cfRule>
  </conditionalFormatting>
  <conditionalFormatting sqref="V76:W76">
    <cfRule type="expression" dxfId="43995" priority="194930">
      <formula>V76=$B$8</formula>
    </cfRule>
    <cfRule type="expression" dxfId="43994" priority="194931">
      <formula>V76=$B$24</formula>
    </cfRule>
    <cfRule type="expression" dxfId="43993" priority="194932">
      <formula>V76=$B$18</formula>
    </cfRule>
    <cfRule type="expression" dxfId="43992" priority="194933">
      <formula>V76=$B$3</formula>
    </cfRule>
  </conditionalFormatting>
  <conditionalFormatting sqref="V76:W76">
    <cfRule type="expression" dxfId="43991" priority="194917">
      <formula>V76=$B$20</formula>
    </cfRule>
    <cfRule type="expression" dxfId="43990" priority="194918">
      <formula>V76=$B$21</formula>
    </cfRule>
    <cfRule type="expression" dxfId="43989" priority="194919">
      <formula>V76=$B$19</formula>
    </cfRule>
    <cfRule type="expression" dxfId="43988" priority="194920">
      <formula>V76=$B$17</formula>
    </cfRule>
    <cfRule type="expression" dxfId="43987" priority="194921">
      <formula>V76=$B$16</formula>
    </cfRule>
    <cfRule type="expression" dxfId="43986" priority="194922">
      <formula>V76=$B$14</formula>
    </cfRule>
    <cfRule type="expression" dxfId="43985" priority="194923">
      <formula>V76=$B$13</formula>
    </cfRule>
    <cfRule type="expression" dxfId="43984" priority="194924">
      <formula>V76=$B$12</formula>
    </cfRule>
    <cfRule type="expression" dxfId="43983" priority="194925">
      <formula>V76=$B$11</formula>
    </cfRule>
    <cfRule type="expression" dxfId="43982" priority="194926">
      <formula>V76=$B$10</formula>
    </cfRule>
    <cfRule type="expression" dxfId="43981" priority="194927">
      <formula>V76=$B$9</formula>
    </cfRule>
    <cfRule type="expression" dxfId="43980" priority="194928">
      <formula>V76=$B$6</formula>
    </cfRule>
    <cfRule type="expression" dxfId="43979" priority="194929">
      <formula>"TEXT(C$16,""ddd"")='Sat'"</formula>
    </cfRule>
  </conditionalFormatting>
  <conditionalFormatting sqref="V76:W76">
    <cfRule type="expression" dxfId="43978" priority="194916">
      <formula>V76=$B$22</formula>
    </cfRule>
  </conditionalFormatting>
  <conditionalFormatting sqref="V76:W76">
    <cfRule type="expression" dxfId="43977" priority="194914">
      <formula>V76=#REF!</formula>
    </cfRule>
    <cfRule type="expression" dxfId="43976" priority="194915">
      <formula>V76=$B$23</formula>
    </cfRule>
  </conditionalFormatting>
  <conditionalFormatting sqref="AC76:AD76">
    <cfRule type="expression" dxfId="43975" priority="194890">
      <formula>AC76=$B$8</formula>
    </cfRule>
    <cfRule type="expression" dxfId="43974" priority="194891">
      <formula>AC76=$B$24</formula>
    </cfRule>
    <cfRule type="expression" dxfId="43973" priority="194892">
      <formula>AC76=$B$18</formula>
    </cfRule>
    <cfRule type="expression" dxfId="43972" priority="194893">
      <formula>AC76=$B$3</formula>
    </cfRule>
  </conditionalFormatting>
  <conditionalFormatting sqref="AC76:AD76">
    <cfRule type="expression" dxfId="43971" priority="194877">
      <formula>AC76=$B$20</formula>
    </cfRule>
    <cfRule type="expression" dxfId="43970" priority="194878">
      <formula>AC76=$B$21</formula>
    </cfRule>
    <cfRule type="expression" dxfId="43969" priority="194879">
      <formula>AC76=$B$19</formula>
    </cfRule>
    <cfRule type="expression" dxfId="43968" priority="194880">
      <formula>AC76=$B$17</formula>
    </cfRule>
    <cfRule type="expression" dxfId="43967" priority="194881">
      <formula>AC76=$B$16</formula>
    </cfRule>
    <cfRule type="expression" dxfId="43966" priority="194882">
      <formula>AC76=$B$14</formula>
    </cfRule>
    <cfRule type="expression" dxfId="43965" priority="194883">
      <formula>AC76=$B$13</formula>
    </cfRule>
    <cfRule type="expression" dxfId="43964" priority="194884">
      <formula>AC76=$B$12</formula>
    </cfRule>
    <cfRule type="expression" dxfId="43963" priority="194885">
      <formula>AC76=$B$11</formula>
    </cfRule>
    <cfRule type="expression" dxfId="43962" priority="194886">
      <formula>AC76=$B$10</formula>
    </cfRule>
    <cfRule type="expression" dxfId="43961" priority="194887">
      <formula>AC76=$B$9</formula>
    </cfRule>
    <cfRule type="expression" dxfId="43960" priority="194888">
      <formula>AC76=$B$6</formula>
    </cfRule>
    <cfRule type="expression" dxfId="43959" priority="194889">
      <formula>"TEXT(C$16,""ddd"")='Sat'"</formula>
    </cfRule>
  </conditionalFormatting>
  <conditionalFormatting sqref="AC76:AD76">
    <cfRule type="expression" dxfId="43958" priority="194876">
      <formula>AC76=$B$22</formula>
    </cfRule>
  </conditionalFormatting>
  <conditionalFormatting sqref="AC76:AD76">
    <cfRule type="expression" dxfId="43957" priority="194874">
      <formula>AC76=#REF!</formula>
    </cfRule>
    <cfRule type="expression" dxfId="43956" priority="194875">
      <formula>AC76=$B$23</formula>
    </cfRule>
  </conditionalFormatting>
  <conditionalFormatting sqref="Z77:AD77">
    <cfRule type="expression" dxfId="43955" priority="194230">
      <formula>Z77=$B$8</formula>
    </cfRule>
    <cfRule type="expression" dxfId="43954" priority="194231">
      <formula>Z77=$B$24</formula>
    </cfRule>
    <cfRule type="expression" dxfId="43953" priority="194232">
      <formula>Z77=$B$18</formula>
    </cfRule>
    <cfRule type="expression" dxfId="43952" priority="194233">
      <formula>Z77=$B$3</formula>
    </cfRule>
  </conditionalFormatting>
  <conditionalFormatting sqref="Z77:AD77">
    <cfRule type="expression" dxfId="43951" priority="194217">
      <formula>Z77=$B$20</formula>
    </cfRule>
    <cfRule type="expression" dxfId="43950" priority="194218">
      <formula>Z77=$B$21</formula>
    </cfRule>
    <cfRule type="expression" dxfId="43949" priority="194219">
      <formula>Z77=$B$19</formula>
    </cfRule>
    <cfRule type="expression" dxfId="43948" priority="194220">
      <formula>Z77=$B$17</formula>
    </cfRule>
    <cfRule type="expression" dxfId="43947" priority="194221">
      <formula>Z77=$B$16</formula>
    </cfRule>
    <cfRule type="expression" dxfId="43946" priority="194222">
      <formula>Z77=$B$14</formula>
    </cfRule>
    <cfRule type="expression" dxfId="43945" priority="194223">
      <formula>Z77=$B$13</formula>
    </cfRule>
    <cfRule type="expression" dxfId="43944" priority="194224">
      <formula>Z77=$B$12</formula>
    </cfRule>
    <cfRule type="expression" dxfId="43943" priority="194225">
      <formula>Z77=$B$11</formula>
    </cfRule>
    <cfRule type="expression" dxfId="43942" priority="194226">
      <formula>Z77=$B$10</formula>
    </cfRule>
    <cfRule type="expression" dxfId="43941" priority="194227">
      <formula>Z77=$B$9</formula>
    </cfRule>
    <cfRule type="expression" dxfId="43940" priority="194228">
      <formula>Z77=$B$6</formula>
    </cfRule>
    <cfRule type="expression" dxfId="43939" priority="194229">
      <formula>"TEXT(C$16,""ddd"")='Sat'"</formula>
    </cfRule>
  </conditionalFormatting>
  <conditionalFormatting sqref="Z77:AD77">
    <cfRule type="expression" dxfId="43938" priority="194216">
      <formula>Z77=$B$22</formula>
    </cfRule>
  </conditionalFormatting>
  <conditionalFormatting sqref="Z77:AD77">
    <cfRule type="expression" dxfId="43937" priority="194214">
      <formula>Z77=#REF!</formula>
    </cfRule>
    <cfRule type="expression" dxfId="43936" priority="194215">
      <formula>Z77=$B$23</formula>
    </cfRule>
  </conditionalFormatting>
  <conditionalFormatting sqref="W77">
    <cfRule type="expression" dxfId="43935" priority="194210">
      <formula>W77=$B$8</formula>
    </cfRule>
    <cfRule type="expression" dxfId="43934" priority="194211">
      <formula>W77=$B$24</formula>
    </cfRule>
    <cfRule type="expression" dxfId="43933" priority="194212">
      <formula>W77=$B$18</formula>
    </cfRule>
    <cfRule type="expression" dxfId="43932" priority="194213">
      <formula>W77=$B$3</formula>
    </cfRule>
  </conditionalFormatting>
  <conditionalFormatting sqref="W77">
    <cfRule type="expression" dxfId="43931" priority="194197">
      <formula>W77=$B$20</formula>
    </cfRule>
    <cfRule type="expression" dxfId="43930" priority="194198">
      <formula>W77=$B$21</formula>
    </cfRule>
    <cfRule type="expression" dxfId="43929" priority="194199">
      <formula>W77=$B$19</formula>
    </cfRule>
    <cfRule type="expression" dxfId="43928" priority="194200">
      <formula>W77=$B$17</formula>
    </cfRule>
    <cfRule type="expression" dxfId="43927" priority="194201">
      <formula>W77=$B$16</formula>
    </cfRule>
    <cfRule type="expression" dxfId="43926" priority="194202">
      <formula>W77=$B$14</formula>
    </cfRule>
    <cfRule type="expression" dxfId="43925" priority="194203">
      <formula>W77=$B$13</formula>
    </cfRule>
    <cfRule type="expression" dxfId="43924" priority="194204">
      <formula>W77=$B$12</formula>
    </cfRule>
    <cfRule type="expression" dxfId="43923" priority="194205">
      <formula>W77=$B$11</formula>
    </cfRule>
    <cfRule type="expression" dxfId="43922" priority="194206">
      <formula>W77=$B$10</formula>
    </cfRule>
    <cfRule type="expression" dxfId="43921" priority="194207">
      <formula>W77=$B$9</formula>
    </cfRule>
    <cfRule type="expression" dxfId="43920" priority="194208">
      <formula>W77=$B$6</formula>
    </cfRule>
    <cfRule type="expression" dxfId="43919" priority="194209">
      <formula>"TEXT(C$16,""ddd"")='Sat'"</formula>
    </cfRule>
  </conditionalFormatting>
  <conditionalFormatting sqref="W77">
    <cfRule type="expression" dxfId="43918" priority="194196">
      <formula>W77=$B$22</formula>
    </cfRule>
  </conditionalFormatting>
  <conditionalFormatting sqref="W77">
    <cfRule type="expression" dxfId="43917" priority="194194">
      <formula>W77=#REF!</formula>
    </cfRule>
    <cfRule type="expression" dxfId="43916" priority="194195">
      <formula>W77=$B$23</formula>
    </cfRule>
  </conditionalFormatting>
  <conditionalFormatting sqref="J77:K77">
    <cfRule type="expression" dxfId="43915" priority="194190">
      <formula>J77=$B$8</formula>
    </cfRule>
    <cfRule type="expression" dxfId="43914" priority="194191">
      <formula>J77=$B$24</formula>
    </cfRule>
    <cfRule type="expression" dxfId="43913" priority="194192">
      <formula>J77=$B$18</formula>
    </cfRule>
    <cfRule type="expression" dxfId="43912" priority="194193">
      <formula>J77=$B$3</formula>
    </cfRule>
  </conditionalFormatting>
  <conditionalFormatting sqref="J77:K77">
    <cfRule type="expression" dxfId="43911" priority="194177">
      <formula>J77=$B$20</formula>
    </cfRule>
    <cfRule type="expression" dxfId="43910" priority="194178">
      <formula>J77=$B$21</formula>
    </cfRule>
    <cfRule type="expression" dxfId="43909" priority="194179">
      <formula>J77=$B$19</formula>
    </cfRule>
    <cfRule type="expression" dxfId="43908" priority="194180">
      <formula>J77=$B$17</formula>
    </cfRule>
    <cfRule type="expression" dxfId="43907" priority="194181">
      <formula>J77=$B$16</formula>
    </cfRule>
    <cfRule type="expression" dxfId="43906" priority="194182">
      <formula>J77=$B$14</formula>
    </cfRule>
    <cfRule type="expression" dxfId="43905" priority="194183">
      <formula>J77=$B$13</formula>
    </cfRule>
    <cfRule type="expression" dxfId="43904" priority="194184">
      <formula>J77=$B$12</formula>
    </cfRule>
    <cfRule type="expression" dxfId="43903" priority="194185">
      <formula>J77=$B$11</formula>
    </cfRule>
    <cfRule type="expression" dxfId="43902" priority="194186">
      <formula>J77=$B$10</formula>
    </cfRule>
    <cfRule type="expression" dxfId="43901" priority="194187">
      <formula>J77=$B$9</formula>
    </cfRule>
    <cfRule type="expression" dxfId="43900" priority="194188">
      <formula>J77=$B$6</formula>
    </cfRule>
    <cfRule type="expression" dxfId="43899" priority="194189">
      <formula>"TEXT(C$16,""ddd"")='Sat'"</formula>
    </cfRule>
  </conditionalFormatting>
  <conditionalFormatting sqref="J77:K77">
    <cfRule type="expression" dxfId="43898" priority="194176">
      <formula>J77=$B$22</formula>
    </cfRule>
  </conditionalFormatting>
  <conditionalFormatting sqref="J77:K77">
    <cfRule type="expression" dxfId="43897" priority="194174">
      <formula>J77=#REF!</formula>
    </cfRule>
    <cfRule type="expression" dxfId="43896" priority="194175">
      <formula>J77=$B$23</formula>
    </cfRule>
  </conditionalFormatting>
  <conditionalFormatting sqref="I47">
    <cfRule type="expression" dxfId="43895" priority="189370">
      <formula>I47=$B$8</formula>
    </cfRule>
    <cfRule type="expression" dxfId="43894" priority="189371">
      <formula>I47=$B$24</formula>
    </cfRule>
    <cfRule type="expression" dxfId="43893" priority="189372">
      <formula>I47=$B$18</formula>
    </cfRule>
    <cfRule type="expression" dxfId="43892" priority="189373">
      <formula>I47=$B$3</formula>
    </cfRule>
  </conditionalFormatting>
  <conditionalFormatting sqref="I47">
    <cfRule type="expression" dxfId="43891" priority="189357">
      <formula>I47=$B$20</formula>
    </cfRule>
    <cfRule type="expression" dxfId="43890" priority="189358">
      <formula>I47=$B$21</formula>
    </cfRule>
    <cfRule type="expression" dxfId="43889" priority="189359">
      <formula>I47=$B$19</formula>
    </cfRule>
    <cfRule type="expression" dxfId="43888" priority="189360">
      <formula>I47=$B$17</formula>
    </cfRule>
    <cfRule type="expression" dxfId="43887" priority="189361">
      <formula>I47=$B$16</formula>
    </cfRule>
    <cfRule type="expression" dxfId="43886" priority="189362">
      <formula>I47=$B$14</formula>
    </cfRule>
    <cfRule type="expression" dxfId="43885" priority="189363">
      <formula>I47=$B$13</formula>
    </cfRule>
    <cfRule type="expression" dxfId="43884" priority="189364">
      <formula>I47=$B$12</formula>
    </cfRule>
    <cfRule type="expression" dxfId="43883" priority="189365">
      <formula>I47=$B$11</formula>
    </cfRule>
    <cfRule type="expression" dxfId="43882" priority="189366">
      <formula>I47=$B$10</formula>
    </cfRule>
    <cfRule type="expression" dxfId="43881" priority="189367">
      <formula>I47=$B$9</formula>
    </cfRule>
    <cfRule type="expression" dxfId="43880" priority="189368">
      <formula>I47=$B$6</formula>
    </cfRule>
    <cfRule type="expression" dxfId="43879" priority="189369">
      <formula>"TEXT(C$16,""ddd"")='Sat'"</formula>
    </cfRule>
  </conditionalFormatting>
  <conditionalFormatting sqref="I47">
    <cfRule type="expression" dxfId="43878" priority="189356">
      <formula>I47=$B$22</formula>
    </cfRule>
  </conditionalFormatting>
  <conditionalFormatting sqref="I47">
    <cfRule type="expression" dxfId="43877" priority="189354">
      <formula>I47=#REF!</formula>
    </cfRule>
    <cfRule type="expression" dxfId="43876" priority="189355">
      <formula>I47=$B$23</formula>
    </cfRule>
  </conditionalFormatting>
  <conditionalFormatting sqref="E52:H53">
    <cfRule type="expression" dxfId="43875" priority="188930">
      <formula>E52=$B$8</formula>
    </cfRule>
    <cfRule type="expression" dxfId="43874" priority="188931">
      <formula>E52=$B$24</formula>
    </cfRule>
    <cfRule type="expression" dxfId="43873" priority="188932">
      <formula>E52=$B$18</formula>
    </cfRule>
    <cfRule type="expression" dxfId="43872" priority="188933">
      <formula>E52=$B$3</formula>
    </cfRule>
  </conditionalFormatting>
  <conditionalFormatting sqref="E52:H53">
    <cfRule type="expression" dxfId="43871" priority="188917">
      <formula>E52=$B$20</formula>
    </cfRule>
    <cfRule type="expression" dxfId="43870" priority="188918">
      <formula>E52=$B$21</formula>
    </cfRule>
    <cfRule type="expression" dxfId="43869" priority="188919">
      <formula>E52=$B$19</formula>
    </cfRule>
    <cfRule type="expression" dxfId="43868" priority="188920">
      <formula>E52=$B$17</formula>
    </cfRule>
    <cfRule type="expression" dxfId="43867" priority="188921">
      <formula>E52=$B$16</formula>
    </cfRule>
    <cfRule type="expression" dxfId="43866" priority="188922">
      <formula>E52=$B$14</formula>
    </cfRule>
    <cfRule type="expression" dxfId="43865" priority="188923">
      <formula>E52=$B$13</formula>
    </cfRule>
    <cfRule type="expression" dxfId="43864" priority="188924">
      <formula>E52=$B$12</formula>
    </cfRule>
    <cfRule type="expression" dxfId="43863" priority="188925">
      <formula>E52=$B$11</formula>
    </cfRule>
    <cfRule type="expression" dxfId="43862" priority="188926">
      <formula>E52=$B$10</formula>
    </cfRule>
    <cfRule type="expression" dxfId="43861" priority="188927">
      <formula>E52=$B$9</formula>
    </cfRule>
    <cfRule type="expression" dxfId="43860" priority="188928">
      <formula>E52=$B$6</formula>
    </cfRule>
    <cfRule type="expression" dxfId="43859" priority="188929">
      <formula>"TEXT(C$16,""ddd"")='Sat'"</formula>
    </cfRule>
  </conditionalFormatting>
  <conditionalFormatting sqref="E52:H53">
    <cfRule type="expression" dxfId="43858" priority="188916">
      <formula>E52=$B$22</formula>
    </cfRule>
  </conditionalFormatting>
  <conditionalFormatting sqref="E52:H53">
    <cfRule type="expression" dxfId="43857" priority="188914">
      <formula>E52=#REF!</formula>
    </cfRule>
    <cfRule type="expression" dxfId="43856" priority="188915">
      <formula>E52=$B$23</formula>
    </cfRule>
  </conditionalFormatting>
  <conditionalFormatting sqref="U30:W30">
    <cfRule type="expression" dxfId="43855" priority="185090">
      <formula>U30=$B$8</formula>
    </cfRule>
    <cfRule type="expression" dxfId="43854" priority="185091">
      <formula>U30=$B$24</formula>
    </cfRule>
    <cfRule type="expression" dxfId="43853" priority="185092">
      <formula>U30=$B$18</formula>
    </cfRule>
    <cfRule type="expression" dxfId="43852" priority="185093">
      <formula>U30=$B$3</formula>
    </cfRule>
  </conditionalFormatting>
  <conditionalFormatting sqref="U30:W30">
    <cfRule type="expression" dxfId="43851" priority="185077">
      <formula>U30=$B$20</formula>
    </cfRule>
    <cfRule type="expression" dxfId="43850" priority="185078">
      <formula>U30=$B$21</formula>
    </cfRule>
    <cfRule type="expression" dxfId="43849" priority="185079">
      <formula>U30=$B$19</formula>
    </cfRule>
    <cfRule type="expression" dxfId="43848" priority="185080">
      <formula>U30=$B$17</formula>
    </cfRule>
    <cfRule type="expression" dxfId="43847" priority="185081">
      <formula>U30=$B$16</formula>
    </cfRule>
    <cfRule type="expression" dxfId="43846" priority="185082">
      <formula>U30=$B$14</formula>
    </cfRule>
    <cfRule type="expression" dxfId="43845" priority="185083">
      <formula>U30=$B$13</formula>
    </cfRule>
    <cfRule type="expression" dxfId="43844" priority="185084">
      <formula>U30=$B$12</formula>
    </cfRule>
    <cfRule type="expression" dxfId="43843" priority="185085">
      <formula>U30=$B$11</formula>
    </cfRule>
    <cfRule type="expression" dxfId="43842" priority="185086">
      <formula>U30=$B$10</formula>
    </cfRule>
    <cfRule type="expression" dxfId="43841" priority="185087">
      <formula>U30=$B$9</formula>
    </cfRule>
    <cfRule type="expression" dxfId="43840" priority="185088">
      <formula>U30=$B$6</formula>
    </cfRule>
    <cfRule type="expression" dxfId="43839" priority="185089">
      <formula>"TEXT(C$16,""ddd"")='Sat'"</formula>
    </cfRule>
  </conditionalFormatting>
  <conditionalFormatting sqref="U30:W30">
    <cfRule type="expression" dxfId="43838" priority="185076">
      <formula>U30=$B$22</formula>
    </cfRule>
  </conditionalFormatting>
  <conditionalFormatting sqref="U30:W30">
    <cfRule type="expression" dxfId="43837" priority="185074">
      <formula>U30=#REF!</formula>
    </cfRule>
    <cfRule type="expression" dxfId="43836" priority="185075">
      <formula>U30=$B$23</formula>
    </cfRule>
  </conditionalFormatting>
  <conditionalFormatting sqref="AB30:AD30">
    <cfRule type="expression" dxfId="43835" priority="185070">
      <formula>AB30=$B$8</formula>
    </cfRule>
    <cfRule type="expression" dxfId="43834" priority="185071">
      <formula>AB30=$B$24</formula>
    </cfRule>
    <cfRule type="expression" dxfId="43833" priority="185072">
      <formula>AB30=$B$18</formula>
    </cfRule>
    <cfRule type="expression" dxfId="43832" priority="185073">
      <formula>AB30=$B$3</formula>
    </cfRule>
  </conditionalFormatting>
  <conditionalFormatting sqref="AB30:AD30">
    <cfRule type="expression" dxfId="43831" priority="185057">
      <formula>AB30=$B$20</formula>
    </cfRule>
    <cfRule type="expression" dxfId="43830" priority="185058">
      <formula>AB30=$B$21</formula>
    </cfRule>
    <cfRule type="expression" dxfId="43829" priority="185059">
      <formula>AB30=$B$19</formula>
    </cfRule>
    <cfRule type="expression" dxfId="43828" priority="185060">
      <formula>AB30=$B$17</formula>
    </cfRule>
    <cfRule type="expression" dxfId="43827" priority="185061">
      <formula>AB30=$B$16</formula>
    </cfRule>
    <cfRule type="expression" dxfId="43826" priority="185062">
      <formula>AB30=$B$14</formula>
    </cfRule>
    <cfRule type="expression" dxfId="43825" priority="185063">
      <formula>AB30=$B$13</formula>
    </cfRule>
    <cfRule type="expression" dxfId="43824" priority="185064">
      <formula>AB30=$B$12</formula>
    </cfRule>
    <cfRule type="expression" dxfId="43823" priority="185065">
      <formula>AB30=$B$11</formula>
    </cfRule>
    <cfRule type="expression" dxfId="43822" priority="185066">
      <formula>AB30=$B$10</formula>
    </cfRule>
    <cfRule type="expression" dxfId="43821" priority="185067">
      <formula>AB30=$B$9</formula>
    </cfRule>
    <cfRule type="expression" dxfId="43820" priority="185068">
      <formula>AB30=$B$6</formula>
    </cfRule>
    <cfRule type="expression" dxfId="43819" priority="185069">
      <formula>"TEXT(C$16,""ddd"")='Sat'"</formula>
    </cfRule>
  </conditionalFormatting>
  <conditionalFormatting sqref="AB30:AD30">
    <cfRule type="expression" dxfId="43818" priority="185056">
      <formula>AB30=$B$22</formula>
    </cfRule>
  </conditionalFormatting>
  <conditionalFormatting sqref="AB30:AD30">
    <cfRule type="expression" dxfId="43817" priority="185054">
      <formula>AB30=#REF!</formula>
    </cfRule>
    <cfRule type="expression" dxfId="43816" priority="185055">
      <formula>AB30=$B$23</formula>
    </cfRule>
  </conditionalFormatting>
  <conditionalFormatting sqref="E76">
    <cfRule type="expression" dxfId="43815" priority="183110">
      <formula>E76=$B$8</formula>
    </cfRule>
    <cfRule type="expression" dxfId="43814" priority="183111">
      <formula>E76=$B$24</formula>
    </cfRule>
    <cfRule type="expression" dxfId="43813" priority="183112">
      <formula>E76=$B$18</formula>
    </cfRule>
    <cfRule type="expression" dxfId="43812" priority="183113">
      <formula>E76=$B$3</formula>
    </cfRule>
  </conditionalFormatting>
  <conditionalFormatting sqref="E76">
    <cfRule type="expression" dxfId="43811" priority="183097">
      <formula>E76=$B$20</formula>
    </cfRule>
    <cfRule type="expression" dxfId="43810" priority="183098">
      <formula>E76=$B$21</formula>
    </cfRule>
    <cfRule type="expression" dxfId="43809" priority="183099">
      <formula>E76=$B$19</formula>
    </cfRule>
    <cfRule type="expression" dxfId="43808" priority="183100">
      <formula>E76=$B$17</formula>
    </cfRule>
    <cfRule type="expression" dxfId="43807" priority="183101">
      <formula>E76=$B$16</formula>
    </cfRule>
    <cfRule type="expression" dxfId="43806" priority="183102">
      <formula>E76=$B$14</formula>
    </cfRule>
    <cfRule type="expression" dxfId="43805" priority="183103">
      <formula>E76=$B$13</formula>
    </cfRule>
    <cfRule type="expression" dxfId="43804" priority="183104">
      <formula>E76=$B$12</formula>
    </cfRule>
    <cfRule type="expression" dxfId="43803" priority="183105">
      <formula>E76=$B$11</formula>
    </cfRule>
    <cfRule type="expression" dxfId="43802" priority="183106">
      <formula>E76=$B$10</formula>
    </cfRule>
    <cfRule type="expression" dxfId="43801" priority="183107">
      <formula>E76=$B$9</formula>
    </cfRule>
    <cfRule type="expression" dxfId="43800" priority="183108">
      <formula>E76=$B$6</formula>
    </cfRule>
    <cfRule type="expression" dxfId="43799" priority="183109">
      <formula>"TEXT(C$16,""ddd"")='Sat'"</formula>
    </cfRule>
  </conditionalFormatting>
  <conditionalFormatting sqref="E76">
    <cfRule type="expression" dxfId="43798" priority="183096">
      <formula>E76=$B$22</formula>
    </cfRule>
  </conditionalFormatting>
  <conditionalFormatting sqref="E76">
    <cfRule type="expression" dxfId="43797" priority="183094">
      <formula>E76=#REF!</formula>
    </cfRule>
    <cfRule type="expression" dxfId="43796" priority="183095">
      <formula>E76=$B$23</formula>
    </cfRule>
  </conditionalFormatting>
  <conditionalFormatting sqref="F76:G76">
    <cfRule type="expression" dxfId="43795" priority="183090">
      <formula>F76=$B$8</formula>
    </cfRule>
    <cfRule type="expression" dxfId="43794" priority="183091">
      <formula>F76=$B$24</formula>
    </cfRule>
    <cfRule type="expression" dxfId="43793" priority="183092">
      <formula>F76=$B$18</formula>
    </cfRule>
    <cfRule type="expression" dxfId="43792" priority="183093">
      <formula>F76=$B$3</formula>
    </cfRule>
  </conditionalFormatting>
  <conditionalFormatting sqref="F76:G76">
    <cfRule type="expression" dxfId="43791" priority="183077">
      <formula>F76=$B$20</formula>
    </cfRule>
    <cfRule type="expression" dxfId="43790" priority="183078">
      <formula>F76=$B$21</formula>
    </cfRule>
    <cfRule type="expression" dxfId="43789" priority="183079">
      <formula>F76=$B$19</formula>
    </cfRule>
    <cfRule type="expression" dxfId="43788" priority="183080">
      <formula>F76=$B$17</formula>
    </cfRule>
    <cfRule type="expression" dxfId="43787" priority="183081">
      <formula>F76=$B$16</formula>
    </cfRule>
    <cfRule type="expression" dxfId="43786" priority="183082">
      <formula>F76=$B$14</formula>
    </cfRule>
    <cfRule type="expression" dxfId="43785" priority="183083">
      <formula>F76=$B$13</formula>
    </cfRule>
    <cfRule type="expression" dxfId="43784" priority="183084">
      <formula>F76=$B$12</formula>
    </cfRule>
    <cfRule type="expression" dxfId="43783" priority="183085">
      <formula>F76=$B$11</formula>
    </cfRule>
    <cfRule type="expression" dxfId="43782" priority="183086">
      <formula>F76=$B$10</formula>
    </cfRule>
    <cfRule type="expression" dxfId="43781" priority="183087">
      <formula>F76=$B$9</formula>
    </cfRule>
    <cfRule type="expression" dxfId="43780" priority="183088">
      <formula>F76=$B$6</formula>
    </cfRule>
    <cfRule type="expression" dxfId="43779" priority="183089">
      <formula>"TEXT(C$16,""ddd"")='Sat'"</formula>
    </cfRule>
  </conditionalFormatting>
  <conditionalFormatting sqref="F76:G76">
    <cfRule type="expression" dxfId="43778" priority="183076">
      <formula>F76=$B$22</formula>
    </cfRule>
  </conditionalFormatting>
  <conditionalFormatting sqref="F76:G76">
    <cfRule type="expression" dxfId="43777" priority="183074">
      <formula>F76=#REF!</formula>
    </cfRule>
    <cfRule type="expression" dxfId="43776" priority="183075">
      <formula>F76=$B$23</formula>
    </cfRule>
  </conditionalFormatting>
  <conditionalFormatting sqref="L76">
    <cfRule type="expression" dxfId="43775" priority="183070">
      <formula>L76=$B$8</formula>
    </cfRule>
    <cfRule type="expression" dxfId="43774" priority="183071">
      <formula>L76=$B$24</formula>
    </cfRule>
    <cfRule type="expression" dxfId="43773" priority="183072">
      <formula>L76=$B$18</formula>
    </cfRule>
    <cfRule type="expression" dxfId="43772" priority="183073">
      <formula>L76=$B$3</formula>
    </cfRule>
  </conditionalFormatting>
  <conditionalFormatting sqref="L76">
    <cfRule type="expression" dxfId="43771" priority="183057">
      <formula>L76=$B$20</formula>
    </cfRule>
    <cfRule type="expression" dxfId="43770" priority="183058">
      <formula>L76=$B$21</formula>
    </cfRule>
    <cfRule type="expression" dxfId="43769" priority="183059">
      <formula>L76=$B$19</formula>
    </cfRule>
    <cfRule type="expression" dxfId="43768" priority="183060">
      <formula>L76=$B$17</formula>
    </cfRule>
    <cfRule type="expression" dxfId="43767" priority="183061">
      <formula>L76=$B$16</formula>
    </cfRule>
    <cfRule type="expression" dxfId="43766" priority="183062">
      <formula>L76=$B$14</formula>
    </cfRule>
    <cfRule type="expression" dxfId="43765" priority="183063">
      <formula>L76=$B$13</formula>
    </cfRule>
    <cfRule type="expression" dxfId="43764" priority="183064">
      <formula>L76=$B$12</formula>
    </cfRule>
    <cfRule type="expression" dxfId="43763" priority="183065">
      <formula>L76=$B$11</formula>
    </cfRule>
    <cfRule type="expression" dxfId="43762" priority="183066">
      <formula>L76=$B$10</formula>
    </cfRule>
    <cfRule type="expression" dxfId="43761" priority="183067">
      <formula>L76=$B$9</formula>
    </cfRule>
    <cfRule type="expression" dxfId="43760" priority="183068">
      <formula>L76=$B$6</formula>
    </cfRule>
    <cfRule type="expression" dxfId="43759" priority="183069">
      <formula>"TEXT(C$16,""ddd"")='Sat'"</formula>
    </cfRule>
  </conditionalFormatting>
  <conditionalFormatting sqref="L76">
    <cfRule type="expression" dxfId="43758" priority="183056">
      <formula>L76=$B$22</formula>
    </cfRule>
  </conditionalFormatting>
  <conditionalFormatting sqref="L76">
    <cfRule type="expression" dxfId="43757" priority="183054">
      <formula>L76=#REF!</formula>
    </cfRule>
    <cfRule type="expression" dxfId="43756" priority="183055">
      <formula>L76=$B$23</formula>
    </cfRule>
  </conditionalFormatting>
  <conditionalFormatting sqref="M76:N76">
    <cfRule type="expression" dxfId="43755" priority="183050">
      <formula>M76=$B$8</formula>
    </cfRule>
    <cfRule type="expression" dxfId="43754" priority="183051">
      <formula>M76=$B$24</formula>
    </cfRule>
    <cfRule type="expression" dxfId="43753" priority="183052">
      <formula>M76=$B$18</formula>
    </cfRule>
    <cfRule type="expression" dxfId="43752" priority="183053">
      <formula>M76=$B$3</formula>
    </cfRule>
  </conditionalFormatting>
  <conditionalFormatting sqref="M76:N76">
    <cfRule type="expression" dxfId="43751" priority="183037">
      <formula>M76=$B$20</formula>
    </cfRule>
    <cfRule type="expression" dxfId="43750" priority="183038">
      <formula>M76=$B$21</formula>
    </cfRule>
    <cfRule type="expression" dxfId="43749" priority="183039">
      <formula>M76=$B$19</formula>
    </cfRule>
    <cfRule type="expression" dxfId="43748" priority="183040">
      <formula>M76=$B$17</formula>
    </cfRule>
    <cfRule type="expression" dxfId="43747" priority="183041">
      <formula>M76=$B$16</formula>
    </cfRule>
    <cfRule type="expression" dxfId="43746" priority="183042">
      <formula>M76=$B$14</formula>
    </cfRule>
    <cfRule type="expression" dxfId="43745" priority="183043">
      <formula>M76=$B$13</formula>
    </cfRule>
    <cfRule type="expression" dxfId="43744" priority="183044">
      <formula>M76=$B$12</formula>
    </cfRule>
    <cfRule type="expression" dxfId="43743" priority="183045">
      <formula>M76=$B$11</formula>
    </cfRule>
    <cfRule type="expression" dxfId="43742" priority="183046">
      <formula>M76=$B$10</formula>
    </cfRule>
    <cfRule type="expression" dxfId="43741" priority="183047">
      <formula>M76=$B$9</formula>
    </cfRule>
    <cfRule type="expression" dxfId="43740" priority="183048">
      <formula>M76=$B$6</formula>
    </cfRule>
    <cfRule type="expression" dxfId="43739" priority="183049">
      <formula>"TEXT(C$16,""ddd"")='Sat'"</formula>
    </cfRule>
  </conditionalFormatting>
  <conditionalFormatting sqref="M76:N76">
    <cfRule type="expression" dxfId="43738" priority="183036">
      <formula>M76=$B$22</formula>
    </cfRule>
  </conditionalFormatting>
  <conditionalFormatting sqref="M76:N76">
    <cfRule type="expression" dxfId="43737" priority="183034">
      <formula>M76=#REF!</formula>
    </cfRule>
    <cfRule type="expression" dxfId="43736" priority="183035">
      <formula>M76=$B$23</formula>
    </cfRule>
  </conditionalFormatting>
  <conditionalFormatting sqref="S76">
    <cfRule type="expression" dxfId="43735" priority="183030">
      <formula>S76=$B$8</formula>
    </cfRule>
    <cfRule type="expression" dxfId="43734" priority="183031">
      <formula>S76=$B$24</formula>
    </cfRule>
    <cfRule type="expression" dxfId="43733" priority="183032">
      <formula>S76=$B$18</formula>
    </cfRule>
    <cfRule type="expression" dxfId="43732" priority="183033">
      <formula>S76=$B$3</formula>
    </cfRule>
  </conditionalFormatting>
  <conditionalFormatting sqref="S76">
    <cfRule type="expression" dxfId="43731" priority="183017">
      <formula>S76=$B$20</formula>
    </cfRule>
    <cfRule type="expression" dxfId="43730" priority="183018">
      <formula>S76=$B$21</formula>
    </cfRule>
    <cfRule type="expression" dxfId="43729" priority="183019">
      <formula>S76=$B$19</formula>
    </cfRule>
    <cfRule type="expression" dxfId="43728" priority="183020">
      <formula>S76=$B$17</formula>
    </cfRule>
    <cfRule type="expression" dxfId="43727" priority="183021">
      <formula>S76=$B$16</formula>
    </cfRule>
    <cfRule type="expression" dxfId="43726" priority="183022">
      <formula>S76=$B$14</formula>
    </cfRule>
    <cfRule type="expression" dxfId="43725" priority="183023">
      <formula>S76=$B$13</formula>
    </cfRule>
    <cfRule type="expression" dxfId="43724" priority="183024">
      <formula>S76=$B$12</formula>
    </cfRule>
    <cfRule type="expression" dxfId="43723" priority="183025">
      <formula>S76=$B$11</formula>
    </cfRule>
    <cfRule type="expression" dxfId="43722" priority="183026">
      <formula>S76=$B$10</formula>
    </cfRule>
    <cfRule type="expression" dxfId="43721" priority="183027">
      <formula>S76=$B$9</formula>
    </cfRule>
    <cfRule type="expression" dxfId="43720" priority="183028">
      <formula>S76=$B$6</formula>
    </cfRule>
    <cfRule type="expression" dxfId="43719" priority="183029">
      <formula>"TEXT(C$16,""ddd"")='Sat'"</formula>
    </cfRule>
  </conditionalFormatting>
  <conditionalFormatting sqref="S76">
    <cfRule type="expression" dxfId="43718" priority="183016">
      <formula>S76=$B$22</formula>
    </cfRule>
  </conditionalFormatting>
  <conditionalFormatting sqref="S76">
    <cfRule type="expression" dxfId="43717" priority="183014">
      <formula>S76=#REF!</formula>
    </cfRule>
    <cfRule type="expression" dxfId="43716" priority="183015">
      <formula>S76=$B$23</formula>
    </cfRule>
  </conditionalFormatting>
  <conditionalFormatting sqref="T76:U76">
    <cfRule type="expression" dxfId="43715" priority="183010">
      <formula>T76=$B$8</formula>
    </cfRule>
    <cfRule type="expression" dxfId="43714" priority="183011">
      <formula>T76=$B$24</formula>
    </cfRule>
    <cfRule type="expression" dxfId="43713" priority="183012">
      <formula>T76=$B$18</formula>
    </cfRule>
    <cfRule type="expression" dxfId="43712" priority="183013">
      <formula>T76=$B$3</formula>
    </cfRule>
  </conditionalFormatting>
  <conditionalFormatting sqref="T76:U76">
    <cfRule type="expression" dxfId="43711" priority="182997">
      <formula>T76=$B$20</formula>
    </cfRule>
    <cfRule type="expression" dxfId="43710" priority="182998">
      <formula>T76=$B$21</formula>
    </cfRule>
    <cfRule type="expression" dxfId="43709" priority="182999">
      <formula>T76=$B$19</formula>
    </cfRule>
    <cfRule type="expression" dxfId="43708" priority="183000">
      <formula>T76=$B$17</formula>
    </cfRule>
    <cfRule type="expression" dxfId="43707" priority="183001">
      <formula>T76=$B$16</formula>
    </cfRule>
    <cfRule type="expression" dxfId="43706" priority="183002">
      <formula>T76=$B$14</formula>
    </cfRule>
    <cfRule type="expression" dxfId="43705" priority="183003">
      <formula>T76=$B$13</formula>
    </cfRule>
    <cfRule type="expression" dxfId="43704" priority="183004">
      <formula>T76=$B$12</formula>
    </cfRule>
    <cfRule type="expression" dxfId="43703" priority="183005">
      <formula>T76=$B$11</formula>
    </cfRule>
    <cfRule type="expression" dxfId="43702" priority="183006">
      <formula>T76=$B$10</formula>
    </cfRule>
    <cfRule type="expression" dxfId="43701" priority="183007">
      <formula>T76=$B$9</formula>
    </cfRule>
    <cfRule type="expression" dxfId="43700" priority="183008">
      <formula>T76=$B$6</formula>
    </cfRule>
    <cfRule type="expression" dxfId="43699" priority="183009">
      <formula>"TEXT(C$16,""ddd"")='Sat'"</formula>
    </cfRule>
  </conditionalFormatting>
  <conditionalFormatting sqref="T76:U76">
    <cfRule type="expression" dxfId="43698" priority="182996">
      <formula>T76=$B$22</formula>
    </cfRule>
  </conditionalFormatting>
  <conditionalFormatting sqref="T76:U76">
    <cfRule type="expression" dxfId="43697" priority="182994">
      <formula>T76=#REF!</formula>
    </cfRule>
    <cfRule type="expression" dxfId="43696" priority="182995">
      <formula>T76=$B$23</formula>
    </cfRule>
  </conditionalFormatting>
  <conditionalFormatting sqref="Z76">
    <cfRule type="expression" dxfId="43695" priority="182990">
      <formula>Z76=$B$8</formula>
    </cfRule>
    <cfRule type="expression" dxfId="43694" priority="182991">
      <formula>Z76=$B$24</formula>
    </cfRule>
    <cfRule type="expression" dxfId="43693" priority="182992">
      <formula>Z76=$B$18</formula>
    </cfRule>
    <cfRule type="expression" dxfId="43692" priority="182993">
      <formula>Z76=$B$3</formula>
    </cfRule>
  </conditionalFormatting>
  <conditionalFormatting sqref="Z76">
    <cfRule type="expression" dxfId="43691" priority="182977">
      <formula>Z76=$B$20</formula>
    </cfRule>
    <cfRule type="expression" dxfId="43690" priority="182978">
      <formula>Z76=$B$21</formula>
    </cfRule>
    <cfRule type="expression" dxfId="43689" priority="182979">
      <formula>Z76=$B$19</formula>
    </cfRule>
    <cfRule type="expression" dxfId="43688" priority="182980">
      <formula>Z76=$B$17</formula>
    </cfRule>
    <cfRule type="expression" dxfId="43687" priority="182981">
      <formula>Z76=$B$16</formula>
    </cfRule>
    <cfRule type="expression" dxfId="43686" priority="182982">
      <formula>Z76=$B$14</formula>
    </cfRule>
    <cfRule type="expression" dxfId="43685" priority="182983">
      <formula>Z76=$B$13</formula>
    </cfRule>
    <cfRule type="expression" dxfId="43684" priority="182984">
      <formula>Z76=$B$12</formula>
    </cfRule>
    <cfRule type="expression" dxfId="43683" priority="182985">
      <formula>Z76=$B$11</formula>
    </cfRule>
    <cfRule type="expression" dxfId="43682" priority="182986">
      <formula>Z76=$B$10</formula>
    </cfRule>
    <cfRule type="expression" dxfId="43681" priority="182987">
      <formula>Z76=$B$9</formula>
    </cfRule>
    <cfRule type="expression" dxfId="43680" priority="182988">
      <formula>Z76=$B$6</formula>
    </cfRule>
    <cfRule type="expression" dxfId="43679" priority="182989">
      <formula>"TEXT(C$16,""ddd"")='Sat'"</formula>
    </cfRule>
  </conditionalFormatting>
  <conditionalFormatting sqref="Z76">
    <cfRule type="expression" dxfId="43678" priority="182976">
      <formula>Z76=$B$22</formula>
    </cfRule>
  </conditionalFormatting>
  <conditionalFormatting sqref="Z76">
    <cfRule type="expression" dxfId="43677" priority="182974">
      <formula>Z76=#REF!</formula>
    </cfRule>
    <cfRule type="expression" dxfId="43676" priority="182975">
      <formula>Z76=$B$23</formula>
    </cfRule>
  </conditionalFormatting>
  <conditionalFormatting sqref="AA76">
    <cfRule type="expression" dxfId="43675" priority="182970">
      <formula>AA76=$B$8</formula>
    </cfRule>
    <cfRule type="expression" dxfId="43674" priority="182971">
      <formula>AA76=$B$24</formula>
    </cfRule>
    <cfRule type="expression" dxfId="43673" priority="182972">
      <formula>AA76=$B$18</formula>
    </cfRule>
    <cfRule type="expression" dxfId="43672" priority="182973">
      <formula>AA76=$B$3</formula>
    </cfRule>
  </conditionalFormatting>
  <conditionalFormatting sqref="AA76">
    <cfRule type="expression" dxfId="43671" priority="182957">
      <formula>AA76=$B$20</formula>
    </cfRule>
    <cfRule type="expression" dxfId="43670" priority="182958">
      <formula>AA76=$B$21</formula>
    </cfRule>
    <cfRule type="expression" dxfId="43669" priority="182959">
      <formula>AA76=$B$19</formula>
    </cfRule>
    <cfRule type="expression" dxfId="43668" priority="182960">
      <formula>AA76=$B$17</formula>
    </cfRule>
    <cfRule type="expression" dxfId="43667" priority="182961">
      <formula>AA76=$B$16</formula>
    </cfRule>
    <cfRule type="expression" dxfId="43666" priority="182962">
      <formula>AA76=$B$14</formula>
    </cfRule>
    <cfRule type="expression" dxfId="43665" priority="182963">
      <formula>AA76=$B$13</formula>
    </cfRule>
    <cfRule type="expression" dxfId="43664" priority="182964">
      <formula>AA76=$B$12</formula>
    </cfRule>
    <cfRule type="expression" dxfId="43663" priority="182965">
      <formula>AA76=$B$11</formula>
    </cfRule>
    <cfRule type="expression" dxfId="43662" priority="182966">
      <formula>AA76=$B$10</formula>
    </cfRule>
    <cfRule type="expression" dxfId="43661" priority="182967">
      <formula>AA76=$B$9</formula>
    </cfRule>
    <cfRule type="expression" dxfId="43660" priority="182968">
      <formula>AA76=$B$6</formula>
    </cfRule>
    <cfRule type="expression" dxfId="43659" priority="182969">
      <formula>"TEXT(C$16,""ddd"")='Sat'"</formula>
    </cfRule>
  </conditionalFormatting>
  <conditionalFormatting sqref="AA76">
    <cfRule type="expression" dxfId="43658" priority="182956">
      <formula>AA76=$B$22</formula>
    </cfRule>
  </conditionalFormatting>
  <conditionalFormatting sqref="AA76">
    <cfRule type="expression" dxfId="43657" priority="182954">
      <formula>AA76=#REF!</formula>
    </cfRule>
    <cfRule type="expression" dxfId="43656" priority="182955">
      <formula>AA76=$B$23</formula>
    </cfRule>
  </conditionalFormatting>
  <conditionalFormatting sqref="L74:O74">
    <cfRule type="expression" dxfId="43655" priority="169130">
      <formula>L74=$B$8</formula>
    </cfRule>
    <cfRule type="expression" dxfId="43654" priority="169131">
      <formula>L74=$B$24</formula>
    </cfRule>
    <cfRule type="expression" dxfId="43653" priority="169132">
      <formula>L74=$B$18</formula>
    </cfRule>
    <cfRule type="expression" dxfId="43652" priority="169133">
      <formula>L74=$B$3</formula>
    </cfRule>
  </conditionalFormatting>
  <conditionalFormatting sqref="L74:O74">
    <cfRule type="expression" dxfId="43651" priority="169117">
      <formula>L74=$B$20</formula>
    </cfRule>
    <cfRule type="expression" dxfId="43650" priority="169118">
      <formula>L74=$B$21</formula>
    </cfRule>
    <cfRule type="expression" dxfId="43649" priority="169119">
      <formula>L74=$B$19</formula>
    </cfRule>
    <cfRule type="expression" dxfId="43648" priority="169120">
      <formula>L74=$B$17</formula>
    </cfRule>
    <cfRule type="expression" dxfId="43647" priority="169121">
      <formula>L74=$B$16</formula>
    </cfRule>
    <cfRule type="expression" dxfId="43646" priority="169122">
      <formula>L74=$B$14</formula>
    </cfRule>
    <cfRule type="expression" dxfId="43645" priority="169123">
      <formula>L74=$B$13</formula>
    </cfRule>
    <cfRule type="expression" dxfId="43644" priority="169124">
      <formula>L74=$B$12</formula>
    </cfRule>
    <cfRule type="expression" dxfId="43643" priority="169125">
      <formula>L74=$B$11</formula>
    </cfRule>
    <cfRule type="expression" dxfId="43642" priority="169126">
      <formula>L74=$B$10</formula>
    </cfRule>
    <cfRule type="expression" dxfId="43641" priority="169127">
      <formula>L74=$B$9</formula>
    </cfRule>
    <cfRule type="expression" dxfId="43640" priority="169128">
      <formula>L74=$B$6</formula>
    </cfRule>
    <cfRule type="expression" dxfId="43639" priority="169129">
      <formula>"TEXT(C$16,""ddd"")='Sat'"</formula>
    </cfRule>
  </conditionalFormatting>
  <conditionalFormatting sqref="L74:O74">
    <cfRule type="expression" dxfId="43638" priority="169116">
      <formula>L74=$B$22</formula>
    </cfRule>
  </conditionalFormatting>
  <conditionalFormatting sqref="L74:O74">
    <cfRule type="expression" dxfId="43637" priority="169114">
      <formula>L74=#REF!</formula>
    </cfRule>
    <cfRule type="expression" dxfId="43636" priority="169115">
      <formula>L74=$B$23</formula>
    </cfRule>
  </conditionalFormatting>
  <conditionalFormatting sqref="G51:I51">
    <cfRule type="expression" dxfId="43635" priority="168350">
      <formula>G51=$B$8</formula>
    </cfRule>
    <cfRule type="expression" dxfId="43634" priority="168351">
      <formula>G51=$B$24</formula>
    </cfRule>
    <cfRule type="expression" dxfId="43633" priority="168352">
      <formula>G51=$B$18</formula>
    </cfRule>
    <cfRule type="expression" dxfId="43632" priority="168353">
      <formula>G51=$B$3</formula>
    </cfRule>
  </conditionalFormatting>
  <conditionalFormatting sqref="G51:I51">
    <cfRule type="expression" dxfId="43631" priority="168337">
      <formula>G51=$B$20</formula>
    </cfRule>
    <cfRule type="expression" dxfId="43630" priority="168338">
      <formula>G51=$B$21</formula>
    </cfRule>
    <cfRule type="expression" dxfId="43629" priority="168339">
      <formula>G51=$B$19</formula>
    </cfRule>
    <cfRule type="expression" dxfId="43628" priority="168340">
      <formula>G51=$B$17</formula>
    </cfRule>
    <cfRule type="expression" dxfId="43627" priority="168341">
      <formula>G51=$B$16</formula>
    </cfRule>
    <cfRule type="expression" dxfId="43626" priority="168342">
      <formula>G51=$B$14</formula>
    </cfRule>
    <cfRule type="expression" dxfId="43625" priority="168343">
      <formula>G51=$B$13</formula>
    </cfRule>
    <cfRule type="expression" dxfId="43624" priority="168344">
      <formula>G51=$B$12</formula>
    </cfRule>
    <cfRule type="expression" dxfId="43623" priority="168345">
      <formula>G51=$B$11</formula>
    </cfRule>
    <cfRule type="expression" dxfId="43622" priority="168346">
      <formula>G51=$B$10</formula>
    </cfRule>
    <cfRule type="expression" dxfId="43621" priority="168347">
      <formula>G51=$B$9</formula>
    </cfRule>
    <cfRule type="expression" dxfId="43620" priority="168348">
      <formula>G51=$B$6</formula>
    </cfRule>
    <cfRule type="expression" dxfId="43619" priority="168349">
      <formula>"TEXT(C$16,""ddd"")='Sat'"</formula>
    </cfRule>
  </conditionalFormatting>
  <conditionalFormatting sqref="G51:I51">
    <cfRule type="expression" dxfId="43618" priority="168336">
      <formula>G51=$B$22</formula>
    </cfRule>
  </conditionalFormatting>
  <conditionalFormatting sqref="G51:I51">
    <cfRule type="expression" dxfId="43617" priority="168334">
      <formula>G51=#REF!</formula>
    </cfRule>
    <cfRule type="expression" dxfId="43616" priority="168335">
      <formula>G51=$B$23</formula>
    </cfRule>
  </conditionalFormatting>
  <conditionalFormatting sqref="I51">
    <cfRule type="expression" dxfId="43615" priority="168330">
      <formula>I51=$B$8</formula>
    </cfRule>
    <cfRule type="expression" dxfId="43614" priority="168331">
      <formula>I51=$B$24</formula>
    </cfRule>
    <cfRule type="expression" dxfId="43613" priority="168332">
      <formula>I51=$B$18</formula>
    </cfRule>
    <cfRule type="expression" dxfId="43612" priority="168333">
      <formula>I51=$B$3</formula>
    </cfRule>
  </conditionalFormatting>
  <conditionalFormatting sqref="I51">
    <cfRule type="expression" dxfId="43611" priority="168317">
      <formula>I51=$B$20</formula>
    </cfRule>
    <cfRule type="expression" dxfId="43610" priority="168318">
      <formula>I51=$B$21</formula>
    </cfRule>
    <cfRule type="expression" dxfId="43609" priority="168319">
      <formula>I51=$B$19</formula>
    </cfRule>
    <cfRule type="expression" dxfId="43608" priority="168320">
      <formula>I51=$B$17</formula>
    </cfRule>
    <cfRule type="expression" dxfId="43607" priority="168321">
      <formula>I51=$B$16</formula>
    </cfRule>
    <cfRule type="expression" dxfId="43606" priority="168322">
      <formula>I51=$B$14</formula>
    </cfRule>
    <cfRule type="expression" dxfId="43605" priority="168323">
      <formula>I51=$B$13</formula>
    </cfRule>
    <cfRule type="expression" dxfId="43604" priority="168324">
      <formula>I51=$B$12</formula>
    </cfRule>
    <cfRule type="expression" dxfId="43603" priority="168325">
      <formula>I51=$B$11</formula>
    </cfRule>
    <cfRule type="expression" dxfId="43602" priority="168326">
      <formula>I51=$B$10</formula>
    </cfRule>
    <cfRule type="expression" dxfId="43601" priority="168327">
      <formula>I51=$B$9</formula>
    </cfRule>
    <cfRule type="expression" dxfId="43600" priority="168328">
      <formula>I51=$B$6</formula>
    </cfRule>
    <cfRule type="expression" dxfId="43599" priority="168329">
      <formula>"TEXT(C$16,""ddd"")='Sat'"</formula>
    </cfRule>
  </conditionalFormatting>
  <conditionalFormatting sqref="I51">
    <cfRule type="expression" dxfId="43598" priority="168316">
      <formula>I51=$B$22</formula>
    </cfRule>
  </conditionalFormatting>
  <conditionalFormatting sqref="I51">
    <cfRule type="expression" dxfId="43597" priority="168314">
      <formula>I51=#REF!</formula>
    </cfRule>
    <cfRule type="expression" dxfId="43596" priority="168315">
      <formula>I51=$B$23</formula>
    </cfRule>
  </conditionalFormatting>
  <conditionalFormatting sqref="U51:W51">
    <cfRule type="expression" dxfId="43595" priority="168310">
      <formula>U51=$B$8</formula>
    </cfRule>
    <cfRule type="expression" dxfId="43594" priority="168311">
      <formula>U51=$B$24</formula>
    </cfRule>
    <cfRule type="expression" dxfId="43593" priority="168312">
      <formula>U51=$B$18</formula>
    </cfRule>
    <cfRule type="expression" dxfId="43592" priority="168313">
      <formula>U51=$B$3</formula>
    </cfRule>
  </conditionalFormatting>
  <conditionalFormatting sqref="U51:W51">
    <cfRule type="expression" dxfId="43591" priority="168297">
      <formula>U51=$B$20</formula>
    </cfRule>
    <cfRule type="expression" dxfId="43590" priority="168298">
      <formula>U51=$B$21</formula>
    </cfRule>
    <cfRule type="expression" dxfId="43589" priority="168299">
      <formula>U51=$B$19</formula>
    </cfRule>
    <cfRule type="expression" dxfId="43588" priority="168300">
      <formula>U51=$B$17</formula>
    </cfRule>
    <cfRule type="expression" dxfId="43587" priority="168301">
      <formula>U51=$B$16</formula>
    </cfRule>
    <cfRule type="expression" dxfId="43586" priority="168302">
      <formula>U51=$B$14</formula>
    </cfRule>
    <cfRule type="expression" dxfId="43585" priority="168303">
      <formula>U51=$B$13</formula>
    </cfRule>
    <cfRule type="expression" dxfId="43584" priority="168304">
      <formula>U51=$B$12</formula>
    </cfRule>
    <cfRule type="expression" dxfId="43583" priority="168305">
      <formula>U51=$B$11</formula>
    </cfRule>
    <cfRule type="expression" dxfId="43582" priority="168306">
      <formula>U51=$B$10</formula>
    </cfRule>
    <cfRule type="expression" dxfId="43581" priority="168307">
      <formula>U51=$B$9</formula>
    </cfRule>
    <cfRule type="expression" dxfId="43580" priority="168308">
      <formula>U51=$B$6</formula>
    </cfRule>
    <cfRule type="expression" dxfId="43579" priority="168309">
      <formula>"TEXT(C$16,""ddd"")='Sat'"</formula>
    </cfRule>
  </conditionalFormatting>
  <conditionalFormatting sqref="U51:W51">
    <cfRule type="expression" dxfId="43578" priority="168296">
      <formula>U51=$B$22</formula>
    </cfRule>
  </conditionalFormatting>
  <conditionalFormatting sqref="U51:W51">
    <cfRule type="expression" dxfId="43577" priority="168294">
      <formula>U51=#REF!</formula>
    </cfRule>
    <cfRule type="expression" dxfId="43576" priority="168295">
      <formula>U51=$B$23</formula>
    </cfRule>
  </conditionalFormatting>
  <conditionalFormatting sqref="W51">
    <cfRule type="expression" dxfId="43575" priority="168290">
      <formula>W51=$B$8</formula>
    </cfRule>
    <cfRule type="expression" dxfId="43574" priority="168291">
      <formula>W51=$B$24</formula>
    </cfRule>
    <cfRule type="expression" dxfId="43573" priority="168292">
      <formula>W51=$B$18</formula>
    </cfRule>
    <cfRule type="expression" dxfId="43572" priority="168293">
      <formula>W51=$B$3</formula>
    </cfRule>
  </conditionalFormatting>
  <conditionalFormatting sqref="W51">
    <cfRule type="expression" dxfId="43571" priority="168277">
      <formula>W51=$B$20</formula>
    </cfRule>
    <cfRule type="expression" dxfId="43570" priority="168278">
      <formula>W51=$B$21</formula>
    </cfRule>
    <cfRule type="expression" dxfId="43569" priority="168279">
      <formula>W51=$B$19</formula>
    </cfRule>
    <cfRule type="expression" dxfId="43568" priority="168280">
      <formula>W51=$B$17</formula>
    </cfRule>
    <cfRule type="expression" dxfId="43567" priority="168281">
      <formula>W51=$B$16</formula>
    </cfRule>
    <cfRule type="expression" dxfId="43566" priority="168282">
      <formula>W51=$B$14</formula>
    </cfRule>
    <cfRule type="expression" dxfId="43565" priority="168283">
      <formula>W51=$B$13</formula>
    </cfRule>
    <cfRule type="expression" dxfId="43564" priority="168284">
      <formula>W51=$B$12</formula>
    </cfRule>
    <cfRule type="expression" dxfId="43563" priority="168285">
      <formula>W51=$B$11</formula>
    </cfRule>
    <cfRule type="expression" dxfId="43562" priority="168286">
      <formula>W51=$B$10</formula>
    </cfRule>
    <cfRule type="expression" dxfId="43561" priority="168287">
      <formula>W51=$B$9</formula>
    </cfRule>
    <cfRule type="expression" dxfId="43560" priority="168288">
      <formula>W51=$B$6</formula>
    </cfRule>
    <cfRule type="expression" dxfId="43559" priority="168289">
      <formula>"TEXT(C$16,""ddd"")='Sat'"</formula>
    </cfRule>
  </conditionalFormatting>
  <conditionalFormatting sqref="W51">
    <cfRule type="expression" dxfId="43558" priority="168276">
      <formula>W51=$B$22</formula>
    </cfRule>
  </conditionalFormatting>
  <conditionalFormatting sqref="W51">
    <cfRule type="expression" dxfId="43557" priority="168274">
      <formula>W51=#REF!</formula>
    </cfRule>
    <cfRule type="expression" dxfId="43556" priority="168275">
      <formula>W51=$B$23</formula>
    </cfRule>
  </conditionalFormatting>
  <conditionalFormatting sqref="AB51:AC51">
    <cfRule type="expression" dxfId="43555" priority="168270">
      <formula>AB51=$B$8</formula>
    </cfRule>
    <cfRule type="expression" dxfId="43554" priority="168271">
      <formula>AB51=$B$24</formula>
    </cfRule>
    <cfRule type="expression" dxfId="43553" priority="168272">
      <formula>AB51=$B$18</formula>
    </cfRule>
    <cfRule type="expression" dxfId="43552" priority="168273">
      <formula>AB51=$B$3</formula>
    </cfRule>
  </conditionalFormatting>
  <conditionalFormatting sqref="AB51:AC51">
    <cfRule type="expression" dxfId="43551" priority="168257">
      <formula>AB51=$B$20</formula>
    </cfRule>
    <cfRule type="expression" dxfId="43550" priority="168258">
      <formula>AB51=$B$21</formula>
    </cfRule>
    <cfRule type="expression" dxfId="43549" priority="168259">
      <formula>AB51=$B$19</formula>
    </cfRule>
    <cfRule type="expression" dxfId="43548" priority="168260">
      <formula>AB51=$B$17</formula>
    </cfRule>
    <cfRule type="expression" dxfId="43547" priority="168261">
      <formula>AB51=$B$16</formula>
    </cfRule>
    <cfRule type="expression" dxfId="43546" priority="168262">
      <formula>AB51=$B$14</formula>
    </cfRule>
    <cfRule type="expression" dxfId="43545" priority="168263">
      <formula>AB51=$B$13</formula>
    </cfRule>
    <cfRule type="expression" dxfId="43544" priority="168264">
      <formula>AB51=$B$12</formula>
    </cfRule>
    <cfRule type="expression" dxfId="43543" priority="168265">
      <formula>AB51=$B$11</formula>
    </cfRule>
    <cfRule type="expression" dxfId="43542" priority="168266">
      <formula>AB51=$B$10</formula>
    </cfRule>
    <cfRule type="expression" dxfId="43541" priority="168267">
      <formula>AB51=$B$9</formula>
    </cfRule>
    <cfRule type="expression" dxfId="43540" priority="168268">
      <formula>AB51=$B$6</formula>
    </cfRule>
    <cfRule type="expression" dxfId="43539" priority="168269">
      <formula>"TEXT(C$16,""ddd"")='Sat'"</formula>
    </cfRule>
  </conditionalFormatting>
  <conditionalFormatting sqref="AB51:AC51">
    <cfRule type="expression" dxfId="43538" priority="168256">
      <formula>AB51=$B$22</formula>
    </cfRule>
  </conditionalFormatting>
  <conditionalFormatting sqref="AB51:AC51">
    <cfRule type="expression" dxfId="43537" priority="168254">
      <formula>AB51=#REF!</formula>
    </cfRule>
    <cfRule type="expression" dxfId="43536" priority="168255">
      <formula>AB51=$B$23</formula>
    </cfRule>
  </conditionalFormatting>
  <conditionalFormatting sqref="L75:O75">
    <cfRule type="expression" dxfId="43535" priority="168190">
      <formula>L75=$B$8</formula>
    </cfRule>
    <cfRule type="expression" dxfId="43534" priority="168191">
      <formula>L75=$B$24</formula>
    </cfRule>
    <cfRule type="expression" dxfId="43533" priority="168192">
      <formula>L75=$B$18</formula>
    </cfRule>
    <cfRule type="expression" dxfId="43532" priority="168193">
      <formula>L75=$B$3</formula>
    </cfRule>
  </conditionalFormatting>
  <conditionalFormatting sqref="L75:O75">
    <cfRule type="expression" dxfId="43531" priority="168177">
      <formula>L75=$B$20</formula>
    </cfRule>
    <cfRule type="expression" dxfId="43530" priority="168178">
      <formula>L75=$B$21</formula>
    </cfRule>
    <cfRule type="expression" dxfId="43529" priority="168179">
      <formula>L75=$B$19</formula>
    </cfRule>
    <cfRule type="expression" dxfId="43528" priority="168180">
      <formula>L75=$B$17</formula>
    </cfRule>
    <cfRule type="expression" dxfId="43527" priority="168181">
      <formula>L75=$B$16</formula>
    </cfRule>
    <cfRule type="expression" dxfId="43526" priority="168182">
      <formula>L75=$B$14</formula>
    </cfRule>
    <cfRule type="expression" dxfId="43525" priority="168183">
      <formula>L75=$B$13</formula>
    </cfRule>
    <cfRule type="expression" dxfId="43524" priority="168184">
      <formula>L75=$B$12</formula>
    </cfRule>
    <cfRule type="expression" dxfId="43523" priority="168185">
      <formula>L75=$B$11</formula>
    </cfRule>
    <cfRule type="expression" dxfId="43522" priority="168186">
      <formula>L75=$B$10</formula>
    </cfRule>
    <cfRule type="expression" dxfId="43521" priority="168187">
      <formula>L75=$B$9</formula>
    </cfRule>
    <cfRule type="expression" dxfId="43520" priority="168188">
      <formula>L75=$B$6</formula>
    </cfRule>
    <cfRule type="expression" dxfId="43519" priority="168189">
      <formula>"TEXT(C$16,""ddd"")='Sat'"</formula>
    </cfRule>
  </conditionalFormatting>
  <conditionalFormatting sqref="L75:O75">
    <cfRule type="expression" dxfId="43518" priority="168176">
      <formula>L75=$B$22</formula>
    </cfRule>
  </conditionalFormatting>
  <conditionalFormatting sqref="L75:O75">
    <cfRule type="expression" dxfId="43517" priority="168174">
      <formula>L75=#REF!</formula>
    </cfRule>
    <cfRule type="expression" dxfId="43516" priority="168175">
      <formula>L75=$B$23</formula>
    </cfRule>
  </conditionalFormatting>
  <conditionalFormatting sqref="I75">
    <cfRule type="expression" dxfId="43515" priority="167770">
      <formula>I75=$B$8</formula>
    </cfRule>
    <cfRule type="expression" dxfId="43514" priority="167771">
      <formula>I75=$B$24</formula>
    </cfRule>
    <cfRule type="expression" dxfId="43513" priority="167772">
      <formula>I75=$B$18</formula>
    </cfRule>
    <cfRule type="expression" dxfId="43512" priority="167773">
      <formula>I75=$B$3</formula>
    </cfRule>
  </conditionalFormatting>
  <conditionalFormatting sqref="I75">
    <cfRule type="expression" dxfId="43511" priority="167757">
      <formula>I75=$B$20</formula>
    </cfRule>
    <cfRule type="expression" dxfId="43510" priority="167758">
      <formula>I75=$B$21</formula>
    </cfRule>
    <cfRule type="expression" dxfId="43509" priority="167759">
      <formula>I75=$B$19</formula>
    </cfRule>
    <cfRule type="expression" dxfId="43508" priority="167760">
      <formula>I75=$B$17</formula>
    </cfRule>
    <cfRule type="expression" dxfId="43507" priority="167761">
      <formula>I75=$B$16</formula>
    </cfRule>
    <cfRule type="expression" dxfId="43506" priority="167762">
      <formula>I75=$B$14</formula>
    </cfRule>
    <cfRule type="expression" dxfId="43505" priority="167763">
      <formula>I75=$B$13</formula>
    </cfRule>
    <cfRule type="expression" dxfId="43504" priority="167764">
      <formula>I75=$B$12</formula>
    </cfRule>
    <cfRule type="expression" dxfId="43503" priority="167765">
      <formula>I75=$B$11</formula>
    </cfRule>
    <cfRule type="expression" dxfId="43502" priority="167766">
      <formula>I75=$B$10</formula>
    </cfRule>
    <cfRule type="expression" dxfId="43501" priority="167767">
      <formula>I75=$B$9</formula>
    </cfRule>
    <cfRule type="expression" dxfId="43500" priority="167768">
      <formula>I75=$B$6</formula>
    </cfRule>
    <cfRule type="expression" dxfId="43499" priority="167769">
      <formula>"TEXT(C$16,""ddd"")='Sat'"</formula>
    </cfRule>
  </conditionalFormatting>
  <conditionalFormatting sqref="I75">
    <cfRule type="expression" dxfId="43498" priority="167756">
      <formula>I75=$B$22</formula>
    </cfRule>
  </conditionalFormatting>
  <conditionalFormatting sqref="I75">
    <cfRule type="expression" dxfId="43497" priority="167754">
      <formula>I75=#REF!</formula>
    </cfRule>
    <cfRule type="expression" dxfId="43496" priority="167755">
      <formula>I75=$B$23</formula>
    </cfRule>
  </conditionalFormatting>
  <conditionalFormatting sqref="E54:I54">
    <cfRule type="expression" dxfId="43495" priority="167670">
      <formula>E54=$B$8</formula>
    </cfRule>
    <cfRule type="expression" dxfId="43494" priority="167671">
      <formula>E54=$B$24</formula>
    </cfRule>
    <cfRule type="expression" dxfId="43493" priority="167672">
      <formula>E54=$B$18</formula>
    </cfRule>
    <cfRule type="expression" dxfId="43492" priority="167673">
      <formula>E54=$B$3</formula>
    </cfRule>
  </conditionalFormatting>
  <conditionalFormatting sqref="E54:I54">
    <cfRule type="expression" dxfId="43491" priority="167657">
      <formula>E54=$B$20</formula>
    </cfRule>
    <cfRule type="expression" dxfId="43490" priority="167658">
      <formula>E54=$B$21</formula>
    </cfRule>
    <cfRule type="expression" dxfId="43489" priority="167659">
      <formula>E54=$B$19</formula>
    </cfRule>
    <cfRule type="expression" dxfId="43488" priority="167660">
      <formula>E54=$B$17</formula>
    </cfRule>
    <cfRule type="expression" dxfId="43487" priority="167661">
      <formula>E54=$B$16</formula>
    </cfRule>
    <cfRule type="expression" dxfId="43486" priority="167662">
      <formula>E54=$B$14</formula>
    </cfRule>
    <cfRule type="expression" dxfId="43485" priority="167663">
      <formula>E54=$B$13</formula>
    </cfRule>
    <cfRule type="expression" dxfId="43484" priority="167664">
      <formula>E54=$B$12</formula>
    </cfRule>
    <cfRule type="expression" dxfId="43483" priority="167665">
      <formula>E54=$B$11</formula>
    </cfRule>
    <cfRule type="expression" dxfId="43482" priority="167666">
      <formula>E54=$B$10</formula>
    </cfRule>
    <cfRule type="expression" dxfId="43481" priority="167667">
      <formula>E54=$B$9</formula>
    </cfRule>
    <cfRule type="expression" dxfId="43480" priority="167668">
      <formula>E54=$B$6</formula>
    </cfRule>
    <cfRule type="expression" dxfId="43479" priority="167669">
      <formula>"TEXT(C$16,""ddd"")='Sat'"</formula>
    </cfRule>
  </conditionalFormatting>
  <conditionalFormatting sqref="E54:I54">
    <cfRule type="expression" dxfId="43478" priority="167656">
      <formula>E54=$B$22</formula>
    </cfRule>
  </conditionalFormatting>
  <conditionalFormatting sqref="E54:I54">
    <cfRule type="expression" dxfId="43477" priority="167654">
      <formula>E54=#REF!</formula>
    </cfRule>
    <cfRule type="expression" dxfId="43476" priority="167655">
      <formula>E54=$B$23</formula>
    </cfRule>
  </conditionalFormatting>
  <conditionalFormatting sqref="E39:I39">
    <cfRule type="expression" dxfId="43475" priority="167410">
      <formula>E39=$B$8</formula>
    </cfRule>
    <cfRule type="expression" dxfId="43474" priority="167411">
      <formula>E39=$B$24</formula>
    </cfRule>
    <cfRule type="expression" dxfId="43473" priority="167412">
      <formula>E39=$B$18</formula>
    </cfRule>
    <cfRule type="expression" dxfId="43472" priority="167413">
      <formula>E39=$B$3</formula>
    </cfRule>
  </conditionalFormatting>
  <conditionalFormatting sqref="E39:I39">
    <cfRule type="expression" dxfId="43471" priority="167397">
      <formula>E39=$B$20</formula>
    </cfRule>
    <cfRule type="expression" dxfId="43470" priority="167398">
      <formula>E39=$B$21</formula>
    </cfRule>
    <cfRule type="expression" dxfId="43469" priority="167399">
      <formula>E39=$B$19</formula>
    </cfRule>
    <cfRule type="expression" dxfId="43468" priority="167400">
      <formula>E39=$B$17</formula>
    </cfRule>
    <cfRule type="expression" dxfId="43467" priority="167401">
      <formula>E39=$B$16</formula>
    </cfRule>
    <cfRule type="expression" dxfId="43466" priority="167402">
      <formula>E39=$B$14</formula>
    </cfRule>
    <cfRule type="expression" dxfId="43465" priority="167403">
      <formula>E39=$B$13</formula>
    </cfRule>
    <cfRule type="expression" dxfId="43464" priority="167404">
      <formula>E39=$B$12</formula>
    </cfRule>
    <cfRule type="expression" dxfId="43463" priority="167405">
      <formula>E39=$B$11</formula>
    </cfRule>
    <cfRule type="expression" dxfId="43462" priority="167406">
      <formula>E39=$B$10</formula>
    </cfRule>
    <cfRule type="expression" dxfId="43461" priority="167407">
      <formula>E39=$B$9</formula>
    </cfRule>
    <cfRule type="expression" dxfId="43460" priority="167408">
      <formula>E39=$B$6</formula>
    </cfRule>
    <cfRule type="expression" dxfId="43459" priority="167409">
      <formula>"TEXT(C$16,""ddd"")='Sat'"</formula>
    </cfRule>
  </conditionalFormatting>
  <conditionalFormatting sqref="E39:I39">
    <cfRule type="expression" dxfId="43458" priority="167396">
      <formula>E39=$B$22</formula>
    </cfRule>
  </conditionalFormatting>
  <conditionalFormatting sqref="E39:I39">
    <cfRule type="expression" dxfId="43457" priority="167394">
      <formula>E39=#REF!</formula>
    </cfRule>
    <cfRule type="expression" dxfId="43456" priority="167395">
      <formula>E39=$B$23</formula>
    </cfRule>
  </conditionalFormatting>
  <conditionalFormatting sqref="AL27:AM32">
    <cfRule type="expression" dxfId="43455" priority="167250">
      <formula>AL27=$B$8</formula>
    </cfRule>
    <cfRule type="expression" dxfId="43454" priority="167251">
      <formula>AL27=$B$24</formula>
    </cfRule>
    <cfRule type="expression" dxfId="43453" priority="167252">
      <formula>AL27=$B$18</formula>
    </cfRule>
    <cfRule type="expression" dxfId="43452" priority="167253">
      <formula>AL27=$B$3</formula>
    </cfRule>
  </conditionalFormatting>
  <conditionalFormatting sqref="AL27:AM32">
    <cfRule type="expression" dxfId="43451" priority="167237">
      <formula>AL27=$B$20</formula>
    </cfRule>
    <cfRule type="expression" dxfId="43450" priority="167238">
      <formula>AL27=$B$21</formula>
    </cfRule>
    <cfRule type="expression" dxfId="43449" priority="167239">
      <formula>AL27=$B$19</formula>
    </cfRule>
    <cfRule type="expression" dxfId="43448" priority="167240">
      <formula>AL27=$B$17</formula>
    </cfRule>
    <cfRule type="expression" dxfId="43447" priority="167241">
      <formula>AL27=$B$16</formula>
    </cfRule>
    <cfRule type="expression" dxfId="43446" priority="167242">
      <formula>AL27=$B$14</formula>
    </cfRule>
    <cfRule type="expression" dxfId="43445" priority="167243">
      <formula>AL27=$B$13</formula>
    </cfRule>
    <cfRule type="expression" dxfId="43444" priority="167244">
      <formula>AL27=$B$12</formula>
    </cfRule>
    <cfRule type="expression" dxfId="43443" priority="167245">
      <formula>AL27=$B$11</formula>
    </cfRule>
    <cfRule type="expression" dxfId="43442" priority="167246">
      <formula>AL27=$B$10</formula>
    </cfRule>
    <cfRule type="expression" dxfId="43441" priority="167247">
      <formula>AL27=$B$9</formula>
    </cfRule>
    <cfRule type="expression" dxfId="43440" priority="167248">
      <formula>AL27=$B$6</formula>
    </cfRule>
    <cfRule type="expression" dxfId="43439" priority="167249">
      <formula>"TEXT(C$16,""ddd"")='Sat'"</formula>
    </cfRule>
  </conditionalFormatting>
  <conditionalFormatting sqref="AL27:AM32">
    <cfRule type="expression" dxfId="43438" priority="167236">
      <formula>AL27=$B$22</formula>
    </cfRule>
  </conditionalFormatting>
  <conditionalFormatting sqref="AL27:AM32">
    <cfRule type="expression" dxfId="43437" priority="167234">
      <formula>AL27=#REF!</formula>
    </cfRule>
    <cfRule type="expression" dxfId="43436" priority="167235">
      <formula>AL27=$B$23</formula>
    </cfRule>
  </conditionalFormatting>
  <conditionalFormatting sqref="AL29:AM29">
    <cfRule type="expression" dxfId="43435" priority="167232">
      <formula>AL29=#REF!</formula>
    </cfRule>
    <cfRule type="expression" dxfId="43434" priority="167233">
      <formula>AL29=$B$23</formula>
    </cfRule>
  </conditionalFormatting>
  <conditionalFormatting sqref="AL29:AM29">
    <cfRule type="expression" dxfId="43433" priority="167228">
      <formula>AL29=$B$8</formula>
    </cfRule>
    <cfRule type="expression" dxfId="43432" priority="167229">
      <formula>AL29=$B$24</formula>
    </cfRule>
    <cfRule type="expression" dxfId="43431" priority="167230">
      <formula>AL29=$B$18</formula>
    </cfRule>
    <cfRule type="expression" dxfId="43430" priority="167231">
      <formula>AL29=$B$3</formula>
    </cfRule>
  </conditionalFormatting>
  <conditionalFormatting sqref="AL29:AM29">
    <cfRule type="expression" dxfId="43429" priority="167215">
      <formula>AL29=$B$20</formula>
    </cfRule>
    <cfRule type="expression" dxfId="43428" priority="167216">
      <formula>AL29=$B$21</formula>
    </cfRule>
    <cfRule type="expression" dxfId="43427" priority="167217">
      <formula>AL29=$B$19</formula>
    </cfRule>
    <cfRule type="expression" dxfId="43426" priority="167218">
      <formula>AL29=$B$17</formula>
    </cfRule>
    <cfRule type="expression" dxfId="43425" priority="167219">
      <formula>AL29=$B$16</formula>
    </cfRule>
    <cfRule type="expression" dxfId="43424" priority="167220">
      <formula>AL29=$B$14</formula>
    </cfRule>
    <cfRule type="expression" dxfId="43423" priority="167221">
      <formula>AL29=$B$13</formula>
    </cfRule>
    <cfRule type="expression" dxfId="43422" priority="167222">
      <formula>AL29=$B$12</formula>
    </cfRule>
    <cfRule type="expression" dxfId="43421" priority="167223">
      <formula>AL29=$B$11</formula>
    </cfRule>
    <cfRule type="expression" dxfId="43420" priority="167224">
      <formula>AL29=$B$10</formula>
    </cfRule>
    <cfRule type="expression" dxfId="43419" priority="167225">
      <formula>AL29=$B$9</formula>
    </cfRule>
    <cfRule type="expression" dxfId="43418" priority="167226">
      <formula>AL29=$B$6</formula>
    </cfRule>
    <cfRule type="expression" dxfId="43417" priority="167227">
      <formula>"TEXT(C$16,""ddd"")='Sat'"</formula>
    </cfRule>
  </conditionalFormatting>
  <conditionalFormatting sqref="AL29:AM29">
    <cfRule type="expression" dxfId="43416" priority="167214">
      <formula>AL29=$B$22</formula>
    </cfRule>
  </conditionalFormatting>
  <conditionalFormatting sqref="AH38:AK38">
    <cfRule type="expression" dxfId="43415" priority="167210">
      <formula>AH38=$B$8</formula>
    </cfRule>
    <cfRule type="expression" dxfId="43414" priority="167211">
      <formula>AH38=$B$24</formula>
    </cfRule>
    <cfRule type="expression" dxfId="43413" priority="167212">
      <formula>AH38=$B$18</formula>
    </cfRule>
    <cfRule type="expression" dxfId="43412" priority="167213">
      <formula>AH38=$B$3</formula>
    </cfRule>
  </conditionalFormatting>
  <conditionalFormatting sqref="AH38:AK38">
    <cfRule type="expression" dxfId="43411" priority="167197">
      <formula>AH38=$B$20</formula>
    </cfRule>
    <cfRule type="expression" dxfId="43410" priority="167198">
      <formula>AH38=$B$21</formula>
    </cfRule>
    <cfRule type="expression" dxfId="43409" priority="167199">
      <formula>AH38=$B$19</formula>
    </cfRule>
    <cfRule type="expression" dxfId="43408" priority="167200">
      <formula>AH38=$B$17</formula>
    </cfRule>
    <cfRule type="expression" dxfId="43407" priority="167201">
      <formula>AH38=$B$16</formula>
    </cfRule>
    <cfRule type="expression" dxfId="43406" priority="167202">
      <formula>AH38=$B$14</formula>
    </cfRule>
    <cfRule type="expression" dxfId="43405" priority="167203">
      <formula>AH38=$B$13</formula>
    </cfRule>
    <cfRule type="expression" dxfId="43404" priority="167204">
      <formula>AH38=$B$12</formula>
    </cfRule>
    <cfRule type="expression" dxfId="43403" priority="167205">
      <formula>AH38=$B$11</formula>
    </cfRule>
    <cfRule type="expression" dxfId="43402" priority="167206">
      <formula>AH38=$B$10</formula>
    </cfRule>
    <cfRule type="expression" dxfId="43401" priority="167207">
      <formula>AH38=$B$9</formula>
    </cfRule>
    <cfRule type="expression" dxfId="43400" priority="167208">
      <formula>AH38=$B$6</formula>
    </cfRule>
    <cfRule type="expression" dxfId="43399" priority="167209">
      <formula>"TEXT(C$16,""ddd"")='Sat'"</formula>
    </cfRule>
  </conditionalFormatting>
  <conditionalFormatting sqref="AH38:AK38">
    <cfRule type="expression" dxfId="43398" priority="167196">
      <formula>AH38=$B$22</formula>
    </cfRule>
  </conditionalFormatting>
  <conditionalFormatting sqref="AH38:AK38">
    <cfRule type="expression" dxfId="43397" priority="167194">
      <formula>AH38=#REF!</formula>
    </cfRule>
    <cfRule type="expression" dxfId="43396" priority="167195">
      <formula>AH38=$B$23</formula>
    </cfRule>
  </conditionalFormatting>
  <conditionalFormatting sqref="AG52:AH52">
    <cfRule type="expression" dxfId="43395" priority="167110">
      <formula>AG52=$B$8</formula>
    </cfRule>
    <cfRule type="expression" dxfId="43394" priority="167111">
      <formula>AG52=$B$24</formula>
    </cfRule>
    <cfRule type="expression" dxfId="43393" priority="167112">
      <formula>AG52=$B$18</formula>
    </cfRule>
    <cfRule type="expression" dxfId="43392" priority="167113">
      <formula>AG52=$B$3</formula>
    </cfRule>
  </conditionalFormatting>
  <conditionalFormatting sqref="AG52:AH52">
    <cfRule type="expression" dxfId="43391" priority="167097">
      <formula>AG52=$B$20</formula>
    </cfRule>
    <cfRule type="expression" dxfId="43390" priority="167098">
      <formula>AG52=$B$21</formula>
    </cfRule>
    <cfRule type="expression" dxfId="43389" priority="167099">
      <formula>AG52=$B$19</formula>
    </cfRule>
    <cfRule type="expression" dxfId="43388" priority="167100">
      <formula>AG52=$B$17</formula>
    </cfRule>
    <cfRule type="expression" dxfId="43387" priority="167101">
      <formula>AG52=$B$16</formula>
    </cfRule>
    <cfRule type="expression" dxfId="43386" priority="167102">
      <formula>AG52=$B$14</formula>
    </cfRule>
    <cfRule type="expression" dxfId="43385" priority="167103">
      <formula>AG52=$B$13</formula>
    </cfRule>
    <cfRule type="expression" dxfId="43384" priority="167104">
      <formula>AG52=$B$12</formula>
    </cfRule>
    <cfRule type="expression" dxfId="43383" priority="167105">
      <formula>AG52=$B$11</formula>
    </cfRule>
    <cfRule type="expression" dxfId="43382" priority="167106">
      <formula>AG52=$B$10</formula>
    </cfRule>
    <cfRule type="expression" dxfId="43381" priority="167107">
      <formula>AG52=$B$9</formula>
    </cfRule>
    <cfRule type="expression" dxfId="43380" priority="167108">
      <formula>AG52=$B$6</formula>
    </cfRule>
    <cfRule type="expression" dxfId="43379" priority="167109">
      <formula>"TEXT(C$16,""ddd"")='Sat'"</formula>
    </cfRule>
  </conditionalFormatting>
  <conditionalFormatting sqref="AG52:AH52">
    <cfRule type="expression" dxfId="43378" priority="167096">
      <formula>AG52=$B$22</formula>
    </cfRule>
  </conditionalFormatting>
  <conditionalFormatting sqref="AG52:AH52">
    <cfRule type="expression" dxfId="43377" priority="167094">
      <formula>AG52=#REF!</formula>
    </cfRule>
    <cfRule type="expression" dxfId="43376" priority="167095">
      <formula>AG52=$B$23</formula>
    </cfRule>
  </conditionalFormatting>
  <conditionalFormatting sqref="AK53:AK57">
    <cfRule type="expression" dxfId="43375" priority="167090">
      <formula>AK53=$B$8</formula>
    </cfRule>
    <cfRule type="expression" dxfId="43374" priority="167091">
      <formula>AK53=$B$24</formula>
    </cfRule>
    <cfRule type="expression" dxfId="43373" priority="167092">
      <formula>AK53=$B$18</formula>
    </cfRule>
    <cfRule type="expression" dxfId="43372" priority="167093">
      <formula>AK53=$B$3</formula>
    </cfRule>
  </conditionalFormatting>
  <conditionalFormatting sqref="AK53:AK57">
    <cfRule type="expression" dxfId="43371" priority="167077">
      <formula>AK53=$B$20</formula>
    </cfRule>
    <cfRule type="expression" dxfId="43370" priority="167078">
      <formula>AK53=$B$21</formula>
    </cfRule>
    <cfRule type="expression" dxfId="43369" priority="167079">
      <formula>AK53=$B$19</formula>
    </cfRule>
    <cfRule type="expression" dxfId="43368" priority="167080">
      <formula>AK53=$B$17</formula>
    </cfRule>
    <cfRule type="expression" dxfId="43367" priority="167081">
      <formula>AK53=$B$16</formula>
    </cfRule>
    <cfRule type="expression" dxfId="43366" priority="167082">
      <formula>AK53=$B$14</formula>
    </cfRule>
    <cfRule type="expression" dxfId="43365" priority="167083">
      <formula>AK53=$B$13</formula>
    </cfRule>
    <cfRule type="expression" dxfId="43364" priority="167084">
      <formula>AK53=$B$12</formula>
    </cfRule>
    <cfRule type="expression" dxfId="43363" priority="167085">
      <formula>AK53=$B$11</formula>
    </cfRule>
    <cfRule type="expression" dxfId="43362" priority="167086">
      <formula>AK53=$B$10</formula>
    </cfRule>
    <cfRule type="expression" dxfId="43361" priority="167087">
      <formula>AK53=$B$9</formula>
    </cfRule>
    <cfRule type="expression" dxfId="43360" priority="167088">
      <formula>AK53=$B$6</formula>
    </cfRule>
    <cfRule type="expression" dxfId="43359" priority="167089">
      <formula>"TEXT(C$16,""ddd"")='Sat'"</formula>
    </cfRule>
  </conditionalFormatting>
  <conditionalFormatting sqref="AK53:AK57">
    <cfRule type="expression" dxfId="43358" priority="167076">
      <formula>AK53=$B$22</formula>
    </cfRule>
  </conditionalFormatting>
  <conditionalFormatting sqref="AK53:AK57">
    <cfRule type="expression" dxfId="43357" priority="167074">
      <formula>AK53=#REF!</formula>
    </cfRule>
    <cfRule type="expression" dxfId="43356" priority="167075">
      <formula>AK53=$B$23</formula>
    </cfRule>
  </conditionalFormatting>
  <conditionalFormatting sqref="AG45:AK46">
    <cfRule type="expression" dxfId="43355" priority="166930">
      <formula>AG45=$B$8</formula>
    </cfRule>
    <cfRule type="expression" dxfId="43354" priority="166931">
      <formula>AG45=$B$24</formula>
    </cfRule>
    <cfRule type="expression" dxfId="43353" priority="166932">
      <formula>AG45=$B$18</formula>
    </cfRule>
    <cfRule type="expression" dxfId="43352" priority="166933">
      <formula>AG45=$B$3</formula>
    </cfRule>
  </conditionalFormatting>
  <conditionalFormatting sqref="AG45:AK46">
    <cfRule type="expression" dxfId="43351" priority="166917">
      <formula>AG45=$B$20</formula>
    </cfRule>
    <cfRule type="expression" dxfId="43350" priority="166918">
      <formula>AG45=$B$21</formula>
    </cfRule>
    <cfRule type="expression" dxfId="43349" priority="166919">
      <formula>AG45=$B$19</formula>
    </cfRule>
    <cfRule type="expression" dxfId="43348" priority="166920">
      <formula>AG45=$B$17</formula>
    </cfRule>
    <cfRule type="expression" dxfId="43347" priority="166921">
      <formula>AG45=$B$16</formula>
    </cfRule>
    <cfRule type="expression" dxfId="43346" priority="166922">
      <formula>AG45=$B$14</formula>
    </cfRule>
    <cfRule type="expression" dxfId="43345" priority="166923">
      <formula>AG45=$B$13</formula>
    </cfRule>
    <cfRule type="expression" dxfId="43344" priority="166924">
      <formula>AG45=$B$12</formula>
    </cfRule>
    <cfRule type="expression" dxfId="43343" priority="166925">
      <formula>AG45=$B$11</formula>
    </cfRule>
    <cfRule type="expression" dxfId="43342" priority="166926">
      <formula>AG45=$B$10</formula>
    </cfRule>
    <cfRule type="expression" dxfId="43341" priority="166927">
      <formula>AG45=$B$9</formula>
    </cfRule>
    <cfRule type="expression" dxfId="43340" priority="166928">
      <formula>AG45=$B$6</formula>
    </cfRule>
    <cfRule type="expression" dxfId="43339" priority="166929">
      <formula>"TEXT(C$16,""ddd"")='Sat'"</formula>
    </cfRule>
  </conditionalFormatting>
  <conditionalFormatting sqref="AG45:AK46">
    <cfRule type="expression" dxfId="43338" priority="166916">
      <formula>AG45=$B$22</formula>
    </cfRule>
  </conditionalFormatting>
  <conditionalFormatting sqref="AG45:AK46">
    <cfRule type="expression" dxfId="43337" priority="166914">
      <formula>AG45=#REF!</formula>
    </cfRule>
    <cfRule type="expression" dxfId="43336" priority="166915">
      <formula>AG45=$B$23</formula>
    </cfRule>
  </conditionalFormatting>
  <conditionalFormatting sqref="AG27:AK27">
    <cfRule type="expression" dxfId="43335" priority="166910">
      <formula>AG27=$B$8</formula>
    </cfRule>
    <cfRule type="expression" dxfId="43334" priority="166911">
      <formula>AG27=$B$24</formula>
    </cfRule>
    <cfRule type="expression" dxfId="43333" priority="166912">
      <formula>AG27=$B$18</formula>
    </cfRule>
    <cfRule type="expression" dxfId="43332" priority="166913">
      <formula>AG27=$B$3</formula>
    </cfRule>
  </conditionalFormatting>
  <conditionalFormatting sqref="AG27:AK27">
    <cfRule type="expression" dxfId="43331" priority="166897">
      <formula>AG27=$B$20</formula>
    </cfRule>
    <cfRule type="expression" dxfId="43330" priority="166898">
      <formula>AG27=$B$21</formula>
    </cfRule>
    <cfRule type="expression" dxfId="43329" priority="166899">
      <formula>AG27=$B$19</formula>
    </cfRule>
    <cfRule type="expression" dxfId="43328" priority="166900">
      <formula>AG27=$B$17</formula>
    </cfRule>
    <cfRule type="expression" dxfId="43327" priority="166901">
      <formula>AG27=$B$16</formula>
    </cfRule>
    <cfRule type="expression" dxfId="43326" priority="166902">
      <formula>AG27=$B$14</formula>
    </cfRule>
    <cfRule type="expression" dxfId="43325" priority="166903">
      <formula>AG27=$B$13</formula>
    </cfRule>
    <cfRule type="expression" dxfId="43324" priority="166904">
      <formula>AG27=$B$12</formula>
    </cfRule>
    <cfRule type="expression" dxfId="43323" priority="166905">
      <formula>AG27=$B$11</formula>
    </cfRule>
    <cfRule type="expression" dxfId="43322" priority="166906">
      <formula>AG27=$B$10</formula>
    </cfRule>
    <cfRule type="expression" dxfId="43321" priority="166907">
      <formula>AG27=$B$9</formula>
    </cfRule>
    <cfRule type="expression" dxfId="43320" priority="166908">
      <formula>AG27=$B$6</formula>
    </cfRule>
    <cfRule type="expression" dxfId="43319" priority="166909">
      <formula>"TEXT(C$16,""ddd"")='Sat'"</formula>
    </cfRule>
  </conditionalFormatting>
  <conditionalFormatting sqref="AG27:AK27">
    <cfRule type="expression" dxfId="43318" priority="166896">
      <formula>AG27=$B$22</formula>
    </cfRule>
  </conditionalFormatting>
  <conditionalFormatting sqref="AG27:AK27">
    <cfRule type="expression" dxfId="43317" priority="166894">
      <formula>AG27=#REF!</formula>
    </cfRule>
    <cfRule type="expression" dxfId="43316" priority="166895">
      <formula>AG27=$B$23</formula>
    </cfRule>
  </conditionalFormatting>
  <conditionalFormatting sqref="AH29:AK29">
    <cfRule type="expression" dxfId="43315" priority="166892">
      <formula>AH29=#REF!</formula>
    </cfRule>
    <cfRule type="expression" dxfId="43314" priority="166893">
      <formula>AH29=$B$23</formula>
    </cfRule>
  </conditionalFormatting>
  <conditionalFormatting sqref="AH29:AK29">
    <cfRule type="expression" dxfId="43313" priority="166888">
      <formula>AH29=$B$8</formula>
    </cfRule>
    <cfRule type="expression" dxfId="43312" priority="166889">
      <formula>AH29=$B$24</formula>
    </cfRule>
    <cfRule type="expression" dxfId="43311" priority="166890">
      <formula>AH29=$B$18</formula>
    </cfRule>
    <cfRule type="expression" dxfId="43310" priority="166891">
      <formula>AH29=$B$3</formula>
    </cfRule>
  </conditionalFormatting>
  <conditionalFormatting sqref="AH29:AK29">
    <cfRule type="expression" dxfId="43309" priority="166875">
      <formula>AH29=$B$20</formula>
    </cfRule>
    <cfRule type="expression" dxfId="43308" priority="166876">
      <formula>AH29=$B$21</formula>
    </cfRule>
    <cfRule type="expression" dxfId="43307" priority="166877">
      <formula>AH29=$B$19</formula>
    </cfRule>
    <cfRule type="expression" dxfId="43306" priority="166878">
      <formula>AH29=$B$17</formula>
    </cfRule>
    <cfRule type="expression" dxfId="43305" priority="166879">
      <formula>AH29=$B$16</formula>
    </cfRule>
    <cfRule type="expression" dxfId="43304" priority="166880">
      <formula>AH29=$B$14</formula>
    </cfRule>
    <cfRule type="expression" dxfId="43303" priority="166881">
      <formula>AH29=$B$13</formula>
    </cfRule>
    <cfRule type="expression" dxfId="43302" priority="166882">
      <formula>AH29=$B$12</formula>
    </cfRule>
    <cfRule type="expression" dxfId="43301" priority="166883">
      <formula>AH29=$B$11</formula>
    </cfRule>
    <cfRule type="expression" dxfId="43300" priority="166884">
      <formula>AH29=$B$10</formula>
    </cfRule>
    <cfRule type="expression" dxfId="43299" priority="166885">
      <formula>AH29=$B$9</formula>
    </cfRule>
    <cfRule type="expression" dxfId="43298" priority="166886">
      <formula>AH29=$B$6</formula>
    </cfRule>
    <cfRule type="expression" dxfId="43297" priority="166887">
      <formula>"TEXT(C$16,""ddd"")='Sat'"</formula>
    </cfRule>
  </conditionalFormatting>
  <conditionalFormatting sqref="AH29:AK29">
    <cfRule type="expression" dxfId="43296" priority="166874">
      <formula>AH29=$B$22</formula>
    </cfRule>
  </conditionalFormatting>
  <conditionalFormatting sqref="AG29">
    <cfRule type="expression" dxfId="43295" priority="166870">
      <formula>AG29=$B$8</formula>
    </cfRule>
    <cfRule type="expression" dxfId="43294" priority="166871">
      <formula>AG29=$B$24</formula>
    </cfRule>
    <cfRule type="expression" dxfId="43293" priority="166872">
      <formula>AG29=$B$18</formula>
    </cfRule>
    <cfRule type="expression" dxfId="43292" priority="166873">
      <formula>AG29=$B$3</formula>
    </cfRule>
  </conditionalFormatting>
  <conditionalFormatting sqref="AG29">
    <cfRule type="expression" dxfId="43291" priority="166857">
      <formula>AG29=$B$20</formula>
    </cfRule>
    <cfRule type="expression" dxfId="43290" priority="166858">
      <formula>AG29=$B$21</formula>
    </cfRule>
    <cfRule type="expression" dxfId="43289" priority="166859">
      <formula>AG29=$B$19</formula>
    </cfRule>
    <cfRule type="expression" dxfId="43288" priority="166860">
      <formula>AG29=$B$17</formula>
    </cfRule>
    <cfRule type="expression" dxfId="43287" priority="166861">
      <formula>AG29=$B$16</formula>
    </cfRule>
    <cfRule type="expression" dxfId="43286" priority="166862">
      <formula>AG29=$B$14</formula>
    </cfRule>
    <cfRule type="expression" dxfId="43285" priority="166863">
      <formula>AG29=$B$13</formula>
    </cfRule>
    <cfRule type="expression" dxfId="43284" priority="166864">
      <formula>AG29=$B$12</formula>
    </cfRule>
    <cfRule type="expression" dxfId="43283" priority="166865">
      <formula>AG29=$B$11</formula>
    </cfRule>
    <cfRule type="expression" dxfId="43282" priority="166866">
      <formula>AG29=$B$10</formula>
    </cfRule>
    <cfRule type="expression" dxfId="43281" priority="166867">
      <formula>AG29=$B$9</formula>
    </cfRule>
    <cfRule type="expression" dxfId="43280" priority="166868">
      <formula>AG29=$B$6</formula>
    </cfRule>
    <cfRule type="expression" dxfId="43279" priority="166869">
      <formula>"TEXT(C$16,""ddd"")='Sat'"</formula>
    </cfRule>
  </conditionalFormatting>
  <conditionalFormatting sqref="AG29">
    <cfRule type="expression" dxfId="43278" priority="166856">
      <formula>AG29=$B$22</formula>
    </cfRule>
  </conditionalFormatting>
  <conditionalFormatting sqref="AG29">
    <cfRule type="expression" dxfId="43277" priority="166854">
      <formula>AG29=#REF!</formula>
    </cfRule>
    <cfRule type="expression" dxfId="43276" priority="166855">
      <formula>AG29=$B$23</formula>
    </cfRule>
  </conditionalFormatting>
  <conditionalFormatting sqref="AH34:AK34 AK35">
    <cfRule type="expression" dxfId="43275" priority="166850">
      <formula>AH34=$B$8</formula>
    </cfRule>
    <cfRule type="expression" dxfId="43274" priority="166851">
      <formula>AH34=$B$24</formula>
    </cfRule>
    <cfRule type="expression" dxfId="43273" priority="166852">
      <formula>AH34=$B$18</formula>
    </cfRule>
    <cfRule type="expression" dxfId="43272" priority="166853">
      <formula>AH34=$B$3</formula>
    </cfRule>
  </conditionalFormatting>
  <conditionalFormatting sqref="AH34:AK34 AK35">
    <cfRule type="expression" dxfId="43271" priority="166837">
      <formula>AH34=$B$20</formula>
    </cfRule>
    <cfRule type="expression" dxfId="43270" priority="166838">
      <formula>AH34=$B$21</formula>
    </cfRule>
    <cfRule type="expression" dxfId="43269" priority="166839">
      <formula>AH34=$B$19</formula>
    </cfRule>
    <cfRule type="expression" dxfId="43268" priority="166840">
      <formula>AH34=$B$17</formula>
    </cfRule>
    <cfRule type="expression" dxfId="43267" priority="166841">
      <formula>AH34=$B$16</formula>
    </cfRule>
    <cfRule type="expression" dxfId="43266" priority="166842">
      <formula>AH34=$B$14</formula>
    </cfRule>
    <cfRule type="expression" dxfId="43265" priority="166843">
      <formula>AH34=$B$13</formula>
    </cfRule>
    <cfRule type="expression" dxfId="43264" priority="166844">
      <formula>AH34=$B$12</formula>
    </cfRule>
    <cfRule type="expression" dxfId="43263" priority="166845">
      <formula>AH34=$B$11</formula>
    </cfRule>
    <cfRule type="expression" dxfId="43262" priority="166846">
      <formula>AH34=$B$10</formula>
    </cfRule>
    <cfRule type="expression" dxfId="43261" priority="166847">
      <formula>AH34=$B$9</formula>
    </cfRule>
    <cfRule type="expression" dxfId="43260" priority="166848">
      <formula>AH34=$B$6</formula>
    </cfRule>
    <cfRule type="expression" dxfId="43259" priority="166849">
      <formula>"TEXT(C$16,""ddd"")='Sat'"</formula>
    </cfRule>
  </conditionalFormatting>
  <conditionalFormatting sqref="AH34:AK34 AK35">
    <cfRule type="expression" dxfId="43258" priority="166836">
      <formula>AH34=$B$22</formula>
    </cfRule>
  </conditionalFormatting>
  <conditionalFormatting sqref="AH34:AK34 AK35">
    <cfRule type="expression" dxfId="43257" priority="166834">
      <formula>AH34=#REF!</formula>
    </cfRule>
    <cfRule type="expression" dxfId="43256" priority="166835">
      <formula>AH34=$B$23</formula>
    </cfRule>
  </conditionalFormatting>
  <conditionalFormatting sqref="AG72:AK72">
    <cfRule type="expression" dxfId="43255" priority="166830">
      <formula>AG72=$B$8</formula>
    </cfRule>
    <cfRule type="expression" dxfId="43254" priority="166831">
      <formula>AG72=$B$24</formula>
    </cfRule>
    <cfRule type="expression" dxfId="43253" priority="166832">
      <formula>AG72=$B$18</formula>
    </cfRule>
    <cfRule type="expression" dxfId="43252" priority="166833">
      <formula>AG72=$B$3</formula>
    </cfRule>
  </conditionalFormatting>
  <conditionalFormatting sqref="AG72:AK72">
    <cfRule type="expression" dxfId="43251" priority="166817">
      <formula>AG72=$B$20</formula>
    </cfRule>
    <cfRule type="expression" dxfId="43250" priority="166818">
      <formula>AG72=$B$21</formula>
    </cfRule>
    <cfRule type="expression" dxfId="43249" priority="166819">
      <formula>AG72=$B$19</formula>
    </cfRule>
    <cfRule type="expression" dxfId="43248" priority="166820">
      <formula>AG72=$B$17</formula>
    </cfRule>
    <cfRule type="expression" dxfId="43247" priority="166821">
      <formula>AG72=$B$16</formula>
    </cfRule>
    <cfRule type="expression" dxfId="43246" priority="166822">
      <formula>AG72=$B$14</formula>
    </cfRule>
    <cfRule type="expression" dxfId="43245" priority="166823">
      <formula>AG72=$B$13</formula>
    </cfRule>
    <cfRule type="expression" dxfId="43244" priority="166824">
      <formula>AG72=$B$12</formula>
    </cfRule>
    <cfRule type="expression" dxfId="43243" priority="166825">
      <formula>AG72=$B$11</formula>
    </cfRule>
    <cfRule type="expression" dxfId="43242" priority="166826">
      <formula>AG72=$B$10</formula>
    </cfRule>
    <cfRule type="expression" dxfId="43241" priority="166827">
      <formula>AG72=$B$9</formula>
    </cfRule>
    <cfRule type="expression" dxfId="43240" priority="166828">
      <formula>AG72=$B$6</formula>
    </cfRule>
    <cfRule type="expression" dxfId="43239" priority="166829">
      <formula>"TEXT(C$16,""ddd"")='Sat'"</formula>
    </cfRule>
  </conditionalFormatting>
  <conditionalFormatting sqref="AG72:AK72">
    <cfRule type="expression" dxfId="43238" priority="166816">
      <formula>AG72=$B$22</formula>
    </cfRule>
  </conditionalFormatting>
  <conditionalFormatting sqref="AG72:AK72">
    <cfRule type="expression" dxfId="43237" priority="166814">
      <formula>AG72=#REF!</formula>
    </cfRule>
    <cfRule type="expression" dxfId="43236" priority="166815">
      <formula>AG72=$B$23</formula>
    </cfRule>
  </conditionalFormatting>
  <conditionalFormatting sqref="AG71:AK71">
    <cfRule type="expression" dxfId="43235" priority="166790">
      <formula>AG71=$B$8</formula>
    </cfRule>
    <cfRule type="expression" dxfId="43234" priority="166791">
      <formula>AG71=$B$24</formula>
    </cfRule>
    <cfRule type="expression" dxfId="43233" priority="166792">
      <formula>AG71=$B$18</formula>
    </cfRule>
    <cfRule type="expression" dxfId="43232" priority="166793">
      <formula>AG71=$B$3</formula>
    </cfRule>
  </conditionalFormatting>
  <conditionalFormatting sqref="AG71:AK71">
    <cfRule type="expression" dxfId="43231" priority="166777">
      <formula>AG71=$B$20</formula>
    </cfRule>
    <cfRule type="expression" dxfId="43230" priority="166778">
      <formula>AG71=$B$21</formula>
    </cfRule>
    <cfRule type="expression" dxfId="43229" priority="166779">
      <formula>AG71=$B$19</formula>
    </cfRule>
    <cfRule type="expression" dxfId="43228" priority="166780">
      <formula>AG71=$B$17</formula>
    </cfRule>
    <cfRule type="expression" dxfId="43227" priority="166781">
      <formula>AG71=$B$16</formula>
    </cfRule>
    <cfRule type="expression" dxfId="43226" priority="166782">
      <formula>AG71=$B$14</formula>
    </cfRule>
    <cfRule type="expression" dxfId="43225" priority="166783">
      <formula>AG71=$B$13</formula>
    </cfRule>
    <cfRule type="expression" dxfId="43224" priority="166784">
      <formula>AG71=$B$12</formula>
    </cfRule>
    <cfRule type="expression" dxfId="43223" priority="166785">
      <formula>AG71=$B$11</formula>
    </cfRule>
    <cfRule type="expression" dxfId="43222" priority="166786">
      <formula>AG71=$B$10</formula>
    </cfRule>
    <cfRule type="expression" dxfId="43221" priority="166787">
      <formula>AG71=$B$9</formula>
    </cfRule>
    <cfRule type="expression" dxfId="43220" priority="166788">
      <formula>AG71=$B$6</formula>
    </cfRule>
    <cfRule type="expression" dxfId="43219" priority="166789">
      <formula>"TEXT(C$16,""ddd"")='Sat'"</formula>
    </cfRule>
  </conditionalFormatting>
  <conditionalFormatting sqref="AG71:AK71">
    <cfRule type="expression" dxfId="43218" priority="166776">
      <formula>AG71=$B$22</formula>
    </cfRule>
  </conditionalFormatting>
  <conditionalFormatting sqref="AG71:AK71">
    <cfRule type="expression" dxfId="43217" priority="166774">
      <formula>AG71=#REF!</formula>
    </cfRule>
    <cfRule type="expression" dxfId="43216" priority="166775">
      <formula>AG71=$B$23</formula>
    </cfRule>
  </conditionalFormatting>
  <conditionalFormatting sqref="AG37:AI37">
    <cfRule type="expression" dxfId="43215" priority="166770">
      <formula>AG37=$B$8</formula>
    </cfRule>
    <cfRule type="expression" dxfId="43214" priority="166771">
      <formula>AG37=$B$24</formula>
    </cfRule>
    <cfRule type="expression" dxfId="43213" priority="166772">
      <formula>AG37=$B$18</formula>
    </cfRule>
    <cfRule type="expression" dxfId="43212" priority="166773">
      <formula>AG37=$B$3</formula>
    </cfRule>
  </conditionalFormatting>
  <conditionalFormatting sqref="AG37:AI37">
    <cfRule type="expression" dxfId="43211" priority="166757">
      <formula>AG37=$B$20</formula>
    </cfRule>
    <cfRule type="expression" dxfId="43210" priority="166758">
      <formula>AG37=$B$21</formula>
    </cfRule>
    <cfRule type="expression" dxfId="43209" priority="166759">
      <formula>AG37=$B$19</formula>
    </cfRule>
    <cfRule type="expression" dxfId="43208" priority="166760">
      <formula>AG37=$B$17</formula>
    </cfRule>
    <cfRule type="expression" dxfId="43207" priority="166761">
      <formula>AG37=$B$16</formula>
    </cfRule>
    <cfRule type="expression" dxfId="43206" priority="166762">
      <formula>AG37=$B$14</formula>
    </cfRule>
    <cfRule type="expression" dxfId="43205" priority="166763">
      <formula>AG37=$B$13</formula>
    </cfRule>
    <cfRule type="expression" dxfId="43204" priority="166764">
      <formula>AG37=$B$12</formula>
    </cfRule>
    <cfRule type="expression" dxfId="43203" priority="166765">
      <formula>AG37=$B$11</formula>
    </cfRule>
    <cfRule type="expression" dxfId="43202" priority="166766">
      <formula>AG37=$B$10</formula>
    </cfRule>
    <cfRule type="expression" dxfId="43201" priority="166767">
      <formula>AG37=$B$9</formula>
    </cfRule>
    <cfRule type="expression" dxfId="43200" priority="166768">
      <formula>AG37=$B$6</formula>
    </cfRule>
    <cfRule type="expression" dxfId="43199" priority="166769">
      <formula>"TEXT(C$16,""ddd"")='Sat'"</formula>
    </cfRule>
  </conditionalFormatting>
  <conditionalFormatting sqref="AG37:AI37">
    <cfRule type="expression" dxfId="43198" priority="166756">
      <formula>AG37=$B$22</formula>
    </cfRule>
  </conditionalFormatting>
  <conditionalFormatting sqref="AG37:AI37">
    <cfRule type="expression" dxfId="43197" priority="166754">
      <formula>AG37=#REF!</formula>
    </cfRule>
    <cfRule type="expression" dxfId="43196" priority="166755">
      <formula>AG37=$B$23</formula>
    </cfRule>
  </conditionalFormatting>
  <conditionalFormatting sqref="AG47:AK47">
    <cfRule type="expression" dxfId="43195" priority="166610">
      <formula>AG47=$B$8</formula>
    </cfRule>
    <cfRule type="expression" dxfId="43194" priority="166611">
      <formula>AG47=$B$24</formula>
    </cfRule>
    <cfRule type="expression" dxfId="43193" priority="166612">
      <formula>AG47=$B$18</formula>
    </cfRule>
    <cfRule type="expression" dxfId="43192" priority="166613">
      <formula>AG47=$B$3</formula>
    </cfRule>
  </conditionalFormatting>
  <conditionalFormatting sqref="AG47:AK47">
    <cfRule type="expression" dxfId="43191" priority="166597">
      <formula>AG47=$B$20</formula>
    </cfRule>
    <cfRule type="expression" dxfId="43190" priority="166598">
      <formula>AG47=$B$21</formula>
    </cfRule>
    <cfRule type="expression" dxfId="43189" priority="166599">
      <formula>AG47=$B$19</formula>
    </cfRule>
    <cfRule type="expression" dxfId="43188" priority="166600">
      <formula>AG47=$B$17</formula>
    </cfRule>
    <cfRule type="expression" dxfId="43187" priority="166601">
      <formula>AG47=$B$16</formula>
    </cfRule>
    <cfRule type="expression" dxfId="43186" priority="166602">
      <formula>AG47=$B$14</formula>
    </cfRule>
    <cfRule type="expression" dxfId="43185" priority="166603">
      <formula>AG47=$B$13</formula>
    </cfRule>
    <cfRule type="expression" dxfId="43184" priority="166604">
      <formula>AG47=$B$12</formula>
    </cfRule>
    <cfRule type="expression" dxfId="43183" priority="166605">
      <formula>AG47=$B$11</formula>
    </cfRule>
    <cfRule type="expression" dxfId="43182" priority="166606">
      <formula>AG47=$B$10</formula>
    </cfRule>
    <cfRule type="expression" dxfId="43181" priority="166607">
      <formula>AG47=$B$9</formula>
    </cfRule>
    <cfRule type="expression" dxfId="43180" priority="166608">
      <formula>AG47=$B$6</formula>
    </cfRule>
    <cfRule type="expression" dxfId="43179" priority="166609">
      <formula>"TEXT(C$16,""ddd"")='Sat'"</formula>
    </cfRule>
  </conditionalFormatting>
  <conditionalFormatting sqref="AG47:AK47">
    <cfRule type="expression" dxfId="43178" priority="166596">
      <formula>AG47=$B$22</formula>
    </cfRule>
  </conditionalFormatting>
  <conditionalFormatting sqref="AG47:AK47">
    <cfRule type="expression" dxfId="43177" priority="166594">
      <formula>AG47=#REF!</formula>
    </cfRule>
    <cfRule type="expression" dxfId="43176" priority="166595">
      <formula>AG47=$B$23</formula>
    </cfRule>
  </conditionalFormatting>
  <conditionalFormatting sqref="AK47">
    <cfRule type="expression" dxfId="43175" priority="166590">
      <formula>AK47=$B$8</formula>
    </cfRule>
    <cfRule type="expression" dxfId="43174" priority="166591">
      <formula>AK47=$B$24</formula>
    </cfRule>
    <cfRule type="expression" dxfId="43173" priority="166592">
      <formula>AK47=$B$18</formula>
    </cfRule>
    <cfRule type="expression" dxfId="43172" priority="166593">
      <formula>AK47=$B$3</formula>
    </cfRule>
  </conditionalFormatting>
  <conditionalFormatting sqref="AK47">
    <cfRule type="expression" dxfId="43171" priority="166577">
      <formula>AK47=$B$20</formula>
    </cfRule>
    <cfRule type="expression" dxfId="43170" priority="166578">
      <formula>AK47=$B$21</formula>
    </cfRule>
    <cfRule type="expression" dxfId="43169" priority="166579">
      <formula>AK47=$B$19</formula>
    </cfRule>
    <cfRule type="expression" dxfId="43168" priority="166580">
      <formula>AK47=$B$17</formula>
    </cfRule>
    <cfRule type="expression" dxfId="43167" priority="166581">
      <formula>AK47=$B$16</formula>
    </cfRule>
    <cfRule type="expression" dxfId="43166" priority="166582">
      <formula>AK47=$B$14</formula>
    </cfRule>
    <cfRule type="expression" dxfId="43165" priority="166583">
      <formula>AK47=$B$13</formula>
    </cfRule>
    <cfRule type="expression" dxfId="43164" priority="166584">
      <formula>AK47=$B$12</formula>
    </cfRule>
    <cfRule type="expression" dxfId="43163" priority="166585">
      <formula>AK47=$B$11</formula>
    </cfRule>
    <cfRule type="expression" dxfId="43162" priority="166586">
      <formula>AK47=$B$10</formula>
    </cfRule>
    <cfRule type="expression" dxfId="43161" priority="166587">
      <formula>AK47=$B$9</formula>
    </cfRule>
    <cfRule type="expression" dxfId="43160" priority="166588">
      <formula>AK47=$B$6</formula>
    </cfRule>
    <cfRule type="expression" dxfId="43159" priority="166589">
      <formula>"TEXT(C$16,""ddd"")='Sat'"</formula>
    </cfRule>
  </conditionalFormatting>
  <conditionalFormatting sqref="AK47">
    <cfRule type="expression" dxfId="43158" priority="166576">
      <formula>AK47=$B$22</formula>
    </cfRule>
  </conditionalFormatting>
  <conditionalFormatting sqref="AK47">
    <cfRule type="expression" dxfId="43157" priority="166574">
      <formula>AK47=#REF!</formula>
    </cfRule>
    <cfRule type="expression" dxfId="43156" priority="166575">
      <formula>AK47=$B$23</formula>
    </cfRule>
  </conditionalFormatting>
  <conditionalFormatting sqref="AG49:AK50">
    <cfRule type="expression" dxfId="43155" priority="166550">
      <formula>AG49=$B$8</formula>
    </cfRule>
    <cfRule type="expression" dxfId="43154" priority="166551">
      <formula>AG49=$B$24</formula>
    </cfRule>
    <cfRule type="expression" dxfId="43153" priority="166552">
      <formula>AG49=$B$18</formula>
    </cfRule>
    <cfRule type="expression" dxfId="43152" priority="166553">
      <formula>AG49=$B$3</formula>
    </cfRule>
  </conditionalFormatting>
  <conditionalFormatting sqref="AG49:AK50">
    <cfRule type="expression" dxfId="43151" priority="166537">
      <formula>AG49=$B$20</formula>
    </cfRule>
    <cfRule type="expression" dxfId="43150" priority="166538">
      <formula>AG49=$B$21</formula>
    </cfRule>
    <cfRule type="expression" dxfId="43149" priority="166539">
      <formula>AG49=$B$19</formula>
    </cfRule>
    <cfRule type="expression" dxfId="43148" priority="166540">
      <formula>AG49=$B$17</formula>
    </cfRule>
    <cfRule type="expression" dxfId="43147" priority="166541">
      <formula>AG49=$B$16</formula>
    </cfRule>
    <cfRule type="expression" dxfId="43146" priority="166542">
      <formula>AG49=$B$14</formula>
    </cfRule>
    <cfRule type="expression" dxfId="43145" priority="166543">
      <formula>AG49=$B$13</formula>
    </cfRule>
    <cfRule type="expression" dxfId="43144" priority="166544">
      <formula>AG49=$B$12</formula>
    </cfRule>
    <cfRule type="expression" dxfId="43143" priority="166545">
      <formula>AG49=$B$11</formula>
    </cfRule>
    <cfRule type="expression" dxfId="43142" priority="166546">
      <formula>AG49=$B$10</formula>
    </cfRule>
    <cfRule type="expression" dxfId="43141" priority="166547">
      <formula>AG49=$B$9</formula>
    </cfRule>
    <cfRule type="expression" dxfId="43140" priority="166548">
      <formula>AG49=$B$6</formula>
    </cfRule>
    <cfRule type="expression" dxfId="43139" priority="166549">
      <formula>"TEXT(C$16,""ddd"")='Sat'"</formula>
    </cfRule>
  </conditionalFormatting>
  <conditionalFormatting sqref="AG49:AK50">
    <cfRule type="expression" dxfId="43138" priority="166536">
      <formula>AG49=$B$22</formula>
    </cfRule>
  </conditionalFormatting>
  <conditionalFormatting sqref="AG49:AK50">
    <cfRule type="expression" dxfId="43137" priority="166534">
      <formula>AG49=#REF!</formula>
    </cfRule>
    <cfRule type="expression" dxfId="43136" priority="166535">
      <formula>AG49=$B$23</formula>
    </cfRule>
  </conditionalFormatting>
  <conditionalFormatting sqref="AG51:AH51">
    <cfRule type="expression" dxfId="43135" priority="166330">
      <formula>AG51=$B$8</formula>
    </cfRule>
    <cfRule type="expression" dxfId="43134" priority="166331">
      <formula>AG51=$B$24</formula>
    </cfRule>
    <cfRule type="expression" dxfId="43133" priority="166332">
      <formula>AG51=$B$18</formula>
    </cfRule>
    <cfRule type="expression" dxfId="43132" priority="166333">
      <formula>AG51=$B$3</formula>
    </cfRule>
  </conditionalFormatting>
  <conditionalFormatting sqref="AG51:AH51">
    <cfRule type="expression" dxfId="43131" priority="166317">
      <formula>AG51=$B$20</formula>
    </cfRule>
    <cfRule type="expression" dxfId="43130" priority="166318">
      <formula>AG51=$B$21</formula>
    </cfRule>
    <cfRule type="expression" dxfId="43129" priority="166319">
      <formula>AG51=$B$19</formula>
    </cfRule>
    <cfRule type="expression" dxfId="43128" priority="166320">
      <formula>AG51=$B$17</formula>
    </cfRule>
    <cfRule type="expression" dxfId="43127" priority="166321">
      <formula>AG51=$B$16</formula>
    </cfRule>
    <cfRule type="expression" dxfId="43126" priority="166322">
      <formula>AG51=$B$14</formula>
    </cfRule>
    <cfRule type="expression" dxfId="43125" priority="166323">
      <formula>AG51=$B$13</formula>
    </cfRule>
    <cfRule type="expression" dxfId="43124" priority="166324">
      <formula>AG51=$B$12</formula>
    </cfRule>
    <cfRule type="expression" dxfId="43123" priority="166325">
      <formula>AG51=$B$11</formula>
    </cfRule>
    <cfRule type="expression" dxfId="43122" priority="166326">
      <formula>AG51=$B$10</formula>
    </cfRule>
    <cfRule type="expression" dxfId="43121" priority="166327">
      <formula>AG51=$B$9</formula>
    </cfRule>
    <cfRule type="expression" dxfId="43120" priority="166328">
      <formula>AG51=$B$6</formula>
    </cfRule>
    <cfRule type="expression" dxfId="43119" priority="166329">
      <formula>"TEXT(C$16,""ddd"")='Sat'"</formula>
    </cfRule>
  </conditionalFormatting>
  <conditionalFormatting sqref="AG51:AH51">
    <cfRule type="expression" dxfId="43118" priority="166316">
      <formula>AG51=$B$22</formula>
    </cfRule>
  </conditionalFormatting>
  <conditionalFormatting sqref="AG51:AH51">
    <cfRule type="expression" dxfId="43117" priority="166314">
      <formula>AG51=#REF!</formula>
    </cfRule>
    <cfRule type="expression" dxfId="43116" priority="166315">
      <formula>AG51=$B$23</formula>
    </cfRule>
  </conditionalFormatting>
  <conditionalFormatting sqref="AJ76:AK76">
    <cfRule type="expression" dxfId="43115" priority="166250">
      <formula>AJ76=$B$8</formula>
    </cfRule>
    <cfRule type="expression" dxfId="43114" priority="166251">
      <formula>AJ76=$B$24</formula>
    </cfRule>
    <cfRule type="expression" dxfId="43113" priority="166252">
      <formula>AJ76=$B$18</formula>
    </cfRule>
    <cfRule type="expression" dxfId="43112" priority="166253">
      <formula>AJ76=$B$3</formula>
    </cfRule>
  </conditionalFormatting>
  <conditionalFormatting sqref="AJ76:AK76">
    <cfRule type="expression" dxfId="43111" priority="166237">
      <formula>AJ76=$B$20</formula>
    </cfRule>
    <cfRule type="expression" dxfId="43110" priority="166238">
      <formula>AJ76=$B$21</formula>
    </cfRule>
    <cfRule type="expression" dxfId="43109" priority="166239">
      <formula>AJ76=$B$19</formula>
    </cfRule>
    <cfRule type="expression" dxfId="43108" priority="166240">
      <formula>AJ76=$B$17</formula>
    </cfRule>
    <cfRule type="expression" dxfId="43107" priority="166241">
      <formula>AJ76=$B$16</formula>
    </cfRule>
    <cfRule type="expression" dxfId="43106" priority="166242">
      <formula>AJ76=$B$14</formula>
    </cfRule>
    <cfRule type="expression" dxfId="43105" priority="166243">
      <formula>AJ76=$B$13</formula>
    </cfRule>
    <cfRule type="expression" dxfId="43104" priority="166244">
      <formula>AJ76=$B$12</formula>
    </cfRule>
    <cfRule type="expression" dxfId="43103" priority="166245">
      <formula>AJ76=$B$11</formula>
    </cfRule>
    <cfRule type="expression" dxfId="43102" priority="166246">
      <formula>AJ76=$B$10</formula>
    </cfRule>
    <cfRule type="expression" dxfId="43101" priority="166247">
      <formula>AJ76=$B$9</formula>
    </cfRule>
    <cfRule type="expression" dxfId="43100" priority="166248">
      <formula>AJ76=$B$6</formula>
    </cfRule>
    <cfRule type="expression" dxfId="43099" priority="166249">
      <formula>"TEXT(C$16,""ddd"")='Sat'"</formula>
    </cfRule>
  </conditionalFormatting>
  <conditionalFormatting sqref="AJ76:AK76">
    <cfRule type="expression" dxfId="43098" priority="166236">
      <formula>AJ76=$B$22</formula>
    </cfRule>
  </conditionalFormatting>
  <conditionalFormatting sqref="AJ76:AK76">
    <cfRule type="expression" dxfId="43097" priority="166234">
      <formula>AJ76=#REF!</formula>
    </cfRule>
    <cfRule type="expression" dxfId="43096" priority="166235">
      <formula>AJ76=$B$23</formula>
    </cfRule>
  </conditionalFormatting>
  <conditionalFormatting sqref="AJ77:AK77">
    <cfRule type="expression" dxfId="43095" priority="166230">
      <formula>AJ77=$B$8</formula>
    </cfRule>
    <cfRule type="expression" dxfId="43094" priority="166231">
      <formula>AJ77=$B$24</formula>
    </cfRule>
    <cfRule type="expression" dxfId="43093" priority="166232">
      <formula>AJ77=$B$18</formula>
    </cfRule>
    <cfRule type="expression" dxfId="43092" priority="166233">
      <formula>AJ77=$B$3</formula>
    </cfRule>
  </conditionalFormatting>
  <conditionalFormatting sqref="AJ77:AK77">
    <cfRule type="expression" dxfId="43091" priority="166217">
      <formula>AJ77=$B$20</formula>
    </cfRule>
    <cfRule type="expression" dxfId="43090" priority="166218">
      <formula>AJ77=$B$21</formula>
    </cfRule>
    <cfRule type="expression" dxfId="43089" priority="166219">
      <formula>AJ77=$B$19</formula>
    </cfRule>
    <cfRule type="expression" dxfId="43088" priority="166220">
      <formula>AJ77=$B$17</formula>
    </cfRule>
    <cfRule type="expression" dxfId="43087" priority="166221">
      <formula>AJ77=$B$16</formula>
    </cfRule>
    <cfRule type="expression" dxfId="43086" priority="166222">
      <formula>AJ77=$B$14</formula>
    </cfRule>
    <cfRule type="expression" dxfId="43085" priority="166223">
      <formula>AJ77=$B$13</formula>
    </cfRule>
    <cfRule type="expression" dxfId="43084" priority="166224">
      <formula>AJ77=$B$12</formula>
    </cfRule>
    <cfRule type="expression" dxfId="43083" priority="166225">
      <formula>AJ77=$B$11</formula>
    </cfRule>
    <cfRule type="expression" dxfId="43082" priority="166226">
      <formula>AJ77=$B$10</formula>
    </cfRule>
    <cfRule type="expression" dxfId="43081" priority="166227">
      <formula>AJ77=$B$9</formula>
    </cfRule>
    <cfRule type="expression" dxfId="43080" priority="166228">
      <formula>AJ77=$B$6</formula>
    </cfRule>
    <cfRule type="expression" dxfId="43079" priority="166229">
      <formula>"TEXT(C$16,""ddd"")='Sat'"</formula>
    </cfRule>
  </conditionalFormatting>
  <conditionalFormatting sqref="AJ77:AK77">
    <cfRule type="expression" dxfId="43078" priority="166216">
      <formula>AJ77=$B$22</formula>
    </cfRule>
  </conditionalFormatting>
  <conditionalFormatting sqref="AJ77:AK77">
    <cfRule type="expression" dxfId="43077" priority="166214">
      <formula>AJ77=#REF!</formula>
    </cfRule>
    <cfRule type="expression" dxfId="43076" priority="166215">
      <formula>AJ77=$B$23</formula>
    </cfRule>
  </conditionalFormatting>
  <conditionalFormatting sqref="AK77">
    <cfRule type="expression" dxfId="43075" priority="166210">
      <formula>AK77=$B$8</formula>
    </cfRule>
    <cfRule type="expression" dxfId="43074" priority="166211">
      <formula>AK77=$B$24</formula>
    </cfRule>
    <cfRule type="expression" dxfId="43073" priority="166212">
      <formula>AK77=$B$18</formula>
    </cfRule>
    <cfRule type="expression" dxfId="43072" priority="166213">
      <formula>AK77=$B$3</formula>
    </cfRule>
  </conditionalFormatting>
  <conditionalFormatting sqref="AK77">
    <cfRule type="expression" dxfId="43071" priority="166197">
      <formula>AK77=$B$20</formula>
    </cfRule>
    <cfRule type="expression" dxfId="43070" priority="166198">
      <formula>AK77=$B$21</formula>
    </cfRule>
    <cfRule type="expression" dxfId="43069" priority="166199">
      <formula>AK77=$B$19</formula>
    </cfRule>
    <cfRule type="expression" dxfId="43068" priority="166200">
      <formula>AK77=$B$17</formula>
    </cfRule>
    <cfRule type="expression" dxfId="43067" priority="166201">
      <formula>AK77=$B$16</formula>
    </cfRule>
    <cfRule type="expression" dxfId="43066" priority="166202">
      <formula>AK77=$B$14</formula>
    </cfRule>
    <cfRule type="expression" dxfId="43065" priority="166203">
      <formula>AK77=$B$13</formula>
    </cfRule>
    <cfRule type="expression" dxfId="43064" priority="166204">
      <formula>AK77=$B$12</formula>
    </cfRule>
    <cfRule type="expression" dxfId="43063" priority="166205">
      <formula>AK77=$B$11</formula>
    </cfRule>
    <cfRule type="expression" dxfId="43062" priority="166206">
      <formula>AK77=$B$10</formula>
    </cfRule>
    <cfRule type="expression" dxfId="43061" priority="166207">
      <formula>AK77=$B$9</formula>
    </cfRule>
    <cfRule type="expression" dxfId="43060" priority="166208">
      <formula>AK77=$B$6</formula>
    </cfRule>
    <cfRule type="expression" dxfId="43059" priority="166209">
      <formula>"TEXT(C$16,""ddd"")='Sat'"</formula>
    </cfRule>
  </conditionalFormatting>
  <conditionalFormatting sqref="AK77">
    <cfRule type="expression" dxfId="43058" priority="166196">
      <formula>AK77=$B$22</formula>
    </cfRule>
  </conditionalFormatting>
  <conditionalFormatting sqref="AK77">
    <cfRule type="expression" dxfId="43057" priority="166194">
      <formula>AK77=#REF!</formula>
    </cfRule>
    <cfRule type="expression" dxfId="43056" priority="166195">
      <formula>AK77=$B$23</formula>
    </cfRule>
  </conditionalFormatting>
  <conditionalFormatting sqref="AI30:AK30">
    <cfRule type="expression" dxfId="43055" priority="166010">
      <formula>AI30=$B$8</formula>
    </cfRule>
    <cfRule type="expression" dxfId="43054" priority="166011">
      <formula>AI30=$B$24</formula>
    </cfRule>
    <cfRule type="expression" dxfId="43053" priority="166012">
      <formula>AI30=$B$18</formula>
    </cfRule>
    <cfRule type="expression" dxfId="43052" priority="166013">
      <formula>AI30=$B$3</formula>
    </cfRule>
  </conditionalFormatting>
  <conditionalFormatting sqref="AI30:AK30">
    <cfRule type="expression" dxfId="43051" priority="165997">
      <formula>AI30=$B$20</formula>
    </cfRule>
    <cfRule type="expression" dxfId="43050" priority="165998">
      <formula>AI30=$B$21</formula>
    </cfRule>
    <cfRule type="expression" dxfId="43049" priority="165999">
      <formula>AI30=$B$19</formula>
    </cfRule>
    <cfRule type="expression" dxfId="43048" priority="166000">
      <formula>AI30=$B$17</formula>
    </cfRule>
    <cfRule type="expression" dxfId="43047" priority="166001">
      <formula>AI30=$B$16</formula>
    </cfRule>
    <cfRule type="expression" dxfId="43046" priority="166002">
      <formula>AI30=$B$14</formula>
    </cfRule>
    <cfRule type="expression" dxfId="43045" priority="166003">
      <formula>AI30=$B$13</formula>
    </cfRule>
    <cfRule type="expression" dxfId="43044" priority="166004">
      <formula>AI30=$B$12</formula>
    </cfRule>
    <cfRule type="expression" dxfId="43043" priority="166005">
      <formula>AI30=$B$11</formula>
    </cfRule>
    <cfRule type="expression" dxfId="43042" priority="166006">
      <formula>AI30=$B$10</formula>
    </cfRule>
    <cfRule type="expression" dxfId="43041" priority="166007">
      <formula>AI30=$B$9</formula>
    </cfRule>
    <cfRule type="expression" dxfId="43040" priority="166008">
      <formula>AI30=$B$6</formula>
    </cfRule>
    <cfRule type="expression" dxfId="43039" priority="166009">
      <formula>"TEXT(C$16,""ddd"")='Sat'"</formula>
    </cfRule>
  </conditionalFormatting>
  <conditionalFormatting sqref="AI30:AK30">
    <cfRule type="expression" dxfId="43038" priority="165996">
      <formula>AI30=$B$22</formula>
    </cfRule>
  </conditionalFormatting>
  <conditionalFormatting sqref="AI30:AK30">
    <cfRule type="expression" dxfId="43037" priority="165994">
      <formula>AI30=#REF!</formula>
    </cfRule>
    <cfRule type="expression" dxfId="43036" priority="165995">
      <formula>AI30=$B$23</formula>
    </cfRule>
  </conditionalFormatting>
  <conditionalFormatting sqref="AG76">
    <cfRule type="expression" dxfId="43035" priority="165990">
      <formula>AG76=$B$8</formula>
    </cfRule>
    <cfRule type="expression" dxfId="43034" priority="165991">
      <formula>AG76=$B$24</formula>
    </cfRule>
    <cfRule type="expression" dxfId="43033" priority="165992">
      <formula>AG76=$B$18</formula>
    </cfRule>
    <cfRule type="expression" dxfId="43032" priority="165993">
      <formula>AG76=$B$3</formula>
    </cfRule>
  </conditionalFormatting>
  <conditionalFormatting sqref="AG76">
    <cfRule type="expression" dxfId="43031" priority="165977">
      <formula>AG76=$B$20</formula>
    </cfRule>
    <cfRule type="expression" dxfId="43030" priority="165978">
      <formula>AG76=$B$21</formula>
    </cfRule>
    <cfRule type="expression" dxfId="43029" priority="165979">
      <formula>AG76=$B$19</formula>
    </cfRule>
    <cfRule type="expression" dxfId="43028" priority="165980">
      <formula>AG76=$B$17</formula>
    </cfRule>
    <cfRule type="expression" dxfId="43027" priority="165981">
      <formula>AG76=$B$16</formula>
    </cfRule>
    <cfRule type="expression" dxfId="43026" priority="165982">
      <formula>AG76=$B$14</formula>
    </cfRule>
    <cfRule type="expression" dxfId="43025" priority="165983">
      <formula>AG76=$B$13</formula>
    </cfRule>
    <cfRule type="expression" dxfId="43024" priority="165984">
      <formula>AG76=$B$12</formula>
    </cfRule>
    <cfRule type="expression" dxfId="43023" priority="165985">
      <formula>AG76=$B$11</formula>
    </cfRule>
    <cfRule type="expression" dxfId="43022" priority="165986">
      <formula>AG76=$B$10</formula>
    </cfRule>
    <cfRule type="expression" dxfId="43021" priority="165987">
      <formula>AG76=$B$9</formula>
    </cfRule>
    <cfRule type="expression" dxfId="43020" priority="165988">
      <formula>AG76=$B$6</formula>
    </cfRule>
    <cfRule type="expression" dxfId="43019" priority="165989">
      <formula>"TEXT(C$16,""ddd"")='Sat'"</formula>
    </cfRule>
  </conditionalFormatting>
  <conditionalFormatting sqref="AG76">
    <cfRule type="expression" dxfId="43018" priority="165976">
      <formula>AG76=$B$22</formula>
    </cfRule>
  </conditionalFormatting>
  <conditionalFormatting sqref="AG76">
    <cfRule type="expression" dxfId="43017" priority="165974">
      <formula>AG76=#REF!</formula>
    </cfRule>
    <cfRule type="expression" dxfId="43016" priority="165975">
      <formula>AG76=$B$23</formula>
    </cfRule>
  </conditionalFormatting>
  <conditionalFormatting sqref="AH76:AI76">
    <cfRule type="expression" dxfId="43015" priority="165970">
      <formula>AH76=$B$8</formula>
    </cfRule>
    <cfRule type="expression" dxfId="43014" priority="165971">
      <formula>AH76=$B$24</formula>
    </cfRule>
    <cfRule type="expression" dxfId="43013" priority="165972">
      <formula>AH76=$B$18</formula>
    </cfRule>
    <cfRule type="expression" dxfId="43012" priority="165973">
      <formula>AH76=$B$3</formula>
    </cfRule>
  </conditionalFormatting>
  <conditionalFormatting sqref="AH76:AI76">
    <cfRule type="expression" dxfId="43011" priority="165957">
      <formula>AH76=$B$20</formula>
    </cfRule>
    <cfRule type="expression" dxfId="43010" priority="165958">
      <formula>AH76=$B$21</formula>
    </cfRule>
    <cfRule type="expression" dxfId="43009" priority="165959">
      <formula>AH76=$B$19</formula>
    </cfRule>
    <cfRule type="expression" dxfId="43008" priority="165960">
      <formula>AH76=$B$17</formula>
    </cfRule>
    <cfRule type="expression" dxfId="43007" priority="165961">
      <formula>AH76=$B$16</formula>
    </cfRule>
    <cfRule type="expression" dxfId="43006" priority="165962">
      <formula>AH76=$B$14</formula>
    </cfRule>
    <cfRule type="expression" dxfId="43005" priority="165963">
      <formula>AH76=$B$13</formula>
    </cfRule>
    <cfRule type="expression" dxfId="43004" priority="165964">
      <formula>AH76=$B$12</formula>
    </cfRule>
    <cfRule type="expression" dxfId="43003" priority="165965">
      <formula>AH76=$B$11</formula>
    </cfRule>
    <cfRule type="expression" dxfId="43002" priority="165966">
      <formula>AH76=$B$10</formula>
    </cfRule>
    <cfRule type="expression" dxfId="43001" priority="165967">
      <formula>AH76=$B$9</formula>
    </cfRule>
    <cfRule type="expression" dxfId="43000" priority="165968">
      <formula>AH76=$B$6</formula>
    </cfRule>
    <cfRule type="expression" dxfId="42999" priority="165969">
      <formula>"TEXT(C$16,""ddd"")='Sat'"</formula>
    </cfRule>
  </conditionalFormatting>
  <conditionalFormatting sqref="AH76:AI76">
    <cfRule type="expression" dxfId="42998" priority="165956">
      <formula>AH76=$B$22</formula>
    </cfRule>
  </conditionalFormatting>
  <conditionalFormatting sqref="AH76:AI76">
    <cfRule type="expression" dxfId="42997" priority="165954">
      <formula>AH76=#REF!</formula>
    </cfRule>
    <cfRule type="expression" dxfId="42996" priority="165955">
      <formula>AH76=$B$23</formula>
    </cfRule>
  </conditionalFormatting>
  <conditionalFormatting sqref="AI51:AK51">
    <cfRule type="expression" dxfId="42995" priority="165950">
      <formula>AI51=$B$8</formula>
    </cfRule>
    <cfRule type="expression" dxfId="42994" priority="165951">
      <formula>AI51=$B$24</formula>
    </cfRule>
    <cfRule type="expression" dxfId="42993" priority="165952">
      <formula>AI51=$B$18</formula>
    </cfRule>
    <cfRule type="expression" dxfId="42992" priority="165953">
      <formula>AI51=$B$3</formula>
    </cfRule>
  </conditionalFormatting>
  <conditionalFormatting sqref="AI51:AK51">
    <cfRule type="expression" dxfId="42991" priority="165937">
      <formula>AI51=$B$20</formula>
    </cfRule>
    <cfRule type="expression" dxfId="42990" priority="165938">
      <formula>AI51=$B$21</formula>
    </cfRule>
    <cfRule type="expression" dxfId="42989" priority="165939">
      <formula>AI51=$B$19</formula>
    </cfRule>
    <cfRule type="expression" dxfId="42988" priority="165940">
      <formula>AI51=$B$17</formula>
    </cfRule>
    <cfRule type="expression" dxfId="42987" priority="165941">
      <formula>AI51=$B$16</formula>
    </cfRule>
    <cfRule type="expression" dxfId="42986" priority="165942">
      <formula>AI51=$B$14</formula>
    </cfRule>
    <cfRule type="expression" dxfId="42985" priority="165943">
      <formula>AI51=$B$13</formula>
    </cfRule>
    <cfRule type="expression" dxfId="42984" priority="165944">
      <formula>AI51=$B$12</formula>
    </cfRule>
    <cfRule type="expression" dxfId="42983" priority="165945">
      <formula>AI51=$B$11</formula>
    </cfRule>
    <cfRule type="expression" dxfId="42982" priority="165946">
      <formula>AI51=$B$10</formula>
    </cfRule>
    <cfRule type="expression" dxfId="42981" priority="165947">
      <formula>AI51=$B$9</formula>
    </cfRule>
    <cfRule type="expression" dxfId="42980" priority="165948">
      <formula>AI51=$B$6</formula>
    </cfRule>
    <cfRule type="expression" dxfId="42979" priority="165949">
      <formula>"TEXT(C$16,""ddd"")='Sat'"</formula>
    </cfRule>
  </conditionalFormatting>
  <conditionalFormatting sqref="AI51:AK51">
    <cfRule type="expression" dxfId="42978" priority="165936">
      <formula>AI51=$B$22</formula>
    </cfRule>
  </conditionalFormatting>
  <conditionalFormatting sqref="AI51:AK51">
    <cfRule type="expression" dxfId="42977" priority="165934">
      <formula>AI51=#REF!</formula>
    </cfRule>
    <cfRule type="expression" dxfId="42976" priority="165935">
      <formula>AI51=$B$23</formula>
    </cfRule>
  </conditionalFormatting>
  <conditionalFormatting sqref="AK51">
    <cfRule type="expression" dxfId="42975" priority="165930">
      <formula>AK51=$B$8</formula>
    </cfRule>
    <cfRule type="expression" dxfId="42974" priority="165931">
      <formula>AK51=$B$24</formula>
    </cfRule>
    <cfRule type="expression" dxfId="42973" priority="165932">
      <formula>AK51=$B$18</formula>
    </cfRule>
    <cfRule type="expression" dxfId="42972" priority="165933">
      <formula>AK51=$B$3</formula>
    </cfRule>
  </conditionalFormatting>
  <conditionalFormatting sqref="AK51">
    <cfRule type="expression" dxfId="42971" priority="165917">
      <formula>AK51=$B$20</formula>
    </cfRule>
    <cfRule type="expression" dxfId="42970" priority="165918">
      <formula>AK51=$B$21</formula>
    </cfRule>
    <cfRule type="expression" dxfId="42969" priority="165919">
      <formula>AK51=$B$19</formula>
    </cfRule>
    <cfRule type="expression" dxfId="42968" priority="165920">
      <formula>AK51=$B$17</formula>
    </cfRule>
    <cfRule type="expression" dxfId="42967" priority="165921">
      <formula>AK51=$B$16</formula>
    </cfRule>
    <cfRule type="expression" dxfId="42966" priority="165922">
      <formula>AK51=$B$14</formula>
    </cfRule>
    <cfRule type="expression" dxfId="42965" priority="165923">
      <formula>AK51=$B$13</formula>
    </cfRule>
    <cfRule type="expression" dxfId="42964" priority="165924">
      <formula>AK51=$B$12</formula>
    </cfRule>
    <cfRule type="expression" dxfId="42963" priority="165925">
      <formula>AK51=$B$11</formula>
    </cfRule>
    <cfRule type="expression" dxfId="42962" priority="165926">
      <formula>AK51=$B$10</formula>
    </cfRule>
    <cfRule type="expression" dxfId="42961" priority="165927">
      <formula>AK51=$B$9</formula>
    </cfRule>
    <cfRule type="expression" dxfId="42960" priority="165928">
      <formula>AK51=$B$6</formula>
    </cfRule>
    <cfRule type="expression" dxfId="42959" priority="165929">
      <formula>"TEXT(C$16,""ddd"")='Sat'"</formula>
    </cfRule>
  </conditionalFormatting>
  <conditionalFormatting sqref="AK51">
    <cfRule type="expression" dxfId="42958" priority="165916">
      <formula>AK51=$B$22</formula>
    </cfRule>
  </conditionalFormatting>
  <conditionalFormatting sqref="AK51">
    <cfRule type="expression" dxfId="42957" priority="165914">
      <formula>AK51=#REF!</formula>
    </cfRule>
    <cfRule type="expression" dxfId="42956" priority="165915">
      <formula>AK51=$B$23</formula>
    </cfRule>
  </conditionalFormatting>
  <conditionalFormatting sqref="E33:F33">
    <cfRule type="expression" dxfId="42955" priority="165850">
      <formula>E33=$B$8</formula>
    </cfRule>
    <cfRule type="expression" dxfId="42954" priority="165851">
      <formula>E33=$B$24</formula>
    </cfRule>
    <cfRule type="expression" dxfId="42953" priority="165852">
      <formula>E33=$B$18</formula>
    </cfRule>
    <cfRule type="expression" dxfId="42952" priority="165853">
      <formula>E33=$B$3</formula>
    </cfRule>
  </conditionalFormatting>
  <conditionalFormatting sqref="E33:F33">
    <cfRule type="expression" dxfId="42951" priority="165837">
      <formula>E33=$B$20</formula>
    </cfRule>
    <cfRule type="expression" dxfId="42950" priority="165838">
      <formula>E33=$B$21</formula>
    </cfRule>
    <cfRule type="expression" dxfId="42949" priority="165839">
      <formula>E33=$B$19</formula>
    </cfRule>
    <cfRule type="expression" dxfId="42948" priority="165840">
      <formula>E33=$B$17</formula>
    </cfRule>
    <cfRule type="expression" dxfId="42947" priority="165841">
      <formula>E33=$B$16</formula>
    </cfRule>
    <cfRule type="expression" dxfId="42946" priority="165842">
      <formula>E33=$B$14</formula>
    </cfRule>
    <cfRule type="expression" dxfId="42945" priority="165843">
      <formula>E33=$B$13</formula>
    </cfRule>
    <cfRule type="expression" dxfId="42944" priority="165844">
      <formula>E33=$B$12</formula>
    </cfRule>
    <cfRule type="expression" dxfId="42943" priority="165845">
      <formula>E33=$B$11</formula>
    </cfRule>
    <cfRule type="expression" dxfId="42942" priority="165846">
      <formula>E33=$B$10</formula>
    </cfRule>
    <cfRule type="expression" dxfId="42941" priority="165847">
      <formula>E33=$B$9</formula>
    </cfRule>
    <cfRule type="expression" dxfId="42940" priority="165848">
      <formula>E33=$B$6</formula>
    </cfRule>
    <cfRule type="expression" dxfId="42939" priority="165849">
      <formula>"TEXT(C$16,""ddd"")='Sat'"</formula>
    </cfRule>
  </conditionalFormatting>
  <conditionalFormatting sqref="E33:F33">
    <cfRule type="expression" dxfId="42938" priority="165836">
      <formula>E33=$B$22</formula>
    </cfRule>
  </conditionalFormatting>
  <conditionalFormatting sqref="E33:F33">
    <cfRule type="expression" dxfId="42937" priority="165834">
      <formula>E33=#REF!</formula>
    </cfRule>
    <cfRule type="expression" dxfId="42936" priority="165835">
      <formula>E33=$B$23</formula>
    </cfRule>
  </conditionalFormatting>
  <conditionalFormatting sqref="S33:W33">
    <cfRule type="expression" dxfId="42935" priority="165810">
      <formula>S33=$B$8</formula>
    </cfRule>
    <cfRule type="expression" dxfId="42934" priority="165811">
      <formula>S33=$B$24</formula>
    </cfRule>
    <cfRule type="expression" dxfId="42933" priority="165812">
      <formula>S33=$B$18</formula>
    </cfRule>
    <cfRule type="expression" dxfId="42932" priority="165813">
      <formula>S33=$B$3</formula>
    </cfRule>
  </conditionalFormatting>
  <conditionalFormatting sqref="S33:W33">
    <cfRule type="expression" dxfId="42931" priority="165797">
      <formula>S33=$B$20</formula>
    </cfRule>
    <cfRule type="expression" dxfId="42930" priority="165798">
      <formula>S33=$B$21</formula>
    </cfRule>
    <cfRule type="expression" dxfId="42929" priority="165799">
      <formula>S33=$B$19</formula>
    </cfRule>
    <cfRule type="expression" dxfId="42928" priority="165800">
      <formula>S33=$B$17</formula>
    </cfRule>
    <cfRule type="expression" dxfId="42927" priority="165801">
      <formula>S33=$B$16</formula>
    </cfRule>
    <cfRule type="expression" dxfId="42926" priority="165802">
      <formula>S33=$B$14</formula>
    </cfRule>
    <cfRule type="expression" dxfId="42925" priority="165803">
      <formula>S33=$B$13</formula>
    </cfRule>
    <cfRule type="expression" dxfId="42924" priority="165804">
      <formula>S33=$B$12</formula>
    </cfRule>
    <cfRule type="expression" dxfId="42923" priority="165805">
      <formula>S33=$B$11</formula>
    </cfRule>
    <cfRule type="expression" dxfId="42922" priority="165806">
      <formula>S33=$B$10</formula>
    </cfRule>
    <cfRule type="expression" dxfId="42921" priority="165807">
      <formula>S33=$B$9</formula>
    </cfRule>
    <cfRule type="expression" dxfId="42920" priority="165808">
      <formula>S33=$B$6</formula>
    </cfRule>
    <cfRule type="expression" dxfId="42919" priority="165809">
      <formula>"TEXT(C$16,""ddd"")='Sat'"</formula>
    </cfRule>
  </conditionalFormatting>
  <conditionalFormatting sqref="S33:W33">
    <cfRule type="expression" dxfId="42918" priority="165796">
      <formula>S33=$B$22</formula>
    </cfRule>
  </conditionalFormatting>
  <conditionalFormatting sqref="S33:W33">
    <cfRule type="expression" dxfId="42917" priority="165794">
      <formula>S33=#REF!</formula>
    </cfRule>
    <cfRule type="expression" dxfId="42916" priority="165795">
      <formula>S33=$B$23</formula>
    </cfRule>
  </conditionalFormatting>
  <conditionalFormatting sqref="E38:J38">
    <cfRule type="expression" dxfId="42915" priority="165530">
      <formula>E38=$B$8</formula>
    </cfRule>
    <cfRule type="expression" dxfId="42914" priority="165531">
      <formula>E38=$B$24</formula>
    </cfRule>
    <cfRule type="expression" dxfId="42913" priority="165532">
      <formula>E38=$B$18</formula>
    </cfRule>
    <cfRule type="expression" dxfId="42912" priority="165533">
      <formula>E38=$B$3</formula>
    </cfRule>
  </conditionalFormatting>
  <conditionalFormatting sqref="E38:J38">
    <cfRule type="expression" dxfId="42911" priority="165517">
      <formula>E38=$B$20</formula>
    </cfRule>
    <cfRule type="expression" dxfId="42910" priority="165518">
      <formula>E38=$B$21</formula>
    </cfRule>
    <cfRule type="expression" dxfId="42909" priority="165519">
      <formula>E38=$B$19</formula>
    </cfRule>
    <cfRule type="expression" dxfId="42908" priority="165520">
      <formula>E38=$B$17</formula>
    </cfRule>
    <cfRule type="expression" dxfId="42907" priority="165521">
      <formula>E38=$B$16</formula>
    </cfRule>
    <cfRule type="expression" dxfId="42906" priority="165522">
      <formula>E38=$B$14</formula>
    </cfRule>
    <cfRule type="expression" dxfId="42905" priority="165523">
      <formula>E38=$B$13</formula>
    </cfRule>
    <cfRule type="expression" dxfId="42904" priority="165524">
      <formula>E38=$B$12</formula>
    </cfRule>
    <cfRule type="expression" dxfId="42903" priority="165525">
      <formula>E38=$B$11</formula>
    </cfRule>
    <cfRule type="expression" dxfId="42902" priority="165526">
      <formula>E38=$B$10</formula>
    </cfRule>
    <cfRule type="expression" dxfId="42901" priority="165527">
      <formula>E38=$B$9</formula>
    </cfRule>
    <cfRule type="expression" dxfId="42900" priority="165528">
      <formula>E38=$B$6</formula>
    </cfRule>
    <cfRule type="expression" dxfId="42899" priority="165529">
      <formula>"TEXT(C$16,""ddd"")='Sat'"</formula>
    </cfRule>
  </conditionalFormatting>
  <conditionalFormatting sqref="E38:J38">
    <cfRule type="expression" dxfId="42898" priority="165516">
      <formula>E38=$B$22</formula>
    </cfRule>
  </conditionalFormatting>
  <conditionalFormatting sqref="E38:J38">
    <cfRule type="expression" dxfId="42897" priority="165514">
      <formula>E38=#REF!</formula>
    </cfRule>
    <cfRule type="expression" dxfId="42896" priority="165515">
      <formula>E38=$B$23</formula>
    </cfRule>
  </conditionalFormatting>
  <conditionalFormatting sqref="AG77:AI77">
    <cfRule type="expression" dxfId="42895" priority="165130">
      <formula>AG77=$B$8</formula>
    </cfRule>
    <cfRule type="expression" dxfId="42894" priority="165131">
      <formula>AG77=$B$24</formula>
    </cfRule>
    <cfRule type="expression" dxfId="42893" priority="165132">
      <formula>AG77=$B$18</formula>
    </cfRule>
    <cfRule type="expression" dxfId="42892" priority="165133">
      <formula>AG77=$B$3</formula>
    </cfRule>
  </conditionalFormatting>
  <conditionalFormatting sqref="AG77:AI77">
    <cfRule type="expression" dxfId="42891" priority="165117">
      <formula>AG77=$B$20</formula>
    </cfRule>
    <cfRule type="expression" dxfId="42890" priority="165118">
      <formula>AG77=$B$21</formula>
    </cfRule>
    <cfRule type="expression" dxfId="42889" priority="165119">
      <formula>AG77=$B$19</formula>
    </cfRule>
    <cfRule type="expression" dxfId="42888" priority="165120">
      <formula>AG77=$B$17</formula>
    </cfRule>
    <cfRule type="expression" dxfId="42887" priority="165121">
      <formula>AG77=$B$16</formula>
    </cfRule>
    <cfRule type="expression" dxfId="42886" priority="165122">
      <formula>AG77=$B$14</formula>
    </cfRule>
    <cfRule type="expression" dxfId="42885" priority="165123">
      <formula>AG77=$B$13</formula>
    </cfRule>
    <cfRule type="expression" dxfId="42884" priority="165124">
      <formula>AG77=$B$12</formula>
    </cfRule>
    <cfRule type="expression" dxfId="42883" priority="165125">
      <formula>AG77=$B$11</formula>
    </cfRule>
    <cfRule type="expression" dxfId="42882" priority="165126">
      <formula>AG77=$B$10</formula>
    </cfRule>
    <cfRule type="expression" dxfId="42881" priority="165127">
      <formula>AG77=$B$9</formula>
    </cfRule>
    <cfRule type="expression" dxfId="42880" priority="165128">
      <formula>AG77=$B$6</formula>
    </cfRule>
    <cfRule type="expression" dxfId="42879" priority="165129">
      <formula>"TEXT(C$16,""ddd"")='Sat'"</formula>
    </cfRule>
  </conditionalFormatting>
  <conditionalFormatting sqref="AG77:AI77">
    <cfRule type="expression" dxfId="42878" priority="165116">
      <formula>AG77=$B$22</formula>
    </cfRule>
  </conditionalFormatting>
  <conditionalFormatting sqref="AG77:AI77">
    <cfRule type="expression" dxfId="42877" priority="165114">
      <formula>AG77=#REF!</formula>
    </cfRule>
    <cfRule type="expression" dxfId="42876" priority="165115">
      <formula>AG77=$B$23</formula>
    </cfRule>
  </conditionalFormatting>
  <conditionalFormatting sqref="AC52:AD52">
    <cfRule type="expression" dxfId="42875" priority="165050">
      <formula>AC52=$B$8</formula>
    </cfRule>
    <cfRule type="expression" dxfId="42874" priority="165051">
      <formula>AC52=$B$24</formula>
    </cfRule>
    <cfRule type="expression" dxfId="42873" priority="165052">
      <formula>AC52=$B$18</formula>
    </cfRule>
    <cfRule type="expression" dxfId="42872" priority="165053">
      <formula>AC52=$B$3</formula>
    </cfRule>
  </conditionalFormatting>
  <conditionalFormatting sqref="AC52:AD52">
    <cfRule type="expression" dxfId="42871" priority="165037">
      <formula>AC52=$B$20</formula>
    </cfRule>
    <cfRule type="expression" dxfId="42870" priority="165038">
      <formula>AC52=$B$21</formula>
    </cfRule>
    <cfRule type="expression" dxfId="42869" priority="165039">
      <formula>AC52=$B$19</formula>
    </cfRule>
    <cfRule type="expression" dxfId="42868" priority="165040">
      <formula>AC52=$B$17</formula>
    </cfRule>
    <cfRule type="expression" dxfId="42867" priority="165041">
      <formula>AC52=$B$16</formula>
    </cfRule>
    <cfRule type="expression" dxfId="42866" priority="165042">
      <formula>AC52=$B$14</formula>
    </cfRule>
    <cfRule type="expression" dxfId="42865" priority="165043">
      <formula>AC52=$B$13</formula>
    </cfRule>
    <cfRule type="expression" dxfId="42864" priority="165044">
      <formula>AC52=$B$12</formula>
    </cfRule>
    <cfRule type="expression" dxfId="42863" priority="165045">
      <formula>AC52=$B$11</formula>
    </cfRule>
    <cfRule type="expression" dxfId="42862" priority="165046">
      <formula>AC52=$B$10</formula>
    </cfRule>
    <cfRule type="expression" dxfId="42861" priority="165047">
      <formula>AC52=$B$9</formula>
    </cfRule>
    <cfRule type="expression" dxfId="42860" priority="165048">
      <formula>AC52=$B$6</formula>
    </cfRule>
    <cfRule type="expression" dxfId="42859" priority="165049">
      <formula>"TEXT(C$16,""ddd"")='Sat'"</formula>
    </cfRule>
  </conditionalFormatting>
  <conditionalFormatting sqref="AC52:AD52">
    <cfRule type="expression" dxfId="42858" priority="165036">
      <formula>AC52=$B$22</formula>
    </cfRule>
  </conditionalFormatting>
  <conditionalFormatting sqref="AC52:AD52">
    <cfRule type="expression" dxfId="42857" priority="165034">
      <formula>AC52=#REF!</formula>
    </cfRule>
    <cfRule type="expression" dxfId="42856" priority="165035">
      <formula>AC52=$B$23</formula>
    </cfRule>
  </conditionalFormatting>
  <conditionalFormatting sqref="AI52">
    <cfRule type="expression" dxfId="42855" priority="165030">
      <formula>AI52=$B$8</formula>
    </cfRule>
    <cfRule type="expression" dxfId="42854" priority="165031">
      <formula>AI52=$B$24</formula>
    </cfRule>
    <cfRule type="expression" dxfId="42853" priority="165032">
      <formula>AI52=$B$18</formula>
    </cfRule>
    <cfRule type="expression" dxfId="42852" priority="165033">
      <formula>AI52=$B$3</formula>
    </cfRule>
  </conditionalFormatting>
  <conditionalFormatting sqref="AI52">
    <cfRule type="expression" dxfId="42851" priority="165017">
      <formula>AI52=$B$20</formula>
    </cfRule>
    <cfRule type="expression" dxfId="42850" priority="165018">
      <formula>AI52=$B$21</formula>
    </cfRule>
    <cfRule type="expression" dxfId="42849" priority="165019">
      <formula>AI52=$B$19</formula>
    </cfRule>
    <cfRule type="expression" dxfId="42848" priority="165020">
      <formula>AI52=$B$17</formula>
    </cfRule>
    <cfRule type="expression" dxfId="42847" priority="165021">
      <formula>AI52=$B$16</formula>
    </cfRule>
    <cfRule type="expression" dxfId="42846" priority="165022">
      <formula>AI52=$B$14</formula>
    </cfRule>
    <cfRule type="expression" dxfId="42845" priority="165023">
      <formula>AI52=$B$13</formula>
    </cfRule>
    <cfRule type="expression" dxfId="42844" priority="165024">
      <formula>AI52=$B$12</formula>
    </cfRule>
    <cfRule type="expression" dxfId="42843" priority="165025">
      <formula>AI52=$B$11</formula>
    </cfRule>
    <cfRule type="expression" dxfId="42842" priority="165026">
      <formula>AI52=$B$10</formula>
    </cfRule>
    <cfRule type="expression" dxfId="42841" priority="165027">
      <formula>AI52=$B$9</formula>
    </cfRule>
    <cfRule type="expression" dxfId="42840" priority="165028">
      <formula>AI52=$B$6</formula>
    </cfRule>
    <cfRule type="expression" dxfId="42839" priority="165029">
      <formula>"TEXT(C$16,""ddd"")='Sat'"</formula>
    </cfRule>
  </conditionalFormatting>
  <conditionalFormatting sqref="AI52">
    <cfRule type="expression" dxfId="42838" priority="165016">
      <formula>AI52=$B$22</formula>
    </cfRule>
  </conditionalFormatting>
  <conditionalFormatting sqref="AI52">
    <cfRule type="expression" dxfId="42837" priority="165014">
      <formula>AI52=#REF!</formula>
    </cfRule>
    <cfRule type="expression" dxfId="42836" priority="165015">
      <formula>AI52=$B$23</formula>
    </cfRule>
  </conditionalFormatting>
  <conditionalFormatting sqref="O49">
    <cfRule type="expression" dxfId="42835" priority="163810">
      <formula>O49=$B$8</formula>
    </cfRule>
    <cfRule type="expression" dxfId="42834" priority="163811">
      <formula>O49=$B$24</formula>
    </cfRule>
    <cfRule type="expression" dxfId="42833" priority="163812">
      <formula>O49=$B$18</formula>
    </cfRule>
    <cfRule type="expression" dxfId="42832" priority="163813">
      <formula>O49=$B$3</formula>
    </cfRule>
  </conditionalFormatting>
  <conditionalFormatting sqref="O49">
    <cfRule type="expression" dxfId="42831" priority="163797">
      <formula>O49=$B$20</formula>
    </cfRule>
    <cfRule type="expression" dxfId="42830" priority="163798">
      <formula>O49=$B$21</formula>
    </cfRule>
    <cfRule type="expression" dxfId="42829" priority="163799">
      <formula>O49=$B$19</formula>
    </cfRule>
    <cfRule type="expression" dxfId="42828" priority="163800">
      <formula>O49=$B$17</formula>
    </cfRule>
    <cfRule type="expression" dxfId="42827" priority="163801">
      <formula>O49=$B$16</formula>
    </cfRule>
    <cfRule type="expression" dxfId="42826" priority="163802">
      <formula>O49=$B$14</formula>
    </cfRule>
    <cfRule type="expression" dxfId="42825" priority="163803">
      <formula>O49=$B$13</formula>
    </cfRule>
    <cfRule type="expression" dxfId="42824" priority="163804">
      <formula>O49=$B$12</formula>
    </cfRule>
    <cfRule type="expression" dxfId="42823" priority="163805">
      <formula>O49=$B$11</formula>
    </cfRule>
    <cfRule type="expression" dxfId="42822" priority="163806">
      <formula>O49=$B$10</formula>
    </cfRule>
    <cfRule type="expression" dxfId="42821" priority="163807">
      <formula>O49=$B$9</formula>
    </cfRule>
    <cfRule type="expression" dxfId="42820" priority="163808">
      <formula>O49=$B$6</formula>
    </cfRule>
    <cfRule type="expression" dxfId="42819" priority="163809">
      <formula>"TEXT(C$16,""ddd"")='Sat'"</formula>
    </cfRule>
  </conditionalFormatting>
  <conditionalFormatting sqref="O49">
    <cfRule type="expression" dxfId="42818" priority="163796">
      <formula>O49=$B$22</formula>
    </cfRule>
  </conditionalFormatting>
  <conditionalFormatting sqref="O49">
    <cfRule type="expression" dxfId="42817" priority="163794">
      <formula>O49=#REF!</formula>
    </cfRule>
    <cfRule type="expression" dxfId="42816" priority="163795">
      <formula>O49=$B$23</formula>
    </cfRule>
  </conditionalFormatting>
  <conditionalFormatting sqref="S44:W44">
    <cfRule type="expression" dxfId="42815" priority="162830">
      <formula>S44=$B$8</formula>
    </cfRule>
    <cfRule type="expression" dxfId="42814" priority="162831">
      <formula>S44=$B$24</formula>
    </cfRule>
    <cfRule type="expression" dxfId="42813" priority="162832">
      <formula>S44=$B$18</formula>
    </cfRule>
    <cfRule type="expression" dxfId="42812" priority="162833">
      <formula>S44=$B$3</formula>
    </cfRule>
  </conditionalFormatting>
  <conditionalFormatting sqref="S44:W44">
    <cfRule type="expression" dxfId="42811" priority="162817">
      <formula>S44=$B$20</formula>
    </cfRule>
    <cfRule type="expression" dxfId="42810" priority="162818">
      <formula>S44=$B$21</formula>
    </cfRule>
    <cfRule type="expression" dxfId="42809" priority="162819">
      <formula>S44=$B$19</formula>
    </cfRule>
    <cfRule type="expression" dxfId="42808" priority="162820">
      <formula>S44=$B$17</formula>
    </cfRule>
    <cfRule type="expression" dxfId="42807" priority="162821">
      <formula>S44=$B$16</formula>
    </cfRule>
    <cfRule type="expression" dxfId="42806" priority="162822">
      <formula>S44=$B$14</formula>
    </cfRule>
    <cfRule type="expression" dxfId="42805" priority="162823">
      <formula>S44=$B$13</formula>
    </cfRule>
    <cfRule type="expression" dxfId="42804" priority="162824">
      <formula>S44=$B$12</formula>
    </cfRule>
    <cfRule type="expression" dxfId="42803" priority="162825">
      <formula>S44=$B$11</formula>
    </cfRule>
    <cfRule type="expression" dxfId="42802" priority="162826">
      <formula>S44=$B$10</formula>
    </cfRule>
    <cfRule type="expression" dxfId="42801" priority="162827">
      <formula>S44=$B$9</formula>
    </cfRule>
    <cfRule type="expression" dxfId="42800" priority="162828">
      <formula>S44=$B$6</formula>
    </cfRule>
    <cfRule type="expression" dxfId="42799" priority="162829">
      <formula>"TEXT(C$16,""ddd"")='Sat'"</formula>
    </cfRule>
  </conditionalFormatting>
  <conditionalFormatting sqref="S44:W44">
    <cfRule type="expression" dxfId="42798" priority="162816">
      <formula>S44=$B$22</formula>
    </cfRule>
  </conditionalFormatting>
  <conditionalFormatting sqref="S44:W44">
    <cfRule type="expression" dxfId="42797" priority="162814">
      <formula>S44=#REF!</formula>
    </cfRule>
    <cfRule type="expression" dxfId="42796" priority="162815">
      <formula>S44=$B$23</formula>
    </cfRule>
  </conditionalFormatting>
  <conditionalFormatting sqref="W44">
    <cfRule type="expression" dxfId="42795" priority="162810">
      <formula>W44=$B$8</formula>
    </cfRule>
    <cfRule type="expression" dxfId="42794" priority="162811">
      <formula>W44=$B$24</formula>
    </cfRule>
    <cfRule type="expression" dxfId="42793" priority="162812">
      <formula>W44=$B$18</formula>
    </cfRule>
    <cfRule type="expression" dxfId="42792" priority="162813">
      <formula>W44=$B$3</formula>
    </cfRule>
  </conditionalFormatting>
  <conditionalFormatting sqref="W44">
    <cfRule type="expression" dxfId="42791" priority="162797">
      <formula>W44=$B$20</formula>
    </cfRule>
    <cfRule type="expression" dxfId="42790" priority="162798">
      <formula>W44=$B$21</formula>
    </cfRule>
    <cfRule type="expression" dxfId="42789" priority="162799">
      <formula>W44=$B$19</formula>
    </cfRule>
    <cfRule type="expression" dxfId="42788" priority="162800">
      <formula>W44=$B$17</formula>
    </cfRule>
    <cfRule type="expression" dxfId="42787" priority="162801">
      <formula>W44=$B$16</formula>
    </cfRule>
    <cfRule type="expression" dxfId="42786" priority="162802">
      <formula>W44=$B$14</formula>
    </cfRule>
    <cfRule type="expression" dxfId="42785" priority="162803">
      <formula>W44=$B$13</formula>
    </cfRule>
    <cfRule type="expression" dxfId="42784" priority="162804">
      <formula>W44=$B$12</formula>
    </cfRule>
    <cfRule type="expression" dxfId="42783" priority="162805">
      <formula>W44=$B$11</formula>
    </cfRule>
    <cfRule type="expression" dxfId="42782" priority="162806">
      <formula>W44=$B$10</formula>
    </cfRule>
    <cfRule type="expression" dxfId="42781" priority="162807">
      <formula>W44=$B$9</formula>
    </cfRule>
    <cfRule type="expression" dxfId="42780" priority="162808">
      <formula>W44=$B$6</formula>
    </cfRule>
    <cfRule type="expression" dxfId="42779" priority="162809">
      <formula>"TEXT(C$16,""ddd"")='Sat'"</formula>
    </cfRule>
  </conditionalFormatting>
  <conditionalFormatting sqref="W44">
    <cfRule type="expression" dxfId="42778" priority="162796">
      <formula>W44=$B$22</formula>
    </cfRule>
  </conditionalFormatting>
  <conditionalFormatting sqref="W44">
    <cfRule type="expression" dxfId="42777" priority="162794">
      <formula>W44=#REF!</formula>
    </cfRule>
    <cfRule type="expression" dxfId="42776" priority="162795">
      <formula>W44=$B$23</formula>
    </cfRule>
  </conditionalFormatting>
  <conditionalFormatting sqref="Z44:AD44">
    <cfRule type="expression" dxfId="42775" priority="162790">
      <formula>Z44=$B$8</formula>
    </cfRule>
    <cfRule type="expression" dxfId="42774" priority="162791">
      <formula>Z44=$B$24</formula>
    </cfRule>
    <cfRule type="expression" dxfId="42773" priority="162792">
      <formula>Z44=$B$18</formula>
    </cfRule>
    <cfRule type="expression" dxfId="42772" priority="162793">
      <formula>Z44=$B$3</formula>
    </cfRule>
  </conditionalFormatting>
  <conditionalFormatting sqref="Z44:AD44">
    <cfRule type="expression" dxfId="42771" priority="162777">
      <formula>Z44=$B$20</formula>
    </cfRule>
    <cfRule type="expression" dxfId="42770" priority="162778">
      <formula>Z44=$B$21</formula>
    </cfRule>
    <cfRule type="expression" dxfId="42769" priority="162779">
      <formula>Z44=$B$19</formula>
    </cfRule>
    <cfRule type="expression" dxfId="42768" priority="162780">
      <formula>Z44=$B$17</formula>
    </cfRule>
    <cfRule type="expression" dxfId="42767" priority="162781">
      <formula>Z44=$B$16</formula>
    </cfRule>
    <cfRule type="expression" dxfId="42766" priority="162782">
      <formula>Z44=$B$14</formula>
    </cfRule>
    <cfRule type="expression" dxfId="42765" priority="162783">
      <formula>Z44=$B$13</formula>
    </cfRule>
    <cfRule type="expression" dxfId="42764" priority="162784">
      <formula>Z44=$B$12</formula>
    </cfRule>
    <cfRule type="expression" dxfId="42763" priority="162785">
      <formula>Z44=$B$11</formula>
    </cfRule>
    <cfRule type="expression" dxfId="42762" priority="162786">
      <formula>Z44=$B$10</formula>
    </cfRule>
    <cfRule type="expression" dxfId="42761" priority="162787">
      <formula>Z44=$B$9</formula>
    </cfRule>
    <cfRule type="expression" dxfId="42760" priority="162788">
      <formula>Z44=$B$6</formula>
    </cfRule>
    <cfRule type="expression" dxfId="42759" priority="162789">
      <formula>"TEXT(C$16,""ddd"")='Sat'"</formula>
    </cfRule>
  </conditionalFormatting>
  <conditionalFormatting sqref="Z44:AD44">
    <cfRule type="expression" dxfId="42758" priority="162776">
      <formula>Z44=$B$22</formula>
    </cfRule>
  </conditionalFormatting>
  <conditionalFormatting sqref="Z44:AD44">
    <cfRule type="expression" dxfId="42757" priority="162774">
      <formula>Z44=#REF!</formula>
    </cfRule>
    <cfRule type="expression" dxfId="42756" priority="162775">
      <formula>Z44=$B$23</formula>
    </cfRule>
  </conditionalFormatting>
  <conditionalFormatting sqref="AD44">
    <cfRule type="expression" dxfId="42755" priority="162770">
      <formula>AD44=$B$8</formula>
    </cfRule>
    <cfRule type="expression" dxfId="42754" priority="162771">
      <formula>AD44=$B$24</formula>
    </cfRule>
    <cfRule type="expression" dxfId="42753" priority="162772">
      <formula>AD44=$B$18</formula>
    </cfRule>
    <cfRule type="expression" dxfId="42752" priority="162773">
      <formula>AD44=$B$3</formula>
    </cfRule>
  </conditionalFormatting>
  <conditionalFormatting sqref="AD44">
    <cfRule type="expression" dxfId="42751" priority="162757">
      <formula>AD44=$B$20</formula>
    </cfRule>
    <cfRule type="expression" dxfId="42750" priority="162758">
      <formula>AD44=$B$21</formula>
    </cfRule>
    <cfRule type="expression" dxfId="42749" priority="162759">
      <formula>AD44=$B$19</formula>
    </cfRule>
    <cfRule type="expression" dxfId="42748" priority="162760">
      <formula>AD44=$B$17</formula>
    </cfRule>
    <cfRule type="expression" dxfId="42747" priority="162761">
      <formula>AD44=$B$16</formula>
    </cfRule>
    <cfRule type="expression" dxfId="42746" priority="162762">
      <formula>AD44=$B$14</formula>
    </cfRule>
    <cfRule type="expression" dxfId="42745" priority="162763">
      <formula>AD44=$B$13</formula>
    </cfRule>
    <cfRule type="expression" dxfId="42744" priority="162764">
      <formula>AD44=$B$12</formula>
    </cfRule>
    <cfRule type="expression" dxfId="42743" priority="162765">
      <formula>AD44=$B$11</formula>
    </cfRule>
    <cfRule type="expression" dxfId="42742" priority="162766">
      <formula>AD44=$B$10</formula>
    </cfRule>
    <cfRule type="expression" dxfId="42741" priority="162767">
      <formula>AD44=$B$9</formula>
    </cfRule>
    <cfRule type="expression" dxfId="42740" priority="162768">
      <formula>AD44=$B$6</formula>
    </cfRule>
    <cfRule type="expression" dxfId="42739" priority="162769">
      <formula>"TEXT(C$16,""ddd"")='Sat'"</formula>
    </cfRule>
  </conditionalFormatting>
  <conditionalFormatting sqref="AD44">
    <cfRule type="expression" dxfId="42738" priority="162756">
      <formula>AD44=$B$22</formula>
    </cfRule>
  </conditionalFormatting>
  <conditionalFormatting sqref="AD44">
    <cfRule type="expression" dxfId="42737" priority="162754">
      <formula>AD44=#REF!</formula>
    </cfRule>
    <cfRule type="expression" dxfId="42736" priority="162755">
      <formula>AD44=$B$23</formula>
    </cfRule>
  </conditionalFormatting>
  <conditionalFormatting sqref="S37:W37">
    <cfRule type="expression" dxfId="42735" priority="162750">
      <formula>S37=$B$8</formula>
    </cfRule>
    <cfRule type="expression" dxfId="42734" priority="162751">
      <formula>S37=$B$24</formula>
    </cfRule>
    <cfRule type="expression" dxfId="42733" priority="162752">
      <formula>S37=$B$18</formula>
    </cfRule>
    <cfRule type="expression" dxfId="42732" priority="162753">
      <formula>S37=$B$3</formula>
    </cfRule>
  </conditionalFormatting>
  <conditionalFormatting sqref="S37:W37">
    <cfRule type="expression" dxfId="42731" priority="162737">
      <formula>S37=$B$20</formula>
    </cfRule>
    <cfRule type="expression" dxfId="42730" priority="162738">
      <formula>S37=$B$21</formula>
    </cfRule>
    <cfRule type="expression" dxfId="42729" priority="162739">
      <formula>S37=$B$19</formula>
    </cfRule>
    <cfRule type="expression" dxfId="42728" priority="162740">
      <formula>S37=$B$17</formula>
    </cfRule>
    <cfRule type="expression" dxfId="42727" priority="162741">
      <formula>S37=$B$16</formula>
    </cfRule>
    <cfRule type="expression" dxfId="42726" priority="162742">
      <formula>S37=$B$14</formula>
    </cfRule>
    <cfRule type="expression" dxfId="42725" priority="162743">
      <formula>S37=$B$13</formula>
    </cfRule>
    <cfRule type="expression" dxfId="42724" priority="162744">
      <formula>S37=$B$12</formula>
    </cfRule>
    <cfRule type="expression" dxfId="42723" priority="162745">
      <formula>S37=$B$11</formula>
    </cfRule>
    <cfRule type="expression" dxfId="42722" priority="162746">
      <formula>S37=$B$10</formula>
    </cfRule>
    <cfRule type="expression" dxfId="42721" priority="162747">
      <formula>S37=$B$9</formula>
    </cfRule>
    <cfRule type="expression" dxfId="42720" priority="162748">
      <formula>S37=$B$6</formula>
    </cfRule>
    <cfRule type="expression" dxfId="42719" priority="162749">
      <formula>"TEXT(C$16,""ddd"")='Sat'"</formula>
    </cfRule>
  </conditionalFormatting>
  <conditionalFormatting sqref="S37:W37">
    <cfRule type="expression" dxfId="42718" priority="162736">
      <formula>S37=$B$22</formula>
    </cfRule>
  </conditionalFormatting>
  <conditionalFormatting sqref="S37:W37">
    <cfRule type="expression" dxfId="42717" priority="162734">
      <formula>S37=#REF!</formula>
    </cfRule>
    <cfRule type="expression" dxfId="42716" priority="162735">
      <formula>S37=$B$23</formula>
    </cfRule>
  </conditionalFormatting>
  <conditionalFormatting sqref="W37">
    <cfRule type="expression" dxfId="42715" priority="162730">
      <formula>W37=$B$8</formula>
    </cfRule>
    <cfRule type="expression" dxfId="42714" priority="162731">
      <formula>W37=$B$24</formula>
    </cfRule>
    <cfRule type="expression" dxfId="42713" priority="162732">
      <formula>W37=$B$18</formula>
    </cfRule>
    <cfRule type="expression" dxfId="42712" priority="162733">
      <formula>W37=$B$3</formula>
    </cfRule>
  </conditionalFormatting>
  <conditionalFormatting sqref="W37">
    <cfRule type="expression" dxfId="42711" priority="162717">
      <formula>W37=$B$20</formula>
    </cfRule>
    <cfRule type="expression" dxfId="42710" priority="162718">
      <formula>W37=$B$21</formula>
    </cfRule>
    <cfRule type="expression" dxfId="42709" priority="162719">
      <formula>W37=$B$19</formula>
    </cfRule>
    <cfRule type="expression" dxfId="42708" priority="162720">
      <formula>W37=$B$17</formula>
    </cfRule>
    <cfRule type="expression" dxfId="42707" priority="162721">
      <formula>W37=$B$16</formula>
    </cfRule>
    <cfRule type="expression" dxfId="42706" priority="162722">
      <formula>W37=$B$14</formula>
    </cfRule>
    <cfRule type="expression" dxfId="42705" priority="162723">
      <formula>W37=$B$13</formula>
    </cfRule>
    <cfRule type="expression" dxfId="42704" priority="162724">
      <formula>W37=$B$12</formula>
    </cfRule>
    <cfRule type="expression" dxfId="42703" priority="162725">
      <formula>W37=$B$11</formula>
    </cfRule>
    <cfRule type="expression" dxfId="42702" priority="162726">
      <formula>W37=$B$10</formula>
    </cfRule>
    <cfRule type="expression" dxfId="42701" priority="162727">
      <formula>W37=$B$9</formula>
    </cfRule>
    <cfRule type="expression" dxfId="42700" priority="162728">
      <formula>W37=$B$6</formula>
    </cfRule>
    <cfRule type="expression" dxfId="42699" priority="162729">
      <formula>"TEXT(C$16,""ddd"")='Sat'"</formula>
    </cfRule>
  </conditionalFormatting>
  <conditionalFormatting sqref="W37">
    <cfRule type="expression" dxfId="42698" priority="162716">
      <formula>W37=$B$22</formula>
    </cfRule>
  </conditionalFormatting>
  <conditionalFormatting sqref="W37">
    <cfRule type="expression" dxfId="42697" priority="162714">
      <formula>W37=#REF!</formula>
    </cfRule>
    <cfRule type="expression" dxfId="42696" priority="162715">
      <formula>W37=$B$23</formula>
    </cfRule>
  </conditionalFormatting>
  <conditionalFormatting sqref="Z37:AD37">
    <cfRule type="expression" dxfId="42695" priority="162710">
      <formula>Z37=$B$8</formula>
    </cfRule>
    <cfRule type="expression" dxfId="42694" priority="162711">
      <formula>Z37=$B$24</formula>
    </cfRule>
    <cfRule type="expression" dxfId="42693" priority="162712">
      <formula>Z37=$B$18</formula>
    </cfRule>
    <cfRule type="expression" dxfId="42692" priority="162713">
      <formula>Z37=$B$3</formula>
    </cfRule>
  </conditionalFormatting>
  <conditionalFormatting sqref="Z37:AD37">
    <cfRule type="expression" dxfId="42691" priority="162697">
      <formula>Z37=$B$20</formula>
    </cfRule>
    <cfRule type="expression" dxfId="42690" priority="162698">
      <formula>Z37=$B$21</formula>
    </cfRule>
    <cfRule type="expression" dxfId="42689" priority="162699">
      <formula>Z37=$B$19</formula>
    </cfRule>
    <cfRule type="expression" dxfId="42688" priority="162700">
      <formula>Z37=$B$17</formula>
    </cfRule>
    <cfRule type="expression" dxfId="42687" priority="162701">
      <formula>Z37=$B$16</formula>
    </cfRule>
    <cfRule type="expression" dxfId="42686" priority="162702">
      <formula>Z37=$B$14</formula>
    </cfRule>
    <cfRule type="expression" dxfId="42685" priority="162703">
      <formula>Z37=$B$13</formula>
    </cfRule>
    <cfRule type="expression" dxfId="42684" priority="162704">
      <formula>Z37=$B$12</formula>
    </cfRule>
    <cfRule type="expression" dxfId="42683" priority="162705">
      <formula>Z37=$B$11</formula>
    </cfRule>
    <cfRule type="expression" dxfId="42682" priority="162706">
      <formula>Z37=$B$10</formula>
    </cfRule>
    <cfRule type="expression" dxfId="42681" priority="162707">
      <formula>Z37=$B$9</formula>
    </cfRule>
    <cfRule type="expression" dxfId="42680" priority="162708">
      <formula>Z37=$B$6</formula>
    </cfRule>
    <cfRule type="expression" dxfId="42679" priority="162709">
      <formula>"TEXT(C$16,""ddd"")='Sat'"</formula>
    </cfRule>
  </conditionalFormatting>
  <conditionalFormatting sqref="Z37:AD37">
    <cfRule type="expression" dxfId="42678" priority="162696">
      <formula>Z37=$B$22</formula>
    </cfRule>
  </conditionalFormatting>
  <conditionalFormatting sqref="Z37:AD37">
    <cfRule type="expression" dxfId="42677" priority="162694">
      <formula>Z37=#REF!</formula>
    </cfRule>
    <cfRule type="expression" dxfId="42676" priority="162695">
      <formula>Z37=$B$23</formula>
    </cfRule>
  </conditionalFormatting>
  <conditionalFormatting sqref="AD37">
    <cfRule type="expression" dxfId="42675" priority="162690">
      <formula>AD37=$B$8</formula>
    </cfRule>
    <cfRule type="expression" dxfId="42674" priority="162691">
      <formula>AD37=$B$24</formula>
    </cfRule>
    <cfRule type="expression" dxfId="42673" priority="162692">
      <formula>AD37=$B$18</formula>
    </cfRule>
    <cfRule type="expression" dxfId="42672" priority="162693">
      <formula>AD37=$B$3</formula>
    </cfRule>
  </conditionalFormatting>
  <conditionalFormatting sqref="AD37">
    <cfRule type="expression" dxfId="42671" priority="162677">
      <formula>AD37=$B$20</formula>
    </cfRule>
    <cfRule type="expression" dxfId="42670" priority="162678">
      <formula>AD37=$B$21</formula>
    </cfRule>
    <cfRule type="expression" dxfId="42669" priority="162679">
      <formula>AD37=$B$19</formula>
    </cfRule>
    <cfRule type="expression" dxfId="42668" priority="162680">
      <formula>AD37=$B$17</formula>
    </cfRule>
    <cfRule type="expression" dxfId="42667" priority="162681">
      <formula>AD37=$B$16</formula>
    </cfRule>
    <cfRule type="expression" dxfId="42666" priority="162682">
      <formula>AD37=$B$14</formula>
    </cfRule>
    <cfRule type="expression" dxfId="42665" priority="162683">
      <formula>AD37=$B$13</formula>
    </cfRule>
    <cfRule type="expression" dxfId="42664" priority="162684">
      <formula>AD37=$B$12</formula>
    </cfRule>
    <cfRule type="expression" dxfId="42663" priority="162685">
      <formula>AD37=$B$11</formula>
    </cfRule>
    <cfRule type="expression" dxfId="42662" priority="162686">
      <formula>AD37=$B$10</formula>
    </cfRule>
    <cfRule type="expression" dxfId="42661" priority="162687">
      <formula>AD37=$B$9</formula>
    </cfRule>
    <cfRule type="expression" dxfId="42660" priority="162688">
      <formula>AD37=$B$6</formula>
    </cfRule>
    <cfRule type="expression" dxfId="42659" priority="162689">
      <formula>"TEXT(C$16,""ddd"")='Sat'"</formula>
    </cfRule>
  </conditionalFormatting>
  <conditionalFormatting sqref="AD37">
    <cfRule type="expression" dxfId="42658" priority="162676">
      <formula>AD37=$B$22</formula>
    </cfRule>
  </conditionalFormatting>
  <conditionalFormatting sqref="AD37">
    <cfRule type="expression" dxfId="42657" priority="162674">
      <formula>AD37=#REF!</formula>
    </cfRule>
    <cfRule type="expression" dxfId="42656" priority="162675">
      <formula>AD37=$B$23</formula>
    </cfRule>
  </conditionalFormatting>
  <conditionalFormatting sqref="AG44:AK44">
    <cfRule type="expression" dxfId="42655" priority="162670">
      <formula>AG44=$B$8</formula>
    </cfRule>
    <cfRule type="expression" dxfId="42654" priority="162671">
      <formula>AG44=$B$24</formula>
    </cfRule>
    <cfRule type="expression" dxfId="42653" priority="162672">
      <formula>AG44=$B$18</formula>
    </cfRule>
    <cfRule type="expression" dxfId="42652" priority="162673">
      <formula>AG44=$B$3</formula>
    </cfRule>
  </conditionalFormatting>
  <conditionalFormatting sqref="AG44:AK44">
    <cfRule type="expression" dxfId="42651" priority="162657">
      <formula>AG44=$B$20</formula>
    </cfRule>
    <cfRule type="expression" dxfId="42650" priority="162658">
      <formula>AG44=$B$21</formula>
    </cfRule>
    <cfRule type="expression" dxfId="42649" priority="162659">
      <formula>AG44=$B$19</formula>
    </cfRule>
    <cfRule type="expression" dxfId="42648" priority="162660">
      <formula>AG44=$B$17</formula>
    </cfRule>
    <cfRule type="expression" dxfId="42647" priority="162661">
      <formula>AG44=$B$16</formula>
    </cfRule>
    <cfRule type="expression" dxfId="42646" priority="162662">
      <formula>AG44=$B$14</formula>
    </cfRule>
    <cfRule type="expression" dxfId="42645" priority="162663">
      <formula>AG44=$B$13</formula>
    </cfRule>
    <cfRule type="expression" dxfId="42644" priority="162664">
      <formula>AG44=$B$12</formula>
    </cfRule>
    <cfRule type="expression" dxfId="42643" priority="162665">
      <formula>AG44=$B$11</formula>
    </cfRule>
    <cfRule type="expression" dxfId="42642" priority="162666">
      <formula>AG44=$B$10</formula>
    </cfRule>
    <cfRule type="expression" dxfId="42641" priority="162667">
      <formula>AG44=$B$9</formula>
    </cfRule>
    <cfRule type="expression" dxfId="42640" priority="162668">
      <formula>AG44=$B$6</formula>
    </cfRule>
    <cfRule type="expression" dxfId="42639" priority="162669">
      <formula>"TEXT(C$16,""ddd"")='Sat'"</formula>
    </cfRule>
  </conditionalFormatting>
  <conditionalFormatting sqref="AG44:AK44">
    <cfRule type="expression" dxfId="42638" priority="162656">
      <formula>AG44=$B$22</formula>
    </cfRule>
  </conditionalFormatting>
  <conditionalFormatting sqref="AG44:AK44">
    <cfRule type="expression" dxfId="42637" priority="162654">
      <formula>AG44=#REF!</formula>
    </cfRule>
    <cfRule type="expression" dxfId="42636" priority="162655">
      <formula>AG44=$B$23</formula>
    </cfRule>
  </conditionalFormatting>
  <conditionalFormatting sqref="AK44">
    <cfRule type="expression" dxfId="42635" priority="162650">
      <formula>AK44=$B$8</formula>
    </cfRule>
    <cfRule type="expression" dxfId="42634" priority="162651">
      <formula>AK44=$B$24</formula>
    </cfRule>
    <cfRule type="expression" dxfId="42633" priority="162652">
      <formula>AK44=$B$18</formula>
    </cfRule>
    <cfRule type="expression" dxfId="42632" priority="162653">
      <formula>AK44=$B$3</formula>
    </cfRule>
  </conditionalFormatting>
  <conditionalFormatting sqref="AK44">
    <cfRule type="expression" dxfId="42631" priority="162637">
      <formula>AK44=$B$20</formula>
    </cfRule>
    <cfRule type="expression" dxfId="42630" priority="162638">
      <formula>AK44=$B$21</formula>
    </cfRule>
    <cfRule type="expression" dxfId="42629" priority="162639">
      <formula>AK44=$B$19</formula>
    </cfRule>
    <cfRule type="expression" dxfId="42628" priority="162640">
      <formula>AK44=$B$17</formula>
    </cfRule>
    <cfRule type="expression" dxfId="42627" priority="162641">
      <formula>AK44=$B$16</formula>
    </cfRule>
    <cfRule type="expression" dxfId="42626" priority="162642">
      <formula>AK44=$B$14</formula>
    </cfRule>
    <cfRule type="expression" dxfId="42625" priority="162643">
      <formula>AK44=$B$13</formula>
    </cfRule>
    <cfRule type="expression" dxfId="42624" priority="162644">
      <formula>AK44=$B$12</formula>
    </cfRule>
    <cfRule type="expression" dxfId="42623" priority="162645">
      <formula>AK44=$B$11</formula>
    </cfRule>
    <cfRule type="expression" dxfId="42622" priority="162646">
      <formula>AK44=$B$10</formula>
    </cfRule>
    <cfRule type="expression" dxfId="42621" priority="162647">
      <formula>AK44=$B$9</formula>
    </cfRule>
    <cfRule type="expression" dxfId="42620" priority="162648">
      <formula>AK44=$B$6</formula>
    </cfRule>
    <cfRule type="expression" dxfId="42619" priority="162649">
      <formula>"TEXT(C$16,""ddd"")='Sat'"</formula>
    </cfRule>
  </conditionalFormatting>
  <conditionalFormatting sqref="AK44">
    <cfRule type="expression" dxfId="42618" priority="162636">
      <formula>AK44=$B$22</formula>
    </cfRule>
  </conditionalFormatting>
  <conditionalFormatting sqref="AK44">
    <cfRule type="expression" dxfId="42617" priority="162634">
      <formula>AK44=#REF!</formula>
    </cfRule>
    <cfRule type="expression" dxfId="42616" priority="162635">
      <formula>AK44=$B$23</formula>
    </cfRule>
  </conditionalFormatting>
  <conditionalFormatting sqref="AG43:AK43">
    <cfRule type="expression" dxfId="42615" priority="162630">
      <formula>AG43=$B$8</formula>
    </cfRule>
    <cfRule type="expression" dxfId="42614" priority="162631">
      <formula>AG43=$B$24</formula>
    </cfRule>
    <cfRule type="expression" dxfId="42613" priority="162632">
      <formula>AG43=$B$18</formula>
    </cfRule>
    <cfRule type="expression" dxfId="42612" priority="162633">
      <formula>AG43=$B$3</formula>
    </cfRule>
  </conditionalFormatting>
  <conditionalFormatting sqref="AG43:AK43">
    <cfRule type="expression" dxfId="42611" priority="162617">
      <formula>AG43=$B$20</formula>
    </cfRule>
    <cfRule type="expression" dxfId="42610" priority="162618">
      <formula>AG43=$B$21</formula>
    </cfRule>
    <cfRule type="expression" dxfId="42609" priority="162619">
      <formula>AG43=$B$19</formula>
    </cfRule>
    <cfRule type="expression" dxfId="42608" priority="162620">
      <formula>AG43=$B$17</formula>
    </cfRule>
    <cfRule type="expression" dxfId="42607" priority="162621">
      <formula>AG43=$B$16</formula>
    </cfRule>
    <cfRule type="expression" dxfId="42606" priority="162622">
      <formula>AG43=$B$14</formula>
    </cfRule>
    <cfRule type="expression" dxfId="42605" priority="162623">
      <formula>AG43=$B$13</formula>
    </cfRule>
    <cfRule type="expression" dxfId="42604" priority="162624">
      <formula>AG43=$B$12</formula>
    </cfRule>
    <cfRule type="expression" dxfId="42603" priority="162625">
      <formula>AG43=$B$11</formula>
    </cfRule>
    <cfRule type="expression" dxfId="42602" priority="162626">
      <formula>AG43=$B$10</formula>
    </cfRule>
    <cfRule type="expression" dxfId="42601" priority="162627">
      <formula>AG43=$B$9</formula>
    </cfRule>
    <cfRule type="expression" dxfId="42600" priority="162628">
      <formula>AG43=$B$6</formula>
    </cfRule>
    <cfRule type="expression" dxfId="42599" priority="162629">
      <formula>"TEXT(C$16,""ddd"")='Sat'"</formula>
    </cfRule>
  </conditionalFormatting>
  <conditionalFormatting sqref="AG43:AK43">
    <cfRule type="expression" dxfId="42598" priority="162616">
      <formula>AG43=$B$22</formula>
    </cfRule>
  </conditionalFormatting>
  <conditionalFormatting sqref="AG43:AK43">
    <cfRule type="expression" dxfId="42597" priority="162614">
      <formula>AG43=#REF!</formula>
    </cfRule>
    <cfRule type="expression" dxfId="42596" priority="162615">
      <formula>AG43=$B$23</formula>
    </cfRule>
  </conditionalFormatting>
  <conditionalFormatting sqref="AK43">
    <cfRule type="expression" dxfId="42595" priority="162610">
      <formula>AK43=$B$8</formula>
    </cfRule>
    <cfRule type="expression" dxfId="42594" priority="162611">
      <formula>AK43=$B$24</formula>
    </cfRule>
    <cfRule type="expression" dxfId="42593" priority="162612">
      <formula>AK43=$B$18</formula>
    </cfRule>
    <cfRule type="expression" dxfId="42592" priority="162613">
      <formula>AK43=$B$3</formula>
    </cfRule>
  </conditionalFormatting>
  <conditionalFormatting sqref="AK43">
    <cfRule type="expression" dxfId="42591" priority="162597">
      <formula>AK43=$B$20</formula>
    </cfRule>
    <cfRule type="expression" dxfId="42590" priority="162598">
      <formula>AK43=$B$21</formula>
    </cfRule>
    <cfRule type="expression" dxfId="42589" priority="162599">
      <formula>AK43=$B$19</formula>
    </cfRule>
    <cfRule type="expression" dxfId="42588" priority="162600">
      <formula>AK43=$B$17</formula>
    </cfRule>
    <cfRule type="expression" dxfId="42587" priority="162601">
      <formula>AK43=$B$16</formula>
    </cfRule>
    <cfRule type="expression" dxfId="42586" priority="162602">
      <formula>AK43=$B$14</formula>
    </cfRule>
    <cfRule type="expression" dxfId="42585" priority="162603">
      <formula>AK43=$B$13</formula>
    </cfRule>
    <cfRule type="expression" dxfId="42584" priority="162604">
      <formula>AK43=$B$12</formula>
    </cfRule>
    <cfRule type="expression" dxfId="42583" priority="162605">
      <formula>AK43=$B$11</formula>
    </cfRule>
    <cfRule type="expression" dxfId="42582" priority="162606">
      <formula>AK43=$B$10</formula>
    </cfRule>
    <cfRule type="expression" dxfId="42581" priority="162607">
      <formula>AK43=$B$9</formula>
    </cfRule>
    <cfRule type="expression" dxfId="42580" priority="162608">
      <formula>AK43=$B$6</formula>
    </cfRule>
    <cfRule type="expression" dxfId="42579" priority="162609">
      <formula>"TEXT(C$16,""ddd"")='Sat'"</formula>
    </cfRule>
  </conditionalFormatting>
  <conditionalFormatting sqref="AK43">
    <cfRule type="expression" dxfId="42578" priority="162596">
      <formula>AK43=$B$22</formula>
    </cfRule>
  </conditionalFormatting>
  <conditionalFormatting sqref="AK43">
    <cfRule type="expression" dxfId="42577" priority="162594">
      <formula>AK43=#REF!</formula>
    </cfRule>
    <cfRule type="expression" dxfId="42576" priority="162595">
      <formula>AK43=$B$23</formula>
    </cfRule>
  </conditionalFormatting>
  <conditionalFormatting sqref="F28:I28">
    <cfRule type="expression" dxfId="42575" priority="160990">
      <formula>F28=$B$8</formula>
    </cfRule>
    <cfRule type="expression" dxfId="42574" priority="160991">
      <formula>F28=$B$24</formula>
    </cfRule>
    <cfRule type="expression" dxfId="42573" priority="160992">
      <formula>F28=$B$18</formula>
    </cfRule>
    <cfRule type="expression" dxfId="42572" priority="160993">
      <formula>F28=$B$3</formula>
    </cfRule>
  </conditionalFormatting>
  <conditionalFormatting sqref="F28:I28">
    <cfRule type="expression" dxfId="42571" priority="160977">
      <formula>F28=$B$20</formula>
    </cfRule>
    <cfRule type="expression" dxfId="42570" priority="160978">
      <formula>F28=$B$21</formula>
    </cfRule>
    <cfRule type="expression" dxfId="42569" priority="160979">
      <formula>F28=$B$19</formula>
    </cfRule>
    <cfRule type="expression" dxfId="42568" priority="160980">
      <formula>F28=$B$17</formula>
    </cfRule>
    <cfRule type="expression" dxfId="42567" priority="160981">
      <formula>F28=$B$16</formula>
    </cfRule>
    <cfRule type="expression" dxfId="42566" priority="160982">
      <formula>F28=$B$14</formula>
    </cfRule>
    <cfRule type="expression" dxfId="42565" priority="160983">
      <formula>F28=$B$13</formula>
    </cfRule>
    <cfRule type="expression" dxfId="42564" priority="160984">
      <formula>F28=$B$12</formula>
    </cfRule>
    <cfRule type="expression" dxfId="42563" priority="160985">
      <formula>F28=$B$11</formula>
    </cfRule>
    <cfRule type="expression" dxfId="42562" priority="160986">
      <formula>F28=$B$10</formula>
    </cfRule>
    <cfRule type="expression" dxfId="42561" priority="160987">
      <formula>F28=$B$9</formula>
    </cfRule>
    <cfRule type="expression" dxfId="42560" priority="160988">
      <formula>F28=$B$6</formula>
    </cfRule>
    <cfRule type="expression" dxfId="42559" priority="160989">
      <formula>"TEXT(C$16,""ddd"")='Sat'"</formula>
    </cfRule>
  </conditionalFormatting>
  <conditionalFormatting sqref="F28:I28">
    <cfRule type="expression" dxfId="42558" priority="160976">
      <formula>F28=$B$22</formula>
    </cfRule>
  </conditionalFormatting>
  <conditionalFormatting sqref="F28:I28">
    <cfRule type="expression" dxfId="42557" priority="160974">
      <formula>F28=#REF!</formula>
    </cfRule>
    <cfRule type="expression" dxfId="42556" priority="160975">
      <formula>F28=$B$23</formula>
    </cfRule>
  </conditionalFormatting>
  <conditionalFormatting sqref="E28">
    <cfRule type="expression" dxfId="42555" priority="160970">
      <formula>E28=$B$8</formula>
    </cfRule>
    <cfRule type="expression" dxfId="42554" priority="160971">
      <formula>E28=$B$24</formula>
    </cfRule>
    <cfRule type="expression" dxfId="42553" priority="160972">
      <formula>E28=$B$18</formula>
    </cfRule>
    <cfRule type="expression" dxfId="42552" priority="160973">
      <formula>E28=$B$3</formula>
    </cfRule>
  </conditionalFormatting>
  <conditionalFormatting sqref="E28">
    <cfRule type="expression" dxfId="42551" priority="160957">
      <formula>E28=$B$20</formula>
    </cfRule>
    <cfRule type="expression" dxfId="42550" priority="160958">
      <formula>E28=$B$21</formula>
    </cfRule>
    <cfRule type="expression" dxfId="42549" priority="160959">
      <formula>E28=$B$19</formula>
    </cfRule>
    <cfRule type="expression" dxfId="42548" priority="160960">
      <formula>E28=$B$17</formula>
    </cfRule>
    <cfRule type="expression" dxfId="42547" priority="160961">
      <formula>E28=$B$16</formula>
    </cfRule>
    <cfRule type="expression" dxfId="42546" priority="160962">
      <formula>E28=$B$14</formula>
    </cfRule>
    <cfRule type="expression" dxfId="42545" priority="160963">
      <formula>E28=$B$13</formula>
    </cfRule>
    <cfRule type="expression" dxfId="42544" priority="160964">
      <formula>E28=$B$12</formula>
    </cfRule>
    <cfRule type="expression" dxfId="42543" priority="160965">
      <formula>E28=$B$11</formula>
    </cfRule>
    <cfRule type="expression" dxfId="42542" priority="160966">
      <formula>E28=$B$10</formula>
    </cfRule>
    <cfRule type="expression" dxfId="42541" priority="160967">
      <formula>E28=$B$9</formula>
    </cfRule>
    <cfRule type="expression" dxfId="42540" priority="160968">
      <formula>E28=$B$6</formula>
    </cfRule>
    <cfRule type="expression" dxfId="42539" priority="160969">
      <formula>"TEXT(C$16,""ddd"")='Sat'"</formula>
    </cfRule>
  </conditionalFormatting>
  <conditionalFormatting sqref="E28">
    <cfRule type="expression" dxfId="42538" priority="160956">
      <formula>E28=$B$22</formula>
    </cfRule>
  </conditionalFormatting>
  <conditionalFormatting sqref="E28">
    <cfRule type="expression" dxfId="42537" priority="160954">
      <formula>E28=#REF!</formula>
    </cfRule>
    <cfRule type="expression" dxfId="42536" priority="160955">
      <formula>E28=$B$23</formula>
    </cfRule>
  </conditionalFormatting>
  <conditionalFormatting sqref="U28:W28">
    <cfRule type="expression" dxfId="42535" priority="160910">
      <formula>U28=$B$8</formula>
    </cfRule>
    <cfRule type="expression" dxfId="42534" priority="160911">
      <formula>U28=$B$24</formula>
    </cfRule>
    <cfRule type="expression" dxfId="42533" priority="160912">
      <formula>U28=$B$18</formula>
    </cfRule>
    <cfRule type="expression" dxfId="42532" priority="160913">
      <formula>U28=$B$3</formula>
    </cfRule>
  </conditionalFormatting>
  <conditionalFormatting sqref="U28:W28">
    <cfRule type="expression" dxfId="42531" priority="160897">
      <formula>U28=$B$20</formula>
    </cfRule>
    <cfRule type="expression" dxfId="42530" priority="160898">
      <formula>U28=$B$21</formula>
    </cfRule>
    <cfRule type="expression" dxfId="42529" priority="160899">
      <formula>U28=$B$19</formula>
    </cfRule>
    <cfRule type="expression" dxfId="42528" priority="160900">
      <formula>U28=$B$17</formula>
    </cfRule>
    <cfRule type="expression" dxfId="42527" priority="160901">
      <formula>U28=$B$16</formula>
    </cfRule>
    <cfRule type="expression" dxfId="42526" priority="160902">
      <formula>U28=$B$14</formula>
    </cfRule>
    <cfRule type="expression" dxfId="42525" priority="160903">
      <formula>U28=$B$13</formula>
    </cfRule>
    <cfRule type="expression" dxfId="42524" priority="160904">
      <formula>U28=$B$12</formula>
    </cfRule>
    <cfRule type="expression" dxfId="42523" priority="160905">
      <formula>U28=$B$11</formula>
    </cfRule>
    <cfRule type="expression" dxfId="42522" priority="160906">
      <formula>U28=$B$10</formula>
    </cfRule>
    <cfRule type="expression" dxfId="42521" priority="160907">
      <formula>U28=$B$9</formula>
    </cfRule>
    <cfRule type="expression" dxfId="42520" priority="160908">
      <formula>U28=$B$6</formula>
    </cfRule>
    <cfRule type="expression" dxfId="42519" priority="160909">
      <formula>"TEXT(C$16,""ddd"")='Sat'"</formula>
    </cfRule>
  </conditionalFormatting>
  <conditionalFormatting sqref="U28:W28">
    <cfRule type="expression" dxfId="42518" priority="160896">
      <formula>U28=$B$22</formula>
    </cfRule>
  </conditionalFormatting>
  <conditionalFormatting sqref="U28:W28">
    <cfRule type="expression" dxfId="42517" priority="160894">
      <formula>U28=#REF!</formula>
    </cfRule>
    <cfRule type="expression" dxfId="42516" priority="160895">
      <formula>U28=$B$23</formula>
    </cfRule>
  </conditionalFormatting>
  <conditionalFormatting sqref="AA28:AD28">
    <cfRule type="expression" dxfId="42515" priority="160870">
      <formula>AA28=$B$8</formula>
    </cfRule>
    <cfRule type="expression" dxfId="42514" priority="160871">
      <formula>AA28=$B$24</formula>
    </cfRule>
    <cfRule type="expression" dxfId="42513" priority="160872">
      <formula>AA28=$B$18</formula>
    </cfRule>
    <cfRule type="expression" dxfId="42512" priority="160873">
      <formula>AA28=$B$3</formula>
    </cfRule>
  </conditionalFormatting>
  <conditionalFormatting sqref="AA28:AD28">
    <cfRule type="expression" dxfId="42511" priority="160857">
      <formula>AA28=$B$20</formula>
    </cfRule>
    <cfRule type="expression" dxfId="42510" priority="160858">
      <formula>AA28=$B$21</formula>
    </cfRule>
    <cfRule type="expression" dxfId="42509" priority="160859">
      <formula>AA28=$B$19</formula>
    </cfRule>
    <cfRule type="expression" dxfId="42508" priority="160860">
      <formula>AA28=$B$17</formula>
    </cfRule>
    <cfRule type="expression" dxfId="42507" priority="160861">
      <formula>AA28=$B$16</formula>
    </cfRule>
    <cfRule type="expression" dxfId="42506" priority="160862">
      <formula>AA28=$B$14</formula>
    </cfRule>
    <cfRule type="expression" dxfId="42505" priority="160863">
      <formula>AA28=$B$13</formula>
    </cfRule>
    <cfRule type="expression" dxfId="42504" priority="160864">
      <formula>AA28=$B$12</formula>
    </cfRule>
    <cfRule type="expression" dxfId="42503" priority="160865">
      <formula>AA28=$B$11</formula>
    </cfRule>
    <cfRule type="expression" dxfId="42502" priority="160866">
      <formula>AA28=$B$10</formula>
    </cfRule>
    <cfRule type="expression" dxfId="42501" priority="160867">
      <formula>AA28=$B$9</formula>
    </cfRule>
    <cfRule type="expression" dxfId="42500" priority="160868">
      <formula>AA28=$B$6</formula>
    </cfRule>
    <cfRule type="expression" dxfId="42499" priority="160869">
      <formula>"TEXT(C$16,""ddd"")='Sat'"</formula>
    </cfRule>
  </conditionalFormatting>
  <conditionalFormatting sqref="AA28:AD28">
    <cfRule type="expression" dxfId="42498" priority="160856">
      <formula>AA28=$B$22</formula>
    </cfRule>
  </conditionalFormatting>
  <conditionalFormatting sqref="AA28:AD28">
    <cfRule type="expression" dxfId="42497" priority="160854">
      <formula>AA28=#REF!</formula>
    </cfRule>
    <cfRule type="expression" dxfId="42496" priority="160855">
      <formula>AA28=$B$23</formula>
    </cfRule>
  </conditionalFormatting>
  <conditionalFormatting sqref="Z28">
    <cfRule type="expression" dxfId="42495" priority="160850">
      <formula>Z28=$B$8</formula>
    </cfRule>
    <cfRule type="expression" dxfId="42494" priority="160851">
      <formula>Z28=$B$24</formula>
    </cfRule>
    <cfRule type="expression" dxfId="42493" priority="160852">
      <formula>Z28=$B$18</formula>
    </cfRule>
    <cfRule type="expression" dxfId="42492" priority="160853">
      <formula>Z28=$B$3</formula>
    </cfRule>
  </conditionalFormatting>
  <conditionalFormatting sqref="Z28">
    <cfRule type="expression" dxfId="42491" priority="160837">
      <formula>Z28=$B$20</formula>
    </cfRule>
    <cfRule type="expression" dxfId="42490" priority="160838">
      <formula>Z28=$B$21</formula>
    </cfRule>
    <cfRule type="expression" dxfId="42489" priority="160839">
      <formula>Z28=$B$19</formula>
    </cfRule>
    <cfRule type="expression" dxfId="42488" priority="160840">
      <formula>Z28=$B$17</formula>
    </cfRule>
    <cfRule type="expression" dxfId="42487" priority="160841">
      <formula>Z28=$B$16</formula>
    </cfRule>
    <cfRule type="expression" dxfId="42486" priority="160842">
      <formula>Z28=$B$14</formula>
    </cfRule>
    <cfRule type="expression" dxfId="42485" priority="160843">
      <formula>Z28=$B$13</formula>
    </cfRule>
    <cfRule type="expression" dxfId="42484" priority="160844">
      <formula>Z28=$B$12</formula>
    </cfRule>
    <cfRule type="expression" dxfId="42483" priority="160845">
      <formula>Z28=$B$11</formula>
    </cfRule>
    <cfRule type="expression" dxfId="42482" priority="160846">
      <formula>Z28=$B$10</formula>
    </cfRule>
    <cfRule type="expression" dxfId="42481" priority="160847">
      <formula>Z28=$B$9</formula>
    </cfRule>
    <cfRule type="expression" dxfId="42480" priority="160848">
      <formula>Z28=$B$6</formula>
    </cfRule>
    <cfRule type="expression" dxfId="42479" priority="160849">
      <formula>"TEXT(C$16,""ddd"")='Sat'"</formula>
    </cfRule>
  </conditionalFormatting>
  <conditionalFormatting sqref="Z28">
    <cfRule type="expression" dxfId="42478" priority="160836">
      <formula>Z28=$B$22</formula>
    </cfRule>
  </conditionalFormatting>
  <conditionalFormatting sqref="Z28">
    <cfRule type="expression" dxfId="42477" priority="160834">
      <formula>Z28=#REF!</formula>
    </cfRule>
    <cfRule type="expression" dxfId="42476" priority="160835">
      <formula>Z28=$B$23</formula>
    </cfRule>
  </conditionalFormatting>
  <conditionalFormatting sqref="AI28 AK28">
    <cfRule type="expression" dxfId="42475" priority="160830">
      <formula>AI28=$B$8</formula>
    </cfRule>
    <cfRule type="expression" dxfId="42474" priority="160831">
      <formula>AI28=$B$24</formula>
    </cfRule>
    <cfRule type="expression" dxfId="42473" priority="160832">
      <formula>AI28=$B$18</formula>
    </cfRule>
    <cfRule type="expression" dxfId="42472" priority="160833">
      <formula>AI28=$B$3</formula>
    </cfRule>
  </conditionalFormatting>
  <conditionalFormatting sqref="AI28 AK28">
    <cfRule type="expression" dxfId="42471" priority="160817">
      <formula>AI28=$B$20</formula>
    </cfRule>
    <cfRule type="expression" dxfId="42470" priority="160818">
      <formula>AI28=$B$21</formula>
    </cfRule>
    <cfRule type="expression" dxfId="42469" priority="160819">
      <formula>AI28=$B$19</formula>
    </cfRule>
    <cfRule type="expression" dxfId="42468" priority="160820">
      <formula>AI28=$B$17</formula>
    </cfRule>
    <cfRule type="expression" dxfId="42467" priority="160821">
      <formula>AI28=$B$16</formula>
    </cfRule>
    <cfRule type="expression" dxfId="42466" priority="160822">
      <formula>AI28=$B$14</formula>
    </cfRule>
    <cfRule type="expression" dxfId="42465" priority="160823">
      <formula>AI28=$B$13</formula>
    </cfRule>
    <cfRule type="expression" dxfId="42464" priority="160824">
      <formula>AI28=$B$12</formula>
    </cfRule>
    <cfRule type="expression" dxfId="42463" priority="160825">
      <formula>AI28=$B$11</formula>
    </cfRule>
    <cfRule type="expression" dxfId="42462" priority="160826">
      <formula>AI28=$B$10</formula>
    </cfRule>
    <cfRule type="expression" dxfId="42461" priority="160827">
      <formula>AI28=$B$9</formula>
    </cfRule>
    <cfRule type="expression" dxfId="42460" priority="160828">
      <formula>AI28=$B$6</formula>
    </cfRule>
    <cfRule type="expression" dxfId="42459" priority="160829">
      <formula>"TEXT(C$16,""ddd"")='Sat'"</formula>
    </cfRule>
  </conditionalFormatting>
  <conditionalFormatting sqref="AI28 AK28">
    <cfRule type="expression" dxfId="42458" priority="160816">
      <formula>AI28=$B$22</formula>
    </cfRule>
  </conditionalFormatting>
  <conditionalFormatting sqref="AI28 AK28">
    <cfRule type="expression" dxfId="42457" priority="160814">
      <formula>AI28=#REF!</formula>
    </cfRule>
    <cfRule type="expression" dxfId="42456" priority="160815">
      <formula>AI28=$B$23</formula>
    </cfRule>
  </conditionalFormatting>
  <conditionalFormatting sqref="AG28:AH28">
    <cfRule type="expression" dxfId="42455" priority="160810">
      <formula>AG28=$B$8</formula>
    </cfRule>
    <cfRule type="expression" dxfId="42454" priority="160811">
      <formula>AG28=$B$24</formula>
    </cfRule>
    <cfRule type="expression" dxfId="42453" priority="160812">
      <formula>AG28=$B$18</formula>
    </cfRule>
    <cfRule type="expression" dxfId="42452" priority="160813">
      <formula>AG28=$B$3</formula>
    </cfRule>
  </conditionalFormatting>
  <conditionalFormatting sqref="AG28:AH28">
    <cfRule type="expression" dxfId="42451" priority="160797">
      <formula>AG28=$B$20</formula>
    </cfRule>
    <cfRule type="expression" dxfId="42450" priority="160798">
      <formula>AG28=$B$21</formula>
    </cfRule>
    <cfRule type="expression" dxfId="42449" priority="160799">
      <formula>AG28=$B$19</formula>
    </cfRule>
    <cfRule type="expression" dxfId="42448" priority="160800">
      <formula>AG28=$B$17</formula>
    </cfRule>
    <cfRule type="expression" dxfId="42447" priority="160801">
      <formula>AG28=$B$16</formula>
    </cfRule>
    <cfRule type="expression" dxfId="42446" priority="160802">
      <formula>AG28=$B$14</formula>
    </cfRule>
    <cfRule type="expression" dxfId="42445" priority="160803">
      <formula>AG28=$B$13</formula>
    </cfRule>
    <cfRule type="expression" dxfId="42444" priority="160804">
      <formula>AG28=$B$12</formula>
    </cfRule>
    <cfRule type="expression" dxfId="42443" priority="160805">
      <formula>AG28=$B$11</formula>
    </cfRule>
    <cfRule type="expression" dxfId="42442" priority="160806">
      <formula>AG28=$B$10</formula>
    </cfRule>
    <cfRule type="expression" dxfId="42441" priority="160807">
      <formula>AG28=$B$9</formula>
    </cfRule>
    <cfRule type="expression" dxfId="42440" priority="160808">
      <formula>AG28=$B$6</formula>
    </cfRule>
    <cfRule type="expression" dxfId="42439" priority="160809">
      <formula>"TEXT(C$16,""ddd"")='Sat'"</formula>
    </cfRule>
  </conditionalFormatting>
  <conditionalFormatting sqref="AG28:AH28">
    <cfRule type="expression" dxfId="42438" priority="160796">
      <formula>AG28=$B$22</formula>
    </cfRule>
  </conditionalFormatting>
  <conditionalFormatting sqref="AG28:AH28">
    <cfRule type="expression" dxfId="42437" priority="160794">
      <formula>AG28=#REF!</formula>
    </cfRule>
    <cfRule type="expression" dxfId="42436" priority="160795">
      <formula>AG28=$B$23</formula>
    </cfRule>
  </conditionalFormatting>
  <conditionalFormatting sqref="E41:H41">
    <cfRule type="expression" dxfId="42435" priority="156210">
      <formula>E41=$B$8</formula>
    </cfRule>
    <cfRule type="expression" dxfId="42434" priority="156211">
      <formula>E41=$B$24</formula>
    </cfRule>
    <cfRule type="expression" dxfId="42433" priority="156212">
      <formula>E41=$B$18</formula>
    </cfRule>
    <cfRule type="expression" dxfId="42432" priority="156213">
      <formula>E41=$B$3</formula>
    </cfRule>
  </conditionalFormatting>
  <conditionalFormatting sqref="E41:H41">
    <cfRule type="expression" dxfId="42431" priority="156197">
      <formula>E41=$B$20</formula>
    </cfRule>
    <cfRule type="expression" dxfId="42430" priority="156198">
      <formula>E41=$B$21</formula>
    </cfRule>
    <cfRule type="expression" dxfId="42429" priority="156199">
      <formula>E41=$B$19</formula>
    </cfRule>
    <cfRule type="expression" dxfId="42428" priority="156200">
      <formula>E41=$B$17</formula>
    </cfRule>
    <cfRule type="expression" dxfId="42427" priority="156201">
      <formula>E41=$B$16</formula>
    </cfRule>
    <cfRule type="expression" dxfId="42426" priority="156202">
      <formula>E41=$B$14</formula>
    </cfRule>
    <cfRule type="expression" dxfId="42425" priority="156203">
      <formula>E41=$B$13</formula>
    </cfRule>
    <cfRule type="expression" dxfId="42424" priority="156204">
      <formula>E41=$B$12</formula>
    </cfRule>
    <cfRule type="expression" dxfId="42423" priority="156205">
      <formula>E41=$B$11</formula>
    </cfRule>
    <cfRule type="expression" dxfId="42422" priority="156206">
      <formula>E41=$B$10</formula>
    </cfRule>
    <cfRule type="expression" dxfId="42421" priority="156207">
      <formula>E41=$B$9</formula>
    </cfRule>
    <cfRule type="expression" dxfId="42420" priority="156208">
      <formula>E41=$B$6</formula>
    </cfRule>
    <cfRule type="expression" dxfId="42419" priority="156209">
      <formula>"TEXT(C$16,""ddd"")='Sat'"</formula>
    </cfRule>
  </conditionalFormatting>
  <conditionalFormatting sqref="E41:H41">
    <cfRule type="expression" dxfId="42418" priority="156196">
      <formula>E41=$B$22</formula>
    </cfRule>
  </conditionalFormatting>
  <conditionalFormatting sqref="E41:H41">
    <cfRule type="expression" dxfId="42417" priority="156194">
      <formula>E41=#REF!</formula>
    </cfRule>
    <cfRule type="expression" dxfId="42416" priority="156195">
      <formula>E41=$B$23</formula>
    </cfRule>
  </conditionalFormatting>
  <conditionalFormatting sqref="L41:M41">
    <cfRule type="expression" dxfId="42415" priority="156190">
      <formula>L41=$B$8</formula>
    </cfRule>
    <cfRule type="expression" dxfId="42414" priority="156191">
      <formula>L41=$B$24</formula>
    </cfRule>
    <cfRule type="expression" dxfId="42413" priority="156192">
      <formula>L41=$B$18</formula>
    </cfRule>
    <cfRule type="expression" dxfId="42412" priority="156193">
      <formula>L41=$B$3</formula>
    </cfRule>
  </conditionalFormatting>
  <conditionalFormatting sqref="L41:M41">
    <cfRule type="expression" dxfId="42411" priority="156177">
      <formula>L41=$B$20</formula>
    </cfRule>
    <cfRule type="expression" dxfId="42410" priority="156178">
      <formula>L41=$B$21</formula>
    </cfRule>
    <cfRule type="expression" dxfId="42409" priority="156179">
      <formula>L41=$B$19</formula>
    </cfRule>
    <cfRule type="expression" dxfId="42408" priority="156180">
      <formula>L41=$B$17</formula>
    </cfRule>
    <cfRule type="expression" dxfId="42407" priority="156181">
      <formula>L41=$B$16</formula>
    </cfRule>
    <cfRule type="expression" dxfId="42406" priority="156182">
      <formula>L41=$B$14</formula>
    </cfRule>
    <cfRule type="expression" dxfId="42405" priority="156183">
      <formula>L41=$B$13</formula>
    </cfRule>
    <cfRule type="expression" dxfId="42404" priority="156184">
      <formula>L41=$B$12</formula>
    </cfRule>
    <cfRule type="expression" dxfId="42403" priority="156185">
      <formula>L41=$B$11</formula>
    </cfRule>
    <cfRule type="expression" dxfId="42402" priority="156186">
      <formula>L41=$B$10</formula>
    </cfRule>
    <cfRule type="expression" dxfId="42401" priority="156187">
      <formula>L41=$B$9</formula>
    </cfRule>
    <cfRule type="expression" dxfId="42400" priority="156188">
      <formula>L41=$B$6</formula>
    </cfRule>
    <cfRule type="expression" dxfId="42399" priority="156189">
      <formula>"TEXT(C$16,""ddd"")='Sat'"</formula>
    </cfRule>
  </conditionalFormatting>
  <conditionalFormatting sqref="L41:M41">
    <cfRule type="expression" dxfId="42398" priority="156176">
      <formula>L41=$B$22</formula>
    </cfRule>
  </conditionalFormatting>
  <conditionalFormatting sqref="L41:M41">
    <cfRule type="expression" dxfId="42397" priority="156174">
      <formula>L41=#REF!</formula>
    </cfRule>
    <cfRule type="expression" dxfId="42396" priority="156175">
      <formula>L41=$B$23</formula>
    </cfRule>
  </conditionalFormatting>
  <conditionalFormatting sqref="E34:H34">
    <cfRule type="expression" dxfId="42395" priority="156170">
      <formula>E34=$B$8</formula>
    </cfRule>
    <cfRule type="expression" dxfId="42394" priority="156171">
      <formula>E34=$B$24</formula>
    </cfRule>
    <cfRule type="expression" dxfId="42393" priority="156172">
      <formula>E34=$B$18</formula>
    </cfRule>
    <cfRule type="expression" dxfId="42392" priority="156173">
      <formula>E34=$B$3</formula>
    </cfRule>
  </conditionalFormatting>
  <conditionalFormatting sqref="E34:H34">
    <cfRule type="expression" dxfId="42391" priority="156157">
      <formula>E34=$B$20</formula>
    </cfRule>
    <cfRule type="expression" dxfId="42390" priority="156158">
      <formula>E34=$B$21</formula>
    </cfRule>
    <cfRule type="expression" dxfId="42389" priority="156159">
      <formula>E34=$B$19</formula>
    </cfRule>
    <cfRule type="expression" dxfId="42388" priority="156160">
      <formula>E34=$B$17</formula>
    </cfRule>
    <cfRule type="expression" dxfId="42387" priority="156161">
      <formula>E34=$B$16</formula>
    </cfRule>
    <cfRule type="expression" dxfId="42386" priority="156162">
      <formula>E34=$B$14</formula>
    </cfRule>
    <cfRule type="expression" dxfId="42385" priority="156163">
      <formula>E34=$B$13</formula>
    </cfRule>
    <cfRule type="expression" dxfId="42384" priority="156164">
      <formula>E34=$B$12</formula>
    </cfRule>
    <cfRule type="expression" dxfId="42383" priority="156165">
      <formula>E34=$B$11</formula>
    </cfRule>
    <cfRule type="expression" dxfId="42382" priority="156166">
      <formula>E34=$B$10</formula>
    </cfRule>
    <cfRule type="expression" dxfId="42381" priority="156167">
      <formula>E34=$B$9</formula>
    </cfRule>
    <cfRule type="expression" dxfId="42380" priority="156168">
      <formula>E34=$B$6</formula>
    </cfRule>
    <cfRule type="expression" dxfId="42379" priority="156169">
      <formula>"TEXT(C$16,""ddd"")='Sat'"</formula>
    </cfRule>
  </conditionalFormatting>
  <conditionalFormatting sqref="E34:H34">
    <cfRule type="expression" dxfId="42378" priority="156156">
      <formula>E34=$B$22</formula>
    </cfRule>
  </conditionalFormatting>
  <conditionalFormatting sqref="E34:H34">
    <cfRule type="expression" dxfId="42377" priority="156154">
      <formula>E34=#REF!</formula>
    </cfRule>
    <cfRule type="expression" dxfId="42376" priority="156155">
      <formula>E34=$B$23</formula>
    </cfRule>
  </conditionalFormatting>
  <conditionalFormatting sqref="AN27">
    <cfRule type="expression" dxfId="42375" priority="155850">
      <formula>AN27=$B$8</formula>
    </cfRule>
    <cfRule type="expression" dxfId="42374" priority="155851">
      <formula>AN27=$B$24</formula>
    </cfRule>
    <cfRule type="expression" dxfId="42373" priority="155852">
      <formula>AN27=$B$18</formula>
    </cfRule>
    <cfRule type="expression" dxfId="42372" priority="155853">
      <formula>AN27=$B$3</formula>
    </cfRule>
  </conditionalFormatting>
  <conditionalFormatting sqref="AN27">
    <cfRule type="expression" dxfId="42371" priority="155837">
      <formula>AN27=$B$20</formula>
    </cfRule>
    <cfRule type="expression" dxfId="42370" priority="155838">
      <formula>AN27=$B$21</formula>
    </cfRule>
    <cfRule type="expression" dxfId="42369" priority="155839">
      <formula>AN27=$B$19</formula>
    </cfRule>
    <cfRule type="expression" dxfId="42368" priority="155840">
      <formula>AN27=$B$17</formula>
    </cfRule>
    <cfRule type="expression" dxfId="42367" priority="155841">
      <formula>AN27=$B$16</formula>
    </cfRule>
    <cfRule type="expression" dxfId="42366" priority="155842">
      <formula>AN27=$B$14</formula>
    </cfRule>
    <cfRule type="expression" dxfId="42365" priority="155843">
      <formula>AN27=$B$13</formula>
    </cfRule>
    <cfRule type="expression" dxfId="42364" priority="155844">
      <formula>AN27=$B$12</formula>
    </cfRule>
    <cfRule type="expression" dxfId="42363" priority="155845">
      <formula>AN27=$B$11</formula>
    </cfRule>
    <cfRule type="expression" dxfId="42362" priority="155846">
      <formula>AN27=$B$10</formula>
    </cfRule>
    <cfRule type="expression" dxfId="42361" priority="155847">
      <formula>AN27=$B$9</formula>
    </cfRule>
    <cfRule type="expression" dxfId="42360" priority="155848">
      <formula>AN27=$B$6</formula>
    </cfRule>
    <cfRule type="expression" dxfId="42359" priority="155849">
      <formula>"TEXT(C$16,""ddd"")='Sat'"</formula>
    </cfRule>
  </conditionalFormatting>
  <conditionalFormatting sqref="AN27">
    <cfRule type="expression" dxfId="42358" priority="155836">
      <formula>AN27=$B$22</formula>
    </cfRule>
  </conditionalFormatting>
  <conditionalFormatting sqref="AN27">
    <cfRule type="expression" dxfId="42357" priority="155834">
      <formula>AN27=#REF!</formula>
    </cfRule>
    <cfRule type="expression" dxfId="42356" priority="155835">
      <formula>AN27=$B$23</formula>
    </cfRule>
  </conditionalFormatting>
  <conditionalFormatting sqref="AN29">
    <cfRule type="expression" dxfId="42355" priority="155830">
      <formula>AN29=$B$8</formula>
    </cfRule>
    <cfRule type="expression" dxfId="42354" priority="155831">
      <formula>AN29=$B$24</formula>
    </cfRule>
    <cfRule type="expression" dxfId="42353" priority="155832">
      <formula>AN29=$B$18</formula>
    </cfRule>
    <cfRule type="expression" dxfId="42352" priority="155833">
      <formula>AN29=$B$3</formula>
    </cfRule>
  </conditionalFormatting>
  <conditionalFormatting sqref="AN29">
    <cfRule type="expression" dxfId="42351" priority="155817">
      <formula>AN29=$B$20</formula>
    </cfRule>
    <cfRule type="expression" dxfId="42350" priority="155818">
      <formula>AN29=$B$21</formula>
    </cfRule>
    <cfRule type="expression" dxfId="42349" priority="155819">
      <formula>AN29=$B$19</formula>
    </cfRule>
    <cfRule type="expression" dxfId="42348" priority="155820">
      <formula>AN29=$B$17</formula>
    </cfRule>
    <cfRule type="expression" dxfId="42347" priority="155821">
      <formula>AN29=$B$16</formula>
    </cfRule>
    <cfRule type="expression" dxfId="42346" priority="155822">
      <formula>AN29=$B$14</formula>
    </cfRule>
    <cfRule type="expression" dxfId="42345" priority="155823">
      <formula>AN29=$B$13</formula>
    </cfRule>
    <cfRule type="expression" dxfId="42344" priority="155824">
      <formula>AN29=$B$12</formula>
    </cfRule>
    <cfRule type="expression" dxfId="42343" priority="155825">
      <formula>AN29=$B$11</formula>
    </cfRule>
    <cfRule type="expression" dxfId="42342" priority="155826">
      <formula>AN29=$B$10</formula>
    </cfRule>
    <cfRule type="expression" dxfId="42341" priority="155827">
      <formula>AN29=$B$9</formula>
    </cfRule>
    <cfRule type="expression" dxfId="42340" priority="155828">
      <formula>AN29=$B$6</formula>
    </cfRule>
    <cfRule type="expression" dxfId="42339" priority="155829">
      <formula>"TEXT(C$16,""ddd"")='Sat'"</formula>
    </cfRule>
  </conditionalFormatting>
  <conditionalFormatting sqref="AN29">
    <cfRule type="expression" dxfId="42338" priority="155816">
      <formula>AN29=$B$22</formula>
    </cfRule>
  </conditionalFormatting>
  <conditionalFormatting sqref="AN29">
    <cfRule type="expression" dxfId="42337" priority="155814">
      <formula>AN29=#REF!</formula>
    </cfRule>
    <cfRule type="expression" dxfId="42336" priority="155815">
      <formula>AN29=$B$23</formula>
    </cfRule>
  </conditionalFormatting>
  <conditionalFormatting sqref="AN28">
    <cfRule type="expression" dxfId="42335" priority="155490">
      <formula>AN28=$B$8</formula>
    </cfRule>
    <cfRule type="expression" dxfId="42334" priority="155491">
      <formula>AN28=$B$24</formula>
    </cfRule>
    <cfRule type="expression" dxfId="42333" priority="155492">
      <formula>AN28=$B$18</formula>
    </cfRule>
    <cfRule type="expression" dxfId="42332" priority="155493">
      <formula>AN28=$B$3</formula>
    </cfRule>
  </conditionalFormatting>
  <conditionalFormatting sqref="AN28">
    <cfRule type="expression" dxfId="42331" priority="155477">
      <formula>AN28=$B$20</formula>
    </cfRule>
    <cfRule type="expression" dxfId="42330" priority="155478">
      <formula>AN28=$B$21</formula>
    </cfRule>
    <cfRule type="expression" dxfId="42329" priority="155479">
      <formula>AN28=$B$19</formula>
    </cfRule>
    <cfRule type="expression" dxfId="42328" priority="155480">
      <formula>AN28=$B$17</formula>
    </cfRule>
    <cfRule type="expression" dxfId="42327" priority="155481">
      <formula>AN28=$B$16</formula>
    </cfRule>
    <cfRule type="expression" dxfId="42326" priority="155482">
      <formula>AN28=$B$14</formula>
    </cfRule>
    <cfRule type="expression" dxfId="42325" priority="155483">
      <formula>AN28=$B$13</formula>
    </cfRule>
    <cfRule type="expression" dxfId="42324" priority="155484">
      <formula>AN28=$B$12</formula>
    </cfRule>
    <cfRule type="expression" dxfId="42323" priority="155485">
      <formula>AN28=$B$11</formula>
    </cfRule>
    <cfRule type="expression" dxfId="42322" priority="155486">
      <formula>AN28=$B$10</formula>
    </cfRule>
    <cfRule type="expression" dxfId="42321" priority="155487">
      <formula>AN28=$B$9</formula>
    </cfRule>
    <cfRule type="expression" dxfId="42320" priority="155488">
      <formula>AN28=$B$6</formula>
    </cfRule>
    <cfRule type="expression" dxfId="42319" priority="155489">
      <formula>"TEXT(C$16,""ddd"")='Sat'"</formula>
    </cfRule>
  </conditionalFormatting>
  <conditionalFormatting sqref="AN28">
    <cfRule type="expression" dxfId="42318" priority="155476">
      <formula>AN28=$B$22</formula>
    </cfRule>
  </conditionalFormatting>
  <conditionalFormatting sqref="AN28">
    <cfRule type="expression" dxfId="42317" priority="155474">
      <formula>AN28=#REF!</formula>
    </cfRule>
    <cfRule type="expression" dxfId="42316" priority="155475">
      <formula>AN28=$B$23</formula>
    </cfRule>
  </conditionalFormatting>
  <conditionalFormatting sqref="E36:F36">
    <cfRule type="expression" dxfId="42315" priority="155430">
      <formula>E36=$B$8</formula>
    </cfRule>
    <cfRule type="expression" dxfId="42314" priority="155431">
      <formula>E36=$B$24</formula>
    </cfRule>
    <cfRule type="expression" dxfId="42313" priority="155432">
      <formula>E36=$B$18</formula>
    </cfRule>
    <cfRule type="expression" dxfId="42312" priority="155433">
      <formula>E36=$B$3</formula>
    </cfRule>
  </conditionalFormatting>
  <conditionalFormatting sqref="E36:F36">
    <cfRule type="expression" dxfId="42311" priority="155417">
      <formula>E36=$B$20</formula>
    </cfRule>
    <cfRule type="expression" dxfId="42310" priority="155418">
      <formula>E36=$B$21</formula>
    </cfRule>
    <cfRule type="expression" dxfId="42309" priority="155419">
      <formula>E36=$B$19</formula>
    </cfRule>
    <cfRule type="expression" dxfId="42308" priority="155420">
      <formula>E36=$B$17</formula>
    </cfRule>
    <cfRule type="expression" dxfId="42307" priority="155421">
      <formula>E36=$B$16</formula>
    </cfRule>
    <cfRule type="expression" dxfId="42306" priority="155422">
      <formula>E36=$B$14</formula>
    </cfRule>
    <cfRule type="expression" dxfId="42305" priority="155423">
      <formula>E36=$B$13</formula>
    </cfRule>
    <cfRule type="expression" dxfId="42304" priority="155424">
      <formula>E36=$B$12</formula>
    </cfRule>
    <cfRule type="expression" dxfId="42303" priority="155425">
      <formula>E36=$B$11</formula>
    </cfRule>
    <cfRule type="expression" dxfId="42302" priority="155426">
      <formula>E36=$B$10</formula>
    </cfRule>
    <cfRule type="expression" dxfId="42301" priority="155427">
      <formula>E36=$B$9</formula>
    </cfRule>
    <cfRule type="expression" dxfId="42300" priority="155428">
      <formula>E36=$B$6</formula>
    </cfRule>
    <cfRule type="expression" dxfId="42299" priority="155429">
      <formula>"TEXT(C$16,""ddd"")='Sat'"</formula>
    </cfRule>
  </conditionalFormatting>
  <conditionalFormatting sqref="E36:F36">
    <cfRule type="expression" dxfId="42298" priority="155416">
      <formula>E36=$B$22</formula>
    </cfRule>
  </conditionalFormatting>
  <conditionalFormatting sqref="E36:F36">
    <cfRule type="expression" dxfId="42297" priority="155414">
      <formula>E36=#REF!</formula>
    </cfRule>
    <cfRule type="expression" dxfId="42296" priority="155415">
      <formula>E36=$B$23</formula>
    </cfRule>
  </conditionalFormatting>
  <conditionalFormatting sqref="E72:J72">
    <cfRule type="expression" dxfId="42295" priority="155350">
      <formula>E72=$B$8</formula>
    </cfRule>
    <cfRule type="expression" dxfId="42294" priority="155351">
      <formula>E72=$B$24</formula>
    </cfRule>
    <cfRule type="expression" dxfId="42293" priority="155352">
      <formula>E72=$B$18</formula>
    </cfRule>
    <cfRule type="expression" dxfId="42292" priority="155353">
      <formula>E72=$B$3</formula>
    </cfRule>
  </conditionalFormatting>
  <conditionalFormatting sqref="E72:J72">
    <cfRule type="expression" dxfId="42291" priority="155337">
      <formula>E72=$B$20</formula>
    </cfRule>
    <cfRule type="expression" dxfId="42290" priority="155338">
      <formula>E72=$B$21</formula>
    </cfRule>
    <cfRule type="expression" dxfId="42289" priority="155339">
      <formula>E72=$B$19</formula>
    </cfRule>
    <cfRule type="expression" dxfId="42288" priority="155340">
      <formula>E72=$B$17</formula>
    </cfRule>
    <cfRule type="expression" dxfId="42287" priority="155341">
      <formula>E72=$B$16</formula>
    </cfRule>
    <cfRule type="expression" dxfId="42286" priority="155342">
      <formula>E72=$B$14</formula>
    </cfRule>
    <cfRule type="expression" dxfId="42285" priority="155343">
      <formula>E72=$B$13</formula>
    </cfRule>
    <cfRule type="expression" dxfId="42284" priority="155344">
      <formula>E72=$B$12</formula>
    </cfRule>
    <cfRule type="expression" dxfId="42283" priority="155345">
      <formula>E72=$B$11</formula>
    </cfRule>
    <cfRule type="expression" dxfId="42282" priority="155346">
      <formula>E72=$B$10</formula>
    </cfRule>
    <cfRule type="expression" dxfId="42281" priority="155347">
      <formula>E72=$B$9</formula>
    </cfRule>
    <cfRule type="expression" dxfId="42280" priority="155348">
      <formula>E72=$B$6</formula>
    </cfRule>
    <cfRule type="expression" dxfId="42279" priority="155349">
      <formula>"TEXT(C$16,""ddd"")='Sat'"</formula>
    </cfRule>
  </conditionalFormatting>
  <conditionalFormatting sqref="E72:J72">
    <cfRule type="expression" dxfId="42278" priority="155336">
      <formula>E72=$B$22</formula>
    </cfRule>
  </conditionalFormatting>
  <conditionalFormatting sqref="E72:J72">
    <cfRule type="expression" dxfId="42277" priority="155334">
      <formula>E72=#REF!</formula>
    </cfRule>
    <cfRule type="expression" dxfId="42276" priority="155335">
      <formula>E72=$B$23</formula>
    </cfRule>
  </conditionalFormatting>
  <conditionalFormatting sqref="U52:V52">
    <cfRule type="expression" dxfId="42275" priority="155030">
      <formula>U52=$B$8</formula>
    </cfRule>
    <cfRule type="expression" dxfId="42274" priority="155031">
      <formula>U52=$B$24</formula>
    </cfRule>
    <cfRule type="expression" dxfId="42273" priority="155032">
      <formula>U52=$B$18</formula>
    </cfRule>
    <cfRule type="expression" dxfId="42272" priority="155033">
      <formula>U52=$B$3</formula>
    </cfRule>
  </conditionalFormatting>
  <conditionalFormatting sqref="U52:V52">
    <cfRule type="expression" dxfId="42271" priority="155017">
      <formula>U52=$B$20</formula>
    </cfRule>
    <cfRule type="expression" dxfId="42270" priority="155018">
      <formula>U52=$B$21</formula>
    </cfRule>
    <cfRule type="expression" dxfId="42269" priority="155019">
      <formula>U52=$B$19</formula>
    </cfRule>
    <cfRule type="expression" dxfId="42268" priority="155020">
      <formula>U52=$B$17</formula>
    </cfRule>
    <cfRule type="expression" dxfId="42267" priority="155021">
      <formula>U52=$B$16</formula>
    </cfRule>
    <cfRule type="expression" dxfId="42266" priority="155022">
      <formula>U52=$B$14</formula>
    </cfRule>
    <cfRule type="expression" dxfId="42265" priority="155023">
      <formula>U52=$B$13</formula>
    </cfRule>
    <cfRule type="expression" dxfId="42264" priority="155024">
      <formula>U52=$B$12</formula>
    </cfRule>
    <cfRule type="expression" dxfId="42263" priority="155025">
      <formula>U52=$B$11</formula>
    </cfRule>
    <cfRule type="expression" dxfId="42262" priority="155026">
      <formula>U52=$B$10</formula>
    </cfRule>
    <cfRule type="expression" dxfId="42261" priority="155027">
      <formula>U52=$B$9</formula>
    </cfRule>
    <cfRule type="expression" dxfId="42260" priority="155028">
      <formula>U52=$B$6</formula>
    </cfRule>
    <cfRule type="expression" dxfId="42259" priority="155029">
      <formula>"TEXT(C$16,""ddd"")='Sat'"</formula>
    </cfRule>
  </conditionalFormatting>
  <conditionalFormatting sqref="U52:V52">
    <cfRule type="expression" dxfId="42258" priority="155016">
      <formula>U52=$B$22</formula>
    </cfRule>
  </conditionalFormatting>
  <conditionalFormatting sqref="U52:V52">
    <cfRule type="expression" dxfId="42257" priority="155014">
      <formula>U52=#REF!</formula>
    </cfRule>
    <cfRule type="expression" dxfId="42256" priority="155015">
      <formula>U52=$B$23</formula>
    </cfRule>
  </conditionalFormatting>
  <conditionalFormatting sqref="W52">
    <cfRule type="expression" dxfId="42255" priority="155010">
      <formula>W52=$B$8</formula>
    </cfRule>
    <cfRule type="expression" dxfId="42254" priority="155011">
      <formula>W52=$B$24</formula>
    </cfRule>
    <cfRule type="expression" dxfId="42253" priority="155012">
      <formula>W52=$B$18</formula>
    </cfRule>
    <cfRule type="expression" dxfId="42252" priority="155013">
      <formula>W52=$B$3</formula>
    </cfRule>
  </conditionalFormatting>
  <conditionalFormatting sqref="W52">
    <cfRule type="expression" dxfId="42251" priority="154997">
      <formula>W52=$B$20</formula>
    </cfRule>
    <cfRule type="expression" dxfId="42250" priority="154998">
      <formula>W52=$B$21</formula>
    </cfRule>
    <cfRule type="expression" dxfId="42249" priority="154999">
      <formula>W52=$B$19</formula>
    </cfRule>
    <cfRule type="expression" dxfId="42248" priority="155000">
      <formula>W52=$B$17</formula>
    </cfRule>
    <cfRule type="expression" dxfId="42247" priority="155001">
      <formula>W52=$B$16</formula>
    </cfRule>
    <cfRule type="expression" dxfId="42246" priority="155002">
      <formula>W52=$B$14</formula>
    </cfRule>
    <cfRule type="expression" dxfId="42245" priority="155003">
      <formula>W52=$B$13</formula>
    </cfRule>
    <cfRule type="expression" dxfId="42244" priority="155004">
      <formula>W52=$B$12</formula>
    </cfRule>
    <cfRule type="expression" dxfId="42243" priority="155005">
      <formula>W52=$B$11</formula>
    </cfRule>
    <cfRule type="expression" dxfId="42242" priority="155006">
      <formula>W52=$B$10</formula>
    </cfRule>
    <cfRule type="expression" dxfId="42241" priority="155007">
      <formula>W52=$B$9</formula>
    </cfRule>
    <cfRule type="expression" dxfId="42240" priority="155008">
      <formula>W52=$B$6</formula>
    </cfRule>
    <cfRule type="expression" dxfId="42239" priority="155009">
      <formula>"TEXT(C$16,""ddd"")='Sat'"</formula>
    </cfRule>
  </conditionalFormatting>
  <conditionalFormatting sqref="W52">
    <cfRule type="expression" dxfId="42238" priority="154996">
      <formula>W52=$B$22</formula>
    </cfRule>
  </conditionalFormatting>
  <conditionalFormatting sqref="W52">
    <cfRule type="expression" dxfId="42237" priority="154994">
      <formula>W52=#REF!</formula>
    </cfRule>
    <cfRule type="expression" dxfId="42236" priority="154995">
      <formula>W52=$B$23</formula>
    </cfRule>
  </conditionalFormatting>
  <conditionalFormatting sqref="AB52">
    <cfRule type="expression" dxfId="42235" priority="154890">
      <formula>AB52=$B$8</formula>
    </cfRule>
    <cfRule type="expression" dxfId="42234" priority="154891">
      <formula>AB52=$B$24</formula>
    </cfRule>
    <cfRule type="expression" dxfId="42233" priority="154892">
      <formula>AB52=$B$18</formula>
    </cfRule>
    <cfRule type="expression" dxfId="42232" priority="154893">
      <formula>AB52=$B$3</formula>
    </cfRule>
  </conditionalFormatting>
  <conditionalFormatting sqref="AB52">
    <cfRule type="expression" dxfId="42231" priority="154877">
      <formula>AB52=$B$20</formula>
    </cfRule>
    <cfRule type="expression" dxfId="42230" priority="154878">
      <formula>AB52=$B$21</formula>
    </cfRule>
    <cfRule type="expression" dxfId="42229" priority="154879">
      <formula>AB52=$B$19</formula>
    </cfRule>
    <cfRule type="expression" dxfId="42228" priority="154880">
      <formula>AB52=$B$17</formula>
    </cfRule>
    <cfRule type="expression" dxfId="42227" priority="154881">
      <formula>AB52=$B$16</formula>
    </cfRule>
    <cfRule type="expression" dxfId="42226" priority="154882">
      <formula>AB52=$B$14</formula>
    </cfRule>
    <cfRule type="expression" dxfId="42225" priority="154883">
      <formula>AB52=$B$13</formula>
    </cfRule>
    <cfRule type="expression" dxfId="42224" priority="154884">
      <formula>AB52=$B$12</formula>
    </cfRule>
    <cfRule type="expression" dxfId="42223" priority="154885">
      <formula>AB52=$B$11</formula>
    </cfRule>
    <cfRule type="expression" dxfId="42222" priority="154886">
      <formula>AB52=$B$10</formula>
    </cfRule>
    <cfRule type="expression" dxfId="42221" priority="154887">
      <formula>AB52=$B$9</formula>
    </cfRule>
    <cfRule type="expression" dxfId="42220" priority="154888">
      <formula>AB52=$B$6</formula>
    </cfRule>
    <cfRule type="expression" dxfId="42219" priority="154889">
      <formula>"TEXT(C$16,""ddd"")='Sat'"</formula>
    </cfRule>
  </conditionalFormatting>
  <conditionalFormatting sqref="AB52">
    <cfRule type="expression" dxfId="42218" priority="154876">
      <formula>AB52=$B$22</formula>
    </cfRule>
  </conditionalFormatting>
  <conditionalFormatting sqref="AB52">
    <cfRule type="expression" dxfId="42217" priority="154874">
      <formula>AB52=#REF!</formula>
    </cfRule>
    <cfRule type="expression" dxfId="42216" priority="154875">
      <formula>AB52=$B$23</formula>
    </cfRule>
  </conditionalFormatting>
  <conditionalFormatting sqref="AJ52">
    <cfRule type="expression" dxfId="42215" priority="154870">
      <formula>AJ52=$B$8</formula>
    </cfRule>
    <cfRule type="expression" dxfId="42214" priority="154871">
      <formula>AJ52=$B$24</formula>
    </cfRule>
    <cfRule type="expression" dxfId="42213" priority="154872">
      <formula>AJ52=$B$18</formula>
    </cfRule>
    <cfRule type="expression" dxfId="42212" priority="154873">
      <formula>AJ52=$B$3</formula>
    </cfRule>
  </conditionalFormatting>
  <conditionalFormatting sqref="AJ52">
    <cfRule type="expression" dxfId="42211" priority="154857">
      <formula>AJ52=$B$20</formula>
    </cfRule>
    <cfRule type="expression" dxfId="42210" priority="154858">
      <formula>AJ52=$B$21</formula>
    </cfRule>
    <cfRule type="expression" dxfId="42209" priority="154859">
      <formula>AJ52=$B$19</formula>
    </cfRule>
    <cfRule type="expression" dxfId="42208" priority="154860">
      <formula>AJ52=$B$17</formula>
    </cfRule>
    <cfRule type="expression" dxfId="42207" priority="154861">
      <formula>AJ52=$B$16</formula>
    </cfRule>
    <cfRule type="expression" dxfId="42206" priority="154862">
      <formula>AJ52=$B$14</formula>
    </cfRule>
    <cfRule type="expression" dxfId="42205" priority="154863">
      <formula>AJ52=$B$13</formula>
    </cfRule>
    <cfRule type="expression" dxfId="42204" priority="154864">
      <formula>AJ52=$B$12</formula>
    </cfRule>
    <cfRule type="expression" dxfId="42203" priority="154865">
      <formula>AJ52=$B$11</formula>
    </cfRule>
    <cfRule type="expression" dxfId="42202" priority="154866">
      <formula>AJ52=$B$10</formula>
    </cfRule>
    <cfRule type="expression" dxfId="42201" priority="154867">
      <formula>AJ52=$B$9</formula>
    </cfRule>
    <cfRule type="expression" dxfId="42200" priority="154868">
      <formula>AJ52=$B$6</formula>
    </cfRule>
    <cfRule type="expression" dxfId="42199" priority="154869">
      <formula>"TEXT(C$16,""ddd"")='Sat'"</formula>
    </cfRule>
  </conditionalFormatting>
  <conditionalFormatting sqref="AJ52">
    <cfRule type="expression" dxfId="42198" priority="154856">
      <formula>AJ52=$B$22</formula>
    </cfRule>
  </conditionalFormatting>
  <conditionalFormatting sqref="AJ52">
    <cfRule type="expression" dxfId="42197" priority="154854">
      <formula>AJ52=#REF!</formula>
    </cfRule>
    <cfRule type="expression" dxfId="42196" priority="154855">
      <formula>AJ52=$B$23</formula>
    </cfRule>
  </conditionalFormatting>
  <conditionalFormatting sqref="S52">
    <cfRule type="expression" dxfId="42195" priority="154850">
      <formula>S52=$B$8</formula>
    </cfRule>
    <cfRule type="expression" dxfId="42194" priority="154851">
      <formula>S52=$B$24</formula>
    </cfRule>
    <cfRule type="expression" dxfId="42193" priority="154852">
      <formula>S52=$B$18</formula>
    </cfRule>
    <cfRule type="expression" dxfId="42192" priority="154853">
      <formula>S52=$B$3</formula>
    </cfRule>
  </conditionalFormatting>
  <conditionalFormatting sqref="S52">
    <cfRule type="expression" dxfId="42191" priority="154837">
      <formula>S52=$B$20</formula>
    </cfRule>
    <cfRule type="expression" dxfId="42190" priority="154838">
      <formula>S52=$B$21</formula>
    </cfRule>
    <cfRule type="expression" dxfId="42189" priority="154839">
      <formula>S52=$B$19</formula>
    </cfRule>
    <cfRule type="expression" dxfId="42188" priority="154840">
      <formula>S52=$B$17</formula>
    </cfRule>
    <cfRule type="expression" dxfId="42187" priority="154841">
      <formula>S52=$B$16</formula>
    </cfRule>
    <cfRule type="expression" dxfId="42186" priority="154842">
      <formula>S52=$B$14</formula>
    </cfRule>
    <cfRule type="expression" dxfId="42185" priority="154843">
      <formula>S52=$B$13</formula>
    </cfRule>
    <cfRule type="expression" dxfId="42184" priority="154844">
      <formula>S52=$B$12</formula>
    </cfRule>
    <cfRule type="expression" dxfId="42183" priority="154845">
      <formula>S52=$B$11</formula>
    </cfRule>
    <cfRule type="expression" dxfId="42182" priority="154846">
      <formula>S52=$B$10</formula>
    </cfRule>
    <cfRule type="expression" dxfId="42181" priority="154847">
      <formula>S52=$B$9</formula>
    </cfRule>
    <cfRule type="expression" dxfId="42180" priority="154848">
      <formula>S52=$B$6</formula>
    </cfRule>
    <cfRule type="expression" dxfId="42179" priority="154849">
      <formula>"TEXT(C$16,""ddd"")='Sat'"</formula>
    </cfRule>
  </conditionalFormatting>
  <conditionalFormatting sqref="S52">
    <cfRule type="expression" dxfId="42178" priority="154836">
      <formula>S52=$B$22</formula>
    </cfRule>
  </conditionalFormatting>
  <conditionalFormatting sqref="S52">
    <cfRule type="expression" dxfId="42177" priority="154834">
      <formula>S52=#REF!</formula>
    </cfRule>
    <cfRule type="expression" dxfId="42176" priority="154835">
      <formula>S52=$B$23</formula>
    </cfRule>
  </conditionalFormatting>
  <conditionalFormatting sqref="AK52">
    <cfRule type="expression" dxfId="42175" priority="154830">
      <formula>AK52=$B$8</formula>
    </cfRule>
    <cfRule type="expression" dxfId="42174" priority="154831">
      <formula>AK52=$B$24</formula>
    </cfRule>
    <cfRule type="expression" dxfId="42173" priority="154832">
      <formula>AK52=$B$18</formula>
    </cfRule>
    <cfRule type="expression" dxfId="42172" priority="154833">
      <formula>AK52=$B$3</formula>
    </cfRule>
  </conditionalFormatting>
  <conditionalFormatting sqref="AK52">
    <cfRule type="expression" dxfId="42171" priority="154817">
      <formula>AK52=$B$20</formula>
    </cfRule>
    <cfRule type="expression" dxfId="42170" priority="154818">
      <formula>AK52=$B$21</formula>
    </cfRule>
    <cfRule type="expression" dxfId="42169" priority="154819">
      <formula>AK52=$B$19</formula>
    </cfRule>
    <cfRule type="expression" dxfId="42168" priority="154820">
      <formula>AK52=$B$17</formula>
    </cfRule>
    <cfRule type="expression" dxfId="42167" priority="154821">
      <formula>AK52=$B$16</formula>
    </cfRule>
    <cfRule type="expression" dxfId="42166" priority="154822">
      <formula>AK52=$B$14</formula>
    </cfRule>
    <cfRule type="expression" dxfId="42165" priority="154823">
      <formula>AK52=$B$13</formula>
    </cfRule>
    <cfRule type="expression" dxfId="42164" priority="154824">
      <formula>AK52=$B$12</formula>
    </cfRule>
    <cfRule type="expression" dxfId="42163" priority="154825">
      <formula>AK52=$B$11</formula>
    </cfRule>
    <cfRule type="expression" dxfId="42162" priority="154826">
      <formula>AK52=$B$10</formula>
    </cfRule>
    <cfRule type="expression" dxfId="42161" priority="154827">
      <formula>AK52=$B$9</formula>
    </cfRule>
    <cfRule type="expression" dxfId="42160" priority="154828">
      <formula>AK52=$B$6</formula>
    </cfRule>
    <cfRule type="expression" dxfId="42159" priority="154829">
      <formula>"TEXT(C$16,""ddd"")='Sat'"</formula>
    </cfRule>
  </conditionalFormatting>
  <conditionalFormatting sqref="AK52">
    <cfRule type="expression" dxfId="42158" priority="154816">
      <formula>AK52=$B$22</formula>
    </cfRule>
  </conditionalFormatting>
  <conditionalFormatting sqref="AK52">
    <cfRule type="expression" dxfId="42157" priority="154814">
      <formula>AK52=#REF!</formula>
    </cfRule>
    <cfRule type="expression" dxfId="42156" priority="154815">
      <formula>AK52=$B$23</formula>
    </cfRule>
  </conditionalFormatting>
  <conditionalFormatting sqref="AO27:AR27">
    <cfRule type="expression" dxfId="42155" priority="154470">
      <formula>AO27=$B$8</formula>
    </cfRule>
    <cfRule type="expression" dxfId="42154" priority="154471">
      <formula>AO27=$B$24</formula>
    </cfRule>
    <cfRule type="expression" dxfId="42153" priority="154472">
      <formula>AO27=$B$18</formula>
    </cfRule>
    <cfRule type="expression" dxfId="42152" priority="154473">
      <formula>AO27=$B$3</formula>
    </cfRule>
  </conditionalFormatting>
  <conditionalFormatting sqref="AO27:AR27">
    <cfRule type="expression" dxfId="42151" priority="154457">
      <formula>AO27=$B$20</formula>
    </cfRule>
    <cfRule type="expression" dxfId="42150" priority="154458">
      <formula>AO27=$B$21</formula>
    </cfRule>
    <cfRule type="expression" dxfId="42149" priority="154459">
      <formula>AO27=$B$19</formula>
    </cfRule>
    <cfRule type="expression" dxfId="42148" priority="154460">
      <formula>AO27=$B$17</formula>
    </cfRule>
    <cfRule type="expression" dxfId="42147" priority="154461">
      <formula>AO27=$B$16</formula>
    </cfRule>
    <cfRule type="expression" dxfId="42146" priority="154462">
      <formula>AO27=$B$14</formula>
    </cfRule>
    <cfRule type="expression" dxfId="42145" priority="154463">
      <formula>AO27=$B$13</formula>
    </cfRule>
    <cfRule type="expression" dxfId="42144" priority="154464">
      <formula>AO27=$B$12</formula>
    </cfRule>
    <cfRule type="expression" dxfId="42143" priority="154465">
      <formula>AO27=$B$11</formula>
    </cfRule>
    <cfRule type="expression" dxfId="42142" priority="154466">
      <formula>AO27=$B$10</formula>
    </cfRule>
    <cfRule type="expression" dxfId="42141" priority="154467">
      <formula>AO27=$B$9</formula>
    </cfRule>
    <cfRule type="expression" dxfId="42140" priority="154468">
      <formula>AO27=$B$6</formula>
    </cfRule>
    <cfRule type="expression" dxfId="42139" priority="154469">
      <formula>"TEXT(C$16,""ddd"")='Sat'"</formula>
    </cfRule>
  </conditionalFormatting>
  <conditionalFormatting sqref="AO27:AR27">
    <cfRule type="expression" dxfId="42138" priority="154456">
      <formula>AO27=$B$22</formula>
    </cfRule>
  </conditionalFormatting>
  <conditionalFormatting sqref="AO27:AR27">
    <cfRule type="expression" dxfId="42137" priority="154454">
      <formula>AO27=#REF!</formula>
    </cfRule>
    <cfRule type="expression" dxfId="42136" priority="154455">
      <formula>AO27=$B$23</formula>
    </cfRule>
  </conditionalFormatting>
  <conditionalFormatting sqref="AO29:AR29">
    <cfRule type="expression" dxfId="42135" priority="154452">
      <formula>AO29=#REF!</formula>
    </cfRule>
    <cfRule type="expression" dxfId="42134" priority="154453">
      <formula>AO29=$B$23</formula>
    </cfRule>
  </conditionalFormatting>
  <conditionalFormatting sqref="AO29:AR29">
    <cfRule type="expression" dxfId="42133" priority="154448">
      <formula>AO29=$B$8</formula>
    </cfRule>
    <cfRule type="expression" dxfId="42132" priority="154449">
      <formula>AO29=$B$24</formula>
    </cfRule>
    <cfRule type="expression" dxfId="42131" priority="154450">
      <formula>AO29=$B$18</formula>
    </cfRule>
    <cfRule type="expression" dxfId="42130" priority="154451">
      <formula>AO29=$B$3</formula>
    </cfRule>
  </conditionalFormatting>
  <conditionalFormatting sqref="AO29:AR29">
    <cfRule type="expression" dxfId="42129" priority="154435">
      <formula>AO29=$B$20</formula>
    </cfRule>
    <cfRule type="expression" dxfId="42128" priority="154436">
      <formula>AO29=$B$21</formula>
    </cfRule>
    <cfRule type="expression" dxfId="42127" priority="154437">
      <formula>AO29=$B$19</formula>
    </cfRule>
    <cfRule type="expression" dxfId="42126" priority="154438">
      <formula>AO29=$B$17</formula>
    </cfRule>
    <cfRule type="expression" dxfId="42125" priority="154439">
      <formula>AO29=$B$16</formula>
    </cfRule>
    <cfRule type="expression" dxfId="42124" priority="154440">
      <formula>AO29=$B$14</formula>
    </cfRule>
    <cfRule type="expression" dxfId="42123" priority="154441">
      <formula>AO29=$B$13</formula>
    </cfRule>
    <cfRule type="expression" dxfId="42122" priority="154442">
      <formula>AO29=$B$12</formula>
    </cfRule>
    <cfRule type="expression" dxfId="42121" priority="154443">
      <formula>AO29=$B$11</formula>
    </cfRule>
    <cfRule type="expression" dxfId="42120" priority="154444">
      <formula>AO29=$B$10</formula>
    </cfRule>
    <cfRule type="expression" dxfId="42119" priority="154445">
      <formula>AO29=$B$9</formula>
    </cfRule>
    <cfRule type="expression" dxfId="42118" priority="154446">
      <formula>AO29=$B$6</formula>
    </cfRule>
    <cfRule type="expression" dxfId="42117" priority="154447">
      <formula>"TEXT(C$16,""ddd"")='Sat'"</formula>
    </cfRule>
  </conditionalFormatting>
  <conditionalFormatting sqref="AO29:AR29">
    <cfRule type="expression" dxfId="42116" priority="154434">
      <formula>AO29=$B$22</formula>
    </cfRule>
  </conditionalFormatting>
  <conditionalFormatting sqref="AP30:AR30">
    <cfRule type="expression" dxfId="42115" priority="153950">
      <formula>AP30=$B$8</formula>
    </cfRule>
    <cfRule type="expression" dxfId="42114" priority="153951">
      <formula>AP30=$B$24</formula>
    </cfRule>
    <cfRule type="expression" dxfId="42113" priority="153952">
      <formula>AP30=$B$18</formula>
    </cfRule>
    <cfRule type="expression" dxfId="42112" priority="153953">
      <formula>AP30=$B$3</formula>
    </cfRule>
  </conditionalFormatting>
  <conditionalFormatting sqref="AP30:AR30">
    <cfRule type="expression" dxfId="42111" priority="153937">
      <formula>AP30=$B$20</formula>
    </cfRule>
    <cfRule type="expression" dxfId="42110" priority="153938">
      <formula>AP30=$B$21</formula>
    </cfRule>
    <cfRule type="expression" dxfId="42109" priority="153939">
      <formula>AP30=$B$19</formula>
    </cfRule>
    <cfRule type="expression" dxfId="42108" priority="153940">
      <formula>AP30=$B$17</formula>
    </cfRule>
    <cfRule type="expression" dxfId="42107" priority="153941">
      <formula>AP30=$B$16</formula>
    </cfRule>
    <cfRule type="expression" dxfId="42106" priority="153942">
      <formula>AP30=$B$14</formula>
    </cfRule>
    <cfRule type="expression" dxfId="42105" priority="153943">
      <formula>AP30=$B$13</formula>
    </cfRule>
    <cfRule type="expression" dxfId="42104" priority="153944">
      <formula>AP30=$B$12</formula>
    </cfRule>
    <cfRule type="expression" dxfId="42103" priority="153945">
      <formula>AP30=$B$11</formula>
    </cfRule>
    <cfRule type="expression" dxfId="42102" priority="153946">
      <formula>AP30=$B$10</formula>
    </cfRule>
    <cfRule type="expression" dxfId="42101" priority="153947">
      <formula>AP30=$B$9</formula>
    </cfRule>
    <cfRule type="expression" dxfId="42100" priority="153948">
      <formula>AP30=$B$6</formula>
    </cfRule>
    <cfRule type="expression" dxfId="42099" priority="153949">
      <formula>"TEXT(C$16,""ddd"")='Sat'"</formula>
    </cfRule>
  </conditionalFormatting>
  <conditionalFormatting sqref="AP30:AR30">
    <cfRule type="expression" dxfId="42098" priority="153936">
      <formula>AP30=$B$22</formula>
    </cfRule>
  </conditionalFormatting>
  <conditionalFormatting sqref="AP30:AR30">
    <cfRule type="expression" dxfId="42097" priority="153934">
      <formula>AP30=#REF!</formula>
    </cfRule>
    <cfRule type="expression" dxfId="42096" priority="153935">
      <formula>AP30=$B$23</formula>
    </cfRule>
  </conditionalFormatting>
  <conditionalFormatting sqref="AO28:AR28">
    <cfRule type="expression" dxfId="42095" priority="153750">
      <formula>AO28=$B$8</formula>
    </cfRule>
    <cfRule type="expression" dxfId="42094" priority="153751">
      <formula>AO28=$B$24</formula>
    </cfRule>
    <cfRule type="expression" dxfId="42093" priority="153752">
      <formula>AO28=$B$18</formula>
    </cfRule>
    <cfRule type="expression" dxfId="42092" priority="153753">
      <formula>AO28=$B$3</formula>
    </cfRule>
  </conditionalFormatting>
  <conditionalFormatting sqref="AO28:AR28">
    <cfRule type="expression" dxfId="42091" priority="153737">
      <formula>AO28=$B$20</formula>
    </cfRule>
    <cfRule type="expression" dxfId="42090" priority="153738">
      <formula>AO28=$B$21</formula>
    </cfRule>
    <cfRule type="expression" dxfId="42089" priority="153739">
      <formula>AO28=$B$19</formula>
    </cfRule>
    <cfRule type="expression" dxfId="42088" priority="153740">
      <formula>AO28=$B$17</formula>
    </cfRule>
    <cfRule type="expression" dxfId="42087" priority="153741">
      <formula>AO28=$B$16</formula>
    </cfRule>
    <cfRule type="expression" dxfId="42086" priority="153742">
      <formula>AO28=$B$14</formula>
    </cfRule>
    <cfRule type="expression" dxfId="42085" priority="153743">
      <formula>AO28=$B$13</formula>
    </cfRule>
    <cfRule type="expression" dxfId="42084" priority="153744">
      <formula>AO28=$B$12</formula>
    </cfRule>
    <cfRule type="expression" dxfId="42083" priority="153745">
      <formula>AO28=$B$11</formula>
    </cfRule>
    <cfRule type="expression" dxfId="42082" priority="153746">
      <formula>AO28=$B$10</formula>
    </cfRule>
    <cfRule type="expression" dxfId="42081" priority="153747">
      <formula>AO28=$B$9</formula>
    </cfRule>
    <cfRule type="expression" dxfId="42080" priority="153748">
      <formula>AO28=$B$6</formula>
    </cfRule>
    <cfRule type="expression" dxfId="42079" priority="153749">
      <formula>"TEXT(C$16,""ddd"")='Sat'"</formula>
    </cfRule>
  </conditionalFormatting>
  <conditionalFormatting sqref="AO28:AR28">
    <cfRule type="expression" dxfId="42078" priority="153736">
      <formula>AO28=$B$22</formula>
    </cfRule>
  </conditionalFormatting>
  <conditionalFormatting sqref="AO28:AR28">
    <cfRule type="expression" dxfId="42077" priority="153734">
      <formula>AO28=#REF!</formula>
    </cfRule>
    <cfRule type="expression" dxfId="42076" priority="153735">
      <formula>AO28=$B$23</formula>
    </cfRule>
  </conditionalFormatting>
  <conditionalFormatting sqref="AU29">
    <cfRule type="expression" dxfId="42075" priority="153410">
      <formula>AU29=$B$8</formula>
    </cfRule>
    <cfRule type="expression" dxfId="42074" priority="153411">
      <formula>AU29=$B$24</formula>
    </cfRule>
    <cfRule type="expression" dxfId="42073" priority="153412">
      <formula>AU29=$B$18</formula>
    </cfRule>
    <cfRule type="expression" dxfId="42072" priority="153413">
      <formula>AU29=$B$3</formula>
    </cfRule>
  </conditionalFormatting>
  <conditionalFormatting sqref="AU29">
    <cfRule type="expression" dxfId="42071" priority="153397">
      <formula>AU29=$B$20</formula>
    </cfRule>
    <cfRule type="expression" dxfId="42070" priority="153398">
      <formula>AU29=$B$21</formula>
    </cfRule>
    <cfRule type="expression" dxfId="42069" priority="153399">
      <formula>AU29=$B$19</formula>
    </cfRule>
    <cfRule type="expression" dxfId="42068" priority="153400">
      <formula>AU29=$B$17</formula>
    </cfRule>
    <cfRule type="expression" dxfId="42067" priority="153401">
      <formula>AU29=$B$16</formula>
    </cfRule>
    <cfRule type="expression" dxfId="42066" priority="153402">
      <formula>AU29=$B$14</formula>
    </cfRule>
    <cfRule type="expression" dxfId="42065" priority="153403">
      <formula>AU29=$B$13</formula>
    </cfRule>
    <cfRule type="expression" dxfId="42064" priority="153404">
      <formula>AU29=$B$12</formula>
    </cfRule>
    <cfRule type="expression" dxfId="42063" priority="153405">
      <formula>AU29=$B$11</formula>
    </cfRule>
    <cfRule type="expression" dxfId="42062" priority="153406">
      <formula>AU29=$B$10</formula>
    </cfRule>
    <cfRule type="expression" dxfId="42061" priority="153407">
      <formula>AU29=$B$9</formula>
    </cfRule>
    <cfRule type="expression" dxfId="42060" priority="153408">
      <formula>AU29=$B$6</formula>
    </cfRule>
    <cfRule type="expression" dxfId="42059" priority="153409">
      <formula>"TEXT(C$16,""ddd"")='Sat'"</formula>
    </cfRule>
  </conditionalFormatting>
  <conditionalFormatting sqref="AU29">
    <cfRule type="expression" dxfId="42058" priority="153396">
      <formula>AU29=$B$22</formula>
    </cfRule>
  </conditionalFormatting>
  <conditionalFormatting sqref="AU29">
    <cfRule type="expression" dxfId="42057" priority="153394">
      <formula>AU29=#REF!</formula>
    </cfRule>
    <cfRule type="expression" dxfId="42056" priority="153395">
      <formula>AU29=$B$23</formula>
    </cfRule>
  </conditionalFormatting>
  <conditionalFormatting sqref="AU28">
    <cfRule type="expression" dxfId="42055" priority="153090">
      <formula>AU28=$B$8</formula>
    </cfRule>
    <cfRule type="expression" dxfId="42054" priority="153091">
      <formula>AU28=$B$24</formula>
    </cfRule>
    <cfRule type="expression" dxfId="42053" priority="153092">
      <formula>AU28=$B$18</formula>
    </cfRule>
    <cfRule type="expression" dxfId="42052" priority="153093">
      <formula>AU28=$B$3</formula>
    </cfRule>
  </conditionalFormatting>
  <conditionalFormatting sqref="AU28">
    <cfRule type="expression" dxfId="42051" priority="153077">
      <formula>AU28=$B$20</formula>
    </cfRule>
    <cfRule type="expression" dxfId="42050" priority="153078">
      <formula>AU28=$B$21</formula>
    </cfRule>
    <cfRule type="expression" dxfId="42049" priority="153079">
      <formula>AU28=$B$19</formula>
    </cfRule>
    <cfRule type="expression" dxfId="42048" priority="153080">
      <formula>AU28=$B$17</formula>
    </cfRule>
    <cfRule type="expression" dxfId="42047" priority="153081">
      <formula>AU28=$B$16</formula>
    </cfRule>
    <cfRule type="expression" dxfId="42046" priority="153082">
      <formula>AU28=$B$14</formula>
    </cfRule>
    <cfRule type="expression" dxfId="42045" priority="153083">
      <formula>AU28=$B$13</formula>
    </cfRule>
    <cfRule type="expression" dxfId="42044" priority="153084">
      <formula>AU28=$B$12</formula>
    </cfRule>
    <cfRule type="expression" dxfId="42043" priority="153085">
      <formula>AU28=$B$11</formula>
    </cfRule>
    <cfRule type="expression" dxfId="42042" priority="153086">
      <formula>AU28=$B$10</formula>
    </cfRule>
    <cfRule type="expression" dxfId="42041" priority="153087">
      <formula>AU28=$B$9</formula>
    </cfRule>
    <cfRule type="expression" dxfId="42040" priority="153088">
      <formula>AU28=$B$6</formula>
    </cfRule>
    <cfRule type="expression" dxfId="42039" priority="153089">
      <formula>"TEXT(C$16,""ddd"")='Sat'"</formula>
    </cfRule>
  </conditionalFormatting>
  <conditionalFormatting sqref="AU28">
    <cfRule type="expression" dxfId="42038" priority="153076">
      <formula>AU28=$B$22</formula>
    </cfRule>
  </conditionalFormatting>
  <conditionalFormatting sqref="AU28">
    <cfRule type="expression" dxfId="42037" priority="153074">
      <formula>AU28=#REF!</formula>
    </cfRule>
    <cfRule type="expression" dxfId="42036" priority="153075">
      <formula>AU28=$B$23</formula>
    </cfRule>
  </conditionalFormatting>
  <conditionalFormatting sqref="AW30:AY30">
    <cfRule type="expression" dxfId="42035" priority="152290">
      <formula>AW30=$B$8</formula>
    </cfRule>
    <cfRule type="expression" dxfId="42034" priority="152291">
      <formula>AW30=$B$24</formula>
    </cfRule>
    <cfRule type="expression" dxfId="42033" priority="152292">
      <formula>AW30=$B$18</formula>
    </cfRule>
    <cfRule type="expression" dxfId="42032" priority="152293">
      <formula>AW30=$B$3</formula>
    </cfRule>
  </conditionalFormatting>
  <conditionalFormatting sqref="AW30:AY30">
    <cfRule type="expression" dxfId="42031" priority="152277">
      <formula>AW30=$B$20</formula>
    </cfRule>
    <cfRule type="expression" dxfId="42030" priority="152278">
      <formula>AW30=$B$21</formula>
    </cfRule>
    <cfRule type="expression" dxfId="42029" priority="152279">
      <formula>AW30=$B$19</formula>
    </cfRule>
    <cfRule type="expression" dxfId="42028" priority="152280">
      <formula>AW30=$B$17</formula>
    </cfRule>
    <cfRule type="expression" dxfId="42027" priority="152281">
      <formula>AW30=$B$16</formula>
    </cfRule>
    <cfRule type="expression" dxfId="42026" priority="152282">
      <formula>AW30=$B$14</formula>
    </cfRule>
    <cfRule type="expression" dxfId="42025" priority="152283">
      <formula>AW30=$B$13</formula>
    </cfRule>
    <cfRule type="expression" dxfId="42024" priority="152284">
      <formula>AW30=$B$12</formula>
    </cfRule>
    <cfRule type="expression" dxfId="42023" priority="152285">
      <formula>AW30=$B$11</formula>
    </cfRule>
    <cfRule type="expression" dxfId="42022" priority="152286">
      <formula>AW30=$B$10</formula>
    </cfRule>
    <cfRule type="expression" dxfId="42021" priority="152287">
      <formula>AW30=$B$9</formula>
    </cfRule>
    <cfRule type="expression" dxfId="42020" priority="152288">
      <formula>AW30=$B$6</formula>
    </cfRule>
    <cfRule type="expression" dxfId="42019" priority="152289">
      <formula>"TEXT(C$16,""ddd"")='Sat'"</formula>
    </cfRule>
  </conditionalFormatting>
  <conditionalFormatting sqref="AW30:AY30">
    <cfRule type="expression" dxfId="42018" priority="152276">
      <formula>AW30=$B$22</formula>
    </cfRule>
  </conditionalFormatting>
  <conditionalFormatting sqref="AW30:AY30">
    <cfRule type="expression" dxfId="42017" priority="152274">
      <formula>AW30=#REF!</formula>
    </cfRule>
    <cfRule type="expression" dxfId="42016" priority="152275">
      <formula>AW30=$B$23</formula>
    </cfRule>
  </conditionalFormatting>
  <conditionalFormatting sqref="AS28:AT32">
    <cfRule type="expression" dxfId="42015" priority="151970">
      <formula>AS28=$B$8</formula>
    </cfRule>
    <cfRule type="expression" dxfId="42014" priority="151971">
      <formula>AS28=$B$24</formula>
    </cfRule>
    <cfRule type="expression" dxfId="42013" priority="151972">
      <formula>AS28=$B$18</formula>
    </cfRule>
    <cfRule type="expression" dxfId="42012" priority="151973">
      <formula>AS28=$B$3</formula>
    </cfRule>
  </conditionalFormatting>
  <conditionalFormatting sqref="AS28:AT32">
    <cfRule type="expression" dxfId="42011" priority="151957">
      <formula>AS28=$B$20</formula>
    </cfRule>
    <cfRule type="expression" dxfId="42010" priority="151958">
      <formula>AS28=$B$21</formula>
    </cfRule>
    <cfRule type="expression" dxfId="42009" priority="151959">
      <formula>AS28=$B$19</formula>
    </cfRule>
    <cfRule type="expression" dxfId="42008" priority="151960">
      <formula>AS28=$B$17</formula>
    </cfRule>
    <cfRule type="expression" dxfId="42007" priority="151961">
      <formula>AS28=$B$16</formula>
    </cfRule>
    <cfRule type="expression" dxfId="42006" priority="151962">
      <formula>AS28=$B$14</formula>
    </cfRule>
    <cfRule type="expression" dxfId="42005" priority="151963">
      <formula>AS28=$B$13</formula>
    </cfRule>
    <cfRule type="expression" dxfId="42004" priority="151964">
      <formula>AS28=$B$12</formula>
    </cfRule>
    <cfRule type="expression" dxfId="42003" priority="151965">
      <formula>AS28=$B$11</formula>
    </cfRule>
    <cfRule type="expression" dxfId="42002" priority="151966">
      <formula>AS28=$B$10</formula>
    </cfRule>
    <cfRule type="expression" dxfId="42001" priority="151967">
      <formula>AS28=$B$9</formula>
    </cfRule>
    <cfRule type="expression" dxfId="42000" priority="151968">
      <formula>AS28=$B$6</formula>
    </cfRule>
    <cfRule type="expression" dxfId="41999" priority="151969">
      <formula>"TEXT(C$16,""ddd"")='Sat'"</formula>
    </cfRule>
  </conditionalFormatting>
  <conditionalFormatting sqref="AS28:AT32">
    <cfRule type="expression" dxfId="41998" priority="151956">
      <formula>AS28=$B$22</formula>
    </cfRule>
  </conditionalFormatting>
  <conditionalFormatting sqref="AS28:AT32">
    <cfRule type="expression" dxfId="41997" priority="151954">
      <formula>AS28=#REF!</formula>
    </cfRule>
    <cfRule type="expression" dxfId="41996" priority="151955">
      <formula>AS28=$B$23</formula>
    </cfRule>
  </conditionalFormatting>
  <conditionalFormatting sqref="AS27:AT32">
    <cfRule type="expression" dxfId="41995" priority="151830">
      <formula>AS27=$B$8</formula>
    </cfRule>
    <cfRule type="expression" dxfId="41994" priority="151831">
      <formula>AS27=$B$24</formula>
    </cfRule>
    <cfRule type="expression" dxfId="41993" priority="151832">
      <formula>AS27=$B$18</formula>
    </cfRule>
    <cfRule type="expression" dxfId="41992" priority="151833">
      <formula>AS27=$B$3</formula>
    </cfRule>
  </conditionalFormatting>
  <conditionalFormatting sqref="AS27:AT32">
    <cfRule type="expression" dxfId="41991" priority="151817">
      <formula>AS27=$B$20</formula>
    </cfRule>
    <cfRule type="expression" dxfId="41990" priority="151818">
      <formula>AS27=$B$21</formula>
    </cfRule>
    <cfRule type="expression" dxfId="41989" priority="151819">
      <formula>AS27=$B$19</formula>
    </cfRule>
    <cfRule type="expression" dxfId="41988" priority="151820">
      <formula>AS27=$B$17</formula>
    </cfRule>
    <cfRule type="expression" dxfId="41987" priority="151821">
      <formula>AS27=$B$16</formula>
    </cfRule>
    <cfRule type="expression" dxfId="41986" priority="151822">
      <formula>AS27=$B$14</formula>
    </cfRule>
    <cfRule type="expression" dxfId="41985" priority="151823">
      <formula>AS27=$B$13</formula>
    </cfRule>
    <cfRule type="expression" dxfId="41984" priority="151824">
      <formula>AS27=$B$12</formula>
    </cfRule>
    <cfRule type="expression" dxfId="41983" priority="151825">
      <formula>AS27=$B$11</formula>
    </cfRule>
    <cfRule type="expression" dxfId="41982" priority="151826">
      <formula>AS27=$B$10</formula>
    </cfRule>
    <cfRule type="expression" dxfId="41981" priority="151827">
      <formula>AS27=$B$9</formula>
    </cfRule>
    <cfRule type="expression" dxfId="41980" priority="151828">
      <formula>AS27=$B$6</formula>
    </cfRule>
    <cfRule type="expression" dxfId="41979" priority="151829">
      <formula>"TEXT(C$16,""ddd"")='Sat'"</formula>
    </cfRule>
  </conditionalFormatting>
  <conditionalFormatting sqref="AS27:AT32">
    <cfRule type="expression" dxfId="41978" priority="151816">
      <formula>AS27=$B$22</formula>
    </cfRule>
  </conditionalFormatting>
  <conditionalFormatting sqref="AS27:AT32">
    <cfRule type="expression" dxfId="41977" priority="151814">
      <formula>AS27=#REF!</formula>
    </cfRule>
    <cfRule type="expression" dxfId="41976" priority="151815">
      <formula>AS27=$B$23</formula>
    </cfRule>
  </conditionalFormatting>
  <conditionalFormatting sqref="AS29:AT29">
    <cfRule type="expression" dxfId="41975" priority="151812">
      <formula>AS29=#REF!</formula>
    </cfRule>
    <cfRule type="expression" dxfId="41974" priority="151813">
      <formula>AS29=$B$23</formula>
    </cfRule>
  </conditionalFormatting>
  <conditionalFormatting sqref="AS29:AT29">
    <cfRule type="expression" dxfId="41973" priority="151808">
      <formula>AS29=$B$8</formula>
    </cfRule>
    <cfRule type="expression" dxfId="41972" priority="151809">
      <formula>AS29=$B$24</formula>
    </cfRule>
    <cfRule type="expression" dxfId="41971" priority="151810">
      <formula>AS29=$B$18</formula>
    </cfRule>
    <cfRule type="expression" dxfId="41970" priority="151811">
      <formula>AS29=$B$3</formula>
    </cfRule>
  </conditionalFormatting>
  <conditionalFormatting sqref="AS29:AT29">
    <cfRule type="expression" dxfId="41969" priority="151795">
      <formula>AS29=$B$20</formula>
    </cfRule>
    <cfRule type="expression" dxfId="41968" priority="151796">
      <formula>AS29=$B$21</formula>
    </cfRule>
    <cfRule type="expression" dxfId="41967" priority="151797">
      <formula>AS29=$B$19</formula>
    </cfRule>
    <cfRule type="expression" dxfId="41966" priority="151798">
      <formula>AS29=$B$17</formula>
    </cfRule>
    <cfRule type="expression" dxfId="41965" priority="151799">
      <formula>AS29=$B$16</formula>
    </cfRule>
    <cfRule type="expression" dxfId="41964" priority="151800">
      <formula>AS29=$B$14</formula>
    </cfRule>
    <cfRule type="expression" dxfId="41963" priority="151801">
      <formula>AS29=$B$13</formula>
    </cfRule>
    <cfRule type="expression" dxfId="41962" priority="151802">
      <formula>AS29=$B$12</formula>
    </cfRule>
    <cfRule type="expression" dxfId="41961" priority="151803">
      <formula>AS29=$B$11</formula>
    </cfRule>
    <cfRule type="expression" dxfId="41960" priority="151804">
      <formula>AS29=$B$10</formula>
    </cfRule>
    <cfRule type="expression" dxfId="41959" priority="151805">
      <formula>AS29=$B$9</formula>
    </cfRule>
    <cfRule type="expression" dxfId="41958" priority="151806">
      <formula>AS29=$B$6</formula>
    </cfRule>
    <cfRule type="expression" dxfId="41957" priority="151807">
      <formula>"TEXT(C$16,""ddd"")='Sat'"</formula>
    </cfRule>
  </conditionalFormatting>
  <conditionalFormatting sqref="AS29:AT29">
    <cfRule type="expression" dxfId="41956" priority="151794">
      <formula>AS29=$B$22</formula>
    </cfRule>
  </conditionalFormatting>
  <conditionalFormatting sqref="BB29">
    <cfRule type="expression" dxfId="41955" priority="151030">
      <formula>BB29=$B$8</formula>
    </cfRule>
    <cfRule type="expression" dxfId="41954" priority="151031">
      <formula>BB29=$B$24</formula>
    </cfRule>
    <cfRule type="expression" dxfId="41953" priority="151032">
      <formula>BB29=$B$18</formula>
    </cfRule>
    <cfRule type="expression" dxfId="41952" priority="151033">
      <formula>BB29=$B$3</formula>
    </cfRule>
  </conditionalFormatting>
  <conditionalFormatting sqref="BB29">
    <cfRule type="expression" dxfId="41951" priority="151017">
      <formula>BB29=$B$20</formula>
    </cfRule>
    <cfRule type="expression" dxfId="41950" priority="151018">
      <formula>BB29=$B$21</formula>
    </cfRule>
    <cfRule type="expression" dxfId="41949" priority="151019">
      <formula>BB29=$B$19</formula>
    </cfRule>
    <cfRule type="expression" dxfId="41948" priority="151020">
      <formula>BB29=$B$17</formula>
    </cfRule>
    <cfRule type="expression" dxfId="41947" priority="151021">
      <formula>BB29=$B$16</formula>
    </cfRule>
    <cfRule type="expression" dxfId="41946" priority="151022">
      <formula>BB29=$B$14</formula>
    </cfRule>
    <cfRule type="expression" dxfId="41945" priority="151023">
      <formula>BB29=$B$13</formula>
    </cfRule>
    <cfRule type="expression" dxfId="41944" priority="151024">
      <formula>BB29=$B$12</formula>
    </cfRule>
    <cfRule type="expression" dxfId="41943" priority="151025">
      <formula>BB29=$B$11</formula>
    </cfRule>
    <cfRule type="expression" dxfId="41942" priority="151026">
      <formula>BB29=$B$10</formula>
    </cfRule>
    <cfRule type="expression" dxfId="41941" priority="151027">
      <formula>BB29=$B$9</formula>
    </cfRule>
    <cfRule type="expression" dxfId="41940" priority="151028">
      <formula>BB29=$B$6</formula>
    </cfRule>
    <cfRule type="expression" dxfId="41939" priority="151029">
      <formula>"TEXT(C$16,""ddd"")='Sat'"</formula>
    </cfRule>
  </conditionalFormatting>
  <conditionalFormatting sqref="BB29">
    <cfRule type="expression" dxfId="41938" priority="151016">
      <formula>BB29=$B$22</formula>
    </cfRule>
  </conditionalFormatting>
  <conditionalFormatting sqref="BB29">
    <cfRule type="expression" dxfId="41937" priority="151014">
      <formula>BB29=#REF!</formula>
    </cfRule>
    <cfRule type="expression" dxfId="41936" priority="151015">
      <formula>BB29=$B$23</formula>
    </cfRule>
  </conditionalFormatting>
  <conditionalFormatting sqref="BC29:BF29">
    <cfRule type="expression" dxfId="41935" priority="150432">
      <formula>BC29=#REF!</formula>
    </cfRule>
    <cfRule type="expression" dxfId="41934" priority="150433">
      <formula>BC29=$B$23</formula>
    </cfRule>
  </conditionalFormatting>
  <conditionalFormatting sqref="BC29:BF29">
    <cfRule type="expression" dxfId="41933" priority="150428">
      <formula>BC29=$B$8</formula>
    </cfRule>
    <cfRule type="expression" dxfId="41932" priority="150429">
      <formula>BC29=$B$24</formula>
    </cfRule>
    <cfRule type="expression" dxfId="41931" priority="150430">
      <formula>BC29=$B$18</formula>
    </cfRule>
    <cfRule type="expression" dxfId="41930" priority="150431">
      <formula>BC29=$B$3</formula>
    </cfRule>
  </conditionalFormatting>
  <conditionalFormatting sqref="BC29:BF29">
    <cfRule type="expression" dxfId="41929" priority="150415">
      <formula>BC29=$B$20</formula>
    </cfRule>
    <cfRule type="expression" dxfId="41928" priority="150416">
      <formula>BC29=$B$21</formula>
    </cfRule>
    <cfRule type="expression" dxfId="41927" priority="150417">
      <formula>BC29=$B$19</formula>
    </cfRule>
    <cfRule type="expression" dxfId="41926" priority="150418">
      <formula>BC29=$B$17</formula>
    </cfRule>
    <cfRule type="expression" dxfId="41925" priority="150419">
      <formula>BC29=$B$16</formula>
    </cfRule>
    <cfRule type="expression" dxfId="41924" priority="150420">
      <formula>BC29=$B$14</formula>
    </cfRule>
    <cfRule type="expression" dxfId="41923" priority="150421">
      <formula>BC29=$B$13</formula>
    </cfRule>
    <cfRule type="expression" dxfId="41922" priority="150422">
      <formula>BC29=$B$12</formula>
    </cfRule>
    <cfRule type="expression" dxfId="41921" priority="150423">
      <formula>BC29=$B$11</formula>
    </cfRule>
    <cfRule type="expression" dxfId="41920" priority="150424">
      <formula>BC29=$B$10</formula>
    </cfRule>
    <cfRule type="expression" dxfId="41919" priority="150425">
      <formula>BC29=$B$9</formula>
    </cfRule>
    <cfRule type="expression" dxfId="41918" priority="150426">
      <formula>BC29=$B$6</formula>
    </cfRule>
    <cfRule type="expression" dxfId="41917" priority="150427">
      <formula>"TEXT(C$16,""ddd"")='Sat'"</formula>
    </cfRule>
  </conditionalFormatting>
  <conditionalFormatting sqref="BC29:BF29">
    <cfRule type="expression" dxfId="41916" priority="150414">
      <formula>BC29=$B$22</formula>
    </cfRule>
  </conditionalFormatting>
  <conditionalFormatting sqref="BD30:BF30">
    <cfRule type="expression" dxfId="41915" priority="149950">
      <formula>BD30=$B$8</formula>
    </cfRule>
    <cfRule type="expression" dxfId="41914" priority="149951">
      <formula>BD30=$B$24</formula>
    </cfRule>
    <cfRule type="expression" dxfId="41913" priority="149952">
      <formula>BD30=$B$18</formula>
    </cfRule>
    <cfRule type="expression" dxfId="41912" priority="149953">
      <formula>BD30=$B$3</formula>
    </cfRule>
  </conditionalFormatting>
  <conditionalFormatting sqref="BD30:BF30">
    <cfRule type="expression" dxfId="41911" priority="149937">
      <formula>BD30=$B$20</formula>
    </cfRule>
    <cfRule type="expression" dxfId="41910" priority="149938">
      <formula>BD30=$B$21</formula>
    </cfRule>
    <cfRule type="expression" dxfId="41909" priority="149939">
      <formula>BD30=$B$19</formula>
    </cfRule>
    <cfRule type="expression" dxfId="41908" priority="149940">
      <formula>BD30=$B$17</formula>
    </cfRule>
    <cfRule type="expression" dxfId="41907" priority="149941">
      <formula>BD30=$B$16</formula>
    </cfRule>
    <cfRule type="expression" dxfId="41906" priority="149942">
      <formula>BD30=$B$14</formula>
    </cfRule>
    <cfRule type="expression" dxfId="41905" priority="149943">
      <formula>BD30=$B$13</formula>
    </cfRule>
    <cfRule type="expression" dxfId="41904" priority="149944">
      <formula>BD30=$B$12</formula>
    </cfRule>
    <cfRule type="expression" dxfId="41903" priority="149945">
      <formula>BD30=$B$11</formula>
    </cfRule>
    <cfRule type="expression" dxfId="41902" priority="149946">
      <formula>BD30=$B$10</formula>
    </cfRule>
    <cfRule type="expression" dxfId="41901" priority="149947">
      <formula>BD30=$B$9</formula>
    </cfRule>
    <cfRule type="expression" dxfId="41900" priority="149948">
      <formula>BD30=$B$6</formula>
    </cfRule>
    <cfRule type="expression" dxfId="41899" priority="149949">
      <formula>"TEXT(C$16,""ddd"")='Sat'"</formula>
    </cfRule>
  </conditionalFormatting>
  <conditionalFormatting sqref="BD30:BF30">
    <cfRule type="expression" dxfId="41898" priority="149936">
      <formula>BD30=$B$22</formula>
    </cfRule>
  </conditionalFormatting>
  <conditionalFormatting sqref="BD30:BF30">
    <cfRule type="expression" dxfId="41897" priority="149934">
      <formula>BD30=#REF!</formula>
    </cfRule>
    <cfRule type="expression" dxfId="41896" priority="149935">
      <formula>BD30=$B$23</formula>
    </cfRule>
  </conditionalFormatting>
  <conditionalFormatting sqref="BC28:BF28">
    <cfRule type="expression" dxfId="41895" priority="149830">
      <formula>BC28=$B$8</formula>
    </cfRule>
    <cfRule type="expression" dxfId="41894" priority="149831">
      <formula>BC28=$B$24</formula>
    </cfRule>
    <cfRule type="expression" dxfId="41893" priority="149832">
      <formula>BC28=$B$18</formula>
    </cfRule>
    <cfRule type="expression" dxfId="41892" priority="149833">
      <formula>BC28=$B$3</formula>
    </cfRule>
  </conditionalFormatting>
  <conditionalFormatting sqref="BC28:BF28">
    <cfRule type="expression" dxfId="41891" priority="149817">
      <formula>BC28=$B$20</formula>
    </cfRule>
    <cfRule type="expression" dxfId="41890" priority="149818">
      <formula>BC28=$B$21</formula>
    </cfRule>
    <cfRule type="expression" dxfId="41889" priority="149819">
      <formula>BC28=$B$19</formula>
    </cfRule>
    <cfRule type="expression" dxfId="41888" priority="149820">
      <formula>BC28=$B$17</formula>
    </cfRule>
    <cfRule type="expression" dxfId="41887" priority="149821">
      <formula>BC28=$B$16</formula>
    </cfRule>
    <cfRule type="expression" dxfId="41886" priority="149822">
      <formula>BC28=$B$14</formula>
    </cfRule>
    <cfRule type="expression" dxfId="41885" priority="149823">
      <formula>BC28=$B$13</formula>
    </cfRule>
    <cfRule type="expression" dxfId="41884" priority="149824">
      <formula>BC28=$B$12</formula>
    </cfRule>
    <cfRule type="expression" dxfId="41883" priority="149825">
      <formula>BC28=$B$11</formula>
    </cfRule>
    <cfRule type="expression" dxfId="41882" priority="149826">
      <formula>BC28=$B$10</formula>
    </cfRule>
    <cfRule type="expression" dxfId="41881" priority="149827">
      <formula>BC28=$B$9</formula>
    </cfRule>
    <cfRule type="expression" dxfId="41880" priority="149828">
      <formula>BC28=$B$6</formula>
    </cfRule>
    <cfRule type="expression" dxfId="41879" priority="149829">
      <formula>"TEXT(C$16,""ddd"")='Sat'"</formula>
    </cfRule>
  </conditionalFormatting>
  <conditionalFormatting sqref="BC28:BF28">
    <cfRule type="expression" dxfId="41878" priority="149816">
      <formula>BC28=$B$22</formula>
    </cfRule>
  </conditionalFormatting>
  <conditionalFormatting sqref="BC28:BF28">
    <cfRule type="expression" dxfId="41877" priority="149814">
      <formula>BC28=#REF!</formula>
    </cfRule>
    <cfRule type="expression" dxfId="41876" priority="149815">
      <formula>BC28=$B$23</formula>
    </cfRule>
  </conditionalFormatting>
  <conditionalFormatting sqref="AZ28:BA32">
    <cfRule type="expression" dxfId="41875" priority="149710">
      <formula>AZ28=$B$8</formula>
    </cfRule>
    <cfRule type="expression" dxfId="41874" priority="149711">
      <formula>AZ28=$B$24</formula>
    </cfRule>
    <cfRule type="expression" dxfId="41873" priority="149712">
      <formula>AZ28=$B$18</formula>
    </cfRule>
    <cfRule type="expression" dxfId="41872" priority="149713">
      <formula>AZ28=$B$3</formula>
    </cfRule>
  </conditionalFormatting>
  <conditionalFormatting sqref="AZ28:BA32">
    <cfRule type="expression" dxfId="41871" priority="149697">
      <formula>AZ28=$B$20</formula>
    </cfRule>
    <cfRule type="expression" dxfId="41870" priority="149698">
      <formula>AZ28=$B$21</formula>
    </cfRule>
    <cfRule type="expression" dxfId="41869" priority="149699">
      <formula>AZ28=$B$19</formula>
    </cfRule>
    <cfRule type="expression" dxfId="41868" priority="149700">
      <formula>AZ28=$B$17</formula>
    </cfRule>
    <cfRule type="expression" dxfId="41867" priority="149701">
      <formula>AZ28=$B$16</formula>
    </cfRule>
    <cfRule type="expression" dxfId="41866" priority="149702">
      <formula>AZ28=$B$14</formula>
    </cfRule>
    <cfRule type="expression" dxfId="41865" priority="149703">
      <formula>AZ28=$B$13</formula>
    </cfRule>
    <cfRule type="expression" dxfId="41864" priority="149704">
      <formula>AZ28=$B$12</formula>
    </cfRule>
    <cfRule type="expression" dxfId="41863" priority="149705">
      <formula>AZ28=$B$11</formula>
    </cfRule>
    <cfRule type="expression" dxfId="41862" priority="149706">
      <formula>AZ28=$B$10</formula>
    </cfRule>
    <cfRule type="expression" dxfId="41861" priority="149707">
      <formula>AZ28=$B$9</formula>
    </cfRule>
    <cfRule type="expression" dxfId="41860" priority="149708">
      <formula>AZ28=$B$6</formula>
    </cfRule>
    <cfRule type="expression" dxfId="41859" priority="149709">
      <formula>"TEXT(C$16,""ddd"")='Sat'"</formula>
    </cfRule>
  </conditionalFormatting>
  <conditionalFormatting sqref="AZ28:BA32">
    <cfRule type="expression" dxfId="41858" priority="149696">
      <formula>AZ28=$B$22</formula>
    </cfRule>
  </conditionalFormatting>
  <conditionalFormatting sqref="AZ28:BA32">
    <cfRule type="expression" dxfId="41857" priority="149694">
      <formula>AZ28=#REF!</formula>
    </cfRule>
    <cfRule type="expression" dxfId="41856" priority="149695">
      <formula>AZ28=$B$23</formula>
    </cfRule>
  </conditionalFormatting>
  <conditionalFormatting sqref="AZ27:BA32">
    <cfRule type="expression" dxfId="41855" priority="149570">
      <formula>AZ27=$B$8</formula>
    </cfRule>
    <cfRule type="expression" dxfId="41854" priority="149571">
      <formula>AZ27=$B$24</formula>
    </cfRule>
    <cfRule type="expression" dxfId="41853" priority="149572">
      <formula>AZ27=$B$18</formula>
    </cfRule>
    <cfRule type="expression" dxfId="41852" priority="149573">
      <formula>AZ27=$B$3</formula>
    </cfRule>
  </conditionalFormatting>
  <conditionalFormatting sqref="AZ27:BA32">
    <cfRule type="expression" dxfId="41851" priority="149557">
      <formula>AZ27=$B$20</formula>
    </cfRule>
    <cfRule type="expression" dxfId="41850" priority="149558">
      <formula>AZ27=$B$21</formula>
    </cfRule>
    <cfRule type="expression" dxfId="41849" priority="149559">
      <formula>AZ27=$B$19</formula>
    </cfRule>
    <cfRule type="expression" dxfId="41848" priority="149560">
      <formula>AZ27=$B$17</formula>
    </cfRule>
    <cfRule type="expression" dxfId="41847" priority="149561">
      <formula>AZ27=$B$16</formula>
    </cfRule>
    <cfRule type="expression" dxfId="41846" priority="149562">
      <formula>AZ27=$B$14</formula>
    </cfRule>
    <cfRule type="expression" dxfId="41845" priority="149563">
      <formula>AZ27=$B$13</formula>
    </cfRule>
    <cfRule type="expression" dxfId="41844" priority="149564">
      <formula>AZ27=$B$12</formula>
    </cfRule>
    <cfRule type="expression" dxfId="41843" priority="149565">
      <formula>AZ27=$B$11</formula>
    </cfRule>
    <cfRule type="expression" dxfId="41842" priority="149566">
      <formula>AZ27=$B$10</formula>
    </cfRule>
    <cfRule type="expression" dxfId="41841" priority="149567">
      <formula>AZ27=$B$9</formula>
    </cfRule>
    <cfRule type="expression" dxfId="41840" priority="149568">
      <formula>AZ27=$B$6</formula>
    </cfRule>
    <cfRule type="expression" dxfId="41839" priority="149569">
      <formula>"TEXT(C$16,""ddd"")='Sat'"</formula>
    </cfRule>
  </conditionalFormatting>
  <conditionalFormatting sqref="AZ27:BA32">
    <cfRule type="expression" dxfId="41838" priority="149556">
      <formula>AZ27=$B$22</formula>
    </cfRule>
  </conditionalFormatting>
  <conditionalFormatting sqref="AZ27:BA32">
    <cfRule type="expression" dxfId="41837" priority="149554">
      <formula>AZ27=#REF!</formula>
    </cfRule>
    <cfRule type="expression" dxfId="41836" priority="149555">
      <formula>AZ27=$B$23</formula>
    </cfRule>
  </conditionalFormatting>
  <conditionalFormatting sqref="AZ29:BA29">
    <cfRule type="expression" dxfId="41835" priority="149552">
      <formula>AZ29=#REF!</formula>
    </cfRule>
    <cfRule type="expression" dxfId="41834" priority="149553">
      <formula>AZ29=$B$23</formula>
    </cfRule>
  </conditionalFormatting>
  <conditionalFormatting sqref="AZ29:BA29">
    <cfRule type="expression" dxfId="41833" priority="149548">
      <formula>AZ29=$B$8</formula>
    </cfRule>
    <cfRule type="expression" dxfId="41832" priority="149549">
      <formula>AZ29=$B$24</formula>
    </cfRule>
    <cfRule type="expression" dxfId="41831" priority="149550">
      <formula>AZ29=$B$18</formula>
    </cfRule>
    <cfRule type="expression" dxfId="41830" priority="149551">
      <formula>AZ29=$B$3</formula>
    </cfRule>
  </conditionalFormatting>
  <conditionalFormatting sqref="AZ29:BA29">
    <cfRule type="expression" dxfId="41829" priority="149535">
      <formula>AZ29=$B$20</formula>
    </cfRule>
    <cfRule type="expression" dxfId="41828" priority="149536">
      <formula>AZ29=$B$21</formula>
    </cfRule>
    <cfRule type="expression" dxfId="41827" priority="149537">
      <formula>AZ29=$B$19</formula>
    </cfRule>
    <cfRule type="expression" dxfId="41826" priority="149538">
      <formula>AZ29=$B$17</formula>
    </cfRule>
    <cfRule type="expression" dxfId="41825" priority="149539">
      <formula>AZ29=$B$16</formula>
    </cfRule>
    <cfRule type="expression" dxfId="41824" priority="149540">
      <formula>AZ29=$B$14</formula>
    </cfRule>
    <cfRule type="expression" dxfId="41823" priority="149541">
      <formula>AZ29=$B$13</formula>
    </cfRule>
    <cfRule type="expression" dxfId="41822" priority="149542">
      <formula>AZ29=$B$12</formula>
    </cfRule>
    <cfRule type="expression" dxfId="41821" priority="149543">
      <formula>AZ29=$B$11</formula>
    </cfRule>
    <cfRule type="expression" dxfId="41820" priority="149544">
      <formula>AZ29=$B$10</formula>
    </cfRule>
    <cfRule type="expression" dxfId="41819" priority="149545">
      <formula>AZ29=$B$9</formula>
    </cfRule>
    <cfRule type="expression" dxfId="41818" priority="149546">
      <formula>AZ29=$B$6</formula>
    </cfRule>
    <cfRule type="expression" dxfId="41817" priority="149547">
      <formula>"TEXT(C$16,""ddd"")='Sat'"</formula>
    </cfRule>
  </conditionalFormatting>
  <conditionalFormatting sqref="AZ29:BA29">
    <cfRule type="expression" dxfId="41816" priority="149534">
      <formula>AZ29=$B$22</formula>
    </cfRule>
  </conditionalFormatting>
  <conditionalFormatting sqref="BI29">
    <cfRule type="expression" dxfId="41815" priority="148810">
      <formula>BI29=$B$8</formula>
    </cfRule>
    <cfRule type="expression" dxfId="41814" priority="148811">
      <formula>BI29=$B$24</formula>
    </cfRule>
    <cfRule type="expression" dxfId="41813" priority="148812">
      <formula>BI29=$B$18</formula>
    </cfRule>
    <cfRule type="expression" dxfId="41812" priority="148813">
      <formula>BI29=$B$3</formula>
    </cfRule>
  </conditionalFormatting>
  <conditionalFormatting sqref="BI29">
    <cfRule type="expression" dxfId="41811" priority="148797">
      <formula>BI29=$B$20</formula>
    </cfRule>
    <cfRule type="expression" dxfId="41810" priority="148798">
      <formula>BI29=$B$21</formula>
    </cfRule>
    <cfRule type="expression" dxfId="41809" priority="148799">
      <formula>BI29=$B$19</formula>
    </cfRule>
    <cfRule type="expression" dxfId="41808" priority="148800">
      <formula>BI29=$B$17</formula>
    </cfRule>
    <cfRule type="expression" dxfId="41807" priority="148801">
      <formula>BI29=$B$16</formula>
    </cfRule>
    <cfRule type="expression" dxfId="41806" priority="148802">
      <formula>BI29=$B$14</formula>
    </cfRule>
    <cfRule type="expression" dxfId="41805" priority="148803">
      <formula>BI29=$B$13</formula>
    </cfRule>
    <cfRule type="expression" dxfId="41804" priority="148804">
      <formula>BI29=$B$12</formula>
    </cfRule>
    <cfRule type="expression" dxfId="41803" priority="148805">
      <formula>BI29=$B$11</formula>
    </cfRule>
    <cfRule type="expression" dxfId="41802" priority="148806">
      <formula>BI29=$B$10</formula>
    </cfRule>
    <cfRule type="expression" dxfId="41801" priority="148807">
      <formula>BI29=$B$9</formula>
    </cfRule>
    <cfRule type="expression" dxfId="41800" priority="148808">
      <formula>BI29=$B$6</formula>
    </cfRule>
    <cfRule type="expression" dxfId="41799" priority="148809">
      <formula>"TEXT(C$16,""ddd"")='Sat'"</formula>
    </cfRule>
  </conditionalFormatting>
  <conditionalFormatting sqref="BI29">
    <cfRule type="expression" dxfId="41798" priority="148796">
      <formula>BI29=$B$22</formula>
    </cfRule>
  </conditionalFormatting>
  <conditionalFormatting sqref="BI29">
    <cfRule type="expression" dxfId="41797" priority="148794">
      <formula>BI29=#REF!</formula>
    </cfRule>
    <cfRule type="expression" dxfId="41796" priority="148795">
      <formula>BI29=$B$23</formula>
    </cfRule>
  </conditionalFormatting>
  <conditionalFormatting sqref="BI28">
    <cfRule type="expression" dxfId="41795" priority="148530">
      <formula>BI28=$B$8</formula>
    </cfRule>
    <cfRule type="expression" dxfId="41794" priority="148531">
      <formula>BI28=$B$24</formula>
    </cfRule>
    <cfRule type="expression" dxfId="41793" priority="148532">
      <formula>BI28=$B$18</formula>
    </cfRule>
    <cfRule type="expression" dxfId="41792" priority="148533">
      <formula>BI28=$B$3</formula>
    </cfRule>
  </conditionalFormatting>
  <conditionalFormatting sqref="BI28">
    <cfRule type="expression" dxfId="41791" priority="148517">
      <formula>BI28=$B$20</formula>
    </cfRule>
    <cfRule type="expression" dxfId="41790" priority="148518">
      <formula>BI28=$B$21</formula>
    </cfRule>
    <cfRule type="expression" dxfId="41789" priority="148519">
      <formula>BI28=$B$19</formula>
    </cfRule>
    <cfRule type="expression" dxfId="41788" priority="148520">
      <formula>BI28=$B$17</formula>
    </cfRule>
    <cfRule type="expression" dxfId="41787" priority="148521">
      <formula>BI28=$B$16</formula>
    </cfRule>
    <cfRule type="expression" dxfId="41786" priority="148522">
      <formula>BI28=$B$14</formula>
    </cfRule>
    <cfRule type="expression" dxfId="41785" priority="148523">
      <formula>BI28=$B$13</formula>
    </cfRule>
    <cfRule type="expression" dxfId="41784" priority="148524">
      <formula>BI28=$B$12</formula>
    </cfRule>
    <cfRule type="expression" dxfId="41783" priority="148525">
      <formula>BI28=$B$11</formula>
    </cfRule>
    <cfRule type="expression" dxfId="41782" priority="148526">
      <formula>BI28=$B$10</formula>
    </cfRule>
    <cfRule type="expression" dxfId="41781" priority="148527">
      <formula>BI28=$B$9</formula>
    </cfRule>
    <cfRule type="expression" dxfId="41780" priority="148528">
      <formula>BI28=$B$6</formula>
    </cfRule>
    <cfRule type="expression" dxfId="41779" priority="148529">
      <formula>"TEXT(C$16,""ddd"")='Sat'"</formula>
    </cfRule>
  </conditionalFormatting>
  <conditionalFormatting sqref="BI28">
    <cfRule type="expression" dxfId="41778" priority="148516">
      <formula>BI28=$B$22</formula>
    </cfRule>
  </conditionalFormatting>
  <conditionalFormatting sqref="BI28">
    <cfRule type="expression" dxfId="41777" priority="148514">
      <formula>BI28=#REF!</formula>
    </cfRule>
    <cfRule type="expression" dxfId="41776" priority="148515">
      <formula>BI28=$B$23</formula>
    </cfRule>
  </conditionalFormatting>
  <conditionalFormatting sqref="BL27">
    <cfRule type="expression" dxfId="41775" priority="148230">
      <formula>BL27=$B$8</formula>
    </cfRule>
    <cfRule type="expression" dxfId="41774" priority="148231">
      <formula>BL27=$B$24</formula>
    </cfRule>
    <cfRule type="expression" dxfId="41773" priority="148232">
      <formula>BL27=$B$18</formula>
    </cfRule>
    <cfRule type="expression" dxfId="41772" priority="148233">
      <formula>BL27=$B$3</formula>
    </cfRule>
  </conditionalFormatting>
  <conditionalFormatting sqref="BL27">
    <cfRule type="expression" dxfId="41771" priority="148217">
      <formula>BL27=$B$20</formula>
    </cfRule>
    <cfRule type="expression" dxfId="41770" priority="148218">
      <formula>BL27=$B$21</formula>
    </cfRule>
    <cfRule type="expression" dxfId="41769" priority="148219">
      <formula>BL27=$B$19</formula>
    </cfRule>
    <cfRule type="expression" dxfId="41768" priority="148220">
      <formula>BL27=$B$17</formula>
    </cfRule>
    <cfRule type="expression" dxfId="41767" priority="148221">
      <formula>BL27=$B$16</formula>
    </cfRule>
    <cfRule type="expression" dxfId="41766" priority="148222">
      <formula>BL27=$B$14</formula>
    </cfRule>
    <cfRule type="expression" dxfId="41765" priority="148223">
      <formula>BL27=$B$13</formula>
    </cfRule>
    <cfRule type="expression" dxfId="41764" priority="148224">
      <formula>BL27=$B$12</formula>
    </cfRule>
    <cfRule type="expression" dxfId="41763" priority="148225">
      <formula>BL27=$B$11</formula>
    </cfRule>
    <cfRule type="expression" dxfId="41762" priority="148226">
      <formula>BL27=$B$10</formula>
    </cfRule>
    <cfRule type="expression" dxfId="41761" priority="148227">
      <formula>BL27=$B$9</formula>
    </cfRule>
    <cfRule type="expression" dxfId="41760" priority="148228">
      <formula>BL27=$B$6</formula>
    </cfRule>
    <cfRule type="expression" dxfId="41759" priority="148229">
      <formula>"TEXT(C$16,""ddd"")='Sat'"</formula>
    </cfRule>
  </conditionalFormatting>
  <conditionalFormatting sqref="BL27">
    <cfRule type="expression" dxfId="41758" priority="148216">
      <formula>BL27=$B$22</formula>
    </cfRule>
  </conditionalFormatting>
  <conditionalFormatting sqref="BL27">
    <cfRule type="expression" dxfId="41757" priority="148214">
      <formula>BL27=#REF!</formula>
    </cfRule>
    <cfRule type="expression" dxfId="41756" priority="148215">
      <formula>BL27=$B$23</formula>
    </cfRule>
  </conditionalFormatting>
  <conditionalFormatting sqref="BJ29:BM29">
    <cfRule type="expression" dxfId="41755" priority="148212">
      <formula>BJ29=#REF!</formula>
    </cfRule>
    <cfRule type="expression" dxfId="41754" priority="148213">
      <formula>BJ29=$B$23</formula>
    </cfRule>
  </conditionalFormatting>
  <conditionalFormatting sqref="BJ29:BM29">
    <cfRule type="expression" dxfId="41753" priority="148208">
      <formula>BJ29=$B$8</formula>
    </cfRule>
    <cfRule type="expression" dxfId="41752" priority="148209">
      <formula>BJ29=$B$24</formula>
    </cfRule>
    <cfRule type="expression" dxfId="41751" priority="148210">
      <formula>BJ29=$B$18</formula>
    </cfRule>
    <cfRule type="expression" dxfId="41750" priority="148211">
      <formula>BJ29=$B$3</formula>
    </cfRule>
  </conditionalFormatting>
  <conditionalFormatting sqref="BJ29:BM29">
    <cfRule type="expression" dxfId="41749" priority="148195">
      <formula>BJ29=$B$20</formula>
    </cfRule>
    <cfRule type="expression" dxfId="41748" priority="148196">
      <formula>BJ29=$B$21</formula>
    </cfRule>
    <cfRule type="expression" dxfId="41747" priority="148197">
      <formula>BJ29=$B$19</formula>
    </cfRule>
    <cfRule type="expression" dxfId="41746" priority="148198">
      <formula>BJ29=$B$17</formula>
    </cfRule>
    <cfRule type="expression" dxfId="41745" priority="148199">
      <formula>BJ29=$B$16</formula>
    </cfRule>
    <cfRule type="expression" dxfId="41744" priority="148200">
      <formula>BJ29=$B$14</formula>
    </cfRule>
    <cfRule type="expression" dxfId="41743" priority="148201">
      <formula>BJ29=$B$13</formula>
    </cfRule>
    <cfRule type="expression" dxfId="41742" priority="148202">
      <formula>BJ29=$B$12</formula>
    </cfRule>
    <cfRule type="expression" dxfId="41741" priority="148203">
      <formula>BJ29=$B$11</formula>
    </cfRule>
    <cfRule type="expression" dxfId="41740" priority="148204">
      <formula>BJ29=$B$10</formula>
    </cfRule>
    <cfRule type="expression" dxfId="41739" priority="148205">
      <formula>BJ29=$B$9</formula>
    </cfRule>
    <cfRule type="expression" dxfId="41738" priority="148206">
      <formula>BJ29=$B$6</formula>
    </cfRule>
    <cfRule type="expression" dxfId="41737" priority="148207">
      <formula>"TEXT(C$16,""ddd"")='Sat'"</formula>
    </cfRule>
  </conditionalFormatting>
  <conditionalFormatting sqref="BJ29:BM29">
    <cfRule type="expression" dxfId="41736" priority="148194">
      <formula>BJ29=$B$22</formula>
    </cfRule>
  </conditionalFormatting>
  <conditionalFormatting sqref="BK30:BM30">
    <cfRule type="expression" dxfId="41735" priority="147730">
      <formula>BK30=$B$8</formula>
    </cfRule>
    <cfRule type="expression" dxfId="41734" priority="147731">
      <formula>BK30=$B$24</formula>
    </cfRule>
    <cfRule type="expression" dxfId="41733" priority="147732">
      <formula>BK30=$B$18</formula>
    </cfRule>
    <cfRule type="expression" dxfId="41732" priority="147733">
      <formula>BK30=$B$3</formula>
    </cfRule>
  </conditionalFormatting>
  <conditionalFormatting sqref="BK30:BM30">
    <cfRule type="expression" dxfId="41731" priority="147717">
      <formula>BK30=$B$20</formula>
    </cfRule>
    <cfRule type="expression" dxfId="41730" priority="147718">
      <formula>BK30=$B$21</formula>
    </cfRule>
    <cfRule type="expression" dxfId="41729" priority="147719">
      <formula>BK30=$B$19</formula>
    </cfRule>
    <cfRule type="expression" dxfId="41728" priority="147720">
      <formula>BK30=$B$17</formula>
    </cfRule>
    <cfRule type="expression" dxfId="41727" priority="147721">
      <formula>BK30=$B$16</formula>
    </cfRule>
    <cfRule type="expression" dxfId="41726" priority="147722">
      <formula>BK30=$B$14</formula>
    </cfRule>
    <cfRule type="expression" dxfId="41725" priority="147723">
      <formula>BK30=$B$13</formula>
    </cfRule>
    <cfRule type="expression" dxfId="41724" priority="147724">
      <formula>BK30=$B$12</formula>
    </cfRule>
    <cfRule type="expression" dxfId="41723" priority="147725">
      <formula>BK30=$B$11</formula>
    </cfRule>
    <cfRule type="expression" dxfId="41722" priority="147726">
      <formula>BK30=$B$10</formula>
    </cfRule>
    <cfRule type="expression" dxfId="41721" priority="147727">
      <formula>BK30=$B$9</formula>
    </cfRule>
    <cfRule type="expression" dxfId="41720" priority="147728">
      <formula>BK30=$B$6</formula>
    </cfRule>
    <cfRule type="expression" dxfId="41719" priority="147729">
      <formula>"TEXT(C$16,""ddd"")='Sat'"</formula>
    </cfRule>
  </conditionalFormatting>
  <conditionalFormatting sqref="BK30:BM30">
    <cfRule type="expression" dxfId="41718" priority="147716">
      <formula>BK30=$B$22</formula>
    </cfRule>
  </conditionalFormatting>
  <conditionalFormatting sqref="BK30:BM30">
    <cfRule type="expression" dxfId="41717" priority="147714">
      <formula>BK30=#REF!</formula>
    </cfRule>
    <cfRule type="expression" dxfId="41716" priority="147715">
      <formula>BK30=$B$23</formula>
    </cfRule>
  </conditionalFormatting>
  <conditionalFormatting sqref="BJ28:BM28">
    <cfRule type="expression" dxfId="41715" priority="147610">
      <formula>BJ28=$B$8</formula>
    </cfRule>
    <cfRule type="expression" dxfId="41714" priority="147611">
      <formula>BJ28=$B$24</formula>
    </cfRule>
    <cfRule type="expression" dxfId="41713" priority="147612">
      <formula>BJ28=$B$18</formula>
    </cfRule>
    <cfRule type="expression" dxfId="41712" priority="147613">
      <formula>BJ28=$B$3</formula>
    </cfRule>
  </conditionalFormatting>
  <conditionalFormatting sqref="BJ28:BM28">
    <cfRule type="expression" dxfId="41711" priority="147597">
      <formula>BJ28=$B$20</formula>
    </cfRule>
    <cfRule type="expression" dxfId="41710" priority="147598">
      <formula>BJ28=$B$21</formula>
    </cfRule>
    <cfRule type="expression" dxfId="41709" priority="147599">
      <formula>BJ28=$B$19</formula>
    </cfRule>
    <cfRule type="expression" dxfId="41708" priority="147600">
      <formula>BJ28=$B$17</formula>
    </cfRule>
    <cfRule type="expression" dxfId="41707" priority="147601">
      <formula>BJ28=$B$16</formula>
    </cfRule>
    <cfRule type="expression" dxfId="41706" priority="147602">
      <formula>BJ28=$B$14</formula>
    </cfRule>
    <cfRule type="expression" dxfId="41705" priority="147603">
      <formula>BJ28=$B$13</formula>
    </cfRule>
    <cfRule type="expression" dxfId="41704" priority="147604">
      <formula>BJ28=$B$12</formula>
    </cfRule>
    <cfRule type="expression" dxfId="41703" priority="147605">
      <formula>BJ28=$B$11</formula>
    </cfRule>
    <cfRule type="expression" dxfId="41702" priority="147606">
      <formula>BJ28=$B$10</formula>
    </cfRule>
    <cfRule type="expression" dxfId="41701" priority="147607">
      <formula>BJ28=$B$9</formula>
    </cfRule>
    <cfRule type="expression" dxfId="41700" priority="147608">
      <formula>BJ28=$B$6</formula>
    </cfRule>
    <cfRule type="expression" dxfId="41699" priority="147609">
      <formula>"TEXT(C$16,""ddd"")='Sat'"</formula>
    </cfRule>
  </conditionalFormatting>
  <conditionalFormatting sqref="BJ28:BM28">
    <cfRule type="expression" dxfId="41698" priority="147596">
      <formula>BJ28=$B$22</formula>
    </cfRule>
  </conditionalFormatting>
  <conditionalFormatting sqref="BJ28:BM28">
    <cfRule type="expression" dxfId="41697" priority="147594">
      <formula>BJ28=#REF!</formula>
    </cfRule>
    <cfRule type="expression" dxfId="41696" priority="147595">
      <formula>BJ28=$B$23</formula>
    </cfRule>
  </conditionalFormatting>
  <conditionalFormatting sqref="BG28:BH32">
    <cfRule type="expression" dxfId="41695" priority="147490">
      <formula>BG28=$B$8</formula>
    </cfRule>
    <cfRule type="expression" dxfId="41694" priority="147491">
      <formula>BG28=$B$24</formula>
    </cfRule>
    <cfRule type="expression" dxfId="41693" priority="147492">
      <formula>BG28=$B$18</formula>
    </cfRule>
    <cfRule type="expression" dxfId="41692" priority="147493">
      <formula>BG28=$B$3</formula>
    </cfRule>
  </conditionalFormatting>
  <conditionalFormatting sqref="BG28:BH32">
    <cfRule type="expression" dxfId="41691" priority="147477">
      <formula>BG28=$B$20</formula>
    </cfRule>
    <cfRule type="expression" dxfId="41690" priority="147478">
      <formula>BG28=$B$21</formula>
    </cfRule>
    <cfRule type="expression" dxfId="41689" priority="147479">
      <formula>BG28=$B$19</formula>
    </cfRule>
    <cfRule type="expression" dxfId="41688" priority="147480">
      <formula>BG28=$B$17</formula>
    </cfRule>
    <cfRule type="expression" dxfId="41687" priority="147481">
      <formula>BG28=$B$16</formula>
    </cfRule>
    <cfRule type="expression" dxfId="41686" priority="147482">
      <formula>BG28=$B$14</formula>
    </cfRule>
    <cfRule type="expression" dxfId="41685" priority="147483">
      <formula>BG28=$B$13</formula>
    </cfRule>
    <cfRule type="expression" dxfId="41684" priority="147484">
      <formula>BG28=$B$12</formula>
    </cfRule>
    <cfRule type="expression" dxfId="41683" priority="147485">
      <formula>BG28=$B$11</formula>
    </cfRule>
    <cfRule type="expression" dxfId="41682" priority="147486">
      <formula>BG28=$B$10</formula>
    </cfRule>
    <cfRule type="expression" dxfId="41681" priority="147487">
      <formula>BG28=$B$9</formula>
    </cfRule>
    <cfRule type="expression" dxfId="41680" priority="147488">
      <formula>BG28=$B$6</formula>
    </cfRule>
    <cfRule type="expression" dxfId="41679" priority="147489">
      <formula>"TEXT(C$16,""ddd"")='Sat'"</formula>
    </cfRule>
  </conditionalFormatting>
  <conditionalFormatting sqref="BG28:BH32">
    <cfRule type="expression" dxfId="41678" priority="147476">
      <formula>BG28=$B$22</formula>
    </cfRule>
  </conditionalFormatting>
  <conditionalFormatting sqref="BG28:BH32">
    <cfRule type="expression" dxfId="41677" priority="147474">
      <formula>BG28=#REF!</formula>
    </cfRule>
    <cfRule type="expression" dxfId="41676" priority="147475">
      <formula>BG28=$B$23</formula>
    </cfRule>
  </conditionalFormatting>
  <conditionalFormatting sqref="BG27:BH32">
    <cfRule type="expression" dxfId="41675" priority="147350">
      <formula>BG27=$B$8</formula>
    </cfRule>
    <cfRule type="expression" dxfId="41674" priority="147351">
      <formula>BG27=$B$24</formula>
    </cfRule>
    <cfRule type="expression" dxfId="41673" priority="147352">
      <formula>BG27=$B$18</formula>
    </cfRule>
    <cfRule type="expression" dxfId="41672" priority="147353">
      <formula>BG27=$B$3</formula>
    </cfRule>
  </conditionalFormatting>
  <conditionalFormatting sqref="BG27:BH32">
    <cfRule type="expression" dxfId="41671" priority="147337">
      <formula>BG27=$B$20</formula>
    </cfRule>
    <cfRule type="expression" dxfId="41670" priority="147338">
      <formula>BG27=$B$21</formula>
    </cfRule>
    <cfRule type="expression" dxfId="41669" priority="147339">
      <formula>BG27=$B$19</formula>
    </cfRule>
    <cfRule type="expression" dxfId="41668" priority="147340">
      <formula>BG27=$B$17</formula>
    </cfRule>
    <cfRule type="expression" dxfId="41667" priority="147341">
      <formula>BG27=$B$16</formula>
    </cfRule>
    <cfRule type="expression" dxfId="41666" priority="147342">
      <formula>BG27=$B$14</formula>
    </cfRule>
    <cfRule type="expression" dxfId="41665" priority="147343">
      <formula>BG27=$B$13</formula>
    </cfRule>
    <cfRule type="expression" dxfId="41664" priority="147344">
      <formula>BG27=$B$12</formula>
    </cfRule>
    <cfRule type="expression" dxfId="41663" priority="147345">
      <formula>BG27=$B$11</formula>
    </cfRule>
    <cfRule type="expression" dxfId="41662" priority="147346">
      <formula>BG27=$B$10</formula>
    </cfRule>
    <cfRule type="expression" dxfId="41661" priority="147347">
      <formula>BG27=$B$9</formula>
    </cfRule>
    <cfRule type="expression" dxfId="41660" priority="147348">
      <formula>BG27=$B$6</formula>
    </cfRule>
    <cfRule type="expression" dxfId="41659" priority="147349">
      <formula>"TEXT(C$16,""ddd"")='Sat'"</formula>
    </cfRule>
  </conditionalFormatting>
  <conditionalFormatting sqref="BG27:BH32">
    <cfRule type="expression" dxfId="41658" priority="147336">
      <formula>BG27=$B$22</formula>
    </cfRule>
  </conditionalFormatting>
  <conditionalFormatting sqref="BG27:BH32">
    <cfRule type="expression" dxfId="41657" priority="147334">
      <formula>BG27=#REF!</formula>
    </cfRule>
    <cfRule type="expression" dxfId="41656" priority="147335">
      <formula>BG27=$B$23</formula>
    </cfRule>
  </conditionalFormatting>
  <conditionalFormatting sqref="BG29:BH29">
    <cfRule type="expression" dxfId="41655" priority="147332">
      <formula>BG29=#REF!</formula>
    </cfRule>
    <cfRule type="expression" dxfId="41654" priority="147333">
      <formula>BG29=$B$23</formula>
    </cfRule>
  </conditionalFormatting>
  <conditionalFormatting sqref="BG29:BH29">
    <cfRule type="expression" dxfId="41653" priority="147328">
      <formula>BG29=$B$8</formula>
    </cfRule>
    <cfRule type="expression" dxfId="41652" priority="147329">
      <formula>BG29=$B$24</formula>
    </cfRule>
    <cfRule type="expression" dxfId="41651" priority="147330">
      <formula>BG29=$B$18</formula>
    </cfRule>
    <cfRule type="expression" dxfId="41650" priority="147331">
      <formula>BG29=$B$3</formula>
    </cfRule>
  </conditionalFormatting>
  <conditionalFormatting sqref="BG29:BH29">
    <cfRule type="expression" dxfId="41649" priority="147315">
      <formula>BG29=$B$20</formula>
    </cfRule>
    <cfRule type="expression" dxfId="41648" priority="147316">
      <formula>BG29=$B$21</formula>
    </cfRule>
    <cfRule type="expression" dxfId="41647" priority="147317">
      <formula>BG29=$B$19</formula>
    </cfRule>
    <cfRule type="expression" dxfId="41646" priority="147318">
      <formula>BG29=$B$17</formula>
    </cfRule>
    <cfRule type="expression" dxfId="41645" priority="147319">
      <formula>BG29=$B$16</formula>
    </cfRule>
    <cfRule type="expression" dxfId="41644" priority="147320">
      <formula>BG29=$B$14</formula>
    </cfRule>
    <cfRule type="expression" dxfId="41643" priority="147321">
      <formula>BG29=$B$13</formula>
    </cfRule>
    <cfRule type="expression" dxfId="41642" priority="147322">
      <formula>BG29=$B$12</formula>
    </cfRule>
    <cfRule type="expression" dxfId="41641" priority="147323">
      <formula>BG29=$B$11</formula>
    </cfRule>
    <cfRule type="expression" dxfId="41640" priority="147324">
      <formula>BG29=$B$10</formula>
    </cfRule>
    <cfRule type="expression" dxfId="41639" priority="147325">
      <formula>BG29=$B$9</formula>
    </cfRule>
    <cfRule type="expression" dxfId="41638" priority="147326">
      <formula>BG29=$B$6</formula>
    </cfRule>
    <cfRule type="expression" dxfId="41637" priority="147327">
      <formula>"TEXT(C$16,""ddd"")='Sat'"</formula>
    </cfRule>
  </conditionalFormatting>
  <conditionalFormatting sqref="BG29:BH29">
    <cfRule type="expression" dxfId="41636" priority="147314">
      <formula>BG29=$B$22</formula>
    </cfRule>
  </conditionalFormatting>
  <conditionalFormatting sqref="BP29">
    <cfRule type="expression" dxfId="41635" priority="146590">
      <formula>BP29=$B$8</formula>
    </cfRule>
    <cfRule type="expression" dxfId="41634" priority="146591">
      <formula>BP29=$B$24</formula>
    </cfRule>
    <cfRule type="expression" dxfId="41633" priority="146592">
      <formula>BP29=$B$18</formula>
    </cfRule>
    <cfRule type="expression" dxfId="41632" priority="146593">
      <formula>BP29=$B$3</formula>
    </cfRule>
  </conditionalFormatting>
  <conditionalFormatting sqref="BP29">
    <cfRule type="expression" dxfId="41631" priority="146577">
      <formula>BP29=$B$20</formula>
    </cfRule>
    <cfRule type="expression" dxfId="41630" priority="146578">
      <formula>BP29=$B$21</formula>
    </cfRule>
    <cfRule type="expression" dxfId="41629" priority="146579">
      <formula>BP29=$B$19</formula>
    </cfRule>
    <cfRule type="expression" dxfId="41628" priority="146580">
      <formula>BP29=$B$17</formula>
    </cfRule>
    <cfRule type="expression" dxfId="41627" priority="146581">
      <formula>BP29=$B$16</formula>
    </cfRule>
    <cfRule type="expression" dxfId="41626" priority="146582">
      <formula>BP29=$B$14</formula>
    </cfRule>
    <cfRule type="expression" dxfId="41625" priority="146583">
      <formula>BP29=$B$13</formula>
    </cfRule>
    <cfRule type="expression" dxfId="41624" priority="146584">
      <formula>BP29=$B$12</formula>
    </cfRule>
    <cfRule type="expression" dxfId="41623" priority="146585">
      <formula>BP29=$B$11</formula>
    </cfRule>
    <cfRule type="expression" dxfId="41622" priority="146586">
      <formula>BP29=$B$10</formula>
    </cfRule>
    <cfRule type="expression" dxfId="41621" priority="146587">
      <formula>BP29=$B$9</formula>
    </cfRule>
    <cfRule type="expression" dxfId="41620" priority="146588">
      <formula>BP29=$B$6</formula>
    </cfRule>
    <cfRule type="expression" dxfId="41619" priority="146589">
      <formula>"TEXT(C$16,""ddd"")='Sat'"</formula>
    </cfRule>
  </conditionalFormatting>
  <conditionalFormatting sqref="BP29">
    <cfRule type="expression" dxfId="41618" priority="146576">
      <formula>BP29=$B$22</formula>
    </cfRule>
  </conditionalFormatting>
  <conditionalFormatting sqref="BP29">
    <cfRule type="expression" dxfId="41617" priority="146574">
      <formula>BP29=#REF!</formula>
    </cfRule>
    <cfRule type="expression" dxfId="41616" priority="146575">
      <formula>BP29=$B$23</formula>
    </cfRule>
  </conditionalFormatting>
  <conditionalFormatting sqref="BP28">
    <cfRule type="expression" dxfId="41615" priority="146310">
      <formula>BP28=$B$8</formula>
    </cfRule>
    <cfRule type="expression" dxfId="41614" priority="146311">
      <formula>BP28=$B$24</formula>
    </cfRule>
    <cfRule type="expression" dxfId="41613" priority="146312">
      <formula>BP28=$B$18</formula>
    </cfRule>
    <cfRule type="expression" dxfId="41612" priority="146313">
      <formula>BP28=$B$3</formula>
    </cfRule>
  </conditionalFormatting>
  <conditionalFormatting sqref="BP28">
    <cfRule type="expression" dxfId="41611" priority="146297">
      <formula>BP28=$B$20</formula>
    </cfRule>
    <cfRule type="expression" dxfId="41610" priority="146298">
      <formula>BP28=$B$21</formula>
    </cfRule>
    <cfRule type="expression" dxfId="41609" priority="146299">
      <formula>BP28=$B$19</formula>
    </cfRule>
    <cfRule type="expression" dxfId="41608" priority="146300">
      <formula>BP28=$B$17</formula>
    </cfRule>
    <cfRule type="expression" dxfId="41607" priority="146301">
      <formula>BP28=$B$16</formula>
    </cfRule>
    <cfRule type="expression" dxfId="41606" priority="146302">
      <formula>BP28=$B$14</formula>
    </cfRule>
    <cfRule type="expression" dxfId="41605" priority="146303">
      <formula>BP28=$B$13</formula>
    </cfRule>
    <cfRule type="expression" dxfId="41604" priority="146304">
      <formula>BP28=$B$12</formula>
    </cfRule>
    <cfRule type="expression" dxfId="41603" priority="146305">
      <formula>BP28=$B$11</formula>
    </cfRule>
    <cfRule type="expression" dxfId="41602" priority="146306">
      <formula>BP28=$B$10</formula>
    </cfRule>
    <cfRule type="expression" dxfId="41601" priority="146307">
      <formula>BP28=$B$9</formula>
    </cfRule>
    <cfRule type="expression" dxfId="41600" priority="146308">
      <formula>BP28=$B$6</formula>
    </cfRule>
    <cfRule type="expression" dxfId="41599" priority="146309">
      <formula>"TEXT(C$16,""ddd"")='Sat'"</formula>
    </cfRule>
  </conditionalFormatting>
  <conditionalFormatting sqref="BP28">
    <cfRule type="expression" dxfId="41598" priority="146296">
      <formula>BP28=$B$22</formula>
    </cfRule>
  </conditionalFormatting>
  <conditionalFormatting sqref="BP28">
    <cfRule type="expression" dxfId="41597" priority="146294">
      <formula>BP28=#REF!</formula>
    </cfRule>
    <cfRule type="expression" dxfId="41596" priority="146295">
      <formula>BP28=$B$23</formula>
    </cfRule>
  </conditionalFormatting>
  <conditionalFormatting sqref="BQ29:BT29">
    <cfRule type="expression" dxfId="41595" priority="145992">
      <formula>BQ29=#REF!</formula>
    </cfRule>
    <cfRule type="expression" dxfId="41594" priority="145993">
      <formula>BQ29=$B$23</formula>
    </cfRule>
  </conditionalFormatting>
  <conditionalFormatting sqref="BQ29:BT29">
    <cfRule type="expression" dxfId="41593" priority="145988">
      <formula>BQ29=$B$8</formula>
    </cfRule>
    <cfRule type="expression" dxfId="41592" priority="145989">
      <formula>BQ29=$B$24</formula>
    </cfRule>
    <cfRule type="expression" dxfId="41591" priority="145990">
      <formula>BQ29=$B$18</formula>
    </cfRule>
    <cfRule type="expression" dxfId="41590" priority="145991">
      <formula>BQ29=$B$3</formula>
    </cfRule>
  </conditionalFormatting>
  <conditionalFormatting sqref="BQ29:BT29">
    <cfRule type="expression" dxfId="41589" priority="145975">
      <formula>BQ29=$B$20</formula>
    </cfRule>
    <cfRule type="expression" dxfId="41588" priority="145976">
      <formula>BQ29=$B$21</formula>
    </cfRule>
    <cfRule type="expression" dxfId="41587" priority="145977">
      <formula>BQ29=$B$19</formula>
    </cfRule>
    <cfRule type="expression" dxfId="41586" priority="145978">
      <formula>BQ29=$B$17</formula>
    </cfRule>
    <cfRule type="expression" dxfId="41585" priority="145979">
      <formula>BQ29=$B$16</formula>
    </cfRule>
    <cfRule type="expression" dxfId="41584" priority="145980">
      <formula>BQ29=$B$14</formula>
    </cfRule>
    <cfRule type="expression" dxfId="41583" priority="145981">
      <formula>BQ29=$B$13</formula>
    </cfRule>
    <cfRule type="expression" dxfId="41582" priority="145982">
      <formula>BQ29=$B$12</formula>
    </cfRule>
    <cfRule type="expression" dxfId="41581" priority="145983">
      <formula>BQ29=$B$11</formula>
    </cfRule>
    <cfRule type="expression" dxfId="41580" priority="145984">
      <formula>BQ29=$B$10</formula>
    </cfRule>
    <cfRule type="expression" dxfId="41579" priority="145985">
      <formula>BQ29=$B$9</formula>
    </cfRule>
    <cfRule type="expression" dxfId="41578" priority="145986">
      <formula>BQ29=$B$6</formula>
    </cfRule>
    <cfRule type="expression" dxfId="41577" priority="145987">
      <formula>"TEXT(C$16,""ddd"")='Sat'"</formula>
    </cfRule>
  </conditionalFormatting>
  <conditionalFormatting sqref="BQ29:BT29">
    <cfRule type="expression" dxfId="41576" priority="145974">
      <formula>BQ29=$B$22</formula>
    </cfRule>
  </conditionalFormatting>
  <conditionalFormatting sqref="BR30:BT30">
    <cfRule type="expression" dxfId="41575" priority="145510">
      <formula>BR30=$B$8</formula>
    </cfRule>
    <cfRule type="expression" dxfId="41574" priority="145511">
      <formula>BR30=$B$24</formula>
    </cfRule>
    <cfRule type="expression" dxfId="41573" priority="145512">
      <formula>BR30=$B$18</formula>
    </cfRule>
    <cfRule type="expression" dxfId="41572" priority="145513">
      <formula>BR30=$B$3</formula>
    </cfRule>
  </conditionalFormatting>
  <conditionalFormatting sqref="BR30:BT30">
    <cfRule type="expression" dxfId="41571" priority="145497">
      <formula>BR30=$B$20</formula>
    </cfRule>
    <cfRule type="expression" dxfId="41570" priority="145498">
      <formula>BR30=$B$21</formula>
    </cfRule>
    <cfRule type="expression" dxfId="41569" priority="145499">
      <formula>BR30=$B$19</formula>
    </cfRule>
    <cfRule type="expression" dxfId="41568" priority="145500">
      <formula>BR30=$B$17</formula>
    </cfRule>
    <cfRule type="expression" dxfId="41567" priority="145501">
      <formula>BR30=$B$16</formula>
    </cfRule>
    <cfRule type="expression" dxfId="41566" priority="145502">
      <formula>BR30=$B$14</formula>
    </cfRule>
    <cfRule type="expression" dxfId="41565" priority="145503">
      <formula>BR30=$B$13</formula>
    </cfRule>
    <cfRule type="expression" dxfId="41564" priority="145504">
      <formula>BR30=$B$12</formula>
    </cfRule>
    <cfRule type="expression" dxfId="41563" priority="145505">
      <formula>BR30=$B$11</formula>
    </cfRule>
    <cfRule type="expression" dxfId="41562" priority="145506">
      <formula>BR30=$B$10</formula>
    </cfRule>
    <cfRule type="expression" dxfId="41561" priority="145507">
      <formula>BR30=$B$9</formula>
    </cfRule>
    <cfRule type="expression" dxfId="41560" priority="145508">
      <formula>BR30=$B$6</formula>
    </cfRule>
    <cfRule type="expression" dxfId="41559" priority="145509">
      <formula>"TEXT(C$16,""ddd"")='Sat'"</formula>
    </cfRule>
  </conditionalFormatting>
  <conditionalFormatting sqref="BR30:BT30">
    <cfRule type="expression" dxfId="41558" priority="145496">
      <formula>BR30=$B$22</formula>
    </cfRule>
  </conditionalFormatting>
  <conditionalFormatting sqref="BR30:BT30">
    <cfRule type="expression" dxfId="41557" priority="145494">
      <formula>BR30=#REF!</formula>
    </cfRule>
    <cfRule type="expression" dxfId="41556" priority="145495">
      <formula>BR30=$B$23</formula>
    </cfRule>
  </conditionalFormatting>
  <conditionalFormatting sqref="BQ28:BT28">
    <cfRule type="expression" dxfId="41555" priority="145390">
      <formula>BQ28=$B$8</formula>
    </cfRule>
    <cfRule type="expression" dxfId="41554" priority="145391">
      <formula>BQ28=$B$24</formula>
    </cfRule>
    <cfRule type="expression" dxfId="41553" priority="145392">
      <formula>BQ28=$B$18</formula>
    </cfRule>
    <cfRule type="expression" dxfId="41552" priority="145393">
      <formula>BQ28=$B$3</formula>
    </cfRule>
  </conditionalFormatting>
  <conditionalFormatting sqref="BQ28:BT28">
    <cfRule type="expression" dxfId="41551" priority="145377">
      <formula>BQ28=$B$20</formula>
    </cfRule>
    <cfRule type="expression" dxfId="41550" priority="145378">
      <formula>BQ28=$B$21</formula>
    </cfRule>
    <cfRule type="expression" dxfId="41549" priority="145379">
      <formula>BQ28=$B$19</formula>
    </cfRule>
    <cfRule type="expression" dxfId="41548" priority="145380">
      <formula>BQ28=$B$17</formula>
    </cfRule>
    <cfRule type="expression" dxfId="41547" priority="145381">
      <formula>BQ28=$B$16</formula>
    </cfRule>
    <cfRule type="expression" dxfId="41546" priority="145382">
      <formula>BQ28=$B$14</formula>
    </cfRule>
    <cfRule type="expression" dxfId="41545" priority="145383">
      <formula>BQ28=$B$13</formula>
    </cfRule>
    <cfRule type="expression" dxfId="41544" priority="145384">
      <formula>BQ28=$B$12</formula>
    </cfRule>
    <cfRule type="expression" dxfId="41543" priority="145385">
      <formula>BQ28=$B$11</formula>
    </cfRule>
    <cfRule type="expression" dxfId="41542" priority="145386">
      <formula>BQ28=$B$10</formula>
    </cfRule>
    <cfRule type="expression" dxfId="41541" priority="145387">
      <formula>BQ28=$B$9</formula>
    </cfRule>
    <cfRule type="expression" dxfId="41540" priority="145388">
      <formula>BQ28=$B$6</formula>
    </cfRule>
    <cfRule type="expression" dxfId="41539" priority="145389">
      <formula>"TEXT(C$16,""ddd"")='Sat'"</formula>
    </cfRule>
  </conditionalFormatting>
  <conditionalFormatting sqref="BQ28:BT28">
    <cfRule type="expression" dxfId="41538" priority="145376">
      <formula>BQ28=$B$22</formula>
    </cfRule>
  </conditionalFormatting>
  <conditionalFormatting sqref="BQ28:BT28">
    <cfRule type="expression" dxfId="41537" priority="145374">
      <formula>BQ28=#REF!</formula>
    </cfRule>
    <cfRule type="expression" dxfId="41536" priority="145375">
      <formula>BQ28=$B$23</formula>
    </cfRule>
  </conditionalFormatting>
  <conditionalFormatting sqref="BN28:BO32">
    <cfRule type="expression" dxfId="41535" priority="145270">
      <formula>BN28=$B$8</formula>
    </cfRule>
    <cfRule type="expression" dxfId="41534" priority="145271">
      <formula>BN28=$B$24</formula>
    </cfRule>
    <cfRule type="expression" dxfId="41533" priority="145272">
      <formula>BN28=$B$18</formula>
    </cfRule>
    <cfRule type="expression" dxfId="41532" priority="145273">
      <formula>BN28=$B$3</formula>
    </cfRule>
  </conditionalFormatting>
  <conditionalFormatting sqref="BN28:BO32">
    <cfRule type="expression" dxfId="41531" priority="145257">
      <formula>BN28=$B$20</formula>
    </cfRule>
    <cfRule type="expression" dxfId="41530" priority="145258">
      <formula>BN28=$B$21</formula>
    </cfRule>
    <cfRule type="expression" dxfId="41529" priority="145259">
      <formula>BN28=$B$19</formula>
    </cfRule>
    <cfRule type="expression" dxfId="41528" priority="145260">
      <formula>BN28=$B$17</formula>
    </cfRule>
    <cfRule type="expression" dxfId="41527" priority="145261">
      <formula>BN28=$B$16</formula>
    </cfRule>
    <cfRule type="expression" dxfId="41526" priority="145262">
      <formula>BN28=$B$14</formula>
    </cfRule>
    <cfRule type="expression" dxfId="41525" priority="145263">
      <formula>BN28=$B$13</formula>
    </cfRule>
    <cfRule type="expression" dxfId="41524" priority="145264">
      <formula>BN28=$B$12</formula>
    </cfRule>
    <cfRule type="expression" dxfId="41523" priority="145265">
      <formula>BN28=$B$11</formula>
    </cfRule>
    <cfRule type="expression" dxfId="41522" priority="145266">
      <formula>BN28=$B$10</formula>
    </cfRule>
    <cfRule type="expression" dxfId="41521" priority="145267">
      <formula>BN28=$B$9</formula>
    </cfRule>
    <cfRule type="expression" dxfId="41520" priority="145268">
      <formula>BN28=$B$6</formula>
    </cfRule>
    <cfRule type="expression" dxfId="41519" priority="145269">
      <formula>"TEXT(C$16,""ddd"")='Sat'"</formula>
    </cfRule>
  </conditionalFormatting>
  <conditionalFormatting sqref="BN28:BO32">
    <cfRule type="expression" dxfId="41518" priority="145256">
      <formula>BN28=$B$22</formula>
    </cfRule>
  </conditionalFormatting>
  <conditionalFormatting sqref="BN28:BO32">
    <cfRule type="expression" dxfId="41517" priority="145254">
      <formula>BN28=#REF!</formula>
    </cfRule>
    <cfRule type="expression" dxfId="41516" priority="145255">
      <formula>BN28=$B$23</formula>
    </cfRule>
  </conditionalFormatting>
  <conditionalFormatting sqref="BN27:BO32">
    <cfRule type="expression" dxfId="41515" priority="145130">
      <formula>BN27=$B$8</formula>
    </cfRule>
    <cfRule type="expression" dxfId="41514" priority="145131">
      <formula>BN27=$B$24</formula>
    </cfRule>
    <cfRule type="expression" dxfId="41513" priority="145132">
      <formula>BN27=$B$18</formula>
    </cfRule>
    <cfRule type="expression" dxfId="41512" priority="145133">
      <formula>BN27=$B$3</formula>
    </cfRule>
  </conditionalFormatting>
  <conditionalFormatting sqref="BN27:BO32">
    <cfRule type="expression" dxfId="41511" priority="145117">
      <formula>BN27=$B$20</formula>
    </cfRule>
    <cfRule type="expression" dxfId="41510" priority="145118">
      <formula>BN27=$B$21</formula>
    </cfRule>
    <cfRule type="expression" dxfId="41509" priority="145119">
      <formula>BN27=$B$19</formula>
    </cfRule>
    <cfRule type="expression" dxfId="41508" priority="145120">
      <formula>BN27=$B$17</formula>
    </cfRule>
    <cfRule type="expression" dxfId="41507" priority="145121">
      <formula>BN27=$B$16</formula>
    </cfRule>
    <cfRule type="expression" dxfId="41506" priority="145122">
      <formula>BN27=$B$14</formula>
    </cfRule>
    <cfRule type="expression" dxfId="41505" priority="145123">
      <formula>BN27=$B$13</formula>
    </cfRule>
    <cfRule type="expression" dxfId="41504" priority="145124">
      <formula>BN27=$B$12</formula>
    </cfRule>
    <cfRule type="expression" dxfId="41503" priority="145125">
      <formula>BN27=$B$11</formula>
    </cfRule>
    <cfRule type="expression" dxfId="41502" priority="145126">
      <formula>BN27=$B$10</formula>
    </cfRule>
    <cfRule type="expression" dxfId="41501" priority="145127">
      <formula>BN27=$B$9</formula>
    </cfRule>
    <cfRule type="expression" dxfId="41500" priority="145128">
      <formula>BN27=$B$6</formula>
    </cfRule>
    <cfRule type="expression" dxfId="41499" priority="145129">
      <formula>"TEXT(C$16,""ddd"")='Sat'"</formula>
    </cfRule>
  </conditionalFormatting>
  <conditionalFormatting sqref="BN27:BO32">
    <cfRule type="expression" dxfId="41498" priority="145116">
      <formula>BN27=$B$22</formula>
    </cfRule>
  </conditionalFormatting>
  <conditionalFormatting sqref="BN27:BO32">
    <cfRule type="expression" dxfId="41497" priority="145114">
      <formula>BN27=#REF!</formula>
    </cfRule>
    <cfRule type="expression" dxfId="41496" priority="145115">
      <formula>BN27=$B$23</formula>
    </cfRule>
  </conditionalFormatting>
  <conditionalFormatting sqref="BN29:BO29">
    <cfRule type="expression" dxfId="41495" priority="145112">
      <formula>BN29=#REF!</formula>
    </cfRule>
    <cfRule type="expression" dxfId="41494" priority="145113">
      <formula>BN29=$B$23</formula>
    </cfRule>
  </conditionalFormatting>
  <conditionalFormatting sqref="BN29:BO29">
    <cfRule type="expression" dxfId="41493" priority="145108">
      <formula>BN29=$B$8</formula>
    </cfRule>
    <cfRule type="expression" dxfId="41492" priority="145109">
      <formula>BN29=$B$24</formula>
    </cfRule>
    <cfRule type="expression" dxfId="41491" priority="145110">
      <formula>BN29=$B$18</formula>
    </cfRule>
    <cfRule type="expression" dxfId="41490" priority="145111">
      <formula>BN29=$B$3</formula>
    </cfRule>
  </conditionalFormatting>
  <conditionalFormatting sqref="BN29:BO29">
    <cfRule type="expression" dxfId="41489" priority="145095">
      <formula>BN29=$B$20</formula>
    </cfRule>
    <cfRule type="expression" dxfId="41488" priority="145096">
      <formula>BN29=$B$21</formula>
    </cfRule>
    <cfRule type="expression" dxfId="41487" priority="145097">
      <formula>BN29=$B$19</formula>
    </cfRule>
    <cfRule type="expression" dxfId="41486" priority="145098">
      <formula>BN29=$B$17</formula>
    </cfRule>
    <cfRule type="expression" dxfId="41485" priority="145099">
      <formula>BN29=$B$16</formula>
    </cfRule>
    <cfRule type="expression" dxfId="41484" priority="145100">
      <formula>BN29=$B$14</formula>
    </cfRule>
    <cfRule type="expression" dxfId="41483" priority="145101">
      <formula>BN29=$B$13</formula>
    </cfRule>
    <cfRule type="expression" dxfId="41482" priority="145102">
      <formula>BN29=$B$12</formula>
    </cfRule>
    <cfRule type="expression" dxfId="41481" priority="145103">
      <formula>BN29=$B$11</formula>
    </cfRule>
    <cfRule type="expression" dxfId="41480" priority="145104">
      <formula>BN29=$B$10</formula>
    </cfRule>
    <cfRule type="expression" dxfId="41479" priority="145105">
      <formula>BN29=$B$9</formula>
    </cfRule>
    <cfRule type="expression" dxfId="41478" priority="145106">
      <formula>BN29=$B$6</formula>
    </cfRule>
    <cfRule type="expression" dxfId="41477" priority="145107">
      <formula>"TEXT(C$16,""ddd"")='Sat'"</formula>
    </cfRule>
  </conditionalFormatting>
  <conditionalFormatting sqref="BN29:BO29">
    <cfRule type="expression" dxfId="41476" priority="145094">
      <formula>BN29=$B$22</formula>
    </cfRule>
  </conditionalFormatting>
  <conditionalFormatting sqref="BW27">
    <cfRule type="expression" dxfId="41475" priority="144390">
      <formula>BW27=$B$8</formula>
    </cfRule>
    <cfRule type="expression" dxfId="41474" priority="144391">
      <formula>BW27=$B$24</formula>
    </cfRule>
    <cfRule type="expression" dxfId="41473" priority="144392">
      <formula>BW27=$B$18</formula>
    </cfRule>
    <cfRule type="expression" dxfId="41472" priority="144393">
      <formula>BW27=$B$3</formula>
    </cfRule>
  </conditionalFormatting>
  <conditionalFormatting sqref="BW27">
    <cfRule type="expression" dxfId="41471" priority="144377">
      <formula>BW27=$B$20</formula>
    </cfRule>
    <cfRule type="expression" dxfId="41470" priority="144378">
      <formula>BW27=$B$21</formula>
    </cfRule>
    <cfRule type="expression" dxfId="41469" priority="144379">
      <formula>BW27=$B$19</formula>
    </cfRule>
    <cfRule type="expression" dxfId="41468" priority="144380">
      <formula>BW27=$B$17</formula>
    </cfRule>
    <cfRule type="expression" dxfId="41467" priority="144381">
      <formula>BW27=$B$16</formula>
    </cfRule>
    <cfRule type="expression" dxfId="41466" priority="144382">
      <formula>BW27=$B$14</formula>
    </cfRule>
    <cfRule type="expression" dxfId="41465" priority="144383">
      <formula>BW27=$B$13</formula>
    </cfRule>
    <cfRule type="expression" dxfId="41464" priority="144384">
      <formula>BW27=$B$12</formula>
    </cfRule>
    <cfRule type="expression" dxfId="41463" priority="144385">
      <formula>BW27=$B$11</formula>
    </cfRule>
    <cfRule type="expression" dxfId="41462" priority="144386">
      <formula>BW27=$B$10</formula>
    </cfRule>
    <cfRule type="expression" dxfId="41461" priority="144387">
      <formula>BW27=$B$9</formula>
    </cfRule>
    <cfRule type="expression" dxfId="41460" priority="144388">
      <formula>BW27=$B$6</formula>
    </cfRule>
    <cfRule type="expression" dxfId="41459" priority="144389">
      <formula>"TEXT(C$16,""ddd"")='Sat'"</formula>
    </cfRule>
  </conditionalFormatting>
  <conditionalFormatting sqref="BW27">
    <cfRule type="expression" dxfId="41458" priority="144376">
      <formula>BW27=$B$22</formula>
    </cfRule>
  </conditionalFormatting>
  <conditionalFormatting sqref="BW27">
    <cfRule type="expression" dxfId="41457" priority="144374">
      <formula>BW27=#REF!</formula>
    </cfRule>
    <cfRule type="expression" dxfId="41456" priority="144375">
      <formula>BW27=$B$23</formula>
    </cfRule>
  </conditionalFormatting>
  <conditionalFormatting sqref="BW29">
    <cfRule type="expression" dxfId="41455" priority="144370">
      <formula>BW29=$B$8</formula>
    </cfRule>
    <cfRule type="expression" dxfId="41454" priority="144371">
      <formula>BW29=$B$24</formula>
    </cfRule>
    <cfRule type="expression" dxfId="41453" priority="144372">
      <formula>BW29=$B$18</formula>
    </cfRule>
    <cfRule type="expression" dxfId="41452" priority="144373">
      <formula>BW29=$B$3</formula>
    </cfRule>
  </conditionalFormatting>
  <conditionalFormatting sqref="BW29">
    <cfRule type="expression" dxfId="41451" priority="144357">
      <formula>BW29=$B$20</formula>
    </cfRule>
    <cfRule type="expression" dxfId="41450" priority="144358">
      <formula>BW29=$B$21</formula>
    </cfRule>
    <cfRule type="expression" dxfId="41449" priority="144359">
      <formula>BW29=$B$19</formula>
    </cfRule>
    <cfRule type="expression" dxfId="41448" priority="144360">
      <formula>BW29=$B$17</formula>
    </cfRule>
    <cfRule type="expression" dxfId="41447" priority="144361">
      <formula>BW29=$B$16</formula>
    </cfRule>
    <cfRule type="expression" dxfId="41446" priority="144362">
      <formula>BW29=$B$14</formula>
    </cfRule>
    <cfRule type="expression" dxfId="41445" priority="144363">
      <formula>BW29=$B$13</formula>
    </cfRule>
    <cfRule type="expression" dxfId="41444" priority="144364">
      <formula>BW29=$B$12</formula>
    </cfRule>
    <cfRule type="expression" dxfId="41443" priority="144365">
      <formula>BW29=$B$11</formula>
    </cfRule>
    <cfRule type="expression" dxfId="41442" priority="144366">
      <formula>BW29=$B$10</formula>
    </cfRule>
    <cfRule type="expression" dxfId="41441" priority="144367">
      <formula>BW29=$B$9</formula>
    </cfRule>
    <cfRule type="expression" dxfId="41440" priority="144368">
      <formula>BW29=$B$6</formula>
    </cfRule>
    <cfRule type="expression" dxfId="41439" priority="144369">
      <formula>"TEXT(C$16,""ddd"")='Sat'"</formula>
    </cfRule>
  </conditionalFormatting>
  <conditionalFormatting sqref="BW29">
    <cfRule type="expression" dxfId="41438" priority="144356">
      <formula>BW29=$B$22</formula>
    </cfRule>
  </conditionalFormatting>
  <conditionalFormatting sqref="BW29">
    <cfRule type="expression" dxfId="41437" priority="144354">
      <formula>BW29=#REF!</formula>
    </cfRule>
    <cfRule type="expression" dxfId="41436" priority="144355">
      <formula>BW29=$B$23</formula>
    </cfRule>
  </conditionalFormatting>
  <conditionalFormatting sqref="BW28">
    <cfRule type="expression" dxfId="41435" priority="144090">
      <formula>BW28=$B$8</formula>
    </cfRule>
    <cfRule type="expression" dxfId="41434" priority="144091">
      <formula>BW28=$B$24</formula>
    </cfRule>
    <cfRule type="expression" dxfId="41433" priority="144092">
      <formula>BW28=$B$18</formula>
    </cfRule>
    <cfRule type="expression" dxfId="41432" priority="144093">
      <formula>BW28=$B$3</formula>
    </cfRule>
  </conditionalFormatting>
  <conditionalFormatting sqref="BW28">
    <cfRule type="expression" dxfId="41431" priority="144077">
      <formula>BW28=$B$20</formula>
    </cfRule>
    <cfRule type="expression" dxfId="41430" priority="144078">
      <formula>BW28=$B$21</formula>
    </cfRule>
    <cfRule type="expression" dxfId="41429" priority="144079">
      <formula>BW28=$B$19</formula>
    </cfRule>
    <cfRule type="expression" dxfId="41428" priority="144080">
      <formula>BW28=$B$17</formula>
    </cfRule>
    <cfRule type="expression" dxfId="41427" priority="144081">
      <formula>BW28=$B$16</formula>
    </cfRule>
    <cfRule type="expression" dxfId="41426" priority="144082">
      <formula>BW28=$B$14</formula>
    </cfRule>
    <cfRule type="expression" dxfId="41425" priority="144083">
      <formula>BW28=$B$13</formula>
    </cfRule>
    <cfRule type="expression" dxfId="41424" priority="144084">
      <formula>BW28=$B$12</formula>
    </cfRule>
    <cfRule type="expression" dxfId="41423" priority="144085">
      <formula>BW28=$B$11</formula>
    </cfRule>
    <cfRule type="expression" dxfId="41422" priority="144086">
      <formula>BW28=$B$10</formula>
    </cfRule>
    <cfRule type="expression" dxfId="41421" priority="144087">
      <formula>BW28=$B$9</formula>
    </cfRule>
    <cfRule type="expression" dxfId="41420" priority="144088">
      <formula>BW28=$B$6</formula>
    </cfRule>
    <cfRule type="expression" dxfId="41419" priority="144089">
      <formula>"TEXT(C$16,""ddd"")='Sat'"</formula>
    </cfRule>
  </conditionalFormatting>
  <conditionalFormatting sqref="BW28">
    <cfRule type="expression" dxfId="41418" priority="144076">
      <formula>BW28=$B$22</formula>
    </cfRule>
  </conditionalFormatting>
  <conditionalFormatting sqref="BW28">
    <cfRule type="expression" dxfId="41417" priority="144074">
      <formula>BW28=#REF!</formula>
    </cfRule>
    <cfRule type="expression" dxfId="41416" priority="144075">
      <formula>BW28=$B$23</formula>
    </cfRule>
  </conditionalFormatting>
  <conditionalFormatting sqref="BY30:CA30">
    <cfRule type="expression" dxfId="41415" priority="143290">
      <formula>BY30=$B$8</formula>
    </cfRule>
    <cfRule type="expression" dxfId="41414" priority="143291">
      <formula>BY30=$B$24</formula>
    </cfRule>
    <cfRule type="expression" dxfId="41413" priority="143292">
      <formula>BY30=$B$18</formula>
    </cfRule>
    <cfRule type="expression" dxfId="41412" priority="143293">
      <formula>BY30=$B$3</formula>
    </cfRule>
  </conditionalFormatting>
  <conditionalFormatting sqref="BY30:CA30">
    <cfRule type="expression" dxfId="41411" priority="143277">
      <formula>BY30=$B$20</formula>
    </cfRule>
    <cfRule type="expression" dxfId="41410" priority="143278">
      <formula>BY30=$B$21</formula>
    </cfRule>
    <cfRule type="expression" dxfId="41409" priority="143279">
      <formula>BY30=$B$19</formula>
    </cfRule>
    <cfRule type="expression" dxfId="41408" priority="143280">
      <formula>BY30=$B$17</formula>
    </cfRule>
    <cfRule type="expression" dxfId="41407" priority="143281">
      <formula>BY30=$B$16</formula>
    </cfRule>
    <cfRule type="expression" dxfId="41406" priority="143282">
      <formula>BY30=$B$14</formula>
    </cfRule>
    <cfRule type="expression" dxfId="41405" priority="143283">
      <formula>BY30=$B$13</formula>
    </cfRule>
    <cfRule type="expression" dxfId="41404" priority="143284">
      <formula>BY30=$B$12</formula>
    </cfRule>
    <cfRule type="expression" dxfId="41403" priority="143285">
      <formula>BY30=$B$11</formula>
    </cfRule>
    <cfRule type="expression" dxfId="41402" priority="143286">
      <formula>BY30=$B$10</formula>
    </cfRule>
    <cfRule type="expression" dxfId="41401" priority="143287">
      <formula>BY30=$B$9</formula>
    </cfRule>
    <cfRule type="expression" dxfId="41400" priority="143288">
      <formula>BY30=$B$6</formula>
    </cfRule>
    <cfRule type="expression" dxfId="41399" priority="143289">
      <formula>"TEXT(C$16,""ddd"")='Sat'"</formula>
    </cfRule>
  </conditionalFormatting>
  <conditionalFormatting sqref="BY30:CA30">
    <cfRule type="expression" dxfId="41398" priority="143276">
      <formula>BY30=$B$22</formula>
    </cfRule>
  </conditionalFormatting>
  <conditionalFormatting sqref="BY30:CA30">
    <cfRule type="expression" dxfId="41397" priority="143274">
      <formula>BY30=#REF!</formula>
    </cfRule>
    <cfRule type="expression" dxfId="41396" priority="143275">
      <formula>BY30=$B$23</formula>
    </cfRule>
  </conditionalFormatting>
  <conditionalFormatting sqref="BU28:BV32">
    <cfRule type="expression" dxfId="41395" priority="143050">
      <formula>BU28=$B$8</formula>
    </cfRule>
    <cfRule type="expression" dxfId="41394" priority="143051">
      <formula>BU28=$B$24</formula>
    </cfRule>
    <cfRule type="expression" dxfId="41393" priority="143052">
      <formula>BU28=$B$18</formula>
    </cfRule>
    <cfRule type="expression" dxfId="41392" priority="143053">
      <formula>BU28=$B$3</formula>
    </cfRule>
  </conditionalFormatting>
  <conditionalFormatting sqref="BU28:BV32">
    <cfRule type="expression" dxfId="41391" priority="143037">
      <formula>BU28=$B$20</formula>
    </cfRule>
    <cfRule type="expression" dxfId="41390" priority="143038">
      <formula>BU28=$B$21</formula>
    </cfRule>
    <cfRule type="expression" dxfId="41389" priority="143039">
      <formula>BU28=$B$19</formula>
    </cfRule>
    <cfRule type="expression" dxfId="41388" priority="143040">
      <formula>BU28=$B$17</formula>
    </cfRule>
    <cfRule type="expression" dxfId="41387" priority="143041">
      <formula>BU28=$B$16</formula>
    </cfRule>
    <cfRule type="expression" dxfId="41386" priority="143042">
      <formula>BU28=$B$14</formula>
    </cfRule>
    <cfRule type="expression" dxfId="41385" priority="143043">
      <formula>BU28=$B$13</formula>
    </cfRule>
    <cfRule type="expression" dxfId="41384" priority="143044">
      <formula>BU28=$B$12</formula>
    </cfRule>
    <cfRule type="expression" dxfId="41383" priority="143045">
      <formula>BU28=$B$11</formula>
    </cfRule>
    <cfRule type="expression" dxfId="41382" priority="143046">
      <formula>BU28=$B$10</formula>
    </cfRule>
    <cfRule type="expression" dxfId="41381" priority="143047">
      <formula>BU28=$B$9</formula>
    </cfRule>
    <cfRule type="expression" dxfId="41380" priority="143048">
      <formula>BU28=$B$6</formula>
    </cfRule>
    <cfRule type="expression" dxfId="41379" priority="143049">
      <formula>"TEXT(C$16,""ddd"")='Sat'"</formula>
    </cfRule>
  </conditionalFormatting>
  <conditionalFormatting sqref="BU28:BV32">
    <cfRule type="expression" dxfId="41378" priority="143036">
      <formula>BU28=$B$22</formula>
    </cfRule>
  </conditionalFormatting>
  <conditionalFormatting sqref="BU28:BV32">
    <cfRule type="expression" dxfId="41377" priority="143034">
      <formula>BU28=#REF!</formula>
    </cfRule>
    <cfRule type="expression" dxfId="41376" priority="143035">
      <formula>BU28=$B$23</formula>
    </cfRule>
  </conditionalFormatting>
  <conditionalFormatting sqref="BU27:BV32">
    <cfRule type="expression" dxfId="41375" priority="142910">
      <formula>BU27=$B$8</formula>
    </cfRule>
    <cfRule type="expression" dxfId="41374" priority="142911">
      <formula>BU27=$B$24</formula>
    </cfRule>
    <cfRule type="expression" dxfId="41373" priority="142912">
      <formula>BU27=$B$18</formula>
    </cfRule>
    <cfRule type="expression" dxfId="41372" priority="142913">
      <formula>BU27=$B$3</formula>
    </cfRule>
  </conditionalFormatting>
  <conditionalFormatting sqref="BU27:BV32">
    <cfRule type="expression" dxfId="41371" priority="142897">
      <formula>BU27=$B$20</formula>
    </cfRule>
    <cfRule type="expression" dxfId="41370" priority="142898">
      <formula>BU27=$B$21</formula>
    </cfRule>
    <cfRule type="expression" dxfId="41369" priority="142899">
      <formula>BU27=$B$19</formula>
    </cfRule>
    <cfRule type="expression" dxfId="41368" priority="142900">
      <formula>BU27=$B$17</formula>
    </cfRule>
    <cfRule type="expression" dxfId="41367" priority="142901">
      <formula>BU27=$B$16</formula>
    </cfRule>
    <cfRule type="expression" dxfId="41366" priority="142902">
      <formula>BU27=$B$14</formula>
    </cfRule>
    <cfRule type="expression" dxfId="41365" priority="142903">
      <formula>BU27=$B$13</formula>
    </cfRule>
    <cfRule type="expression" dxfId="41364" priority="142904">
      <formula>BU27=$B$12</formula>
    </cfRule>
    <cfRule type="expression" dxfId="41363" priority="142905">
      <formula>BU27=$B$11</formula>
    </cfRule>
    <cfRule type="expression" dxfId="41362" priority="142906">
      <formula>BU27=$B$10</formula>
    </cfRule>
    <cfRule type="expression" dxfId="41361" priority="142907">
      <formula>BU27=$B$9</formula>
    </cfRule>
    <cfRule type="expression" dxfId="41360" priority="142908">
      <formula>BU27=$B$6</formula>
    </cfRule>
    <cfRule type="expression" dxfId="41359" priority="142909">
      <formula>"TEXT(C$16,""ddd"")='Sat'"</formula>
    </cfRule>
  </conditionalFormatting>
  <conditionalFormatting sqref="BU27:BV32">
    <cfRule type="expression" dxfId="41358" priority="142896">
      <formula>BU27=$B$22</formula>
    </cfRule>
  </conditionalFormatting>
  <conditionalFormatting sqref="BU27:BV32">
    <cfRule type="expression" dxfId="41357" priority="142894">
      <formula>BU27=#REF!</formula>
    </cfRule>
    <cfRule type="expression" dxfId="41356" priority="142895">
      <formula>BU27=$B$23</formula>
    </cfRule>
  </conditionalFormatting>
  <conditionalFormatting sqref="BU29:BV29">
    <cfRule type="expression" dxfId="41355" priority="142892">
      <formula>BU29=#REF!</formula>
    </cfRule>
    <cfRule type="expression" dxfId="41354" priority="142893">
      <formula>BU29=$B$23</formula>
    </cfRule>
  </conditionalFormatting>
  <conditionalFormatting sqref="BU29:BV29">
    <cfRule type="expression" dxfId="41353" priority="142888">
      <formula>BU29=$B$8</formula>
    </cfRule>
    <cfRule type="expression" dxfId="41352" priority="142889">
      <formula>BU29=$B$24</formula>
    </cfRule>
    <cfRule type="expression" dxfId="41351" priority="142890">
      <formula>BU29=$B$18</formula>
    </cfRule>
    <cfRule type="expression" dxfId="41350" priority="142891">
      <formula>BU29=$B$3</formula>
    </cfRule>
  </conditionalFormatting>
  <conditionalFormatting sqref="BU29:BV29">
    <cfRule type="expression" dxfId="41349" priority="142875">
      <formula>BU29=$B$20</formula>
    </cfRule>
    <cfRule type="expression" dxfId="41348" priority="142876">
      <formula>BU29=$B$21</formula>
    </cfRule>
    <cfRule type="expression" dxfId="41347" priority="142877">
      <formula>BU29=$B$19</formula>
    </cfRule>
    <cfRule type="expression" dxfId="41346" priority="142878">
      <formula>BU29=$B$17</formula>
    </cfRule>
    <cfRule type="expression" dxfId="41345" priority="142879">
      <formula>BU29=$B$16</formula>
    </cfRule>
    <cfRule type="expression" dxfId="41344" priority="142880">
      <formula>BU29=$B$14</formula>
    </cfRule>
    <cfRule type="expression" dxfId="41343" priority="142881">
      <formula>BU29=$B$13</formula>
    </cfRule>
    <cfRule type="expression" dxfId="41342" priority="142882">
      <formula>BU29=$B$12</formula>
    </cfRule>
    <cfRule type="expression" dxfId="41341" priority="142883">
      <formula>BU29=$B$11</formula>
    </cfRule>
    <cfRule type="expression" dxfId="41340" priority="142884">
      <formula>BU29=$B$10</formula>
    </cfRule>
    <cfRule type="expression" dxfId="41339" priority="142885">
      <formula>BU29=$B$9</formula>
    </cfRule>
    <cfRule type="expression" dxfId="41338" priority="142886">
      <formula>BU29=$B$6</formula>
    </cfRule>
    <cfRule type="expression" dxfId="41337" priority="142887">
      <formula>"TEXT(C$16,""ddd"")='Sat'"</formula>
    </cfRule>
  </conditionalFormatting>
  <conditionalFormatting sqref="BU29:BV29">
    <cfRule type="expression" dxfId="41336" priority="142874">
      <formula>BU29=$B$22</formula>
    </cfRule>
  </conditionalFormatting>
  <conditionalFormatting sqref="CD29">
    <cfRule type="expression" dxfId="41335" priority="142150">
      <formula>CD29=$B$8</formula>
    </cfRule>
    <cfRule type="expression" dxfId="41334" priority="142151">
      <formula>CD29=$B$24</formula>
    </cfRule>
    <cfRule type="expression" dxfId="41333" priority="142152">
      <formula>CD29=$B$18</formula>
    </cfRule>
    <cfRule type="expression" dxfId="41332" priority="142153">
      <formula>CD29=$B$3</formula>
    </cfRule>
  </conditionalFormatting>
  <conditionalFormatting sqref="CD29">
    <cfRule type="expression" dxfId="41331" priority="142137">
      <formula>CD29=$B$20</formula>
    </cfRule>
    <cfRule type="expression" dxfId="41330" priority="142138">
      <formula>CD29=$B$21</formula>
    </cfRule>
    <cfRule type="expression" dxfId="41329" priority="142139">
      <formula>CD29=$B$19</formula>
    </cfRule>
    <cfRule type="expression" dxfId="41328" priority="142140">
      <formula>CD29=$B$17</formula>
    </cfRule>
    <cfRule type="expression" dxfId="41327" priority="142141">
      <formula>CD29=$B$16</formula>
    </cfRule>
    <cfRule type="expression" dxfId="41326" priority="142142">
      <formula>CD29=$B$14</formula>
    </cfRule>
    <cfRule type="expression" dxfId="41325" priority="142143">
      <formula>CD29=$B$13</formula>
    </cfRule>
    <cfRule type="expression" dxfId="41324" priority="142144">
      <formula>CD29=$B$12</formula>
    </cfRule>
    <cfRule type="expression" dxfId="41323" priority="142145">
      <formula>CD29=$B$11</formula>
    </cfRule>
    <cfRule type="expression" dxfId="41322" priority="142146">
      <formula>CD29=$B$10</formula>
    </cfRule>
    <cfRule type="expression" dxfId="41321" priority="142147">
      <formula>CD29=$B$9</formula>
    </cfRule>
    <cfRule type="expression" dxfId="41320" priority="142148">
      <formula>CD29=$B$6</formula>
    </cfRule>
    <cfRule type="expression" dxfId="41319" priority="142149">
      <formula>"TEXT(C$16,""ddd"")='Sat'"</formula>
    </cfRule>
  </conditionalFormatting>
  <conditionalFormatting sqref="CD29">
    <cfRule type="expression" dxfId="41318" priority="142136">
      <formula>CD29=$B$22</formula>
    </cfRule>
  </conditionalFormatting>
  <conditionalFormatting sqref="CD29">
    <cfRule type="expression" dxfId="41317" priority="142134">
      <formula>CD29=#REF!</formula>
    </cfRule>
    <cfRule type="expression" dxfId="41316" priority="142135">
      <formula>CD29=$B$23</formula>
    </cfRule>
  </conditionalFormatting>
  <conditionalFormatting sqref="CD28">
    <cfRule type="expression" dxfId="41315" priority="141870">
      <formula>CD28=$B$8</formula>
    </cfRule>
    <cfRule type="expression" dxfId="41314" priority="141871">
      <formula>CD28=$B$24</formula>
    </cfRule>
    <cfRule type="expression" dxfId="41313" priority="141872">
      <formula>CD28=$B$18</formula>
    </cfRule>
    <cfRule type="expression" dxfId="41312" priority="141873">
      <formula>CD28=$B$3</formula>
    </cfRule>
  </conditionalFormatting>
  <conditionalFormatting sqref="CD28">
    <cfRule type="expression" dxfId="41311" priority="141857">
      <formula>CD28=$B$20</formula>
    </cfRule>
    <cfRule type="expression" dxfId="41310" priority="141858">
      <formula>CD28=$B$21</formula>
    </cfRule>
    <cfRule type="expression" dxfId="41309" priority="141859">
      <formula>CD28=$B$19</formula>
    </cfRule>
    <cfRule type="expression" dxfId="41308" priority="141860">
      <formula>CD28=$B$17</formula>
    </cfRule>
    <cfRule type="expression" dxfId="41307" priority="141861">
      <formula>CD28=$B$16</formula>
    </cfRule>
    <cfRule type="expression" dxfId="41306" priority="141862">
      <formula>CD28=$B$14</formula>
    </cfRule>
    <cfRule type="expression" dxfId="41305" priority="141863">
      <formula>CD28=$B$13</formula>
    </cfRule>
    <cfRule type="expression" dxfId="41304" priority="141864">
      <formula>CD28=$B$12</formula>
    </cfRule>
    <cfRule type="expression" dxfId="41303" priority="141865">
      <formula>CD28=$B$11</formula>
    </cfRule>
    <cfRule type="expression" dxfId="41302" priority="141866">
      <formula>CD28=$B$10</formula>
    </cfRule>
    <cfRule type="expression" dxfId="41301" priority="141867">
      <formula>CD28=$B$9</formula>
    </cfRule>
    <cfRule type="expression" dxfId="41300" priority="141868">
      <formula>CD28=$B$6</formula>
    </cfRule>
    <cfRule type="expression" dxfId="41299" priority="141869">
      <formula>"TEXT(C$16,""ddd"")='Sat'"</formula>
    </cfRule>
  </conditionalFormatting>
  <conditionalFormatting sqref="CD28">
    <cfRule type="expression" dxfId="41298" priority="141856">
      <formula>CD28=$B$22</formula>
    </cfRule>
  </conditionalFormatting>
  <conditionalFormatting sqref="CD28">
    <cfRule type="expression" dxfId="41297" priority="141854">
      <formula>CD28=#REF!</formula>
    </cfRule>
    <cfRule type="expression" dxfId="41296" priority="141855">
      <formula>CD28=$B$23</formula>
    </cfRule>
  </conditionalFormatting>
  <conditionalFormatting sqref="CE29:CH29">
    <cfRule type="expression" dxfId="41295" priority="141552">
      <formula>CE29=#REF!</formula>
    </cfRule>
    <cfRule type="expression" dxfId="41294" priority="141553">
      <formula>CE29=$B$23</formula>
    </cfRule>
  </conditionalFormatting>
  <conditionalFormatting sqref="CE29:CH29">
    <cfRule type="expression" dxfId="41293" priority="141548">
      <formula>CE29=$B$8</formula>
    </cfRule>
    <cfRule type="expression" dxfId="41292" priority="141549">
      <formula>CE29=$B$24</formula>
    </cfRule>
    <cfRule type="expression" dxfId="41291" priority="141550">
      <formula>CE29=$B$18</formula>
    </cfRule>
    <cfRule type="expression" dxfId="41290" priority="141551">
      <formula>CE29=$B$3</formula>
    </cfRule>
  </conditionalFormatting>
  <conditionalFormatting sqref="CE29:CH29">
    <cfRule type="expression" dxfId="41289" priority="141535">
      <formula>CE29=$B$20</formula>
    </cfRule>
    <cfRule type="expression" dxfId="41288" priority="141536">
      <formula>CE29=$B$21</formula>
    </cfRule>
    <cfRule type="expression" dxfId="41287" priority="141537">
      <formula>CE29=$B$19</formula>
    </cfRule>
    <cfRule type="expression" dxfId="41286" priority="141538">
      <formula>CE29=$B$17</formula>
    </cfRule>
    <cfRule type="expression" dxfId="41285" priority="141539">
      <formula>CE29=$B$16</formula>
    </cfRule>
    <cfRule type="expression" dxfId="41284" priority="141540">
      <formula>CE29=$B$14</formula>
    </cfRule>
    <cfRule type="expression" dxfId="41283" priority="141541">
      <formula>CE29=$B$13</formula>
    </cfRule>
    <cfRule type="expression" dxfId="41282" priority="141542">
      <formula>CE29=$B$12</formula>
    </cfRule>
    <cfRule type="expression" dxfId="41281" priority="141543">
      <formula>CE29=$B$11</formula>
    </cfRule>
    <cfRule type="expression" dxfId="41280" priority="141544">
      <formula>CE29=$B$10</formula>
    </cfRule>
    <cfRule type="expression" dxfId="41279" priority="141545">
      <formula>CE29=$B$9</formula>
    </cfRule>
    <cfRule type="expression" dxfId="41278" priority="141546">
      <formula>CE29=$B$6</formula>
    </cfRule>
    <cfRule type="expression" dxfId="41277" priority="141547">
      <formula>"TEXT(C$16,""ddd"")='Sat'"</formula>
    </cfRule>
  </conditionalFormatting>
  <conditionalFormatting sqref="CE29:CH29">
    <cfRule type="expression" dxfId="41276" priority="141534">
      <formula>CE29=$B$22</formula>
    </cfRule>
  </conditionalFormatting>
  <conditionalFormatting sqref="CF30:CH30">
    <cfRule type="expression" dxfId="41275" priority="141070">
      <formula>CF30=$B$8</formula>
    </cfRule>
    <cfRule type="expression" dxfId="41274" priority="141071">
      <formula>CF30=$B$24</formula>
    </cfRule>
    <cfRule type="expression" dxfId="41273" priority="141072">
      <formula>CF30=$B$18</formula>
    </cfRule>
    <cfRule type="expression" dxfId="41272" priority="141073">
      <formula>CF30=$B$3</formula>
    </cfRule>
  </conditionalFormatting>
  <conditionalFormatting sqref="CF30:CH30">
    <cfRule type="expression" dxfId="41271" priority="141057">
      <formula>CF30=$B$20</formula>
    </cfRule>
    <cfRule type="expression" dxfId="41270" priority="141058">
      <formula>CF30=$B$21</formula>
    </cfRule>
    <cfRule type="expression" dxfId="41269" priority="141059">
      <formula>CF30=$B$19</formula>
    </cfRule>
    <cfRule type="expression" dxfId="41268" priority="141060">
      <formula>CF30=$B$17</formula>
    </cfRule>
    <cfRule type="expression" dxfId="41267" priority="141061">
      <formula>CF30=$B$16</formula>
    </cfRule>
    <cfRule type="expression" dxfId="41266" priority="141062">
      <formula>CF30=$B$14</formula>
    </cfRule>
    <cfRule type="expression" dxfId="41265" priority="141063">
      <formula>CF30=$B$13</formula>
    </cfRule>
    <cfRule type="expression" dxfId="41264" priority="141064">
      <formula>CF30=$B$12</formula>
    </cfRule>
    <cfRule type="expression" dxfId="41263" priority="141065">
      <formula>CF30=$B$11</formula>
    </cfRule>
    <cfRule type="expression" dxfId="41262" priority="141066">
      <formula>CF30=$B$10</formula>
    </cfRule>
    <cfRule type="expression" dxfId="41261" priority="141067">
      <formula>CF30=$B$9</formula>
    </cfRule>
    <cfRule type="expression" dxfId="41260" priority="141068">
      <formula>CF30=$B$6</formula>
    </cfRule>
    <cfRule type="expression" dxfId="41259" priority="141069">
      <formula>"TEXT(C$16,""ddd"")='Sat'"</formula>
    </cfRule>
  </conditionalFormatting>
  <conditionalFormatting sqref="CF30:CH30">
    <cfRule type="expression" dxfId="41258" priority="141056">
      <formula>CF30=$B$22</formula>
    </cfRule>
  </conditionalFormatting>
  <conditionalFormatting sqref="CF30:CH30">
    <cfRule type="expression" dxfId="41257" priority="141054">
      <formula>CF30=#REF!</formula>
    </cfRule>
    <cfRule type="expression" dxfId="41256" priority="141055">
      <formula>CF30=$B$23</formula>
    </cfRule>
  </conditionalFormatting>
  <conditionalFormatting sqref="CE28:CF28">
    <cfRule type="expression" dxfId="41255" priority="140950">
      <formula>CE28=$B$8</formula>
    </cfRule>
    <cfRule type="expression" dxfId="41254" priority="140951">
      <formula>CE28=$B$24</formula>
    </cfRule>
    <cfRule type="expression" dxfId="41253" priority="140952">
      <formula>CE28=$B$18</formula>
    </cfRule>
    <cfRule type="expression" dxfId="41252" priority="140953">
      <formula>CE28=$B$3</formula>
    </cfRule>
  </conditionalFormatting>
  <conditionalFormatting sqref="CE28:CF28">
    <cfRule type="expression" dxfId="41251" priority="140937">
      <formula>CE28=$B$20</formula>
    </cfRule>
    <cfRule type="expression" dxfId="41250" priority="140938">
      <formula>CE28=$B$21</formula>
    </cfRule>
    <cfRule type="expression" dxfId="41249" priority="140939">
      <formula>CE28=$B$19</formula>
    </cfRule>
    <cfRule type="expression" dxfId="41248" priority="140940">
      <formula>CE28=$B$17</formula>
    </cfRule>
    <cfRule type="expression" dxfId="41247" priority="140941">
      <formula>CE28=$B$16</formula>
    </cfRule>
    <cfRule type="expression" dxfId="41246" priority="140942">
      <formula>CE28=$B$14</formula>
    </cfRule>
    <cfRule type="expression" dxfId="41245" priority="140943">
      <formula>CE28=$B$13</formula>
    </cfRule>
    <cfRule type="expression" dxfId="41244" priority="140944">
      <formula>CE28=$B$12</formula>
    </cfRule>
    <cfRule type="expression" dxfId="41243" priority="140945">
      <formula>CE28=$B$11</formula>
    </cfRule>
    <cfRule type="expression" dxfId="41242" priority="140946">
      <formula>CE28=$B$10</formula>
    </cfRule>
    <cfRule type="expression" dxfId="41241" priority="140947">
      <formula>CE28=$B$9</formula>
    </cfRule>
    <cfRule type="expression" dxfId="41240" priority="140948">
      <formula>CE28=$B$6</formula>
    </cfRule>
    <cfRule type="expression" dxfId="41239" priority="140949">
      <formula>"TEXT(C$16,""ddd"")='Sat'"</formula>
    </cfRule>
  </conditionalFormatting>
  <conditionalFormatting sqref="CE28:CF28">
    <cfRule type="expression" dxfId="41238" priority="140936">
      <formula>CE28=$B$22</formula>
    </cfRule>
  </conditionalFormatting>
  <conditionalFormatting sqref="CE28:CF28">
    <cfRule type="expression" dxfId="41237" priority="140934">
      <formula>CE28=#REF!</formula>
    </cfRule>
    <cfRule type="expression" dxfId="41236" priority="140935">
      <formula>CE28=$B$23</formula>
    </cfRule>
  </conditionalFormatting>
  <conditionalFormatting sqref="CB28:CC32">
    <cfRule type="expression" dxfId="41235" priority="140830">
      <formula>CB28=$B$8</formula>
    </cfRule>
    <cfRule type="expression" dxfId="41234" priority="140831">
      <formula>CB28=$B$24</formula>
    </cfRule>
    <cfRule type="expression" dxfId="41233" priority="140832">
      <formula>CB28=$B$18</formula>
    </cfRule>
    <cfRule type="expression" dxfId="41232" priority="140833">
      <formula>CB28=$B$3</formula>
    </cfRule>
  </conditionalFormatting>
  <conditionalFormatting sqref="CB28:CC32">
    <cfRule type="expression" dxfId="41231" priority="140817">
      <formula>CB28=$B$20</formula>
    </cfRule>
    <cfRule type="expression" dxfId="41230" priority="140818">
      <formula>CB28=$B$21</formula>
    </cfRule>
    <cfRule type="expression" dxfId="41229" priority="140819">
      <formula>CB28=$B$19</formula>
    </cfRule>
    <cfRule type="expression" dxfId="41228" priority="140820">
      <formula>CB28=$B$17</formula>
    </cfRule>
    <cfRule type="expression" dxfId="41227" priority="140821">
      <formula>CB28=$B$16</formula>
    </cfRule>
    <cfRule type="expression" dxfId="41226" priority="140822">
      <formula>CB28=$B$14</formula>
    </cfRule>
    <cfRule type="expression" dxfId="41225" priority="140823">
      <formula>CB28=$B$13</formula>
    </cfRule>
    <cfRule type="expression" dxfId="41224" priority="140824">
      <formula>CB28=$B$12</formula>
    </cfRule>
    <cfRule type="expression" dxfId="41223" priority="140825">
      <formula>CB28=$B$11</formula>
    </cfRule>
    <cfRule type="expression" dxfId="41222" priority="140826">
      <formula>CB28=$B$10</formula>
    </cfRule>
    <cfRule type="expression" dxfId="41221" priority="140827">
      <formula>CB28=$B$9</formula>
    </cfRule>
    <cfRule type="expression" dxfId="41220" priority="140828">
      <formula>CB28=$B$6</formula>
    </cfRule>
    <cfRule type="expression" dxfId="41219" priority="140829">
      <formula>"TEXT(C$16,""ddd"")='Sat'"</formula>
    </cfRule>
  </conditionalFormatting>
  <conditionalFormatting sqref="CB28:CC32">
    <cfRule type="expression" dxfId="41218" priority="140816">
      <formula>CB28=$B$22</formula>
    </cfRule>
  </conditionalFormatting>
  <conditionalFormatting sqref="CB28:CC32">
    <cfRule type="expression" dxfId="41217" priority="140814">
      <formula>CB28=#REF!</formula>
    </cfRule>
    <cfRule type="expression" dxfId="41216" priority="140815">
      <formula>CB28=$B$23</formula>
    </cfRule>
  </conditionalFormatting>
  <conditionalFormatting sqref="CB27:CC32">
    <cfRule type="expression" dxfId="41215" priority="140690">
      <formula>CB27=$B$8</formula>
    </cfRule>
    <cfRule type="expression" dxfId="41214" priority="140691">
      <formula>CB27=$B$24</formula>
    </cfRule>
    <cfRule type="expression" dxfId="41213" priority="140692">
      <formula>CB27=$B$18</formula>
    </cfRule>
    <cfRule type="expression" dxfId="41212" priority="140693">
      <formula>CB27=$B$3</formula>
    </cfRule>
  </conditionalFormatting>
  <conditionalFormatting sqref="CB27:CC32">
    <cfRule type="expression" dxfId="41211" priority="140677">
      <formula>CB27=$B$20</formula>
    </cfRule>
    <cfRule type="expression" dxfId="41210" priority="140678">
      <formula>CB27=$B$21</formula>
    </cfRule>
    <cfRule type="expression" dxfId="41209" priority="140679">
      <formula>CB27=$B$19</formula>
    </cfRule>
    <cfRule type="expression" dxfId="41208" priority="140680">
      <formula>CB27=$B$17</formula>
    </cfRule>
    <cfRule type="expression" dxfId="41207" priority="140681">
      <formula>CB27=$B$16</formula>
    </cfRule>
    <cfRule type="expression" dxfId="41206" priority="140682">
      <formula>CB27=$B$14</formula>
    </cfRule>
    <cfRule type="expression" dxfId="41205" priority="140683">
      <formula>CB27=$B$13</formula>
    </cfRule>
    <cfRule type="expression" dxfId="41204" priority="140684">
      <formula>CB27=$B$12</formula>
    </cfRule>
    <cfRule type="expression" dxfId="41203" priority="140685">
      <formula>CB27=$B$11</formula>
    </cfRule>
    <cfRule type="expression" dxfId="41202" priority="140686">
      <formula>CB27=$B$10</formula>
    </cfRule>
    <cfRule type="expression" dxfId="41201" priority="140687">
      <formula>CB27=$B$9</formula>
    </cfRule>
    <cfRule type="expression" dxfId="41200" priority="140688">
      <formula>CB27=$B$6</formula>
    </cfRule>
    <cfRule type="expression" dxfId="41199" priority="140689">
      <formula>"TEXT(C$16,""ddd"")='Sat'"</formula>
    </cfRule>
  </conditionalFormatting>
  <conditionalFormatting sqref="CB27:CC32">
    <cfRule type="expression" dxfId="41198" priority="140676">
      <formula>CB27=$B$22</formula>
    </cfRule>
  </conditionalFormatting>
  <conditionalFormatting sqref="CB27:CC32">
    <cfRule type="expression" dxfId="41197" priority="140674">
      <formula>CB27=#REF!</formula>
    </cfRule>
    <cfRule type="expression" dxfId="41196" priority="140675">
      <formula>CB27=$B$23</formula>
    </cfRule>
  </conditionalFormatting>
  <conditionalFormatting sqref="CB29:CC29">
    <cfRule type="expression" dxfId="41195" priority="140672">
      <formula>CB29=#REF!</formula>
    </cfRule>
    <cfRule type="expression" dxfId="41194" priority="140673">
      <formula>CB29=$B$23</formula>
    </cfRule>
  </conditionalFormatting>
  <conditionalFormatting sqref="CB29:CC29">
    <cfRule type="expression" dxfId="41193" priority="140668">
      <formula>CB29=$B$8</formula>
    </cfRule>
    <cfRule type="expression" dxfId="41192" priority="140669">
      <formula>CB29=$B$24</formula>
    </cfRule>
    <cfRule type="expression" dxfId="41191" priority="140670">
      <formula>CB29=$B$18</formula>
    </cfRule>
    <cfRule type="expression" dxfId="41190" priority="140671">
      <formula>CB29=$B$3</formula>
    </cfRule>
  </conditionalFormatting>
  <conditionalFormatting sqref="CB29:CC29">
    <cfRule type="expression" dxfId="41189" priority="140655">
      <formula>CB29=$B$20</formula>
    </cfRule>
    <cfRule type="expression" dxfId="41188" priority="140656">
      <formula>CB29=$B$21</formula>
    </cfRule>
    <cfRule type="expression" dxfId="41187" priority="140657">
      <formula>CB29=$B$19</formula>
    </cfRule>
    <cfRule type="expression" dxfId="41186" priority="140658">
      <formula>CB29=$B$17</formula>
    </cfRule>
    <cfRule type="expression" dxfId="41185" priority="140659">
      <formula>CB29=$B$16</formula>
    </cfRule>
    <cfRule type="expression" dxfId="41184" priority="140660">
      <formula>CB29=$B$14</formula>
    </cfRule>
    <cfRule type="expression" dxfId="41183" priority="140661">
      <formula>CB29=$B$13</formula>
    </cfRule>
    <cfRule type="expression" dxfId="41182" priority="140662">
      <formula>CB29=$B$12</formula>
    </cfRule>
    <cfRule type="expression" dxfId="41181" priority="140663">
      <formula>CB29=$B$11</formula>
    </cfRule>
    <cfRule type="expression" dxfId="41180" priority="140664">
      <formula>CB29=$B$10</formula>
    </cfRule>
    <cfRule type="expression" dxfId="41179" priority="140665">
      <formula>CB29=$B$9</formula>
    </cfRule>
    <cfRule type="expression" dxfId="41178" priority="140666">
      <formula>CB29=$B$6</formula>
    </cfRule>
    <cfRule type="expression" dxfId="41177" priority="140667">
      <formula>"TEXT(C$16,""ddd"")='Sat'"</formula>
    </cfRule>
  </conditionalFormatting>
  <conditionalFormatting sqref="CB29:CC29">
    <cfRule type="expression" dxfId="41176" priority="140654">
      <formula>CB29=$B$22</formula>
    </cfRule>
  </conditionalFormatting>
  <conditionalFormatting sqref="CK28">
    <cfRule type="expression" dxfId="41175" priority="139950">
      <formula>CK28=$B$8</formula>
    </cfRule>
    <cfRule type="expression" dxfId="41174" priority="139951">
      <formula>CK28=$B$24</formula>
    </cfRule>
    <cfRule type="expression" dxfId="41173" priority="139952">
      <formula>CK28=$B$18</formula>
    </cfRule>
    <cfRule type="expression" dxfId="41172" priority="139953">
      <formula>CK28=$B$3</formula>
    </cfRule>
  </conditionalFormatting>
  <conditionalFormatting sqref="CK28">
    <cfRule type="expression" dxfId="41171" priority="139937">
      <formula>CK28=$B$20</formula>
    </cfRule>
    <cfRule type="expression" dxfId="41170" priority="139938">
      <formula>CK28=$B$21</formula>
    </cfRule>
    <cfRule type="expression" dxfId="41169" priority="139939">
      <formula>CK28=$B$19</formula>
    </cfRule>
    <cfRule type="expression" dxfId="41168" priority="139940">
      <formula>CK28=$B$17</formula>
    </cfRule>
    <cfRule type="expression" dxfId="41167" priority="139941">
      <formula>CK28=$B$16</formula>
    </cfRule>
    <cfRule type="expression" dxfId="41166" priority="139942">
      <formula>CK28=$B$14</formula>
    </cfRule>
    <cfRule type="expression" dxfId="41165" priority="139943">
      <formula>CK28=$B$13</formula>
    </cfRule>
    <cfRule type="expression" dxfId="41164" priority="139944">
      <formula>CK28=$B$12</formula>
    </cfRule>
    <cfRule type="expression" dxfId="41163" priority="139945">
      <formula>CK28=$B$11</formula>
    </cfRule>
    <cfRule type="expression" dxfId="41162" priority="139946">
      <formula>CK28=$B$10</formula>
    </cfRule>
    <cfRule type="expression" dxfId="41161" priority="139947">
      <formula>CK28=$B$9</formula>
    </cfRule>
    <cfRule type="expression" dxfId="41160" priority="139948">
      <formula>CK28=$B$6</formula>
    </cfRule>
    <cfRule type="expression" dxfId="41159" priority="139949">
      <formula>"TEXT(C$16,""ddd"")='Sat'"</formula>
    </cfRule>
  </conditionalFormatting>
  <conditionalFormatting sqref="CK28">
    <cfRule type="expression" dxfId="41158" priority="139936">
      <formula>CK28=$B$22</formula>
    </cfRule>
  </conditionalFormatting>
  <conditionalFormatting sqref="CK28">
    <cfRule type="expression" dxfId="41157" priority="139934">
      <formula>CK28=#REF!</formula>
    </cfRule>
    <cfRule type="expression" dxfId="41156" priority="139935">
      <formula>CK28=$B$23</formula>
    </cfRule>
  </conditionalFormatting>
  <conditionalFormatting sqref="CK29">
    <cfRule type="expression" dxfId="41155" priority="139930">
      <formula>CK29=$B$8</formula>
    </cfRule>
    <cfRule type="expression" dxfId="41154" priority="139931">
      <formula>CK29=$B$24</formula>
    </cfRule>
    <cfRule type="expression" dxfId="41153" priority="139932">
      <formula>CK29=$B$18</formula>
    </cfRule>
    <cfRule type="expression" dxfId="41152" priority="139933">
      <formula>CK29=$B$3</formula>
    </cfRule>
  </conditionalFormatting>
  <conditionalFormatting sqref="CK29">
    <cfRule type="expression" dxfId="41151" priority="139917">
      <formula>CK29=$B$20</formula>
    </cfRule>
    <cfRule type="expression" dxfId="41150" priority="139918">
      <formula>CK29=$B$21</formula>
    </cfRule>
    <cfRule type="expression" dxfId="41149" priority="139919">
      <formula>CK29=$B$19</formula>
    </cfRule>
    <cfRule type="expression" dxfId="41148" priority="139920">
      <formula>CK29=$B$17</formula>
    </cfRule>
    <cfRule type="expression" dxfId="41147" priority="139921">
      <formula>CK29=$B$16</formula>
    </cfRule>
    <cfRule type="expression" dxfId="41146" priority="139922">
      <formula>CK29=$B$14</formula>
    </cfRule>
    <cfRule type="expression" dxfId="41145" priority="139923">
      <formula>CK29=$B$13</formula>
    </cfRule>
    <cfRule type="expression" dxfId="41144" priority="139924">
      <formula>CK29=$B$12</formula>
    </cfRule>
    <cfRule type="expression" dxfId="41143" priority="139925">
      <formula>CK29=$B$11</formula>
    </cfRule>
    <cfRule type="expression" dxfId="41142" priority="139926">
      <formula>CK29=$B$10</formula>
    </cfRule>
    <cfRule type="expression" dxfId="41141" priority="139927">
      <formula>CK29=$B$9</formula>
    </cfRule>
    <cfRule type="expression" dxfId="41140" priority="139928">
      <formula>CK29=$B$6</formula>
    </cfRule>
    <cfRule type="expression" dxfId="41139" priority="139929">
      <formula>"TEXT(C$16,""ddd"")='Sat'"</formula>
    </cfRule>
  </conditionalFormatting>
  <conditionalFormatting sqref="CK29">
    <cfRule type="expression" dxfId="41138" priority="139916">
      <formula>CK29=$B$22</formula>
    </cfRule>
  </conditionalFormatting>
  <conditionalFormatting sqref="CK29">
    <cfRule type="expression" dxfId="41137" priority="139914">
      <formula>CK29=#REF!</formula>
    </cfRule>
    <cfRule type="expression" dxfId="41136" priority="139915">
      <formula>CK29=$B$23</formula>
    </cfRule>
  </conditionalFormatting>
  <conditionalFormatting sqref="CK27:CO27">
    <cfRule type="expression" dxfId="41135" priority="139350">
      <formula>CK27=$B$8</formula>
    </cfRule>
    <cfRule type="expression" dxfId="41134" priority="139351">
      <formula>CK27=$B$24</formula>
    </cfRule>
    <cfRule type="expression" dxfId="41133" priority="139352">
      <formula>CK27=$B$18</formula>
    </cfRule>
    <cfRule type="expression" dxfId="41132" priority="139353">
      <formula>CK27=$B$3</formula>
    </cfRule>
  </conditionalFormatting>
  <conditionalFormatting sqref="CK27:CO27">
    <cfRule type="expression" dxfId="41131" priority="139337">
      <formula>CK27=$B$20</formula>
    </cfRule>
    <cfRule type="expression" dxfId="41130" priority="139338">
      <formula>CK27=$B$21</formula>
    </cfRule>
    <cfRule type="expression" dxfId="41129" priority="139339">
      <formula>CK27=$B$19</formula>
    </cfRule>
    <cfRule type="expression" dxfId="41128" priority="139340">
      <formula>CK27=$B$17</formula>
    </cfRule>
    <cfRule type="expression" dxfId="41127" priority="139341">
      <formula>CK27=$B$16</formula>
    </cfRule>
    <cfRule type="expression" dxfId="41126" priority="139342">
      <formula>CK27=$B$14</formula>
    </cfRule>
    <cfRule type="expression" dxfId="41125" priority="139343">
      <formula>CK27=$B$13</formula>
    </cfRule>
    <cfRule type="expression" dxfId="41124" priority="139344">
      <formula>CK27=$B$12</formula>
    </cfRule>
    <cfRule type="expression" dxfId="41123" priority="139345">
      <formula>CK27=$B$11</formula>
    </cfRule>
    <cfRule type="expression" dxfId="41122" priority="139346">
      <formula>CK27=$B$10</formula>
    </cfRule>
    <cfRule type="expression" dxfId="41121" priority="139347">
      <formula>CK27=$B$9</formula>
    </cfRule>
    <cfRule type="expression" dxfId="41120" priority="139348">
      <formula>CK27=$B$6</formula>
    </cfRule>
    <cfRule type="expression" dxfId="41119" priority="139349">
      <formula>"TEXT(C$16,""ddd"")='Sat'"</formula>
    </cfRule>
  </conditionalFormatting>
  <conditionalFormatting sqref="CK27:CO27">
    <cfRule type="expression" dxfId="41118" priority="139336">
      <formula>CK27=$B$22</formula>
    </cfRule>
  </conditionalFormatting>
  <conditionalFormatting sqref="CK27:CO27">
    <cfRule type="expression" dxfId="41117" priority="139334">
      <formula>CK27=#REF!</formula>
    </cfRule>
    <cfRule type="expression" dxfId="41116" priority="139335">
      <formula>CK27=$B$23</formula>
    </cfRule>
  </conditionalFormatting>
  <conditionalFormatting sqref="CL29:CO29">
    <cfRule type="expression" dxfId="41115" priority="139332">
      <formula>CL29=#REF!</formula>
    </cfRule>
    <cfRule type="expression" dxfId="41114" priority="139333">
      <formula>CL29=$B$23</formula>
    </cfRule>
  </conditionalFormatting>
  <conditionalFormatting sqref="CL29:CO29">
    <cfRule type="expression" dxfId="41113" priority="139328">
      <formula>CL29=$B$8</formula>
    </cfRule>
    <cfRule type="expression" dxfId="41112" priority="139329">
      <formula>CL29=$B$24</formula>
    </cfRule>
    <cfRule type="expression" dxfId="41111" priority="139330">
      <formula>CL29=$B$18</formula>
    </cfRule>
    <cfRule type="expression" dxfId="41110" priority="139331">
      <formula>CL29=$B$3</formula>
    </cfRule>
  </conditionalFormatting>
  <conditionalFormatting sqref="CL29:CO29">
    <cfRule type="expression" dxfId="41109" priority="139315">
      <formula>CL29=$B$20</formula>
    </cfRule>
    <cfRule type="expression" dxfId="41108" priority="139316">
      <formula>CL29=$B$21</formula>
    </cfRule>
    <cfRule type="expression" dxfId="41107" priority="139317">
      <formula>CL29=$B$19</formula>
    </cfRule>
    <cfRule type="expression" dxfId="41106" priority="139318">
      <formula>CL29=$B$17</formula>
    </cfRule>
    <cfRule type="expression" dxfId="41105" priority="139319">
      <formula>CL29=$B$16</formula>
    </cfRule>
    <cfRule type="expression" dxfId="41104" priority="139320">
      <formula>CL29=$B$14</formula>
    </cfRule>
    <cfRule type="expression" dxfId="41103" priority="139321">
      <formula>CL29=$B$13</formula>
    </cfRule>
    <cfRule type="expression" dxfId="41102" priority="139322">
      <formula>CL29=$B$12</formula>
    </cfRule>
    <cfRule type="expression" dxfId="41101" priority="139323">
      <formula>CL29=$B$11</formula>
    </cfRule>
    <cfRule type="expression" dxfId="41100" priority="139324">
      <formula>CL29=$B$10</formula>
    </cfRule>
    <cfRule type="expression" dxfId="41099" priority="139325">
      <formula>CL29=$B$9</formula>
    </cfRule>
    <cfRule type="expression" dxfId="41098" priority="139326">
      <formula>CL29=$B$6</formula>
    </cfRule>
    <cfRule type="expression" dxfId="41097" priority="139327">
      <formula>"TEXT(C$16,""ddd"")='Sat'"</formula>
    </cfRule>
  </conditionalFormatting>
  <conditionalFormatting sqref="CL29:CO29">
    <cfRule type="expression" dxfId="41096" priority="139314">
      <formula>CL29=$B$22</formula>
    </cfRule>
  </conditionalFormatting>
  <conditionalFormatting sqref="CM30:CO30">
    <cfRule type="expression" dxfId="41095" priority="138850">
      <formula>CM30=$B$8</formula>
    </cfRule>
    <cfRule type="expression" dxfId="41094" priority="138851">
      <formula>CM30=$B$24</formula>
    </cfRule>
    <cfRule type="expression" dxfId="41093" priority="138852">
      <formula>CM30=$B$18</formula>
    </cfRule>
    <cfRule type="expression" dxfId="41092" priority="138853">
      <formula>CM30=$B$3</formula>
    </cfRule>
  </conditionalFormatting>
  <conditionalFormatting sqref="CM30:CO30">
    <cfRule type="expression" dxfId="41091" priority="138837">
      <formula>CM30=$B$20</formula>
    </cfRule>
    <cfRule type="expression" dxfId="41090" priority="138838">
      <formula>CM30=$B$21</formula>
    </cfRule>
    <cfRule type="expression" dxfId="41089" priority="138839">
      <formula>CM30=$B$19</formula>
    </cfRule>
    <cfRule type="expression" dxfId="41088" priority="138840">
      <formula>CM30=$B$17</formula>
    </cfRule>
    <cfRule type="expression" dxfId="41087" priority="138841">
      <formula>CM30=$B$16</formula>
    </cfRule>
    <cfRule type="expression" dxfId="41086" priority="138842">
      <formula>CM30=$B$14</formula>
    </cfRule>
    <cfRule type="expression" dxfId="41085" priority="138843">
      <formula>CM30=$B$13</formula>
    </cfRule>
    <cfRule type="expression" dxfId="41084" priority="138844">
      <formula>CM30=$B$12</formula>
    </cfRule>
    <cfRule type="expression" dxfId="41083" priority="138845">
      <formula>CM30=$B$11</formula>
    </cfRule>
    <cfRule type="expression" dxfId="41082" priority="138846">
      <formula>CM30=$B$10</formula>
    </cfRule>
    <cfRule type="expression" dxfId="41081" priority="138847">
      <formula>CM30=$B$9</formula>
    </cfRule>
    <cfRule type="expression" dxfId="41080" priority="138848">
      <formula>CM30=$B$6</formula>
    </cfRule>
    <cfRule type="expression" dxfId="41079" priority="138849">
      <formula>"TEXT(C$16,""ddd"")='Sat'"</formula>
    </cfRule>
  </conditionalFormatting>
  <conditionalFormatting sqref="CM30:CO30">
    <cfRule type="expression" dxfId="41078" priority="138836">
      <formula>CM30=$B$22</formula>
    </cfRule>
  </conditionalFormatting>
  <conditionalFormatting sqref="CM30:CO30">
    <cfRule type="expression" dxfId="41077" priority="138834">
      <formula>CM30=#REF!</formula>
    </cfRule>
    <cfRule type="expression" dxfId="41076" priority="138835">
      <formula>CM30=$B$23</formula>
    </cfRule>
  </conditionalFormatting>
  <conditionalFormatting sqref="CL28:CO28">
    <cfRule type="expression" dxfId="41075" priority="138730">
      <formula>CL28=$B$8</formula>
    </cfRule>
    <cfRule type="expression" dxfId="41074" priority="138731">
      <formula>CL28=$B$24</formula>
    </cfRule>
    <cfRule type="expression" dxfId="41073" priority="138732">
      <formula>CL28=$B$18</formula>
    </cfRule>
    <cfRule type="expression" dxfId="41072" priority="138733">
      <formula>CL28=$B$3</formula>
    </cfRule>
  </conditionalFormatting>
  <conditionalFormatting sqref="CL28:CO28">
    <cfRule type="expression" dxfId="41071" priority="138717">
      <formula>CL28=$B$20</formula>
    </cfRule>
    <cfRule type="expression" dxfId="41070" priority="138718">
      <formula>CL28=$B$21</formula>
    </cfRule>
    <cfRule type="expression" dxfId="41069" priority="138719">
      <formula>CL28=$B$19</formula>
    </cfRule>
    <cfRule type="expression" dxfId="41068" priority="138720">
      <formula>CL28=$B$17</formula>
    </cfRule>
    <cfRule type="expression" dxfId="41067" priority="138721">
      <formula>CL28=$B$16</formula>
    </cfRule>
    <cfRule type="expression" dxfId="41066" priority="138722">
      <formula>CL28=$B$14</formula>
    </cfRule>
    <cfRule type="expression" dxfId="41065" priority="138723">
      <formula>CL28=$B$13</formula>
    </cfRule>
    <cfRule type="expression" dxfId="41064" priority="138724">
      <formula>CL28=$B$12</formula>
    </cfRule>
    <cfRule type="expression" dxfId="41063" priority="138725">
      <formula>CL28=$B$11</formula>
    </cfRule>
    <cfRule type="expression" dxfId="41062" priority="138726">
      <formula>CL28=$B$10</formula>
    </cfRule>
    <cfRule type="expression" dxfId="41061" priority="138727">
      <formula>CL28=$B$9</formula>
    </cfRule>
    <cfRule type="expression" dxfId="41060" priority="138728">
      <formula>CL28=$B$6</formula>
    </cfRule>
    <cfRule type="expression" dxfId="41059" priority="138729">
      <formula>"TEXT(C$16,""ddd"")='Sat'"</formula>
    </cfRule>
  </conditionalFormatting>
  <conditionalFormatting sqref="CL28:CO28">
    <cfRule type="expression" dxfId="41058" priority="138716">
      <formula>CL28=$B$22</formula>
    </cfRule>
  </conditionalFormatting>
  <conditionalFormatting sqref="CL28:CO28">
    <cfRule type="expression" dxfId="41057" priority="138714">
      <formula>CL28=#REF!</formula>
    </cfRule>
    <cfRule type="expression" dxfId="41056" priority="138715">
      <formula>CL28=$B$23</formula>
    </cfRule>
  </conditionalFormatting>
  <conditionalFormatting sqref="CI29:CJ32">
    <cfRule type="expression" dxfId="41055" priority="138610">
      <formula>CI29=$B$8</formula>
    </cfRule>
    <cfRule type="expression" dxfId="41054" priority="138611">
      <formula>CI29=$B$24</formula>
    </cfRule>
    <cfRule type="expression" dxfId="41053" priority="138612">
      <formula>CI29=$B$18</formula>
    </cfRule>
    <cfRule type="expression" dxfId="41052" priority="138613">
      <formula>CI29=$B$3</formula>
    </cfRule>
  </conditionalFormatting>
  <conditionalFormatting sqref="CI29:CJ32">
    <cfRule type="expression" dxfId="41051" priority="138597">
      <formula>CI29=$B$20</formula>
    </cfRule>
    <cfRule type="expression" dxfId="41050" priority="138598">
      <formula>CI29=$B$21</formula>
    </cfRule>
    <cfRule type="expression" dxfId="41049" priority="138599">
      <formula>CI29=$B$19</formula>
    </cfRule>
    <cfRule type="expression" dxfId="41048" priority="138600">
      <formula>CI29=$B$17</formula>
    </cfRule>
    <cfRule type="expression" dxfId="41047" priority="138601">
      <formula>CI29=$B$16</formula>
    </cfRule>
    <cfRule type="expression" dxfId="41046" priority="138602">
      <formula>CI29=$B$14</formula>
    </cfRule>
    <cfRule type="expression" dxfId="41045" priority="138603">
      <formula>CI29=$B$13</formula>
    </cfRule>
    <cfRule type="expression" dxfId="41044" priority="138604">
      <formula>CI29=$B$12</formula>
    </cfRule>
    <cfRule type="expression" dxfId="41043" priority="138605">
      <formula>CI29=$B$11</formula>
    </cfRule>
    <cfRule type="expression" dxfId="41042" priority="138606">
      <formula>CI29=$B$10</formula>
    </cfRule>
    <cfRule type="expression" dxfId="41041" priority="138607">
      <formula>CI29=$B$9</formula>
    </cfRule>
    <cfRule type="expression" dxfId="41040" priority="138608">
      <formula>CI29=$B$6</formula>
    </cfRule>
    <cfRule type="expression" dxfId="41039" priority="138609">
      <formula>"TEXT(C$16,""ddd"")='Sat'"</formula>
    </cfRule>
  </conditionalFormatting>
  <conditionalFormatting sqref="CI29:CJ32">
    <cfRule type="expression" dxfId="41038" priority="138596">
      <formula>CI29=$B$22</formula>
    </cfRule>
  </conditionalFormatting>
  <conditionalFormatting sqref="CI29:CJ32">
    <cfRule type="expression" dxfId="41037" priority="138594">
      <formula>CI29=#REF!</formula>
    </cfRule>
    <cfRule type="expression" dxfId="41036" priority="138595">
      <formula>CI29=$B$23</formula>
    </cfRule>
  </conditionalFormatting>
  <conditionalFormatting sqref="CI27:CJ32">
    <cfRule type="expression" dxfId="41035" priority="138470">
      <formula>CI27=$B$8</formula>
    </cfRule>
    <cfRule type="expression" dxfId="41034" priority="138471">
      <formula>CI27=$B$24</formula>
    </cfRule>
    <cfRule type="expression" dxfId="41033" priority="138472">
      <formula>CI27=$B$18</formula>
    </cfRule>
    <cfRule type="expression" dxfId="41032" priority="138473">
      <formula>CI27=$B$3</formula>
    </cfRule>
  </conditionalFormatting>
  <conditionalFormatting sqref="CI27:CJ32">
    <cfRule type="expression" dxfId="41031" priority="138457">
      <formula>CI27=$B$20</formula>
    </cfRule>
    <cfRule type="expression" dxfId="41030" priority="138458">
      <formula>CI27=$B$21</formula>
    </cfRule>
    <cfRule type="expression" dxfId="41029" priority="138459">
      <formula>CI27=$B$19</formula>
    </cfRule>
    <cfRule type="expression" dxfId="41028" priority="138460">
      <formula>CI27=$B$17</formula>
    </cfRule>
    <cfRule type="expression" dxfId="41027" priority="138461">
      <formula>CI27=$B$16</formula>
    </cfRule>
    <cfRule type="expression" dxfId="41026" priority="138462">
      <formula>CI27=$B$14</formula>
    </cfRule>
    <cfRule type="expression" dxfId="41025" priority="138463">
      <formula>CI27=$B$13</formula>
    </cfRule>
    <cfRule type="expression" dxfId="41024" priority="138464">
      <formula>CI27=$B$12</formula>
    </cfRule>
    <cfRule type="expression" dxfId="41023" priority="138465">
      <formula>CI27=$B$11</formula>
    </cfRule>
    <cfRule type="expression" dxfId="41022" priority="138466">
      <formula>CI27=$B$10</formula>
    </cfRule>
    <cfRule type="expression" dxfId="41021" priority="138467">
      <formula>CI27=$B$9</formula>
    </cfRule>
    <cfRule type="expression" dxfId="41020" priority="138468">
      <formula>CI27=$B$6</formula>
    </cfRule>
    <cfRule type="expression" dxfId="41019" priority="138469">
      <formula>"TEXT(C$16,""ddd"")='Sat'"</formula>
    </cfRule>
  </conditionalFormatting>
  <conditionalFormatting sqref="CI27:CJ32">
    <cfRule type="expression" dxfId="41018" priority="138456">
      <formula>CI27=$B$22</formula>
    </cfRule>
  </conditionalFormatting>
  <conditionalFormatting sqref="CI27:CJ32">
    <cfRule type="expression" dxfId="41017" priority="138454">
      <formula>CI27=#REF!</formula>
    </cfRule>
    <cfRule type="expression" dxfId="41016" priority="138455">
      <formula>CI27=$B$23</formula>
    </cfRule>
  </conditionalFormatting>
  <conditionalFormatting sqref="CI29:CJ29">
    <cfRule type="expression" dxfId="41015" priority="138452">
      <formula>CI29=#REF!</formula>
    </cfRule>
    <cfRule type="expression" dxfId="41014" priority="138453">
      <formula>CI29=$B$23</formula>
    </cfRule>
  </conditionalFormatting>
  <conditionalFormatting sqref="CI29:CJ29">
    <cfRule type="expression" dxfId="41013" priority="138448">
      <formula>CI29=$B$8</formula>
    </cfRule>
    <cfRule type="expression" dxfId="41012" priority="138449">
      <formula>CI29=$B$24</formula>
    </cfRule>
    <cfRule type="expression" dxfId="41011" priority="138450">
      <formula>CI29=$B$18</formula>
    </cfRule>
    <cfRule type="expression" dxfId="41010" priority="138451">
      <formula>CI29=$B$3</formula>
    </cfRule>
  </conditionalFormatting>
  <conditionalFormatting sqref="CI29:CJ29">
    <cfRule type="expression" dxfId="41009" priority="138435">
      <formula>CI29=$B$20</formula>
    </cfRule>
    <cfRule type="expression" dxfId="41008" priority="138436">
      <formula>CI29=$B$21</formula>
    </cfRule>
    <cfRule type="expression" dxfId="41007" priority="138437">
      <formula>CI29=$B$19</formula>
    </cfRule>
    <cfRule type="expression" dxfId="41006" priority="138438">
      <formula>CI29=$B$17</formula>
    </cfRule>
    <cfRule type="expression" dxfId="41005" priority="138439">
      <formula>CI29=$B$16</formula>
    </cfRule>
    <cfRule type="expression" dxfId="41004" priority="138440">
      <formula>CI29=$B$14</formula>
    </cfRule>
    <cfRule type="expression" dxfId="41003" priority="138441">
      <formula>CI29=$B$13</formula>
    </cfRule>
    <cfRule type="expression" dxfId="41002" priority="138442">
      <formula>CI29=$B$12</formula>
    </cfRule>
    <cfRule type="expression" dxfId="41001" priority="138443">
      <formula>CI29=$B$11</formula>
    </cfRule>
    <cfRule type="expression" dxfId="41000" priority="138444">
      <formula>CI29=$B$10</formula>
    </cfRule>
    <cfRule type="expression" dxfId="40999" priority="138445">
      <formula>CI29=$B$9</formula>
    </cfRule>
    <cfRule type="expression" dxfId="40998" priority="138446">
      <formula>CI29=$B$6</formula>
    </cfRule>
    <cfRule type="expression" dxfId="40997" priority="138447">
      <formula>"TEXT(C$16,""ddd"")='Sat'"</formula>
    </cfRule>
  </conditionalFormatting>
  <conditionalFormatting sqref="CI29:CJ29">
    <cfRule type="expression" dxfId="40996" priority="138434">
      <formula>CI29=$B$22</formula>
    </cfRule>
  </conditionalFormatting>
  <conditionalFormatting sqref="CR27">
    <cfRule type="expression" dxfId="40995" priority="137550">
      <formula>CR27=$B$8</formula>
    </cfRule>
    <cfRule type="expression" dxfId="40994" priority="137551">
      <formula>CR27=$B$24</formula>
    </cfRule>
    <cfRule type="expression" dxfId="40993" priority="137552">
      <formula>CR27=$B$18</formula>
    </cfRule>
    <cfRule type="expression" dxfId="40992" priority="137553">
      <formula>CR27=$B$3</formula>
    </cfRule>
  </conditionalFormatting>
  <conditionalFormatting sqref="CR27">
    <cfRule type="expression" dxfId="40991" priority="137537">
      <formula>CR27=$B$20</formula>
    </cfRule>
    <cfRule type="expression" dxfId="40990" priority="137538">
      <formula>CR27=$B$21</formula>
    </cfRule>
    <cfRule type="expression" dxfId="40989" priority="137539">
      <formula>CR27=$B$19</formula>
    </cfRule>
    <cfRule type="expression" dxfId="40988" priority="137540">
      <formula>CR27=$B$17</formula>
    </cfRule>
    <cfRule type="expression" dxfId="40987" priority="137541">
      <formula>CR27=$B$16</formula>
    </cfRule>
    <cfRule type="expression" dxfId="40986" priority="137542">
      <formula>CR27=$B$14</formula>
    </cfRule>
    <cfRule type="expression" dxfId="40985" priority="137543">
      <formula>CR27=$B$13</formula>
    </cfRule>
    <cfRule type="expression" dxfId="40984" priority="137544">
      <formula>CR27=$B$12</formula>
    </cfRule>
    <cfRule type="expression" dxfId="40983" priority="137545">
      <formula>CR27=$B$11</formula>
    </cfRule>
    <cfRule type="expression" dxfId="40982" priority="137546">
      <formula>CR27=$B$10</formula>
    </cfRule>
    <cfRule type="expression" dxfId="40981" priority="137547">
      <formula>CR27=$B$9</formula>
    </cfRule>
    <cfRule type="expression" dxfId="40980" priority="137548">
      <formula>CR27=$B$6</formula>
    </cfRule>
    <cfRule type="expression" dxfId="40979" priority="137549">
      <formula>"TEXT(C$16,""ddd"")='Sat'"</formula>
    </cfRule>
  </conditionalFormatting>
  <conditionalFormatting sqref="CR27">
    <cfRule type="expression" dxfId="40978" priority="137536">
      <formula>CR27=$B$22</formula>
    </cfRule>
  </conditionalFormatting>
  <conditionalFormatting sqref="CR27">
    <cfRule type="expression" dxfId="40977" priority="137534">
      <formula>CR27=#REF!</formula>
    </cfRule>
    <cfRule type="expression" dxfId="40976" priority="137535">
      <formula>CR27=$B$23</formula>
    </cfRule>
  </conditionalFormatting>
  <conditionalFormatting sqref="CR29">
    <cfRule type="expression" dxfId="40975" priority="137530">
      <formula>CR29=$B$8</formula>
    </cfRule>
    <cfRule type="expression" dxfId="40974" priority="137531">
      <formula>CR29=$B$24</formula>
    </cfRule>
    <cfRule type="expression" dxfId="40973" priority="137532">
      <formula>CR29=$B$18</formula>
    </cfRule>
    <cfRule type="expression" dxfId="40972" priority="137533">
      <formula>CR29=$B$3</formula>
    </cfRule>
  </conditionalFormatting>
  <conditionalFormatting sqref="CR29">
    <cfRule type="expression" dxfId="40971" priority="137517">
      <formula>CR29=$B$20</formula>
    </cfRule>
    <cfRule type="expression" dxfId="40970" priority="137518">
      <formula>CR29=$B$21</formula>
    </cfRule>
    <cfRule type="expression" dxfId="40969" priority="137519">
      <formula>CR29=$B$19</formula>
    </cfRule>
    <cfRule type="expression" dxfId="40968" priority="137520">
      <formula>CR29=$B$17</formula>
    </cfRule>
    <cfRule type="expression" dxfId="40967" priority="137521">
      <formula>CR29=$B$16</formula>
    </cfRule>
    <cfRule type="expression" dxfId="40966" priority="137522">
      <formula>CR29=$B$14</formula>
    </cfRule>
    <cfRule type="expression" dxfId="40965" priority="137523">
      <formula>CR29=$B$13</formula>
    </cfRule>
    <cfRule type="expression" dxfId="40964" priority="137524">
      <formula>CR29=$B$12</formula>
    </cfRule>
    <cfRule type="expression" dxfId="40963" priority="137525">
      <formula>CR29=$B$11</formula>
    </cfRule>
    <cfRule type="expression" dxfId="40962" priority="137526">
      <formula>CR29=$B$10</formula>
    </cfRule>
    <cfRule type="expression" dxfId="40961" priority="137527">
      <formula>CR29=$B$9</formula>
    </cfRule>
    <cfRule type="expression" dxfId="40960" priority="137528">
      <formula>CR29=$B$6</formula>
    </cfRule>
    <cfRule type="expression" dxfId="40959" priority="137529">
      <formula>"TEXT(C$16,""ddd"")='Sat'"</formula>
    </cfRule>
  </conditionalFormatting>
  <conditionalFormatting sqref="CR29">
    <cfRule type="expression" dxfId="40958" priority="137516">
      <formula>CR29=$B$22</formula>
    </cfRule>
  </conditionalFormatting>
  <conditionalFormatting sqref="CR29">
    <cfRule type="expression" dxfId="40957" priority="137514">
      <formula>CR29=#REF!</formula>
    </cfRule>
    <cfRule type="expression" dxfId="40956" priority="137515">
      <formula>CR29=$B$23</formula>
    </cfRule>
  </conditionalFormatting>
  <conditionalFormatting sqref="CR28">
    <cfRule type="expression" dxfId="40955" priority="137250">
      <formula>CR28=$B$8</formula>
    </cfRule>
    <cfRule type="expression" dxfId="40954" priority="137251">
      <formula>CR28=$B$24</formula>
    </cfRule>
    <cfRule type="expression" dxfId="40953" priority="137252">
      <formula>CR28=$B$18</formula>
    </cfRule>
    <cfRule type="expression" dxfId="40952" priority="137253">
      <formula>CR28=$B$3</formula>
    </cfRule>
  </conditionalFormatting>
  <conditionalFormatting sqref="CR28">
    <cfRule type="expression" dxfId="40951" priority="137237">
      <formula>CR28=$B$20</formula>
    </cfRule>
    <cfRule type="expression" dxfId="40950" priority="137238">
      <formula>CR28=$B$21</formula>
    </cfRule>
    <cfRule type="expression" dxfId="40949" priority="137239">
      <formula>CR28=$B$19</formula>
    </cfRule>
    <cfRule type="expression" dxfId="40948" priority="137240">
      <formula>CR28=$B$17</formula>
    </cfRule>
    <cfRule type="expression" dxfId="40947" priority="137241">
      <formula>CR28=$B$16</formula>
    </cfRule>
    <cfRule type="expression" dxfId="40946" priority="137242">
      <formula>CR28=$B$14</formula>
    </cfRule>
    <cfRule type="expression" dxfId="40945" priority="137243">
      <formula>CR28=$B$13</formula>
    </cfRule>
    <cfRule type="expression" dxfId="40944" priority="137244">
      <formula>CR28=$B$12</formula>
    </cfRule>
    <cfRule type="expression" dxfId="40943" priority="137245">
      <formula>CR28=$B$11</formula>
    </cfRule>
    <cfRule type="expression" dxfId="40942" priority="137246">
      <formula>CR28=$B$10</formula>
    </cfRule>
    <cfRule type="expression" dxfId="40941" priority="137247">
      <formula>CR28=$B$9</formula>
    </cfRule>
    <cfRule type="expression" dxfId="40940" priority="137248">
      <formula>CR28=$B$6</formula>
    </cfRule>
    <cfRule type="expression" dxfId="40939" priority="137249">
      <formula>"TEXT(C$16,""ddd"")='Sat'"</formula>
    </cfRule>
  </conditionalFormatting>
  <conditionalFormatting sqref="CR28">
    <cfRule type="expression" dxfId="40938" priority="137236">
      <formula>CR28=$B$22</formula>
    </cfRule>
  </conditionalFormatting>
  <conditionalFormatting sqref="CR28">
    <cfRule type="expression" dxfId="40937" priority="137234">
      <formula>CR28=#REF!</formula>
    </cfRule>
    <cfRule type="expression" dxfId="40936" priority="137235">
      <formula>CR28=$B$23</formula>
    </cfRule>
  </conditionalFormatting>
  <conditionalFormatting sqref="CS27:CV27">
    <cfRule type="expression" dxfId="40935" priority="136950">
      <formula>CS27=$B$8</formula>
    </cfRule>
    <cfRule type="expression" dxfId="40934" priority="136951">
      <formula>CS27=$B$24</formula>
    </cfRule>
    <cfRule type="expression" dxfId="40933" priority="136952">
      <formula>CS27=$B$18</formula>
    </cfRule>
    <cfRule type="expression" dxfId="40932" priority="136953">
      <formula>CS27=$B$3</formula>
    </cfRule>
  </conditionalFormatting>
  <conditionalFormatting sqref="CS27:CV27">
    <cfRule type="expression" dxfId="40931" priority="136937">
      <formula>CS27=$B$20</formula>
    </cfRule>
    <cfRule type="expression" dxfId="40930" priority="136938">
      <formula>CS27=$B$21</formula>
    </cfRule>
    <cfRule type="expression" dxfId="40929" priority="136939">
      <formula>CS27=$B$19</formula>
    </cfRule>
    <cfRule type="expression" dxfId="40928" priority="136940">
      <formula>CS27=$B$17</formula>
    </cfRule>
    <cfRule type="expression" dxfId="40927" priority="136941">
      <formula>CS27=$B$16</formula>
    </cfRule>
    <cfRule type="expression" dxfId="40926" priority="136942">
      <formula>CS27=$B$14</formula>
    </cfRule>
    <cfRule type="expression" dxfId="40925" priority="136943">
      <formula>CS27=$B$13</formula>
    </cfRule>
    <cfRule type="expression" dxfId="40924" priority="136944">
      <formula>CS27=$B$12</formula>
    </cfRule>
    <cfRule type="expression" dxfId="40923" priority="136945">
      <formula>CS27=$B$11</formula>
    </cfRule>
    <cfRule type="expression" dxfId="40922" priority="136946">
      <formula>CS27=$B$10</formula>
    </cfRule>
    <cfRule type="expression" dxfId="40921" priority="136947">
      <formula>CS27=$B$9</formula>
    </cfRule>
    <cfRule type="expression" dxfId="40920" priority="136948">
      <formula>CS27=$B$6</formula>
    </cfRule>
    <cfRule type="expression" dxfId="40919" priority="136949">
      <formula>"TEXT(C$16,""ddd"")='Sat'"</formula>
    </cfRule>
  </conditionalFormatting>
  <conditionalFormatting sqref="CS27:CV27">
    <cfRule type="expression" dxfId="40918" priority="136936">
      <formula>CS27=$B$22</formula>
    </cfRule>
  </conditionalFormatting>
  <conditionalFormatting sqref="CS27:CV27">
    <cfRule type="expression" dxfId="40917" priority="136934">
      <formula>CS27=#REF!</formula>
    </cfRule>
    <cfRule type="expression" dxfId="40916" priority="136935">
      <formula>CS27=$B$23</formula>
    </cfRule>
  </conditionalFormatting>
  <conditionalFormatting sqref="CS29:CV29">
    <cfRule type="expression" dxfId="40915" priority="136932">
      <formula>CS29=#REF!</formula>
    </cfRule>
    <cfRule type="expression" dxfId="40914" priority="136933">
      <formula>CS29=$B$23</formula>
    </cfRule>
  </conditionalFormatting>
  <conditionalFormatting sqref="CS29:CV29">
    <cfRule type="expression" dxfId="40913" priority="136928">
      <formula>CS29=$B$8</formula>
    </cfRule>
    <cfRule type="expression" dxfId="40912" priority="136929">
      <formula>CS29=$B$24</formula>
    </cfRule>
    <cfRule type="expression" dxfId="40911" priority="136930">
      <formula>CS29=$B$18</formula>
    </cfRule>
    <cfRule type="expression" dxfId="40910" priority="136931">
      <formula>CS29=$B$3</formula>
    </cfRule>
  </conditionalFormatting>
  <conditionalFormatting sqref="CS29:CV29">
    <cfRule type="expression" dxfId="40909" priority="136915">
      <formula>CS29=$B$20</formula>
    </cfRule>
    <cfRule type="expression" dxfId="40908" priority="136916">
      <formula>CS29=$B$21</formula>
    </cfRule>
    <cfRule type="expression" dxfId="40907" priority="136917">
      <formula>CS29=$B$19</formula>
    </cfRule>
    <cfRule type="expression" dxfId="40906" priority="136918">
      <formula>CS29=$B$17</formula>
    </cfRule>
    <cfRule type="expression" dxfId="40905" priority="136919">
      <formula>CS29=$B$16</formula>
    </cfRule>
    <cfRule type="expression" dxfId="40904" priority="136920">
      <formula>CS29=$B$14</formula>
    </cfRule>
    <cfRule type="expression" dxfId="40903" priority="136921">
      <formula>CS29=$B$13</formula>
    </cfRule>
    <cfRule type="expression" dxfId="40902" priority="136922">
      <formula>CS29=$B$12</formula>
    </cfRule>
    <cfRule type="expression" dxfId="40901" priority="136923">
      <formula>CS29=$B$11</formula>
    </cfRule>
    <cfRule type="expression" dxfId="40900" priority="136924">
      <formula>CS29=$B$10</formula>
    </cfRule>
    <cfRule type="expression" dxfId="40899" priority="136925">
      <formula>CS29=$B$9</formula>
    </cfRule>
    <cfRule type="expression" dxfId="40898" priority="136926">
      <formula>CS29=$B$6</formula>
    </cfRule>
    <cfRule type="expression" dxfId="40897" priority="136927">
      <formula>"TEXT(C$16,""ddd"")='Sat'"</formula>
    </cfRule>
  </conditionalFormatting>
  <conditionalFormatting sqref="CS29:CV29">
    <cfRule type="expression" dxfId="40896" priority="136914">
      <formula>CS29=$B$22</formula>
    </cfRule>
  </conditionalFormatting>
  <conditionalFormatting sqref="CT30:CV30">
    <cfRule type="expression" dxfId="40895" priority="136450">
      <formula>CT30=$B$8</formula>
    </cfRule>
    <cfRule type="expression" dxfId="40894" priority="136451">
      <formula>CT30=$B$24</formula>
    </cfRule>
    <cfRule type="expression" dxfId="40893" priority="136452">
      <formula>CT30=$B$18</formula>
    </cfRule>
    <cfRule type="expression" dxfId="40892" priority="136453">
      <formula>CT30=$B$3</formula>
    </cfRule>
  </conditionalFormatting>
  <conditionalFormatting sqref="CT30:CV30">
    <cfRule type="expression" dxfId="40891" priority="136437">
      <formula>CT30=$B$20</formula>
    </cfRule>
    <cfRule type="expression" dxfId="40890" priority="136438">
      <formula>CT30=$B$21</formula>
    </cfRule>
    <cfRule type="expression" dxfId="40889" priority="136439">
      <formula>CT30=$B$19</formula>
    </cfRule>
    <cfRule type="expression" dxfId="40888" priority="136440">
      <formula>CT30=$B$17</formula>
    </cfRule>
    <cfRule type="expression" dxfId="40887" priority="136441">
      <formula>CT30=$B$16</formula>
    </cfRule>
    <cfRule type="expression" dxfId="40886" priority="136442">
      <formula>CT30=$B$14</formula>
    </cfRule>
    <cfRule type="expression" dxfId="40885" priority="136443">
      <formula>CT30=$B$13</formula>
    </cfRule>
    <cfRule type="expression" dxfId="40884" priority="136444">
      <formula>CT30=$B$12</formula>
    </cfRule>
    <cfRule type="expression" dxfId="40883" priority="136445">
      <formula>CT30=$B$11</formula>
    </cfRule>
    <cfRule type="expression" dxfId="40882" priority="136446">
      <formula>CT30=$B$10</formula>
    </cfRule>
    <cfRule type="expression" dxfId="40881" priority="136447">
      <formula>CT30=$B$9</formula>
    </cfRule>
    <cfRule type="expression" dxfId="40880" priority="136448">
      <formula>CT30=$B$6</formula>
    </cfRule>
    <cfRule type="expression" dxfId="40879" priority="136449">
      <formula>"TEXT(C$16,""ddd"")='Sat'"</formula>
    </cfRule>
  </conditionalFormatting>
  <conditionalFormatting sqref="CT30:CV30">
    <cfRule type="expression" dxfId="40878" priority="136436">
      <formula>CT30=$B$22</formula>
    </cfRule>
  </conditionalFormatting>
  <conditionalFormatting sqref="CT30:CV30">
    <cfRule type="expression" dxfId="40877" priority="136434">
      <formula>CT30=#REF!</formula>
    </cfRule>
    <cfRule type="expression" dxfId="40876" priority="136435">
      <formula>CT30=$B$23</formula>
    </cfRule>
  </conditionalFormatting>
  <conditionalFormatting sqref="CS28:CV28">
    <cfRule type="expression" dxfId="40875" priority="136330">
      <formula>CS28=$B$8</formula>
    </cfRule>
    <cfRule type="expression" dxfId="40874" priority="136331">
      <formula>CS28=$B$24</formula>
    </cfRule>
    <cfRule type="expression" dxfId="40873" priority="136332">
      <formula>CS28=$B$18</formula>
    </cfRule>
    <cfRule type="expression" dxfId="40872" priority="136333">
      <formula>CS28=$B$3</formula>
    </cfRule>
  </conditionalFormatting>
  <conditionalFormatting sqref="CS28:CV28">
    <cfRule type="expression" dxfId="40871" priority="136317">
      <formula>CS28=$B$20</formula>
    </cfRule>
    <cfRule type="expression" dxfId="40870" priority="136318">
      <formula>CS28=$B$21</formula>
    </cfRule>
    <cfRule type="expression" dxfId="40869" priority="136319">
      <formula>CS28=$B$19</formula>
    </cfRule>
    <cfRule type="expression" dxfId="40868" priority="136320">
      <formula>CS28=$B$17</formula>
    </cfRule>
    <cfRule type="expression" dxfId="40867" priority="136321">
      <formula>CS28=$B$16</formula>
    </cfRule>
    <cfRule type="expression" dxfId="40866" priority="136322">
      <formula>CS28=$B$14</formula>
    </cfRule>
    <cfRule type="expression" dxfId="40865" priority="136323">
      <formula>CS28=$B$13</formula>
    </cfRule>
    <cfRule type="expression" dxfId="40864" priority="136324">
      <formula>CS28=$B$12</formula>
    </cfRule>
    <cfRule type="expression" dxfId="40863" priority="136325">
      <formula>CS28=$B$11</formula>
    </cfRule>
    <cfRule type="expression" dxfId="40862" priority="136326">
      <formula>CS28=$B$10</formula>
    </cfRule>
    <cfRule type="expression" dxfId="40861" priority="136327">
      <formula>CS28=$B$9</formula>
    </cfRule>
    <cfRule type="expression" dxfId="40860" priority="136328">
      <formula>CS28=$B$6</formula>
    </cfRule>
    <cfRule type="expression" dxfId="40859" priority="136329">
      <formula>"TEXT(C$16,""ddd"")='Sat'"</formula>
    </cfRule>
  </conditionalFormatting>
  <conditionalFormatting sqref="CS28:CV28">
    <cfRule type="expression" dxfId="40858" priority="136316">
      <formula>CS28=$B$22</formula>
    </cfRule>
  </conditionalFormatting>
  <conditionalFormatting sqref="CS28:CV28">
    <cfRule type="expression" dxfId="40857" priority="136314">
      <formula>CS28=#REF!</formula>
    </cfRule>
    <cfRule type="expression" dxfId="40856" priority="136315">
      <formula>CS28=$B$23</formula>
    </cfRule>
  </conditionalFormatting>
  <conditionalFormatting sqref="CP28:CQ32">
    <cfRule type="expression" dxfId="40855" priority="136210">
      <formula>CP28=$B$8</formula>
    </cfRule>
    <cfRule type="expression" dxfId="40854" priority="136211">
      <formula>CP28=$B$24</formula>
    </cfRule>
    <cfRule type="expression" dxfId="40853" priority="136212">
      <formula>CP28=$B$18</formula>
    </cfRule>
    <cfRule type="expression" dxfId="40852" priority="136213">
      <formula>CP28=$B$3</formula>
    </cfRule>
  </conditionalFormatting>
  <conditionalFormatting sqref="CP28:CQ32">
    <cfRule type="expression" dxfId="40851" priority="136197">
      <formula>CP28=$B$20</formula>
    </cfRule>
    <cfRule type="expression" dxfId="40850" priority="136198">
      <formula>CP28=$B$21</formula>
    </cfRule>
    <cfRule type="expression" dxfId="40849" priority="136199">
      <formula>CP28=$B$19</formula>
    </cfRule>
    <cfRule type="expression" dxfId="40848" priority="136200">
      <formula>CP28=$B$17</formula>
    </cfRule>
    <cfRule type="expression" dxfId="40847" priority="136201">
      <formula>CP28=$B$16</formula>
    </cfRule>
    <cfRule type="expression" dxfId="40846" priority="136202">
      <formula>CP28=$B$14</formula>
    </cfRule>
    <cfRule type="expression" dxfId="40845" priority="136203">
      <formula>CP28=$B$13</formula>
    </cfRule>
    <cfRule type="expression" dxfId="40844" priority="136204">
      <formula>CP28=$B$12</formula>
    </cfRule>
    <cfRule type="expression" dxfId="40843" priority="136205">
      <formula>CP28=$B$11</formula>
    </cfRule>
    <cfRule type="expression" dxfId="40842" priority="136206">
      <formula>CP28=$B$10</formula>
    </cfRule>
    <cfRule type="expression" dxfId="40841" priority="136207">
      <formula>CP28=$B$9</formula>
    </cfRule>
    <cfRule type="expression" dxfId="40840" priority="136208">
      <formula>CP28=$B$6</formula>
    </cfRule>
    <cfRule type="expression" dxfId="40839" priority="136209">
      <formula>"TEXT(C$16,""ddd"")='Sat'"</formula>
    </cfRule>
  </conditionalFormatting>
  <conditionalFormatting sqref="CP28:CQ32">
    <cfRule type="expression" dxfId="40838" priority="136196">
      <formula>CP28=$B$22</formula>
    </cfRule>
  </conditionalFormatting>
  <conditionalFormatting sqref="CP28:CQ32">
    <cfRule type="expression" dxfId="40837" priority="136194">
      <formula>CP28=#REF!</formula>
    </cfRule>
    <cfRule type="expression" dxfId="40836" priority="136195">
      <formula>CP28=$B$23</formula>
    </cfRule>
  </conditionalFormatting>
  <conditionalFormatting sqref="CP27:CQ32">
    <cfRule type="expression" dxfId="40835" priority="136070">
      <formula>CP27=$B$8</formula>
    </cfRule>
    <cfRule type="expression" dxfId="40834" priority="136071">
      <formula>CP27=$B$24</formula>
    </cfRule>
    <cfRule type="expression" dxfId="40833" priority="136072">
      <formula>CP27=$B$18</formula>
    </cfRule>
    <cfRule type="expression" dxfId="40832" priority="136073">
      <formula>CP27=$B$3</formula>
    </cfRule>
  </conditionalFormatting>
  <conditionalFormatting sqref="CP27:CQ32">
    <cfRule type="expression" dxfId="40831" priority="136057">
      <formula>CP27=$B$20</formula>
    </cfRule>
    <cfRule type="expression" dxfId="40830" priority="136058">
      <formula>CP27=$B$21</formula>
    </cfRule>
    <cfRule type="expression" dxfId="40829" priority="136059">
      <formula>CP27=$B$19</formula>
    </cfRule>
    <cfRule type="expression" dxfId="40828" priority="136060">
      <formula>CP27=$B$17</formula>
    </cfRule>
    <cfRule type="expression" dxfId="40827" priority="136061">
      <formula>CP27=$B$16</formula>
    </cfRule>
    <cfRule type="expression" dxfId="40826" priority="136062">
      <formula>CP27=$B$14</formula>
    </cfRule>
    <cfRule type="expression" dxfId="40825" priority="136063">
      <formula>CP27=$B$13</formula>
    </cfRule>
    <cfRule type="expression" dxfId="40824" priority="136064">
      <formula>CP27=$B$12</formula>
    </cfRule>
    <cfRule type="expression" dxfId="40823" priority="136065">
      <formula>CP27=$B$11</formula>
    </cfRule>
    <cfRule type="expression" dxfId="40822" priority="136066">
      <formula>CP27=$B$10</formula>
    </cfRule>
    <cfRule type="expression" dxfId="40821" priority="136067">
      <formula>CP27=$B$9</formula>
    </cfRule>
    <cfRule type="expression" dxfId="40820" priority="136068">
      <formula>CP27=$B$6</formula>
    </cfRule>
    <cfRule type="expression" dxfId="40819" priority="136069">
      <formula>"TEXT(C$16,""ddd"")='Sat'"</formula>
    </cfRule>
  </conditionalFormatting>
  <conditionalFormatting sqref="CP27:CQ32">
    <cfRule type="expression" dxfId="40818" priority="136056">
      <formula>CP27=$B$22</formula>
    </cfRule>
  </conditionalFormatting>
  <conditionalFormatting sqref="CP27:CQ32">
    <cfRule type="expression" dxfId="40817" priority="136054">
      <formula>CP27=#REF!</formula>
    </cfRule>
    <cfRule type="expression" dxfId="40816" priority="136055">
      <formula>CP27=$B$23</formula>
    </cfRule>
  </conditionalFormatting>
  <conditionalFormatting sqref="CP29:CQ29">
    <cfRule type="expression" dxfId="40815" priority="136052">
      <formula>CP29=#REF!</formula>
    </cfRule>
    <cfRule type="expression" dxfId="40814" priority="136053">
      <formula>CP29=$B$23</formula>
    </cfRule>
  </conditionalFormatting>
  <conditionalFormatting sqref="CP29:CQ29">
    <cfRule type="expression" dxfId="40813" priority="136048">
      <formula>CP29=$B$8</formula>
    </cfRule>
    <cfRule type="expression" dxfId="40812" priority="136049">
      <formula>CP29=$B$24</formula>
    </cfRule>
    <cfRule type="expression" dxfId="40811" priority="136050">
      <formula>CP29=$B$18</formula>
    </cfRule>
    <cfRule type="expression" dxfId="40810" priority="136051">
      <formula>CP29=$B$3</formula>
    </cfRule>
  </conditionalFormatting>
  <conditionalFormatting sqref="CP29:CQ29">
    <cfRule type="expression" dxfId="40809" priority="136035">
      <formula>CP29=$B$20</formula>
    </cfRule>
    <cfRule type="expression" dxfId="40808" priority="136036">
      <formula>CP29=$B$21</formula>
    </cfRule>
    <cfRule type="expression" dxfId="40807" priority="136037">
      <formula>CP29=$B$19</formula>
    </cfRule>
    <cfRule type="expression" dxfId="40806" priority="136038">
      <formula>CP29=$B$17</formula>
    </cfRule>
    <cfRule type="expression" dxfId="40805" priority="136039">
      <formula>CP29=$B$16</formula>
    </cfRule>
    <cfRule type="expression" dxfId="40804" priority="136040">
      <formula>CP29=$B$14</formula>
    </cfRule>
    <cfRule type="expression" dxfId="40803" priority="136041">
      <formula>CP29=$B$13</formula>
    </cfRule>
    <cfRule type="expression" dxfId="40802" priority="136042">
      <formula>CP29=$B$12</formula>
    </cfRule>
    <cfRule type="expression" dxfId="40801" priority="136043">
      <formula>CP29=$B$11</formula>
    </cfRule>
    <cfRule type="expression" dxfId="40800" priority="136044">
      <formula>CP29=$B$10</formula>
    </cfRule>
    <cfRule type="expression" dxfId="40799" priority="136045">
      <formula>CP29=$B$9</formula>
    </cfRule>
    <cfRule type="expression" dxfId="40798" priority="136046">
      <formula>CP29=$B$6</formula>
    </cfRule>
    <cfRule type="expression" dxfId="40797" priority="136047">
      <formula>"TEXT(C$16,""ddd"")='Sat'"</formula>
    </cfRule>
  </conditionalFormatting>
  <conditionalFormatting sqref="CP29:CQ29">
    <cfRule type="expression" dxfId="40796" priority="136034">
      <formula>CP29=$B$22</formula>
    </cfRule>
  </conditionalFormatting>
  <conditionalFormatting sqref="CY27">
    <cfRule type="expression" dxfId="40795" priority="135150">
      <formula>CY27=$B$8</formula>
    </cfRule>
    <cfRule type="expression" dxfId="40794" priority="135151">
      <formula>CY27=$B$24</formula>
    </cfRule>
    <cfRule type="expression" dxfId="40793" priority="135152">
      <formula>CY27=$B$18</formula>
    </cfRule>
    <cfRule type="expression" dxfId="40792" priority="135153">
      <formula>CY27=$B$3</formula>
    </cfRule>
  </conditionalFormatting>
  <conditionalFormatting sqref="CY27">
    <cfRule type="expression" dxfId="40791" priority="135137">
      <formula>CY27=$B$20</formula>
    </cfRule>
    <cfRule type="expression" dxfId="40790" priority="135138">
      <formula>CY27=$B$21</formula>
    </cfRule>
    <cfRule type="expression" dxfId="40789" priority="135139">
      <formula>CY27=$B$19</formula>
    </cfRule>
    <cfRule type="expression" dxfId="40788" priority="135140">
      <formula>CY27=$B$17</formula>
    </cfRule>
    <cfRule type="expression" dxfId="40787" priority="135141">
      <formula>CY27=$B$16</formula>
    </cfRule>
    <cfRule type="expression" dxfId="40786" priority="135142">
      <formula>CY27=$B$14</formula>
    </cfRule>
    <cfRule type="expression" dxfId="40785" priority="135143">
      <formula>CY27=$B$13</formula>
    </cfRule>
    <cfRule type="expression" dxfId="40784" priority="135144">
      <formula>CY27=$B$12</formula>
    </cfRule>
    <cfRule type="expression" dxfId="40783" priority="135145">
      <formula>CY27=$B$11</formula>
    </cfRule>
    <cfRule type="expression" dxfId="40782" priority="135146">
      <formula>CY27=$B$10</formula>
    </cfRule>
    <cfRule type="expression" dxfId="40781" priority="135147">
      <formula>CY27=$B$9</formula>
    </cfRule>
    <cfRule type="expression" dxfId="40780" priority="135148">
      <formula>CY27=$B$6</formula>
    </cfRule>
    <cfRule type="expression" dxfId="40779" priority="135149">
      <formula>"TEXT(C$16,""ddd"")='Sat'"</formula>
    </cfRule>
  </conditionalFormatting>
  <conditionalFormatting sqref="CY27">
    <cfRule type="expression" dxfId="40778" priority="135136">
      <formula>CY27=$B$22</formula>
    </cfRule>
  </conditionalFormatting>
  <conditionalFormatting sqref="CY27">
    <cfRule type="expression" dxfId="40777" priority="135134">
      <formula>CY27=#REF!</formula>
    </cfRule>
    <cfRule type="expression" dxfId="40776" priority="135135">
      <formula>CY27=$B$23</formula>
    </cfRule>
  </conditionalFormatting>
  <conditionalFormatting sqref="CY29">
    <cfRule type="expression" dxfId="40775" priority="135130">
      <formula>CY29=$B$8</formula>
    </cfRule>
    <cfRule type="expression" dxfId="40774" priority="135131">
      <formula>CY29=$B$24</formula>
    </cfRule>
    <cfRule type="expression" dxfId="40773" priority="135132">
      <formula>CY29=$B$18</formula>
    </cfRule>
    <cfRule type="expression" dxfId="40772" priority="135133">
      <formula>CY29=$B$3</formula>
    </cfRule>
  </conditionalFormatting>
  <conditionalFormatting sqref="CY29">
    <cfRule type="expression" dxfId="40771" priority="135117">
      <formula>CY29=$B$20</formula>
    </cfRule>
    <cfRule type="expression" dxfId="40770" priority="135118">
      <formula>CY29=$B$21</formula>
    </cfRule>
    <cfRule type="expression" dxfId="40769" priority="135119">
      <formula>CY29=$B$19</formula>
    </cfRule>
    <cfRule type="expression" dxfId="40768" priority="135120">
      <formula>CY29=$B$17</formula>
    </cfRule>
    <cfRule type="expression" dxfId="40767" priority="135121">
      <formula>CY29=$B$16</formula>
    </cfRule>
    <cfRule type="expression" dxfId="40766" priority="135122">
      <formula>CY29=$B$14</formula>
    </cfRule>
    <cfRule type="expression" dxfId="40765" priority="135123">
      <formula>CY29=$B$13</formula>
    </cfRule>
    <cfRule type="expression" dxfId="40764" priority="135124">
      <formula>CY29=$B$12</formula>
    </cfRule>
    <cfRule type="expression" dxfId="40763" priority="135125">
      <formula>CY29=$B$11</formula>
    </cfRule>
    <cfRule type="expression" dxfId="40762" priority="135126">
      <formula>CY29=$B$10</formula>
    </cfRule>
    <cfRule type="expression" dxfId="40761" priority="135127">
      <formula>CY29=$B$9</formula>
    </cfRule>
    <cfRule type="expression" dxfId="40760" priority="135128">
      <formula>CY29=$B$6</formula>
    </cfRule>
    <cfRule type="expression" dxfId="40759" priority="135129">
      <formula>"TEXT(C$16,""ddd"")='Sat'"</formula>
    </cfRule>
  </conditionalFormatting>
  <conditionalFormatting sqref="CY29">
    <cfRule type="expression" dxfId="40758" priority="135116">
      <formula>CY29=$B$22</formula>
    </cfRule>
  </conditionalFormatting>
  <conditionalFormatting sqref="CY29">
    <cfRule type="expression" dxfId="40757" priority="135114">
      <formula>CY29=#REF!</formula>
    </cfRule>
    <cfRule type="expression" dxfId="40756" priority="135115">
      <formula>CY29=$B$23</formula>
    </cfRule>
  </conditionalFormatting>
  <conditionalFormatting sqref="CY28">
    <cfRule type="expression" dxfId="40755" priority="134850">
      <formula>CY28=$B$8</formula>
    </cfRule>
    <cfRule type="expression" dxfId="40754" priority="134851">
      <formula>CY28=$B$24</formula>
    </cfRule>
    <cfRule type="expression" dxfId="40753" priority="134852">
      <formula>CY28=$B$18</formula>
    </cfRule>
    <cfRule type="expression" dxfId="40752" priority="134853">
      <formula>CY28=$B$3</formula>
    </cfRule>
  </conditionalFormatting>
  <conditionalFormatting sqref="CY28">
    <cfRule type="expression" dxfId="40751" priority="134837">
      <formula>CY28=$B$20</formula>
    </cfRule>
    <cfRule type="expression" dxfId="40750" priority="134838">
      <formula>CY28=$B$21</formula>
    </cfRule>
    <cfRule type="expression" dxfId="40749" priority="134839">
      <formula>CY28=$B$19</formula>
    </cfRule>
    <cfRule type="expression" dxfId="40748" priority="134840">
      <formula>CY28=$B$17</formula>
    </cfRule>
    <cfRule type="expression" dxfId="40747" priority="134841">
      <formula>CY28=$B$16</formula>
    </cfRule>
    <cfRule type="expression" dxfId="40746" priority="134842">
      <formula>CY28=$B$14</formula>
    </cfRule>
    <cfRule type="expression" dxfId="40745" priority="134843">
      <formula>CY28=$B$13</formula>
    </cfRule>
    <cfRule type="expression" dxfId="40744" priority="134844">
      <formula>CY28=$B$12</formula>
    </cfRule>
    <cfRule type="expression" dxfId="40743" priority="134845">
      <formula>CY28=$B$11</formula>
    </cfRule>
    <cfRule type="expression" dxfId="40742" priority="134846">
      <formula>CY28=$B$10</formula>
    </cfRule>
    <cfRule type="expression" dxfId="40741" priority="134847">
      <formula>CY28=$B$9</formula>
    </cfRule>
    <cfRule type="expression" dxfId="40740" priority="134848">
      <formula>CY28=$B$6</formula>
    </cfRule>
    <cfRule type="expression" dxfId="40739" priority="134849">
      <formula>"TEXT(C$16,""ddd"")='Sat'"</formula>
    </cfRule>
  </conditionalFormatting>
  <conditionalFormatting sqref="CY28">
    <cfRule type="expression" dxfId="40738" priority="134836">
      <formula>CY28=$B$22</formula>
    </cfRule>
  </conditionalFormatting>
  <conditionalFormatting sqref="CY28">
    <cfRule type="expression" dxfId="40737" priority="134834">
      <formula>CY28=#REF!</formula>
    </cfRule>
    <cfRule type="expression" dxfId="40736" priority="134835">
      <formula>CY28=$B$23</formula>
    </cfRule>
  </conditionalFormatting>
  <conditionalFormatting sqref="CZ27:DC27">
    <cfRule type="expression" dxfId="40735" priority="134550">
      <formula>CZ27=$B$8</formula>
    </cfRule>
    <cfRule type="expression" dxfId="40734" priority="134551">
      <formula>CZ27=$B$24</formula>
    </cfRule>
    <cfRule type="expression" dxfId="40733" priority="134552">
      <formula>CZ27=$B$18</formula>
    </cfRule>
    <cfRule type="expression" dxfId="40732" priority="134553">
      <formula>CZ27=$B$3</formula>
    </cfRule>
  </conditionalFormatting>
  <conditionalFormatting sqref="CZ27:DC27">
    <cfRule type="expression" dxfId="40731" priority="134537">
      <formula>CZ27=$B$20</formula>
    </cfRule>
    <cfRule type="expression" dxfId="40730" priority="134538">
      <formula>CZ27=$B$21</formula>
    </cfRule>
    <cfRule type="expression" dxfId="40729" priority="134539">
      <formula>CZ27=$B$19</formula>
    </cfRule>
    <cfRule type="expression" dxfId="40728" priority="134540">
      <formula>CZ27=$B$17</formula>
    </cfRule>
    <cfRule type="expression" dxfId="40727" priority="134541">
      <formula>CZ27=$B$16</formula>
    </cfRule>
    <cfRule type="expression" dxfId="40726" priority="134542">
      <formula>CZ27=$B$14</formula>
    </cfRule>
    <cfRule type="expression" dxfId="40725" priority="134543">
      <formula>CZ27=$B$13</formula>
    </cfRule>
    <cfRule type="expression" dxfId="40724" priority="134544">
      <formula>CZ27=$B$12</formula>
    </cfRule>
    <cfRule type="expression" dxfId="40723" priority="134545">
      <formula>CZ27=$B$11</formula>
    </cfRule>
    <cfRule type="expression" dxfId="40722" priority="134546">
      <formula>CZ27=$B$10</formula>
    </cfRule>
    <cfRule type="expression" dxfId="40721" priority="134547">
      <formula>CZ27=$B$9</formula>
    </cfRule>
    <cfRule type="expression" dxfId="40720" priority="134548">
      <formula>CZ27=$B$6</formula>
    </cfRule>
    <cfRule type="expression" dxfId="40719" priority="134549">
      <formula>"TEXT(C$16,""ddd"")='Sat'"</formula>
    </cfRule>
  </conditionalFormatting>
  <conditionalFormatting sqref="CZ27:DC27">
    <cfRule type="expression" dxfId="40718" priority="134536">
      <formula>CZ27=$B$22</formula>
    </cfRule>
  </conditionalFormatting>
  <conditionalFormatting sqref="CZ27:DC27">
    <cfRule type="expression" dxfId="40717" priority="134534">
      <formula>CZ27=#REF!</formula>
    </cfRule>
    <cfRule type="expression" dxfId="40716" priority="134535">
      <formula>CZ27=$B$23</formula>
    </cfRule>
  </conditionalFormatting>
  <conditionalFormatting sqref="CZ29:DC29">
    <cfRule type="expression" dxfId="40715" priority="134532">
      <formula>CZ29=#REF!</formula>
    </cfRule>
    <cfRule type="expression" dxfId="40714" priority="134533">
      <formula>CZ29=$B$23</formula>
    </cfRule>
  </conditionalFormatting>
  <conditionalFormatting sqref="CZ29:DC29">
    <cfRule type="expression" dxfId="40713" priority="134528">
      <formula>CZ29=$B$8</formula>
    </cfRule>
    <cfRule type="expression" dxfId="40712" priority="134529">
      <formula>CZ29=$B$24</formula>
    </cfRule>
    <cfRule type="expression" dxfId="40711" priority="134530">
      <formula>CZ29=$B$18</formula>
    </cfRule>
    <cfRule type="expression" dxfId="40710" priority="134531">
      <formula>CZ29=$B$3</formula>
    </cfRule>
  </conditionalFormatting>
  <conditionalFormatting sqref="CZ29:DC29">
    <cfRule type="expression" dxfId="40709" priority="134515">
      <formula>CZ29=$B$20</formula>
    </cfRule>
    <cfRule type="expression" dxfId="40708" priority="134516">
      <formula>CZ29=$B$21</formula>
    </cfRule>
    <cfRule type="expression" dxfId="40707" priority="134517">
      <formula>CZ29=$B$19</formula>
    </cfRule>
    <cfRule type="expression" dxfId="40706" priority="134518">
      <formula>CZ29=$B$17</formula>
    </cfRule>
    <cfRule type="expression" dxfId="40705" priority="134519">
      <formula>CZ29=$B$16</formula>
    </cfRule>
    <cfRule type="expression" dxfId="40704" priority="134520">
      <formula>CZ29=$B$14</formula>
    </cfRule>
    <cfRule type="expression" dxfId="40703" priority="134521">
      <formula>CZ29=$B$13</formula>
    </cfRule>
    <cfRule type="expression" dxfId="40702" priority="134522">
      <formula>CZ29=$B$12</formula>
    </cfRule>
    <cfRule type="expression" dxfId="40701" priority="134523">
      <formula>CZ29=$B$11</formula>
    </cfRule>
    <cfRule type="expression" dxfId="40700" priority="134524">
      <formula>CZ29=$B$10</formula>
    </cfRule>
    <cfRule type="expression" dxfId="40699" priority="134525">
      <formula>CZ29=$B$9</formula>
    </cfRule>
    <cfRule type="expression" dxfId="40698" priority="134526">
      <formula>CZ29=$B$6</formula>
    </cfRule>
    <cfRule type="expression" dxfId="40697" priority="134527">
      <formula>"TEXT(C$16,""ddd"")='Sat'"</formula>
    </cfRule>
  </conditionalFormatting>
  <conditionalFormatting sqref="CZ29:DC29">
    <cfRule type="expression" dxfId="40696" priority="134514">
      <formula>CZ29=$B$22</formula>
    </cfRule>
  </conditionalFormatting>
  <conditionalFormatting sqref="DA30:DC30">
    <cfRule type="expression" dxfId="40695" priority="134050">
      <formula>DA30=$B$8</formula>
    </cfRule>
    <cfRule type="expression" dxfId="40694" priority="134051">
      <formula>DA30=$B$24</formula>
    </cfRule>
    <cfRule type="expression" dxfId="40693" priority="134052">
      <formula>DA30=$B$18</formula>
    </cfRule>
    <cfRule type="expression" dxfId="40692" priority="134053">
      <formula>DA30=$B$3</formula>
    </cfRule>
  </conditionalFormatting>
  <conditionalFormatting sqref="DA30:DC30">
    <cfRule type="expression" dxfId="40691" priority="134037">
      <formula>DA30=$B$20</formula>
    </cfRule>
    <cfRule type="expression" dxfId="40690" priority="134038">
      <formula>DA30=$B$21</formula>
    </cfRule>
    <cfRule type="expression" dxfId="40689" priority="134039">
      <formula>DA30=$B$19</formula>
    </cfRule>
    <cfRule type="expression" dxfId="40688" priority="134040">
      <formula>DA30=$B$17</formula>
    </cfRule>
    <cfRule type="expression" dxfId="40687" priority="134041">
      <formula>DA30=$B$16</formula>
    </cfRule>
    <cfRule type="expression" dxfId="40686" priority="134042">
      <formula>DA30=$B$14</formula>
    </cfRule>
    <cfRule type="expression" dxfId="40685" priority="134043">
      <formula>DA30=$B$13</formula>
    </cfRule>
    <cfRule type="expression" dxfId="40684" priority="134044">
      <formula>DA30=$B$12</formula>
    </cfRule>
    <cfRule type="expression" dxfId="40683" priority="134045">
      <formula>DA30=$B$11</formula>
    </cfRule>
    <cfRule type="expression" dxfId="40682" priority="134046">
      <formula>DA30=$B$10</formula>
    </cfRule>
    <cfRule type="expression" dxfId="40681" priority="134047">
      <formula>DA30=$B$9</formula>
    </cfRule>
    <cfRule type="expression" dxfId="40680" priority="134048">
      <formula>DA30=$B$6</formula>
    </cfRule>
    <cfRule type="expression" dxfId="40679" priority="134049">
      <formula>"TEXT(C$16,""ddd"")='Sat'"</formula>
    </cfRule>
  </conditionalFormatting>
  <conditionalFormatting sqref="DA30:DC30">
    <cfRule type="expression" dxfId="40678" priority="134036">
      <formula>DA30=$B$22</formula>
    </cfRule>
  </conditionalFormatting>
  <conditionalFormatting sqref="DA30:DC30">
    <cfRule type="expression" dxfId="40677" priority="134034">
      <formula>DA30=#REF!</formula>
    </cfRule>
    <cfRule type="expression" dxfId="40676" priority="134035">
      <formula>DA30=$B$23</formula>
    </cfRule>
  </conditionalFormatting>
  <conditionalFormatting sqref="CZ28:DC28">
    <cfRule type="expression" dxfId="40675" priority="133930">
      <formula>CZ28=$B$8</formula>
    </cfRule>
    <cfRule type="expression" dxfId="40674" priority="133931">
      <formula>CZ28=$B$24</formula>
    </cfRule>
    <cfRule type="expression" dxfId="40673" priority="133932">
      <formula>CZ28=$B$18</formula>
    </cfRule>
    <cfRule type="expression" dxfId="40672" priority="133933">
      <formula>CZ28=$B$3</formula>
    </cfRule>
  </conditionalFormatting>
  <conditionalFormatting sqref="CZ28:DC28">
    <cfRule type="expression" dxfId="40671" priority="133917">
      <formula>CZ28=$B$20</formula>
    </cfRule>
    <cfRule type="expression" dxfId="40670" priority="133918">
      <formula>CZ28=$B$21</formula>
    </cfRule>
    <cfRule type="expression" dxfId="40669" priority="133919">
      <formula>CZ28=$B$19</formula>
    </cfRule>
    <cfRule type="expression" dxfId="40668" priority="133920">
      <formula>CZ28=$B$17</formula>
    </cfRule>
    <cfRule type="expression" dxfId="40667" priority="133921">
      <formula>CZ28=$B$16</formula>
    </cfRule>
    <cfRule type="expression" dxfId="40666" priority="133922">
      <formula>CZ28=$B$14</formula>
    </cfRule>
    <cfRule type="expression" dxfId="40665" priority="133923">
      <formula>CZ28=$B$13</formula>
    </cfRule>
    <cfRule type="expression" dxfId="40664" priority="133924">
      <formula>CZ28=$B$12</formula>
    </cfRule>
    <cfRule type="expression" dxfId="40663" priority="133925">
      <formula>CZ28=$B$11</formula>
    </cfRule>
    <cfRule type="expression" dxfId="40662" priority="133926">
      <formula>CZ28=$B$10</formula>
    </cfRule>
    <cfRule type="expression" dxfId="40661" priority="133927">
      <formula>CZ28=$B$9</formula>
    </cfRule>
    <cfRule type="expression" dxfId="40660" priority="133928">
      <formula>CZ28=$B$6</formula>
    </cfRule>
    <cfRule type="expression" dxfId="40659" priority="133929">
      <formula>"TEXT(C$16,""ddd"")='Sat'"</formula>
    </cfRule>
  </conditionalFormatting>
  <conditionalFormatting sqref="CZ28:DC28">
    <cfRule type="expression" dxfId="40658" priority="133916">
      <formula>CZ28=$B$22</formula>
    </cfRule>
  </conditionalFormatting>
  <conditionalFormatting sqref="CZ28:DC28">
    <cfRule type="expression" dxfId="40657" priority="133914">
      <formula>CZ28=#REF!</formula>
    </cfRule>
    <cfRule type="expression" dxfId="40656" priority="133915">
      <formula>CZ28=$B$23</formula>
    </cfRule>
  </conditionalFormatting>
  <conditionalFormatting sqref="CW28:CX32">
    <cfRule type="expression" dxfId="40655" priority="133810">
      <formula>CW28=$B$8</formula>
    </cfRule>
    <cfRule type="expression" dxfId="40654" priority="133811">
      <formula>CW28=$B$24</formula>
    </cfRule>
    <cfRule type="expression" dxfId="40653" priority="133812">
      <formula>CW28=$B$18</formula>
    </cfRule>
    <cfRule type="expression" dxfId="40652" priority="133813">
      <formula>CW28=$B$3</formula>
    </cfRule>
  </conditionalFormatting>
  <conditionalFormatting sqref="CW28:CX32">
    <cfRule type="expression" dxfId="40651" priority="133797">
      <formula>CW28=$B$20</formula>
    </cfRule>
    <cfRule type="expression" dxfId="40650" priority="133798">
      <formula>CW28=$B$21</formula>
    </cfRule>
    <cfRule type="expression" dxfId="40649" priority="133799">
      <formula>CW28=$B$19</formula>
    </cfRule>
    <cfRule type="expression" dxfId="40648" priority="133800">
      <formula>CW28=$B$17</formula>
    </cfRule>
    <cfRule type="expression" dxfId="40647" priority="133801">
      <formula>CW28=$B$16</formula>
    </cfRule>
    <cfRule type="expression" dxfId="40646" priority="133802">
      <formula>CW28=$B$14</formula>
    </cfRule>
    <cfRule type="expression" dxfId="40645" priority="133803">
      <formula>CW28=$B$13</formula>
    </cfRule>
    <cfRule type="expression" dxfId="40644" priority="133804">
      <formula>CW28=$B$12</formula>
    </cfRule>
    <cfRule type="expression" dxfId="40643" priority="133805">
      <formula>CW28=$B$11</formula>
    </cfRule>
    <cfRule type="expression" dxfId="40642" priority="133806">
      <formula>CW28=$B$10</formula>
    </cfRule>
    <cfRule type="expression" dxfId="40641" priority="133807">
      <formula>CW28=$B$9</formula>
    </cfRule>
    <cfRule type="expression" dxfId="40640" priority="133808">
      <formula>CW28=$B$6</formula>
    </cfRule>
    <cfRule type="expression" dxfId="40639" priority="133809">
      <formula>"TEXT(C$16,""ddd"")='Sat'"</formula>
    </cfRule>
  </conditionalFormatting>
  <conditionalFormatting sqref="CW28:CX32">
    <cfRule type="expression" dxfId="40638" priority="133796">
      <formula>CW28=$B$22</formula>
    </cfRule>
  </conditionalFormatting>
  <conditionalFormatting sqref="CW28:CX32">
    <cfRule type="expression" dxfId="40637" priority="133794">
      <formula>CW28=#REF!</formula>
    </cfRule>
    <cfRule type="expression" dxfId="40636" priority="133795">
      <formula>CW28=$B$23</formula>
    </cfRule>
  </conditionalFormatting>
  <conditionalFormatting sqref="CW27:CX32">
    <cfRule type="expression" dxfId="40635" priority="133670">
      <formula>CW27=$B$8</formula>
    </cfRule>
    <cfRule type="expression" dxfId="40634" priority="133671">
      <formula>CW27=$B$24</formula>
    </cfRule>
    <cfRule type="expression" dxfId="40633" priority="133672">
      <formula>CW27=$B$18</formula>
    </cfRule>
    <cfRule type="expression" dxfId="40632" priority="133673">
      <formula>CW27=$B$3</formula>
    </cfRule>
  </conditionalFormatting>
  <conditionalFormatting sqref="CW27:CX32">
    <cfRule type="expression" dxfId="40631" priority="133657">
      <formula>CW27=$B$20</formula>
    </cfRule>
    <cfRule type="expression" dxfId="40630" priority="133658">
      <formula>CW27=$B$21</formula>
    </cfRule>
    <cfRule type="expression" dxfId="40629" priority="133659">
      <formula>CW27=$B$19</formula>
    </cfRule>
    <cfRule type="expression" dxfId="40628" priority="133660">
      <formula>CW27=$B$17</formula>
    </cfRule>
    <cfRule type="expression" dxfId="40627" priority="133661">
      <formula>CW27=$B$16</formula>
    </cfRule>
    <cfRule type="expression" dxfId="40626" priority="133662">
      <formula>CW27=$B$14</formula>
    </cfRule>
    <cfRule type="expression" dxfId="40625" priority="133663">
      <formula>CW27=$B$13</formula>
    </cfRule>
    <cfRule type="expression" dxfId="40624" priority="133664">
      <formula>CW27=$B$12</formula>
    </cfRule>
    <cfRule type="expression" dxfId="40623" priority="133665">
      <formula>CW27=$B$11</formula>
    </cfRule>
    <cfRule type="expression" dxfId="40622" priority="133666">
      <formula>CW27=$B$10</formula>
    </cfRule>
    <cfRule type="expression" dxfId="40621" priority="133667">
      <formula>CW27=$B$9</formula>
    </cfRule>
    <cfRule type="expression" dxfId="40620" priority="133668">
      <formula>CW27=$B$6</formula>
    </cfRule>
    <cfRule type="expression" dxfId="40619" priority="133669">
      <formula>"TEXT(C$16,""ddd"")='Sat'"</formula>
    </cfRule>
  </conditionalFormatting>
  <conditionalFormatting sqref="CW27:CX32">
    <cfRule type="expression" dxfId="40618" priority="133656">
      <formula>CW27=$B$22</formula>
    </cfRule>
  </conditionalFormatting>
  <conditionalFormatting sqref="CW27:CX32">
    <cfRule type="expression" dxfId="40617" priority="133654">
      <formula>CW27=#REF!</formula>
    </cfRule>
    <cfRule type="expression" dxfId="40616" priority="133655">
      <formula>CW27=$B$23</formula>
    </cfRule>
  </conditionalFormatting>
  <conditionalFormatting sqref="CW29:CX29">
    <cfRule type="expression" dxfId="40615" priority="133652">
      <formula>CW29=#REF!</formula>
    </cfRule>
    <cfRule type="expression" dxfId="40614" priority="133653">
      <formula>CW29=$B$23</formula>
    </cfRule>
  </conditionalFormatting>
  <conditionalFormatting sqref="CW29:CX29">
    <cfRule type="expression" dxfId="40613" priority="133648">
      <formula>CW29=$B$8</formula>
    </cfRule>
    <cfRule type="expression" dxfId="40612" priority="133649">
      <formula>CW29=$B$24</formula>
    </cfRule>
    <cfRule type="expression" dxfId="40611" priority="133650">
      <formula>CW29=$B$18</formula>
    </cfRule>
    <cfRule type="expression" dxfId="40610" priority="133651">
      <formula>CW29=$B$3</formula>
    </cfRule>
  </conditionalFormatting>
  <conditionalFormatting sqref="CW29:CX29">
    <cfRule type="expression" dxfId="40609" priority="133635">
      <formula>CW29=$B$20</formula>
    </cfRule>
    <cfRule type="expression" dxfId="40608" priority="133636">
      <formula>CW29=$B$21</formula>
    </cfRule>
    <cfRule type="expression" dxfId="40607" priority="133637">
      <formula>CW29=$B$19</formula>
    </cfRule>
    <cfRule type="expression" dxfId="40606" priority="133638">
      <formula>CW29=$B$17</formula>
    </cfRule>
    <cfRule type="expression" dxfId="40605" priority="133639">
      <formula>CW29=$B$16</formula>
    </cfRule>
    <cfRule type="expression" dxfId="40604" priority="133640">
      <formula>CW29=$B$14</formula>
    </cfRule>
    <cfRule type="expression" dxfId="40603" priority="133641">
      <formula>CW29=$B$13</formula>
    </cfRule>
    <cfRule type="expression" dxfId="40602" priority="133642">
      <formula>CW29=$B$12</formula>
    </cfRule>
    <cfRule type="expression" dxfId="40601" priority="133643">
      <formula>CW29=$B$11</formula>
    </cfRule>
    <cfRule type="expression" dxfId="40600" priority="133644">
      <formula>CW29=$B$10</formula>
    </cfRule>
    <cfRule type="expression" dxfId="40599" priority="133645">
      <formula>CW29=$B$9</formula>
    </cfRule>
    <cfRule type="expression" dxfId="40598" priority="133646">
      <formula>CW29=$B$6</formula>
    </cfRule>
    <cfRule type="expression" dxfId="40597" priority="133647">
      <formula>"TEXT(C$16,""ddd"")='Sat'"</formula>
    </cfRule>
  </conditionalFormatting>
  <conditionalFormatting sqref="CW29:CX29">
    <cfRule type="expression" dxfId="40596" priority="133634">
      <formula>CW29=$B$22</formula>
    </cfRule>
  </conditionalFormatting>
  <conditionalFormatting sqref="DF28">
    <cfRule type="expression" dxfId="40595" priority="132450">
      <formula>DF28=$B$8</formula>
    </cfRule>
    <cfRule type="expression" dxfId="40594" priority="132451">
      <formula>DF28=$B$24</formula>
    </cfRule>
    <cfRule type="expression" dxfId="40593" priority="132452">
      <formula>DF28=$B$18</formula>
    </cfRule>
    <cfRule type="expression" dxfId="40592" priority="132453">
      <formula>DF28=$B$3</formula>
    </cfRule>
  </conditionalFormatting>
  <conditionalFormatting sqref="DF28">
    <cfRule type="expression" dxfId="40591" priority="132437">
      <formula>DF28=$B$20</formula>
    </cfRule>
    <cfRule type="expression" dxfId="40590" priority="132438">
      <formula>DF28=$B$21</formula>
    </cfRule>
    <cfRule type="expression" dxfId="40589" priority="132439">
      <formula>DF28=$B$19</formula>
    </cfRule>
    <cfRule type="expression" dxfId="40588" priority="132440">
      <formula>DF28=$B$17</formula>
    </cfRule>
    <cfRule type="expression" dxfId="40587" priority="132441">
      <formula>DF28=$B$16</formula>
    </cfRule>
    <cfRule type="expression" dxfId="40586" priority="132442">
      <formula>DF28=$B$14</formula>
    </cfRule>
    <cfRule type="expression" dxfId="40585" priority="132443">
      <formula>DF28=$B$13</formula>
    </cfRule>
    <cfRule type="expression" dxfId="40584" priority="132444">
      <formula>DF28=$B$12</formula>
    </cfRule>
    <cfRule type="expression" dxfId="40583" priority="132445">
      <formula>DF28=$B$11</formula>
    </cfRule>
    <cfRule type="expression" dxfId="40582" priority="132446">
      <formula>DF28=$B$10</formula>
    </cfRule>
    <cfRule type="expression" dxfId="40581" priority="132447">
      <formula>DF28=$B$9</formula>
    </cfRule>
    <cfRule type="expression" dxfId="40580" priority="132448">
      <formula>DF28=$B$6</formula>
    </cfRule>
    <cfRule type="expression" dxfId="40579" priority="132449">
      <formula>"TEXT(C$16,""ddd"")='Sat'"</formula>
    </cfRule>
  </conditionalFormatting>
  <conditionalFormatting sqref="DF28">
    <cfRule type="expression" dxfId="40578" priority="132436">
      <formula>DF28=$B$22</formula>
    </cfRule>
  </conditionalFormatting>
  <conditionalFormatting sqref="DF28">
    <cfRule type="expression" dxfId="40577" priority="132434">
      <formula>DF28=#REF!</formula>
    </cfRule>
    <cfRule type="expression" dxfId="40576" priority="132435">
      <formula>DF28=$B$23</formula>
    </cfRule>
  </conditionalFormatting>
  <conditionalFormatting sqref="DG31:DH32">
    <cfRule type="expression" dxfId="40575" priority="132150">
      <formula>DG31=$B$8</formula>
    </cfRule>
    <cfRule type="expression" dxfId="40574" priority="132151">
      <formula>DG31=$B$24</formula>
    </cfRule>
    <cfRule type="expression" dxfId="40573" priority="132152">
      <formula>DG31=$B$18</formula>
    </cfRule>
    <cfRule type="expression" dxfId="40572" priority="132153">
      <formula>DG31=$B$3</formula>
    </cfRule>
  </conditionalFormatting>
  <conditionalFormatting sqref="DG31:DH32">
    <cfRule type="expression" dxfId="40571" priority="132137">
      <formula>DG31=$B$20</formula>
    </cfRule>
    <cfRule type="expression" dxfId="40570" priority="132138">
      <formula>DG31=$B$21</formula>
    </cfRule>
    <cfRule type="expression" dxfId="40569" priority="132139">
      <formula>DG31=$B$19</formula>
    </cfRule>
    <cfRule type="expression" dxfId="40568" priority="132140">
      <formula>DG31=$B$17</formula>
    </cfRule>
    <cfRule type="expression" dxfId="40567" priority="132141">
      <formula>DG31=$B$16</formula>
    </cfRule>
    <cfRule type="expression" dxfId="40566" priority="132142">
      <formula>DG31=$B$14</formula>
    </cfRule>
    <cfRule type="expression" dxfId="40565" priority="132143">
      <formula>DG31=$B$13</formula>
    </cfRule>
    <cfRule type="expression" dxfId="40564" priority="132144">
      <formula>DG31=$B$12</formula>
    </cfRule>
    <cfRule type="expression" dxfId="40563" priority="132145">
      <formula>DG31=$B$11</formula>
    </cfRule>
    <cfRule type="expression" dxfId="40562" priority="132146">
      <formula>DG31=$B$10</formula>
    </cfRule>
    <cfRule type="expression" dxfId="40561" priority="132147">
      <formula>DG31=$B$9</formula>
    </cfRule>
    <cfRule type="expression" dxfId="40560" priority="132148">
      <formula>DG31=$B$6</formula>
    </cfRule>
    <cfRule type="expression" dxfId="40559" priority="132149">
      <formula>"TEXT(C$16,""ddd"")='Sat'"</formula>
    </cfRule>
  </conditionalFormatting>
  <conditionalFormatting sqref="DG31:DH32">
    <cfRule type="expression" dxfId="40558" priority="132136">
      <formula>DG31=$B$22</formula>
    </cfRule>
  </conditionalFormatting>
  <conditionalFormatting sqref="DG31:DH32">
    <cfRule type="expression" dxfId="40557" priority="132134">
      <formula>DG31=#REF!</formula>
    </cfRule>
    <cfRule type="expression" dxfId="40556" priority="132135">
      <formula>DG31=$B$23</formula>
    </cfRule>
  </conditionalFormatting>
  <conditionalFormatting sqref="DH30">
    <cfRule type="expression" dxfId="40555" priority="131650">
      <formula>DH30=$B$8</formula>
    </cfRule>
    <cfRule type="expression" dxfId="40554" priority="131651">
      <formula>DH30=$B$24</formula>
    </cfRule>
    <cfRule type="expression" dxfId="40553" priority="131652">
      <formula>DH30=$B$18</formula>
    </cfRule>
    <cfRule type="expression" dxfId="40552" priority="131653">
      <formula>DH30=$B$3</formula>
    </cfRule>
  </conditionalFormatting>
  <conditionalFormatting sqref="DH30">
    <cfRule type="expression" dxfId="40551" priority="131637">
      <formula>DH30=$B$20</formula>
    </cfRule>
    <cfRule type="expression" dxfId="40550" priority="131638">
      <formula>DH30=$B$21</formula>
    </cfRule>
    <cfRule type="expression" dxfId="40549" priority="131639">
      <formula>DH30=$B$19</formula>
    </cfRule>
    <cfRule type="expression" dxfId="40548" priority="131640">
      <formula>DH30=$B$17</formula>
    </cfRule>
    <cfRule type="expression" dxfId="40547" priority="131641">
      <formula>DH30=$B$16</formula>
    </cfRule>
    <cfRule type="expression" dxfId="40546" priority="131642">
      <formula>DH30=$B$14</formula>
    </cfRule>
    <cfRule type="expression" dxfId="40545" priority="131643">
      <formula>DH30=$B$13</formula>
    </cfRule>
    <cfRule type="expression" dxfId="40544" priority="131644">
      <formula>DH30=$B$12</formula>
    </cfRule>
    <cfRule type="expression" dxfId="40543" priority="131645">
      <formula>DH30=$B$11</formula>
    </cfRule>
    <cfRule type="expression" dxfId="40542" priority="131646">
      <formula>DH30=$B$10</formula>
    </cfRule>
    <cfRule type="expression" dxfId="40541" priority="131647">
      <formula>DH30=$B$9</formula>
    </cfRule>
    <cfRule type="expression" dxfId="40540" priority="131648">
      <formula>DH30=$B$6</formula>
    </cfRule>
    <cfRule type="expression" dxfId="40539" priority="131649">
      <formula>"TEXT(C$16,""ddd"")='Sat'"</formula>
    </cfRule>
  </conditionalFormatting>
  <conditionalFormatting sqref="DH30">
    <cfRule type="expression" dxfId="40538" priority="131636">
      <formula>DH30=$B$22</formula>
    </cfRule>
  </conditionalFormatting>
  <conditionalFormatting sqref="DH30">
    <cfRule type="expression" dxfId="40537" priority="131634">
      <formula>DH30=#REF!</formula>
    </cfRule>
    <cfRule type="expression" dxfId="40536" priority="131635">
      <formula>DH30=$B$23</formula>
    </cfRule>
  </conditionalFormatting>
  <conditionalFormatting sqref="DG28:DH28">
    <cfRule type="expression" dxfId="40535" priority="131530">
      <formula>DG28=$B$8</formula>
    </cfRule>
    <cfRule type="expression" dxfId="40534" priority="131531">
      <formula>DG28=$B$24</formula>
    </cfRule>
    <cfRule type="expression" dxfId="40533" priority="131532">
      <formula>DG28=$B$18</formula>
    </cfRule>
    <cfRule type="expression" dxfId="40532" priority="131533">
      <formula>DG28=$B$3</formula>
    </cfRule>
  </conditionalFormatting>
  <conditionalFormatting sqref="DG28:DH28">
    <cfRule type="expression" dxfId="40531" priority="131517">
      <formula>DG28=$B$20</formula>
    </cfRule>
    <cfRule type="expression" dxfId="40530" priority="131518">
      <formula>DG28=$B$21</formula>
    </cfRule>
    <cfRule type="expression" dxfId="40529" priority="131519">
      <formula>DG28=$B$19</formula>
    </cfRule>
    <cfRule type="expression" dxfId="40528" priority="131520">
      <formula>DG28=$B$17</formula>
    </cfRule>
    <cfRule type="expression" dxfId="40527" priority="131521">
      <formula>DG28=$B$16</formula>
    </cfRule>
    <cfRule type="expression" dxfId="40526" priority="131522">
      <formula>DG28=$B$14</formula>
    </cfRule>
    <cfRule type="expression" dxfId="40525" priority="131523">
      <formula>DG28=$B$13</formula>
    </cfRule>
    <cfRule type="expression" dxfId="40524" priority="131524">
      <formula>DG28=$B$12</formula>
    </cfRule>
    <cfRule type="expression" dxfId="40523" priority="131525">
      <formula>DG28=$B$11</formula>
    </cfRule>
    <cfRule type="expression" dxfId="40522" priority="131526">
      <formula>DG28=$B$10</formula>
    </cfRule>
    <cfRule type="expression" dxfId="40521" priority="131527">
      <formula>DG28=$B$9</formula>
    </cfRule>
    <cfRule type="expression" dxfId="40520" priority="131528">
      <formula>DG28=$B$6</formula>
    </cfRule>
    <cfRule type="expression" dxfId="40519" priority="131529">
      <formula>"TEXT(C$16,""ddd"")='Sat'"</formula>
    </cfRule>
  </conditionalFormatting>
  <conditionalFormatting sqref="DG28:DH28">
    <cfRule type="expression" dxfId="40518" priority="131516">
      <formula>DG28=$B$22</formula>
    </cfRule>
  </conditionalFormatting>
  <conditionalFormatting sqref="DG28:DH28">
    <cfRule type="expression" dxfId="40517" priority="131514">
      <formula>DG28=#REF!</formula>
    </cfRule>
    <cfRule type="expression" dxfId="40516" priority="131515">
      <formula>DG28=$B$23</formula>
    </cfRule>
  </conditionalFormatting>
  <conditionalFormatting sqref="DD28:DE32">
    <cfRule type="expression" dxfId="40515" priority="131410">
      <formula>DD28=$B$8</formula>
    </cfRule>
    <cfRule type="expression" dxfId="40514" priority="131411">
      <formula>DD28=$B$24</formula>
    </cfRule>
    <cfRule type="expression" dxfId="40513" priority="131412">
      <formula>DD28=$B$18</formula>
    </cfRule>
    <cfRule type="expression" dxfId="40512" priority="131413">
      <formula>DD28=$B$3</formula>
    </cfRule>
  </conditionalFormatting>
  <conditionalFormatting sqref="DD28:DE32">
    <cfRule type="expression" dxfId="40511" priority="131397">
      <formula>DD28=$B$20</formula>
    </cfRule>
    <cfRule type="expression" dxfId="40510" priority="131398">
      <formula>DD28=$B$21</formula>
    </cfRule>
    <cfRule type="expression" dxfId="40509" priority="131399">
      <formula>DD28=$B$19</formula>
    </cfRule>
    <cfRule type="expression" dxfId="40508" priority="131400">
      <formula>DD28=$B$17</formula>
    </cfRule>
    <cfRule type="expression" dxfId="40507" priority="131401">
      <formula>DD28=$B$16</formula>
    </cfRule>
    <cfRule type="expression" dxfId="40506" priority="131402">
      <formula>DD28=$B$14</formula>
    </cfRule>
    <cfRule type="expression" dxfId="40505" priority="131403">
      <formula>DD28=$B$13</formula>
    </cfRule>
    <cfRule type="expression" dxfId="40504" priority="131404">
      <formula>DD28=$B$12</formula>
    </cfRule>
    <cfRule type="expression" dxfId="40503" priority="131405">
      <formula>DD28=$B$11</formula>
    </cfRule>
    <cfRule type="expression" dxfId="40502" priority="131406">
      <formula>DD28=$B$10</formula>
    </cfRule>
    <cfRule type="expression" dxfId="40501" priority="131407">
      <formula>DD28=$B$9</formula>
    </cfRule>
    <cfRule type="expression" dxfId="40500" priority="131408">
      <formula>DD28=$B$6</formula>
    </cfRule>
    <cfRule type="expression" dxfId="40499" priority="131409">
      <formula>"TEXT(C$16,""ddd"")='Sat'"</formula>
    </cfRule>
  </conditionalFormatting>
  <conditionalFormatting sqref="DD28:DE32">
    <cfRule type="expression" dxfId="40498" priority="131396">
      <formula>DD28=$B$22</formula>
    </cfRule>
  </conditionalFormatting>
  <conditionalFormatting sqref="DD28:DE32">
    <cfRule type="expression" dxfId="40497" priority="131394">
      <formula>DD28=#REF!</formula>
    </cfRule>
    <cfRule type="expression" dxfId="40496" priority="131395">
      <formula>DD28=$B$23</formula>
    </cfRule>
  </conditionalFormatting>
  <conditionalFormatting sqref="DD27:DE32">
    <cfRule type="expression" dxfId="40495" priority="131270">
      <formula>DD27=$B$8</formula>
    </cfRule>
    <cfRule type="expression" dxfId="40494" priority="131271">
      <formula>DD27=$B$24</formula>
    </cfRule>
    <cfRule type="expression" dxfId="40493" priority="131272">
      <formula>DD27=$B$18</formula>
    </cfRule>
    <cfRule type="expression" dxfId="40492" priority="131273">
      <formula>DD27=$B$3</formula>
    </cfRule>
  </conditionalFormatting>
  <conditionalFormatting sqref="DD27:DE32">
    <cfRule type="expression" dxfId="40491" priority="131257">
      <formula>DD27=$B$20</formula>
    </cfRule>
    <cfRule type="expression" dxfId="40490" priority="131258">
      <formula>DD27=$B$21</formula>
    </cfRule>
    <cfRule type="expression" dxfId="40489" priority="131259">
      <formula>DD27=$B$19</formula>
    </cfRule>
    <cfRule type="expression" dxfId="40488" priority="131260">
      <formula>DD27=$B$17</formula>
    </cfRule>
    <cfRule type="expression" dxfId="40487" priority="131261">
      <formula>DD27=$B$16</formula>
    </cfRule>
    <cfRule type="expression" dxfId="40486" priority="131262">
      <formula>DD27=$B$14</formula>
    </cfRule>
    <cfRule type="expression" dxfId="40485" priority="131263">
      <formula>DD27=$B$13</formula>
    </cfRule>
    <cfRule type="expression" dxfId="40484" priority="131264">
      <formula>DD27=$B$12</formula>
    </cfRule>
    <cfRule type="expression" dxfId="40483" priority="131265">
      <formula>DD27=$B$11</formula>
    </cfRule>
    <cfRule type="expression" dxfId="40482" priority="131266">
      <formula>DD27=$B$10</formula>
    </cfRule>
    <cfRule type="expression" dxfId="40481" priority="131267">
      <formula>DD27=$B$9</formula>
    </cfRule>
    <cfRule type="expression" dxfId="40480" priority="131268">
      <formula>DD27=$B$6</formula>
    </cfRule>
    <cfRule type="expression" dxfId="40479" priority="131269">
      <formula>"TEXT(C$16,""ddd"")='Sat'"</formula>
    </cfRule>
  </conditionalFormatting>
  <conditionalFormatting sqref="DD27:DE32">
    <cfRule type="expression" dxfId="40478" priority="131256">
      <formula>DD27=$B$22</formula>
    </cfRule>
  </conditionalFormatting>
  <conditionalFormatting sqref="DD27:DE32">
    <cfRule type="expression" dxfId="40477" priority="131254">
      <formula>DD27=#REF!</formula>
    </cfRule>
    <cfRule type="expression" dxfId="40476" priority="131255">
      <formula>DD27=$B$23</formula>
    </cfRule>
  </conditionalFormatting>
  <conditionalFormatting sqref="DD29:DE29">
    <cfRule type="expression" dxfId="40475" priority="131252">
      <formula>DD29=#REF!</formula>
    </cfRule>
    <cfRule type="expression" dxfId="40474" priority="131253">
      <formula>DD29=$B$23</formula>
    </cfRule>
  </conditionalFormatting>
  <conditionalFormatting sqref="DD29:DE29">
    <cfRule type="expression" dxfId="40473" priority="131248">
      <formula>DD29=$B$8</formula>
    </cfRule>
    <cfRule type="expression" dxfId="40472" priority="131249">
      <formula>DD29=$B$24</formula>
    </cfRule>
    <cfRule type="expression" dxfId="40471" priority="131250">
      <formula>DD29=$B$18</formula>
    </cfRule>
    <cfRule type="expression" dxfId="40470" priority="131251">
      <formula>DD29=$B$3</formula>
    </cfRule>
  </conditionalFormatting>
  <conditionalFormatting sqref="DD29:DE29">
    <cfRule type="expression" dxfId="40469" priority="131235">
      <formula>DD29=$B$20</formula>
    </cfRule>
    <cfRule type="expression" dxfId="40468" priority="131236">
      <formula>DD29=$B$21</formula>
    </cfRule>
    <cfRule type="expression" dxfId="40467" priority="131237">
      <formula>DD29=$B$19</formula>
    </cfRule>
    <cfRule type="expression" dxfId="40466" priority="131238">
      <formula>DD29=$B$17</formula>
    </cfRule>
    <cfRule type="expression" dxfId="40465" priority="131239">
      <formula>DD29=$B$16</formula>
    </cfRule>
    <cfRule type="expression" dxfId="40464" priority="131240">
      <formula>DD29=$B$14</formula>
    </cfRule>
    <cfRule type="expression" dxfId="40463" priority="131241">
      <formula>DD29=$B$13</formula>
    </cfRule>
    <cfRule type="expression" dxfId="40462" priority="131242">
      <formula>DD29=$B$12</formula>
    </cfRule>
    <cfRule type="expression" dxfId="40461" priority="131243">
      <formula>DD29=$B$11</formula>
    </cfRule>
    <cfRule type="expression" dxfId="40460" priority="131244">
      <formula>DD29=$B$10</formula>
    </cfRule>
    <cfRule type="expression" dxfId="40459" priority="131245">
      <formula>DD29=$B$9</formula>
    </cfRule>
    <cfRule type="expression" dxfId="40458" priority="131246">
      <formula>DD29=$B$6</formula>
    </cfRule>
    <cfRule type="expression" dxfId="40457" priority="131247">
      <formula>"TEXT(C$16,""ddd"")='Sat'"</formula>
    </cfRule>
  </conditionalFormatting>
  <conditionalFormatting sqref="DD29:DE29">
    <cfRule type="expression" dxfId="40456" priority="131234">
      <formula>DD29=$B$22</formula>
    </cfRule>
  </conditionalFormatting>
  <conditionalFormatting sqref="DN27:DQ27">
    <cfRule type="expression" dxfId="40455" priority="129750">
      <formula>DN27=$B$8</formula>
    </cfRule>
    <cfRule type="expression" dxfId="40454" priority="129751">
      <formula>DN27=$B$24</formula>
    </cfRule>
    <cfRule type="expression" dxfId="40453" priority="129752">
      <formula>DN27=$B$18</formula>
    </cfRule>
    <cfRule type="expression" dxfId="40452" priority="129753">
      <formula>DN27=$B$3</formula>
    </cfRule>
  </conditionalFormatting>
  <conditionalFormatting sqref="DN27:DQ27">
    <cfRule type="expression" dxfId="40451" priority="129737">
      <formula>DN27=$B$20</formula>
    </cfRule>
    <cfRule type="expression" dxfId="40450" priority="129738">
      <formula>DN27=$B$21</formula>
    </cfRule>
    <cfRule type="expression" dxfId="40449" priority="129739">
      <formula>DN27=$B$19</formula>
    </cfRule>
    <cfRule type="expression" dxfId="40448" priority="129740">
      <formula>DN27=$B$17</formula>
    </cfRule>
    <cfRule type="expression" dxfId="40447" priority="129741">
      <formula>DN27=$B$16</formula>
    </cfRule>
    <cfRule type="expression" dxfId="40446" priority="129742">
      <formula>DN27=$B$14</formula>
    </cfRule>
    <cfRule type="expression" dxfId="40445" priority="129743">
      <formula>DN27=$B$13</formula>
    </cfRule>
    <cfRule type="expression" dxfId="40444" priority="129744">
      <formula>DN27=$B$12</formula>
    </cfRule>
    <cfRule type="expression" dxfId="40443" priority="129745">
      <formula>DN27=$B$11</formula>
    </cfRule>
    <cfRule type="expression" dxfId="40442" priority="129746">
      <formula>DN27=$B$10</formula>
    </cfRule>
    <cfRule type="expression" dxfId="40441" priority="129747">
      <formula>DN27=$B$9</formula>
    </cfRule>
    <cfRule type="expression" dxfId="40440" priority="129748">
      <formula>DN27=$B$6</formula>
    </cfRule>
    <cfRule type="expression" dxfId="40439" priority="129749">
      <formula>"TEXT(C$16,""ddd"")='Sat'"</formula>
    </cfRule>
  </conditionalFormatting>
  <conditionalFormatting sqref="DN27:DQ27">
    <cfRule type="expression" dxfId="40438" priority="129736">
      <formula>DN27=$B$22</formula>
    </cfRule>
  </conditionalFormatting>
  <conditionalFormatting sqref="DN27:DQ27">
    <cfRule type="expression" dxfId="40437" priority="129734">
      <formula>DN27=#REF!</formula>
    </cfRule>
    <cfRule type="expression" dxfId="40436" priority="129735">
      <formula>DN27=$B$23</formula>
    </cfRule>
  </conditionalFormatting>
  <conditionalFormatting sqref="DO30:DQ30">
    <cfRule type="expression" dxfId="40435" priority="129250">
      <formula>DO30=$B$8</formula>
    </cfRule>
    <cfRule type="expression" dxfId="40434" priority="129251">
      <formula>DO30=$B$24</formula>
    </cfRule>
    <cfRule type="expression" dxfId="40433" priority="129252">
      <formula>DO30=$B$18</formula>
    </cfRule>
    <cfRule type="expression" dxfId="40432" priority="129253">
      <formula>DO30=$B$3</formula>
    </cfRule>
  </conditionalFormatting>
  <conditionalFormatting sqref="DO30:DQ30">
    <cfRule type="expression" dxfId="40431" priority="129237">
      <formula>DO30=$B$20</formula>
    </cfRule>
    <cfRule type="expression" dxfId="40430" priority="129238">
      <formula>DO30=$B$21</formula>
    </cfRule>
    <cfRule type="expression" dxfId="40429" priority="129239">
      <formula>DO30=$B$19</formula>
    </cfRule>
    <cfRule type="expression" dxfId="40428" priority="129240">
      <formula>DO30=$B$17</formula>
    </cfRule>
    <cfRule type="expression" dxfId="40427" priority="129241">
      <formula>DO30=$B$16</formula>
    </cfRule>
    <cfRule type="expression" dxfId="40426" priority="129242">
      <formula>DO30=$B$14</formula>
    </cfRule>
    <cfRule type="expression" dxfId="40425" priority="129243">
      <formula>DO30=$B$13</formula>
    </cfRule>
    <cfRule type="expression" dxfId="40424" priority="129244">
      <formula>DO30=$B$12</formula>
    </cfRule>
    <cfRule type="expression" dxfId="40423" priority="129245">
      <formula>DO30=$B$11</formula>
    </cfRule>
    <cfRule type="expression" dxfId="40422" priority="129246">
      <formula>DO30=$B$10</formula>
    </cfRule>
    <cfRule type="expression" dxfId="40421" priority="129247">
      <formula>DO30=$B$9</formula>
    </cfRule>
    <cfRule type="expression" dxfId="40420" priority="129248">
      <formula>DO30=$B$6</formula>
    </cfRule>
    <cfRule type="expression" dxfId="40419" priority="129249">
      <formula>"TEXT(C$16,""ddd"")='Sat'"</formula>
    </cfRule>
  </conditionalFormatting>
  <conditionalFormatting sqref="DO30:DQ30">
    <cfRule type="expression" dxfId="40418" priority="129236">
      <formula>DO30=$B$22</formula>
    </cfRule>
  </conditionalFormatting>
  <conditionalFormatting sqref="DO30:DQ30">
    <cfRule type="expression" dxfId="40417" priority="129234">
      <formula>DO30=#REF!</formula>
    </cfRule>
    <cfRule type="expression" dxfId="40416" priority="129235">
      <formula>DO30=$B$23</formula>
    </cfRule>
  </conditionalFormatting>
  <conditionalFormatting sqref="DN28:DQ28">
    <cfRule type="expression" dxfId="40415" priority="129130">
      <formula>DN28=$B$8</formula>
    </cfRule>
    <cfRule type="expression" dxfId="40414" priority="129131">
      <formula>DN28=$B$24</formula>
    </cfRule>
    <cfRule type="expression" dxfId="40413" priority="129132">
      <formula>DN28=$B$18</formula>
    </cfRule>
    <cfRule type="expression" dxfId="40412" priority="129133">
      <formula>DN28=$B$3</formula>
    </cfRule>
  </conditionalFormatting>
  <conditionalFormatting sqref="DN28:DQ28">
    <cfRule type="expression" dxfId="40411" priority="129117">
      <formula>DN28=$B$20</formula>
    </cfRule>
    <cfRule type="expression" dxfId="40410" priority="129118">
      <formula>DN28=$B$21</formula>
    </cfRule>
    <cfRule type="expression" dxfId="40409" priority="129119">
      <formula>DN28=$B$19</formula>
    </cfRule>
    <cfRule type="expression" dxfId="40408" priority="129120">
      <formula>DN28=$B$17</formula>
    </cfRule>
    <cfRule type="expression" dxfId="40407" priority="129121">
      <formula>DN28=$B$16</formula>
    </cfRule>
    <cfRule type="expression" dxfId="40406" priority="129122">
      <formula>DN28=$B$14</formula>
    </cfRule>
    <cfRule type="expression" dxfId="40405" priority="129123">
      <formula>DN28=$B$13</formula>
    </cfRule>
    <cfRule type="expression" dxfId="40404" priority="129124">
      <formula>DN28=$B$12</formula>
    </cfRule>
    <cfRule type="expression" dxfId="40403" priority="129125">
      <formula>DN28=$B$11</formula>
    </cfRule>
    <cfRule type="expression" dxfId="40402" priority="129126">
      <formula>DN28=$B$10</formula>
    </cfRule>
    <cfRule type="expression" dxfId="40401" priority="129127">
      <formula>DN28=$B$9</formula>
    </cfRule>
    <cfRule type="expression" dxfId="40400" priority="129128">
      <formula>DN28=$B$6</formula>
    </cfRule>
    <cfRule type="expression" dxfId="40399" priority="129129">
      <formula>"TEXT(C$16,""ddd"")='Sat'"</formula>
    </cfRule>
  </conditionalFormatting>
  <conditionalFormatting sqref="DN28:DQ28">
    <cfRule type="expression" dxfId="40398" priority="129116">
      <formula>DN28=$B$22</formula>
    </cfRule>
  </conditionalFormatting>
  <conditionalFormatting sqref="DN28:DQ28">
    <cfRule type="expression" dxfId="40397" priority="129114">
      <formula>DN28=#REF!</formula>
    </cfRule>
    <cfRule type="expression" dxfId="40396" priority="129115">
      <formula>DN28=$B$23</formula>
    </cfRule>
  </conditionalFormatting>
  <conditionalFormatting sqref="DK28:DL32">
    <cfRule type="expression" dxfId="40395" priority="129010">
      <formula>DK28=$B$8</formula>
    </cfRule>
    <cfRule type="expression" dxfId="40394" priority="129011">
      <formula>DK28=$B$24</formula>
    </cfRule>
    <cfRule type="expression" dxfId="40393" priority="129012">
      <formula>DK28=$B$18</formula>
    </cfRule>
    <cfRule type="expression" dxfId="40392" priority="129013">
      <formula>DK28=$B$3</formula>
    </cfRule>
  </conditionalFormatting>
  <conditionalFormatting sqref="DK28:DL32">
    <cfRule type="expression" dxfId="40391" priority="128997">
      <formula>DK28=$B$20</formula>
    </cfRule>
    <cfRule type="expression" dxfId="40390" priority="128998">
      <formula>DK28=$B$21</formula>
    </cfRule>
    <cfRule type="expression" dxfId="40389" priority="128999">
      <formula>DK28=$B$19</formula>
    </cfRule>
    <cfRule type="expression" dxfId="40388" priority="129000">
      <formula>DK28=$B$17</formula>
    </cfRule>
    <cfRule type="expression" dxfId="40387" priority="129001">
      <formula>DK28=$B$16</formula>
    </cfRule>
    <cfRule type="expression" dxfId="40386" priority="129002">
      <formula>DK28=$B$14</formula>
    </cfRule>
    <cfRule type="expression" dxfId="40385" priority="129003">
      <formula>DK28=$B$13</formula>
    </cfRule>
    <cfRule type="expression" dxfId="40384" priority="129004">
      <formula>DK28=$B$12</formula>
    </cfRule>
    <cfRule type="expression" dxfId="40383" priority="129005">
      <formula>DK28=$B$11</formula>
    </cfRule>
    <cfRule type="expression" dxfId="40382" priority="129006">
      <formula>DK28=$B$10</formula>
    </cfRule>
    <cfRule type="expression" dxfId="40381" priority="129007">
      <formula>DK28=$B$9</formula>
    </cfRule>
    <cfRule type="expression" dxfId="40380" priority="129008">
      <formula>DK28=$B$6</formula>
    </cfRule>
    <cfRule type="expression" dxfId="40379" priority="129009">
      <formula>"TEXT(C$16,""ddd"")='Sat'"</formula>
    </cfRule>
  </conditionalFormatting>
  <conditionalFormatting sqref="DK28:DL32">
    <cfRule type="expression" dxfId="40378" priority="128996">
      <formula>DK28=$B$22</formula>
    </cfRule>
  </conditionalFormatting>
  <conditionalFormatting sqref="DK28:DL32">
    <cfRule type="expression" dxfId="40377" priority="128994">
      <formula>DK28=#REF!</formula>
    </cfRule>
    <cfRule type="expression" dxfId="40376" priority="128995">
      <formula>DK28=$B$23</formula>
    </cfRule>
  </conditionalFormatting>
  <conditionalFormatting sqref="DK27:DL32">
    <cfRule type="expression" dxfId="40375" priority="128870">
      <formula>DK27=$B$8</formula>
    </cfRule>
    <cfRule type="expression" dxfId="40374" priority="128871">
      <formula>DK27=$B$24</formula>
    </cfRule>
    <cfRule type="expression" dxfId="40373" priority="128872">
      <formula>DK27=$B$18</formula>
    </cfRule>
    <cfRule type="expression" dxfId="40372" priority="128873">
      <formula>DK27=$B$3</formula>
    </cfRule>
  </conditionalFormatting>
  <conditionalFormatting sqref="DK27:DL32">
    <cfRule type="expression" dxfId="40371" priority="128857">
      <formula>DK27=$B$20</formula>
    </cfRule>
    <cfRule type="expression" dxfId="40370" priority="128858">
      <formula>DK27=$B$21</formula>
    </cfRule>
    <cfRule type="expression" dxfId="40369" priority="128859">
      <formula>DK27=$B$19</formula>
    </cfRule>
    <cfRule type="expression" dxfId="40368" priority="128860">
      <formula>DK27=$B$17</formula>
    </cfRule>
    <cfRule type="expression" dxfId="40367" priority="128861">
      <formula>DK27=$B$16</formula>
    </cfRule>
    <cfRule type="expression" dxfId="40366" priority="128862">
      <formula>DK27=$B$14</formula>
    </cfRule>
    <cfRule type="expression" dxfId="40365" priority="128863">
      <formula>DK27=$B$13</formula>
    </cfRule>
    <cfRule type="expression" dxfId="40364" priority="128864">
      <formula>DK27=$B$12</formula>
    </cfRule>
    <cfRule type="expression" dxfId="40363" priority="128865">
      <formula>DK27=$B$11</formula>
    </cfRule>
    <cfRule type="expression" dxfId="40362" priority="128866">
      <formula>DK27=$B$10</formula>
    </cfRule>
    <cfRule type="expression" dxfId="40361" priority="128867">
      <formula>DK27=$B$9</formula>
    </cfRule>
    <cfRule type="expression" dxfId="40360" priority="128868">
      <formula>DK27=$B$6</formula>
    </cfRule>
    <cfRule type="expression" dxfId="40359" priority="128869">
      <formula>"TEXT(C$16,""ddd"")='Sat'"</formula>
    </cfRule>
  </conditionalFormatting>
  <conditionalFormatting sqref="DK27:DL32">
    <cfRule type="expression" dxfId="40358" priority="128856">
      <formula>DK27=$B$22</formula>
    </cfRule>
  </conditionalFormatting>
  <conditionalFormatting sqref="DK27:DL32">
    <cfRule type="expression" dxfId="40357" priority="128854">
      <formula>DK27=#REF!</formula>
    </cfRule>
    <cfRule type="expression" dxfId="40356" priority="128855">
      <formula>DK27=$B$23</formula>
    </cfRule>
  </conditionalFormatting>
  <conditionalFormatting sqref="DK29:DL29">
    <cfRule type="expression" dxfId="40355" priority="128852">
      <formula>DK29=#REF!</formula>
    </cfRule>
    <cfRule type="expression" dxfId="40354" priority="128853">
      <formula>DK29=$B$23</formula>
    </cfRule>
  </conditionalFormatting>
  <conditionalFormatting sqref="DK29:DL29">
    <cfRule type="expression" dxfId="40353" priority="128848">
      <formula>DK29=$B$8</formula>
    </cfRule>
    <cfRule type="expression" dxfId="40352" priority="128849">
      <formula>DK29=$B$24</formula>
    </cfRule>
    <cfRule type="expression" dxfId="40351" priority="128850">
      <formula>DK29=$B$18</formula>
    </cfRule>
    <cfRule type="expression" dxfId="40350" priority="128851">
      <formula>DK29=$B$3</formula>
    </cfRule>
  </conditionalFormatting>
  <conditionalFormatting sqref="DK29:DL29">
    <cfRule type="expression" dxfId="40349" priority="128835">
      <formula>DK29=$B$20</formula>
    </cfRule>
    <cfRule type="expression" dxfId="40348" priority="128836">
      <formula>DK29=$B$21</formula>
    </cfRule>
    <cfRule type="expression" dxfId="40347" priority="128837">
      <formula>DK29=$B$19</formula>
    </cfRule>
    <cfRule type="expression" dxfId="40346" priority="128838">
      <formula>DK29=$B$17</formula>
    </cfRule>
    <cfRule type="expression" dxfId="40345" priority="128839">
      <formula>DK29=$B$16</formula>
    </cfRule>
    <cfRule type="expression" dxfId="40344" priority="128840">
      <formula>DK29=$B$14</formula>
    </cfRule>
    <cfRule type="expression" dxfId="40343" priority="128841">
      <formula>DK29=$B$13</formula>
    </cfRule>
    <cfRule type="expression" dxfId="40342" priority="128842">
      <formula>DK29=$B$12</formula>
    </cfRule>
    <cfRule type="expression" dxfId="40341" priority="128843">
      <formula>DK29=$B$11</formula>
    </cfRule>
    <cfRule type="expression" dxfId="40340" priority="128844">
      <formula>DK29=$B$10</formula>
    </cfRule>
    <cfRule type="expression" dxfId="40339" priority="128845">
      <formula>DK29=$B$9</formula>
    </cfRule>
    <cfRule type="expression" dxfId="40338" priority="128846">
      <formula>DK29=$B$6</formula>
    </cfRule>
    <cfRule type="expression" dxfId="40337" priority="128847">
      <formula>"TEXT(C$16,""ddd"")='Sat'"</formula>
    </cfRule>
  </conditionalFormatting>
  <conditionalFormatting sqref="DK29:DL29">
    <cfRule type="expression" dxfId="40336" priority="128834">
      <formula>DK29=$B$22</formula>
    </cfRule>
  </conditionalFormatting>
  <conditionalFormatting sqref="DT27">
    <cfRule type="expression" dxfId="40335" priority="127950">
      <formula>DT27=$B$8</formula>
    </cfRule>
    <cfRule type="expression" dxfId="40334" priority="127951">
      <formula>DT27=$B$24</formula>
    </cfRule>
    <cfRule type="expression" dxfId="40333" priority="127952">
      <formula>DT27=$B$18</formula>
    </cfRule>
    <cfRule type="expression" dxfId="40332" priority="127953">
      <formula>DT27=$B$3</formula>
    </cfRule>
  </conditionalFormatting>
  <conditionalFormatting sqref="DT27">
    <cfRule type="expression" dxfId="40331" priority="127937">
      <formula>DT27=$B$20</formula>
    </cfRule>
    <cfRule type="expression" dxfId="40330" priority="127938">
      <formula>DT27=$B$21</formula>
    </cfRule>
    <cfRule type="expression" dxfId="40329" priority="127939">
      <formula>DT27=$B$19</formula>
    </cfRule>
    <cfRule type="expression" dxfId="40328" priority="127940">
      <formula>DT27=$B$17</formula>
    </cfRule>
    <cfRule type="expression" dxfId="40327" priority="127941">
      <formula>DT27=$B$16</formula>
    </cfRule>
    <cfRule type="expression" dxfId="40326" priority="127942">
      <formula>DT27=$B$14</formula>
    </cfRule>
    <cfRule type="expression" dxfId="40325" priority="127943">
      <formula>DT27=$B$13</formula>
    </cfRule>
    <cfRule type="expression" dxfId="40324" priority="127944">
      <formula>DT27=$B$12</formula>
    </cfRule>
    <cfRule type="expression" dxfId="40323" priority="127945">
      <formula>DT27=$B$11</formula>
    </cfRule>
    <cfRule type="expression" dxfId="40322" priority="127946">
      <formula>DT27=$B$10</formula>
    </cfRule>
    <cfRule type="expression" dxfId="40321" priority="127947">
      <formula>DT27=$B$9</formula>
    </cfRule>
    <cfRule type="expression" dxfId="40320" priority="127948">
      <formula>DT27=$B$6</formula>
    </cfRule>
    <cfRule type="expression" dxfId="40319" priority="127949">
      <formula>"TEXT(C$16,""ddd"")='Sat'"</formula>
    </cfRule>
  </conditionalFormatting>
  <conditionalFormatting sqref="DT27">
    <cfRule type="expression" dxfId="40318" priority="127936">
      <formula>DT27=$B$22</formula>
    </cfRule>
  </conditionalFormatting>
  <conditionalFormatting sqref="DT27">
    <cfRule type="expression" dxfId="40317" priority="127934">
      <formula>DT27=#REF!</formula>
    </cfRule>
    <cfRule type="expression" dxfId="40316" priority="127935">
      <formula>DT27=$B$23</formula>
    </cfRule>
  </conditionalFormatting>
  <conditionalFormatting sqref="DT28">
    <cfRule type="expression" dxfId="40315" priority="127650">
      <formula>DT28=$B$8</formula>
    </cfRule>
    <cfRule type="expression" dxfId="40314" priority="127651">
      <formula>DT28=$B$24</formula>
    </cfRule>
    <cfRule type="expression" dxfId="40313" priority="127652">
      <formula>DT28=$B$18</formula>
    </cfRule>
    <cfRule type="expression" dxfId="40312" priority="127653">
      <formula>DT28=$B$3</formula>
    </cfRule>
  </conditionalFormatting>
  <conditionalFormatting sqref="DT28">
    <cfRule type="expression" dxfId="40311" priority="127637">
      <formula>DT28=$B$20</formula>
    </cfRule>
    <cfRule type="expression" dxfId="40310" priority="127638">
      <formula>DT28=$B$21</formula>
    </cfRule>
    <cfRule type="expression" dxfId="40309" priority="127639">
      <formula>DT28=$B$19</formula>
    </cfRule>
    <cfRule type="expression" dxfId="40308" priority="127640">
      <formula>DT28=$B$17</formula>
    </cfRule>
    <cfRule type="expression" dxfId="40307" priority="127641">
      <formula>DT28=$B$16</formula>
    </cfRule>
    <cfRule type="expression" dxfId="40306" priority="127642">
      <formula>DT28=$B$14</formula>
    </cfRule>
    <cfRule type="expression" dxfId="40305" priority="127643">
      <formula>DT28=$B$13</formula>
    </cfRule>
    <cfRule type="expression" dxfId="40304" priority="127644">
      <formula>DT28=$B$12</formula>
    </cfRule>
    <cfRule type="expression" dxfId="40303" priority="127645">
      <formula>DT28=$B$11</formula>
    </cfRule>
    <cfRule type="expression" dxfId="40302" priority="127646">
      <formula>DT28=$B$10</formula>
    </cfRule>
    <cfRule type="expression" dxfId="40301" priority="127647">
      <formula>DT28=$B$9</formula>
    </cfRule>
    <cfRule type="expression" dxfId="40300" priority="127648">
      <formula>DT28=$B$6</formula>
    </cfRule>
    <cfRule type="expression" dxfId="40299" priority="127649">
      <formula>"TEXT(C$16,""ddd"")='Sat'"</formula>
    </cfRule>
  </conditionalFormatting>
  <conditionalFormatting sqref="DT28">
    <cfRule type="expression" dxfId="40298" priority="127636">
      <formula>DT28=$B$22</formula>
    </cfRule>
  </conditionalFormatting>
  <conditionalFormatting sqref="DT28">
    <cfRule type="expression" dxfId="40297" priority="127634">
      <formula>DT28=#REF!</formula>
    </cfRule>
    <cfRule type="expression" dxfId="40296" priority="127635">
      <formula>DT28=$B$23</formula>
    </cfRule>
  </conditionalFormatting>
  <conditionalFormatting sqref="DU27:DX27">
    <cfRule type="expression" dxfId="40295" priority="127350">
      <formula>DU27=$B$8</formula>
    </cfRule>
    <cfRule type="expression" dxfId="40294" priority="127351">
      <formula>DU27=$B$24</formula>
    </cfRule>
    <cfRule type="expression" dxfId="40293" priority="127352">
      <formula>DU27=$B$18</formula>
    </cfRule>
    <cfRule type="expression" dxfId="40292" priority="127353">
      <formula>DU27=$B$3</formula>
    </cfRule>
  </conditionalFormatting>
  <conditionalFormatting sqref="DU27:DX27">
    <cfRule type="expression" dxfId="40291" priority="127337">
      <formula>DU27=$B$20</formula>
    </cfRule>
    <cfRule type="expression" dxfId="40290" priority="127338">
      <formula>DU27=$B$21</formula>
    </cfRule>
    <cfRule type="expression" dxfId="40289" priority="127339">
      <formula>DU27=$B$19</formula>
    </cfRule>
    <cfRule type="expression" dxfId="40288" priority="127340">
      <formula>DU27=$B$17</formula>
    </cfRule>
    <cfRule type="expression" dxfId="40287" priority="127341">
      <formula>DU27=$B$16</formula>
    </cfRule>
    <cfRule type="expression" dxfId="40286" priority="127342">
      <formula>DU27=$B$14</formula>
    </cfRule>
    <cfRule type="expression" dxfId="40285" priority="127343">
      <formula>DU27=$B$13</formula>
    </cfRule>
    <cfRule type="expression" dxfId="40284" priority="127344">
      <formula>DU27=$B$12</formula>
    </cfRule>
    <cfRule type="expression" dxfId="40283" priority="127345">
      <formula>DU27=$B$11</formula>
    </cfRule>
    <cfRule type="expression" dxfId="40282" priority="127346">
      <formula>DU27=$B$10</formula>
    </cfRule>
    <cfRule type="expression" dxfId="40281" priority="127347">
      <formula>DU27=$B$9</formula>
    </cfRule>
    <cfRule type="expression" dxfId="40280" priority="127348">
      <formula>DU27=$B$6</formula>
    </cfRule>
    <cfRule type="expression" dxfId="40279" priority="127349">
      <formula>"TEXT(C$16,""ddd"")='Sat'"</formula>
    </cfRule>
  </conditionalFormatting>
  <conditionalFormatting sqref="DU27:DX27">
    <cfRule type="expression" dxfId="40278" priority="127336">
      <formula>DU27=$B$22</formula>
    </cfRule>
  </conditionalFormatting>
  <conditionalFormatting sqref="DU27:DX27">
    <cfRule type="expression" dxfId="40277" priority="127334">
      <formula>DU27=#REF!</formula>
    </cfRule>
    <cfRule type="expression" dxfId="40276" priority="127335">
      <formula>DU27=$B$23</formula>
    </cfRule>
  </conditionalFormatting>
  <conditionalFormatting sqref="DV30:DX30">
    <cfRule type="expression" dxfId="40275" priority="126850">
      <formula>DV30=$B$8</formula>
    </cfRule>
    <cfRule type="expression" dxfId="40274" priority="126851">
      <formula>DV30=$B$24</formula>
    </cfRule>
    <cfRule type="expression" dxfId="40273" priority="126852">
      <formula>DV30=$B$18</formula>
    </cfRule>
    <cfRule type="expression" dxfId="40272" priority="126853">
      <formula>DV30=$B$3</formula>
    </cfRule>
  </conditionalFormatting>
  <conditionalFormatting sqref="DV30:DX30">
    <cfRule type="expression" dxfId="40271" priority="126837">
      <formula>DV30=$B$20</formula>
    </cfRule>
    <cfRule type="expression" dxfId="40270" priority="126838">
      <formula>DV30=$B$21</formula>
    </cfRule>
    <cfRule type="expression" dxfId="40269" priority="126839">
      <formula>DV30=$B$19</formula>
    </cfRule>
    <cfRule type="expression" dxfId="40268" priority="126840">
      <formula>DV30=$B$17</formula>
    </cfRule>
    <cfRule type="expression" dxfId="40267" priority="126841">
      <formula>DV30=$B$16</formula>
    </cfRule>
    <cfRule type="expression" dxfId="40266" priority="126842">
      <formula>DV30=$B$14</formula>
    </cfRule>
    <cfRule type="expression" dxfId="40265" priority="126843">
      <formula>DV30=$B$13</formula>
    </cfRule>
    <cfRule type="expression" dxfId="40264" priority="126844">
      <formula>DV30=$B$12</formula>
    </cfRule>
    <cfRule type="expression" dxfId="40263" priority="126845">
      <formula>DV30=$B$11</formula>
    </cfRule>
    <cfRule type="expression" dxfId="40262" priority="126846">
      <formula>DV30=$B$10</formula>
    </cfRule>
    <cfRule type="expression" dxfId="40261" priority="126847">
      <formula>DV30=$B$9</formula>
    </cfRule>
    <cfRule type="expression" dxfId="40260" priority="126848">
      <formula>DV30=$B$6</formula>
    </cfRule>
    <cfRule type="expression" dxfId="40259" priority="126849">
      <formula>"TEXT(C$16,""ddd"")='Sat'"</formula>
    </cfRule>
  </conditionalFormatting>
  <conditionalFormatting sqref="DV30:DX30">
    <cfRule type="expression" dxfId="40258" priority="126836">
      <formula>DV30=$B$22</formula>
    </cfRule>
  </conditionalFormatting>
  <conditionalFormatting sqref="DV30:DX30">
    <cfRule type="expression" dxfId="40257" priority="126834">
      <formula>DV30=#REF!</formula>
    </cfRule>
    <cfRule type="expression" dxfId="40256" priority="126835">
      <formula>DV30=$B$23</formula>
    </cfRule>
  </conditionalFormatting>
  <conditionalFormatting sqref="DU28:DX28">
    <cfRule type="expression" dxfId="40255" priority="126730">
      <formula>DU28=$B$8</formula>
    </cfRule>
    <cfRule type="expression" dxfId="40254" priority="126731">
      <formula>DU28=$B$24</formula>
    </cfRule>
    <cfRule type="expression" dxfId="40253" priority="126732">
      <formula>DU28=$B$18</formula>
    </cfRule>
    <cfRule type="expression" dxfId="40252" priority="126733">
      <formula>DU28=$B$3</formula>
    </cfRule>
  </conditionalFormatting>
  <conditionalFormatting sqref="DU28:DX28">
    <cfRule type="expression" dxfId="40251" priority="126717">
      <formula>DU28=$B$20</formula>
    </cfRule>
    <cfRule type="expression" dxfId="40250" priority="126718">
      <formula>DU28=$B$21</formula>
    </cfRule>
    <cfRule type="expression" dxfId="40249" priority="126719">
      <formula>DU28=$B$19</formula>
    </cfRule>
    <cfRule type="expression" dxfId="40248" priority="126720">
      <formula>DU28=$B$17</formula>
    </cfRule>
    <cfRule type="expression" dxfId="40247" priority="126721">
      <formula>DU28=$B$16</formula>
    </cfRule>
    <cfRule type="expression" dxfId="40246" priority="126722">
      <formula>DU28=$B$14</formula>
    </cfRule>
    <cfRule type="expression" dxfId="40245" priority="126723">
      <formula>DU28=$B$13</formula>
    </cfRule>
    <cfRule type="expression" dxfId="40244" priority="126724">
      <formula>DU28=$B$12</formula>
    </cfRule>
    <cfRule type="expression" dxfId="40243" priority="126725">
      <formula>DU28=$B$11</formula>
    </cfRule>
    <cfRule type="expression" dxfId="40242" priority="126726">
      <formula>DU28=$B$10</formula>
    </cfRule>
    <cfRule type="expression" dxfId="40241" priority="126727">
      <formula>DU28=$B$9</formula>
    </cfRule>
    <cfRule type="expression" dxfId="40240" priority="126728">
      <formula>DU28=$B$6</formula>
    </cfRule>
    <cfRule type="expression" dxfId="40239" priority="126729">
      <formula>"TEXT(C$16,""ddd"")='Sat'"</formula>
    </cfRule>
  </conditionalFormatting>
  <conditionalFormatting sqref="DU28:DX28">
    <cfRule type="expression" dxfId="40238" priority="126716">
      <formula>DU28=$B$22</formula>
    </cfRule>
  </conditionalFormatting>
  <conditionalFormatting sqref="DU28:DX28">
    <cfRule type="expression" dxfId="40237" priority="126714">
      <formula>DU28=#REF!</formula>
    </cfRule>
    <cfRule type="expression" dxfId="40236" priority="126715">
      <formula>DU28=$B$23</formula>
    </cfRule>
  </conditionalFormatting>
  <conditionalFormatting sqref="DR28:DS32">
    <cfRule type="expression" dxfId="40235" priority="126610">
      <formula>DR28=$B$8</formula>
    </cfRule>
    <cfRule type="expression" dxfId="40234" priority="126611">
      <formula>DR28=$B$24</formula>
    </cfRule>
    <cfRule type="expression" dxfId="40233" priority="126612">
      <formula>DR28=$B$18</formula>
    </cfRule>
    <cfRule type="expression" dxfId="40232" priority="126613">
      <formula>DR28=$B$3</formula>
    </cfRule>
  </conditionalFormatting>
  <conditionalFormatting sqref="DR28:DS32">
    <cfRule type="expression" dxfId="40231" priority="126597">
      <formula>DR28=$B$20</formula>
    </cfRule>
    <cfRule type="expression" dxfId="40230" priority="126598">
      <formula>DR28=$B$21</formula>
    </cfRule>
    <cfRule type="expression" dxfId="40229" priority="126599">
      <formula>DR28=$B$19</formula>
    </cfRule>
    <cfRule type="expression" dxfId="40228" priority="126600">
      <formula>DR28=$B$17</formula>
    </cfRule>
    <cfRule type="expression" dxfId="40227" priority="126601">
      <formula>DR28=$B$16</formula>
    </cfRule>
    <cfRule type="expression" dxfId="40226" priority="126602">
      <formula>DR28=$B$14</formula>
    </cfRule>
    <cfRule type="expression" dxfId="40225" priority="126603">
      <formula>DR28=$B$13</formula>
    </cfRule>
    <cfRule type="expression" dxfId="40224" priority="126604">
      <formula>DR28=$B$12</formula>
    </cfRule>
    <cfRule type="expression" dxfId="40223" priority="126605">
      <formula>DR28=$B$11</formula>
    </cfRule>
    <cfRule type="expression" dxfId="40222" priority="126606">
      <formula>DR28=$B$10</formula>
    </cfRule>
    <cfRule type="expression" dxfId="40221" priority="126607">
      <formula>DR28=$B$9</formula>
    </cfRule>
    <cfRule type="expression" dxfId="40220" priority="126608">
      <formula>DR28=$B$6</formula>
    </cfRule>
    <cfRule type="expression" dxfId="40219" priority="126609">
      <formula>"TEXT(C$16,""ddd"")='Sat'"</formula>
    </cfRule>
  </conditionalFormatting>
  <conditionalFormatting sqref="DR28:DS32">
    <cfRule type="expression" dxfId="40218" priority="126596">
      <formula>DR28=$B$22</formula>
    </cfRule>
  </conditionalFormatting>
  <conditionalFormatting sqref="DR28:DS32">
    <cfRule type="expression" dxfId="40217" priority="126594">
      <formula>DR28=#REF!</formula>
    </cfRule>
    <cfRule type="expression" dxfId="40216" priority="126595">
      <formula>DR28=$B$23</formula>
    </cfRule>
  </conditionalFormatting>
  <conditionalFormatting sqref="DR27:DS32">
    <cfRule type="expression" dxfId="40215" priority="126470">
      <formula>DR27=$B$8</formula>
    </cfRule>
    <cfRule type="expression" dxfId="40214" priority="126471">
      <formula>DR27=$B$24</formula>
    </cfRule>
    <cfRule type="expression" dxfId="40213" priority="126472">
      <formula>DR27=$B$18</formula>
    </cfRule>
    <cfRule type="expression" dxfId="40212" priority="126473">
      <formula>DR27=$B$3</formula>
    </cfRule>
  </conditionalFormatting>
  <conditionalFormatting sqref="DR27:DS32">
    <cfRule type="expression" dxfId="40211" priority="126457">
      <formula>DR27=$B$20</formula>
    </cfRule>
    <cfRule type="expression" dxfId="40210" priority="126458">
      <formula>DR27=$B$21</formula>
    </cfRule>
    <cfRule type="expression" dxfId="40209" priority="126459">
      <formula>DR27=$B$19</formula>
    </cfRule>
    <cfRule type="expression" dxfId="40208" priority="126460">
      <formula>DR27=$B$17</formula>
    </cfRule>
    <cfRule type="expression" dxfId="40207" priority="126461">
      <formula>DR27=$B$16</formula>
    </cfRule>
    <cfRule type="expression" dxfId="40206" priority="126462">
      <formula>DR27=$B$14</formula>
    </cfRule>
    <cfRule type="expression" dxfId="40205" priority="126463">
      <formula>DR27=$B$13</formula>
    </cfRule>
    <cfRule type="expression" dxfId="40204" priority="126464">
      <formula>DR27=$B$12</formula>
    </cfRule>
    <cfRule type="expression" dxfId="40203" priority="126465">
      <formula>DR27=$B$11</formula>
    </cfRule>
    <cfRule type="expression" dxfId="40202" priority="126466">
      <formula>DR27=$B$10</formula>
    </cfRule>
    <cfRule type="expression" dxfId="40201" priority="126467">
      <formula>DR27=$B$9</formula>
    </cfRule>
    <cfRule type="expression" dxfId="40200" priority="126468">
      <formula>DR27=$B$6</formula>
    </cfRule>
    <cfRule type="expression" dxfId="40199" priority="126469">
      <formula>"TEXT(C$16,""ddd"")='Sat'"</formula>
    </cfRule>
  </conditionalFormatting>
  <conditionalFormatting sqref="DR27:DS32">
    <cfRule type="expression" dxfId="40198" priority="126456">
      <formula>DR27=$B$22</formula>
    </cfRule>
  </conditionalFormatting>
  <conditionalFormatting sqref="DR27:DS32">
    <cfRule type="expression" dxfId="40197" priority="126454">
      <formula>DR27=#REF!</formula>
    </cfRule>
    <cfRule type="expression" dxfId="40196" priority="126455">
      <formula>DR27=$B$23</formula>
    </cfRule>
  </conditionalFormatting>
  <conditionalFormatting sqref="DR29:DS29">
    <cfRule type="expression" dxfId="40195" priority="126452">
      <formula>DR29=#REF!</formula>
    </cfRule>
    <cfRule type="expression" dxfId="40194" priority="126453">
      <formula>DR29=$B$23</formula>
    </cfRule>
  </conditionalFormatting>
  <conditionalFormatting sqref="DR29:DS29">
    <cfRule type="expression" dxfId="40193" priority="126448">
      <formula>DR29=$B$8</formula>
    </cfRule>
    <cfRule type="expression" dxfId="40192" priority="126449">
      <formula>DR29=$B$24</formula>
    </cfRule>
    <cfRule type="expression" dxfId="40191" priority="126450">
      <formula>DR29=$B$18</formula>
    </cfRule>
    <cfRule type="expression" dxfId="40190" priority="126451">
      <formula>DR29=$B$3</formula>
    </cfRule>
  </conditionalFormatting>
  <conditionalFormatting sqref="DR29:DS29">
    <cfRule type="expression" dxfId="40189" priority="126435">
      <formula>DR29=$B$20</formula>
    </cfRule>
    <cfRule type="expression" dxfId="40188" priority="126436">
      <formula>DR29=$B$21</formula>
    </cfRule>
    <cfRule type="expression" dxfId="40187" priority="126437">
      <formula>DR29=$B$19</formula>
    </cfRule>
    <cfRule type="expression" dxfId="40186" priority="126438">
      <formula>DR29=$B$17</formula>
    </cfRule>
    <cfRule type="expression" dxfId="40185" priority="126439">
      <formula>DR29=$B$16</formula>
    </cfRule>
    <cfRule type="expression" dxfId="40184" priority="126440">
      <formula>DR29=$B$14</formula>
    </cfRule>
    <cfRule type="expression" dxfId="40183" priority="126441">
      <formula>DR29=$B$13</formula>
    </cfRule>
    <cfRule type="expression" dxfId="40182" priority="126442">
      <formula>DR29=$B$12</formula>
    </cfRule>
    <cfRule type="expression" dxfId="40181" priority="126443">
      <formula>DR29=$B$11</formula>
    </cfRule>
    <cfRule type="expression" dxfId="40180" priority="126444">
      <formula>DR29=$B$10</formula>
    </cfRule>
    <cfRule type="expression" dxfId="40179" priority="126445">
      <formula>DR29=$B$9</formula>
    </cfRule>
    <cfRule type="expression" dxfId="40178" priority="126446">
      <formula>DR29=$B$6</formula>
    </cfRule>
    <cfRule type="expression" dxfId="40177" priority="126447">
      <formula>"TEXT(C$16,""ddd"")='Sat'"</formula>
    </cfRule>
  </conditionalFormatting>
  <conditionalFormatting sqref="DR29:DS29">
    <cfRule type="expression" dxfId="40176" priority="126434">
      <formula>DR29=$B$22</formula>
    </cfRule>
  </conditionalFormatting>
  <conditionalFormatting sqref="EA27">
    <cfRule type="expression" dxfId="40175" priority="125550">
      <formula>EA27=$B$8</formula>
    </cfRule>
    <cfRule type="expression" dxfId="40174" priority="125551">
      <formula>EA27=$B$24</formula>
    </cfRule>
    <cfRule type="expression" dxfId="40173" priority="125552">
      <formula>EA27=$B$18</formula>
    </cfRule>
    <cfRule type="expression" dxfId="40172" priority="125553">
      <formula>EA27=$B$3</formula>
    </cfRule>
  </conditionalFormatting>
  <conditionalFormatting sqref="EA27">
    <cfRule type="expression" dxfId="40171" priority="125537">
      <formula>EA27=$B$20</formula>
    </cfRule>
    <cfRule type="expression" dxfId="40170" priority="125538">
      <formula>EA27=$B$21</formula>
    </cfRule>
    <cfRule type="expression" dxfId="40169" priority="125539">
      <formula>EA27=$B$19</formula>
    </cfRule>
    <cfRule type="expression" dxfId="40168" priority="125540">
      <formula>EA27=$B$17</formula>
    </cfRule>
    <cfRule type="expression" dxfId="40167" priority="125541">
      <formula>EA27=$B$16</formula>
    </cfRule>
    <cfRule type="expression" dxfId="40166" priority="125542">
      <formula>EA27=$B$14</formula>
    </cfRule>
    <cfRule type="expression" dxfId="40165" priority="125543">
      <formula>EA27=$B$13</formula>
    </cfRule>
    <cfRule type="expression" dxfId="40164" priority="125544">
      <formula>EA27=$B$12</formula>
    </cfRule>
    <cfRule type="expression" dxfId="40163" priority="125545">
      <formula>EA27=$B$11</formula>
    </cfRule>
    <cfRule type="expression" dxfId="40162" priority="125546">
      <formula>EA27=$B$10</formula>
    </cfRule>
    <cfRule type="expression" dxfId="40161" priority="125547">
      <formula>EA27=$B$9</formula>
    </cfRule>
    <cfRule type="expression" dxfId="40160" priority="125548">
      <formula>EA27=$B$6</formula>
    </cfRule>
    <cfRule type="expression" dxfId="40159" priority="125549">
      <formula>"TEXT(C$16,""ddd"")='Sat'"</formula>
    </cfRule>
  </conditionalFormatting>
  <conditionalFormatting sqref="EA27">
    <cfRule type="expression" dxfId="40158" priority="125536">
      <formula>EA27=$B$22</formula>
    </cfRule>
  </conditionalFormatting>
  <conditionalFormatting sqref="EA27">
    <cfRule type="expression" dxfId="40157" priority="125534">
      <formula>EA27=#REF!</formula>
    </cfRule>
    <cfRule type="expression" dxfId="40156" priority="125535">
      <formula>EA27=$B$23</formula>
    </cfRule>
  </conditionalFormatting>
  <conditionalFormatting sqref="EA28">
    <cfRule type="expression" dxfId="40155" priority="125250">
      <formula>EA28=$B$8</formula>
    </cfRule>
    <cfRule type="expression" dxfId="40154" priority="125251">
      <formula>EA28=$B$24</formula>
    </cfRule>
    <cfRule type="expression" dxfId="40153" priority="125252">
      <formula>EA28=$B$18</formula>
    </cfRule>
    <cfRule type="expression" dxfId="40152" priority="125253">
      <formula>EA28=$B$3</formula>
    </cfRule>
  </conditionalFormatting>
  <conditionalFormatting sqref="EA28">
    <cfRule type="expression" dxfId="40151" priority="125237">
      <formula>EA28=$B$20</formula>
    </cfRule>
    <cfRule type="expression" dxfId="40150" priority="125238">
      <formula>EA28=$B$21</formula>
    </cfRule>
    <cfRule type="expression" dxfId="40149" priority="125239">
      <formula>EA28=$B$19</formula>
    </cfRule>
    <cfRule type="expression" dxfId="40148" priority="125240">
      <formula>EA28=$B$17</formula>
    </cfRule>
    <cfRule type="expression" dxfId="40147" priority="125241">
      <formula>EA28=$B$16</formula>
    </cfRule>
    <cfRule type="expression" dxfId="40146" priority="125242">
      <formula>EA28=$B$14</formula>
    </cfRule>
    <cfRule type="expression" dxfId="40145" priority="125243">
      <formula>EA28=$B$13</formula>
    </cfRule>
    <cfRule type="expression" dxfId="40144" priority="125244">
      <formula>EA28=$B$12</formula>
    </cfRule>
    <cfRule type="expression" dxfId="40143" priority="125245">
      <formula>EA28=$B$11</formula>
    </cfRule>
    <cfRule type="expression" dxfId="40142" priority="125246">
      <formula>EA28=$B$10</formula>
    </cfRule>
    <cfRule type="expression" dxfId="40141" priority="125247">
      <formula>EA28=$B$9</formula>
    </cfRule>
    <cfRule type="expression" dxfId="40140" priority="125248">
      <formula>EA28=$B$6</formula>
    </cfRule>
    <cfRule type="expression" dxfId="40139" priority="125249">
      <formula>"TEXT(C$16,""ddd"")='Sat'"</formula>
    </cfRule>
  </conditionalFormatting>
  <conditionalFormatting sqref="EA28">
    <cfRule type="expression" dxfId="40138" priority="125236">
      <formula>EA28=$B$22</formula>
    </cfRule>
  </conditionalFormatting>
  <conditionalFormatting sqref="EA28">
    <cfRule type="expression" dxfId="40137" priority="125234">
      <formula>EA28=#REF!</formula>
    </cfRule>
    <cfRule type="expression" dxfId="40136" priority="125235">
      <formula>EA28=$B$23</formula>
    </cfRule>
  </conditionalFormatting>
  <conditionalFormatting sqref="EB27:EE27">
    <cfRule type="expression" dxfId="40135" priority="124950">
      <formula>EB27=$B$8</formula>
    </cfRule>
    <cfRule type="expression" dxfId="40134" priority="124951">
      <formula>EB27=$B$24</formula>
    </cfRule>
    <cfRule type="expression" dxfId="40133" priority="124952">
      <formula>EB27=$B$18</formula>
    </cfRule>
    <cfRule type="expression" dxfId="40132" priority="124953">
      <formula>EB27=$B$3</formula>
    </cfRule>
  </conditionalFormatting>
  <conditionalFormatting sqref="EB27:EE27">
    <cfRule type="expression" dxfId="40131" priority="124937">
      <formula>EB27=$B$20</formula>
    </cfRule>
    <cfRule type="expression" dxfId="40130" priority="124938">
      <formula>EB27=$B$21</formula>
    </cfRule>
    <cfRule type="expression" dxfId="40129" priority="124939">
      <formula>EB27=$B$19</formula>
    </cfRule>
    <cfRule type="expression" dxfId="40128" priority="124940">
      <formula>EB27=$B$17</formula>
    </cfRule>
    <cfRule type="expression" dxfId="40127" priority="124941">
      <formula>EB27=$B$16</formula>
    </cfRule>
    <cfRule type="expression" dxfId="40126" priority="124942">
      <formula>EB27=$B$14</formula>
    </cfRule>
    <cfRule type="expression" dxfId="40125" priority="124943">
      <formula>EB27=$B$13</formula>
    </cfRule>
    <cfRule type="expression" dxfId="40124" priority="124944">
      <formula>EB27=$B$12</formula>
    </cfRule>
    <cfRule type="expression" dxfId="40123" priority="124945">
      <formula>EB27=$B$11</formula>
    </cfRule>
    <cfRule type="expression" dxfId="40122" priority="124946">
      <formula>EB27=$B$10</formula>
    </cfRule>
    <cfRule type="expression" dxfId="40121" priority="124947">
      <formula>EB27=$B$9</formula>
    </cfRule>
    <cfRule type="expression" dxfId="40120" priority="124948">
      <formula>EB27=$B$6</formula>
    </cfRule>
    <cfRule type="expression" dxfId="40119" priority="124949">
      <formula>"TEXT(C$16,""ddd"")='Sat'"</formula>
    </cfRule>
  </conditionalFormatting>
  <conditionalFormatting sqref="EB27:EE27">
    <cfRule type="expression" dxfId="40118" priority="124936">
      <formula>EB27=$B$22</formula>
    </cfRule>
  </conditionalFormatting>
  <conditionalFormatting sqref="EB27:EE27">
    <cfRule type="expression" dxfId="40117" priority="124934">
      <formula>EB27=#REF!</formula>
    </cfRule>
    <cfRule type="expression" dxfId="40116" priority="124935">
      <formula>EB27=$B$23</formula>
    </cfRule>
  </conditionalFormatting>
  <conditionalFormatting sqref="ED29:EE29">
    <cfRule type="expression" dxfId="40115" priority="124932">
      <formula>ED29=#REF!</formula>
    </cfRule>
    <cfRule type="expression" dxfId="40114" priority="124933">
      <formula>ED29=$B$23</formula>
    </cfRule>
  </conditionalFormatting>
  <conditionalFormatting sqref="ED29:EE29">
    <cfRule type="expression" dxfId="40113" priority="124928">
      <formula>ED29=$B$8</formula>
    </cfRule>
    <cfRule type="expression" dxfId="40112" priority="124929">
      <formula>ED29=$B$24</formula>
    </cfRule>
    <cfRule type="expression" dxfId="40111" priority="124930">
      <formula>ED29=$B$18</formula>
    </cfRule>
    <cfRule type="expression" dxfId="40110" priority="124931">
      <formula>ED29=$B$3</formula>
    </cfRule>
  </conditionalFormatting>
  <conditionalFormatting sqref="ED29:EE29">
    <cfRule type="expression" dxfId="40109" priority="124915">
      <formula>ED29=$B$20</formula>
    </cfRule>
    <cfRule type="expression" dxfId="40108" priority="124916">
      <formula>ED29=$B$21</formula>
    </cfRule>
    <cfRule type="expression" dxfId="40107" priority="124917">
      <formula>ED29=$B$19</formula>
    </cfRule>
    <cfRule type="expression" dxfId="40106" priority="124918">
      <formula>ED29=$B$17</formula>
    </cfRule>
    <cfRule type="expression" dxfId="40105" priority="124919">
      <formula>ED29=$B$16</formula>
    </cfRule>
    <cfRule type="expression" dxfId="40104" priority="124920">
      <formula>ED29=$B$14</formula>
    </cfRule>
    <cfRule type="expression" dxfId="40103" priority="124921">
      <formula>ED29=$B$13</formula>
    </cfRule>
    <cfRule type="expression" dxfId="40102" priority="124922">
      <formula>ED29=$B$12</formula>
    </cfRule>
    <cfRule type="expression" dxfId="40101" priority="124923">
      <formula>ED29=$B$11</formula>
    </cfRule>
    <cfRule type="expression" dxfId="40100" priority="124924">
      <formula>ED29=$B$10</formula>
    </cfRule>
    <cfRule type="expression" dxfId="40099" priority="124925">
      <formula>ED29=$B$9</formula>
    </cfRule>
    <cfRule type="expression" dxfId="40098" priority="124926">
      <formula>ED29=$B$6</formula>
    </cfRule>
    <cfRule type="expression" dxfId="40097" priority="124927">
      <formula>"TEXT(C$16,""ddd"")='Sat'"</formula>
    </cfRule>
  </conditionalFormatting>
  <conditionalFormatting sqref="ED29:EE29">
    <cfRule type="expression" dxfId="40096" priority="124914">
      <formula>ED29=$B$22</formula>
    </cfRule>
  </conditionalFormatting>
  <conditionalFormatting sqref="EC30:EE30">
    <cfRule type="expression" dxfId="40095" priority="124450">
      <formula>EC30=$B$8</formula>
    </cfRule>
    <cfRule type="expression" dxfId="40094" priority="124451">
      <formula>EC30=$B$24</formula>
    </cfRule>
    <cfRule type="expression" dxfId="40093" priority="124452">
      <formula>EC30=$B$18</formula>
    </cfRule>
    <cfRule type="expression" dxfId="40092" priority="124453">
      <formula>EC30=$B$3</formula>
    </cfRule>
  </conditionalFormatting>
  <conditionalFormatting sqref="EC30:EE30">
    <cfRule type="expression" dxfId="40091" priority="124437">
      <formula>EC30=$B$20</formula>
    </cfRule>
    <cfRule type="expression" dxfId="40090" priority="124438">
      <formula>EC30=$B$21</formula>
    </cfRule>
    <cfRule type="expression" dxfId="40089" priority="124439">
      <formula>EC30=$B$19</formula>
    </cfRule>
    <cfRule type="expression" dxfId="40088" priority="124440">
      <formula>EC30=$B$17</formula>
    </cfRule>
    <cfRule type="expression" dxfId="40087" priority="124441">
      <formula>EC30=$B$16</formula>
    </cfRule>
    <cfRule type="expression" dxfId="40086" priority="124442">
      <formula>EC30=$B$14</formula>
    </cfRule>
    <cfRule type="expression" dxfId="40085" priority="124443">
      <formula>EC30=$B$13</formula>
    </cfRule>
    <cfRule type="expression" dxfId="40084" priority="124444">
      <formula>EC30=$B$12</formula>
    </cfRule>
    <cfRule type="expression" dxfId="40083" priority="124445">
      <formula>EC30=$B$11</formula>
    </cfRule>
    <cfRule type="expression" dxfId="40082" priority="124446">
      <formula>EC30=$B$10</formula>
    </cfRule>
    <cfRule type="expression" dxfId="40081" priority="124447">
      <formula>EC30=$B$9</formula>
    </cfRule>
    <cfRule type="expression" dxfId="40080" priority="124448">
      <formula>EC30=$B$6</formula>
    </cfRule>
    <cfRule type="expression" dxfId="40079" priority="124449">
      <formula>"TEXT(C$16,""ddd"")='Sat'"</formula>
    </cfRule>
  </conditionalFormatting>
  <conditionalFormatting sqref="EC30:EE30">
    <cfRule type="expression" dxfId="40078" priority="124436">
      <formula>EC30=$B$22</formula>
    </cfRule>
  </conditionalFormatting>
  <conditionalFormatting sqref="EC30:EE30">
    <cfRule type="expression" dxfId="40077" priority="124434">
      <formula>EC30=#REF!</formula>
    </cfRule>
    <cfRule type="expression" dxfId="40076" priority="124435">
      <formula>EC30=$B$23</formula>
    </cfRule>
  </conditionalFormatting>
  <conditionalFormatting sqref="EB28:EE28">
    <cfRule type="expression" dxfId="40075" priority="124330">
      <formula>EB28=$B$8</formula>
    </cfRule>
    <cfRule type="expression" dxfId="40074" priority="124331">
      <formula>EB28=$B$24</formula>
    </cfRule>
    <cfRule type="expression" dxfId="40073" priority="124332">
      <formula>EB28=$B$18</formula>
    </cfRule>
    <cfRule type="expression" dxfId="40072" priority="124333">
      <formula>EB28=$B$3</formula>
    </cfRule>
  </conditionalFormatting>
  <conditionalFormatting sqref="EB28:EE28">
    <cfRule type="expression" dxfId="40071" priority="124317">
      <formula>EB28=$B$20</formula>
    </cfRule>
    <cfRule type="expression" dxfId="40070" priority="124318">
      <formula>EB28=$B$21</formula>
    </cfRule>
    <cfRule type="expression" dxfId="40069" priority="124319">
      <formula>EB28=$B$19</formula>
    </cfRule>
    <cfRule type="expression" dxfId="40068" priority="124320">
      <formula>EB28=$B$17</formula>
    </cfRule>
    <cfRule type="expression" dxfId="40067" priority="124321">
      <formula>EB28=$B$16</formula>
    </cfRule>
    <cfRule type="expression" dxfId="40066" priority="124322">
      <formula>EB28=$B$14</formula>
    </cfRule>
    <cfRule type="expression" dxfId="40065" priority="124323">
      <formula>EB28=$B$13</formula>
    </cfRule>
    <cfRule type="expression" dxfId="40064" priority="124324">
      <formula>EB28=$B$12</formula>
    </cfRule>
    <cfRule type="expression" dxfId="40063" priority="124325">
      <formula>EB28=$B$11</formula>
    </cfRule>
    <cfRule type="expression" dxfId="40062" priority="124326">
      <formula>EB28=$B$10</formula>
    </cfRule>
    <cfRule type="expression" dxfId="40061" priority="124327">
      <formula>EB28=$B$9</formula>
    </cfRule>
    <cfRule type="expression" dxfId="40060" priority="124328">
      <formula>EB28=$B$6</formula>
    </cfRule>
    <cfRule type="expression" dxfId="40059" priority="124329">
      <formula>"TEXT(C$16,""ddd"")='Sat'"</formula>
    </cfRule>
  </conditionalFormatting>
  <conditionalFormatting sqref="EB28:EE28">
    <cfRule type="expression" dxfId="40058" priority="124316">
      <formula>EB28=$B$22</formula>
    </cfRule>
  </conditionalFormatting>
  <conditionalFormatting sqref="EB28:EE28">
    <cfRule type="expression" dxfId="40057" priority="124314">
      <formula>EB28=#REF!</formula>
    </cfRule>
    <cfRule type="expression" dxfId="40056" priority="124315">
      <formula>EB28=$B$23</formula>
    </cfRule>
  </conditionalFormatting>
  <conditionalFormatting sqref="DY28:DZ32">
    <cfRule type="expression" dxfId="40055" priority="124210">
      <formula>DY28=$B$8</formula>
    </cfRule>
    <cfRule type="expression" dxfId="40054" priority="124211">
      <formula>DY28=$B$24</formula>
    </cfRule>
    <cfRule type="expression" dxfId="40053" priority="124212">
      <formula>DY28=$B$18</formula>
    </cfRule>
    <cfRule type="expression" dxfId="40052" priority="124213">
      <formula>DY28=$B$3</formula>
    </cfRule>
  </conditionalFormatting>
  <conditionalFormatting sqref="DY28:DZ32">
    <cfRule type="expression" dxfId="40051" priority="124197">
      <formula>DY28=$B$20</formula>
    </cfRule>
    <cfRule type="expression" dxfId="40050" priority="124198">
      <formula>DY28=$B$21</formula>
    </cfRule>
    <cfRule type="expression" dxfId="40049" priority="124199">
      <formula>DY28=$B$19</formula>
    </cfRule>
    <cfRule type="expression" dxfId="40048" priority="124200">
      <formula>DY28=$B$17</formula>
    </cfRule>
    <cfRule type="expression" dxfId="40047" priority="124201">
      <formula>DY28=$B$16</formula>
    </cfRule>
    <cfRule type="expression" dxfId="40046" priority="124202">
      <formula>DY28=$B$14</formula>
    </cfRule>
    <cfRule type="expression" dxfId="40045" priority="124203">
      <formula>DY28=$B$13</formula>
    </cfRule>
    <cfRule type="expression" dxfId="40044" priority="124204">
      <formula>DY28=$B$12</formula>
    </cfRule>
    <cfRule type="expression" dxfId="40043" priority="124205">
      <formula>DY28=$B$11</formula>
    </cfRule>
    <cfRule type="expression" dxfId="40042" priority="124206">
      <formula>DY28=$B$10</formula>
    </cfRule>
    <cfRule type="expression" dxfId="40041" priority="124207">
      <formula>DY28=$B$9</formula>
    </cfRule>
    <cfRule type="expression" dxfId="40040" priority="124208">
      <formula>DY28=$B$6</formula>
    </cfRule>
    <cfRule type="expression" dxfId="40039" priority="124209">
      <formula>"TEXT(C$16,""ddd"")='Sat'"</formula>
    </cfRule>
  </conditionalFormatting>
  <conditionalFormatting sqref="DY28:DZ32">
    <cfRule type="expression" dxfId="40038" priority="124196">
      <formula>DY28=$B$22</formula>
    </cfRule>
  </conditionalFormatting>
  <conditionalFormatting sqref="DY28:DZ32">
    <cfRule type="expression" dxfId="40037" priority="124194">
      <formula>DY28=#REF!</formula>
    </cfRule>
    <cfRule type="expression" dxfId="40036" priority="124195">
      <formula>DY28=$B$23</formula>
    </cfRule>
  </conditionalFormatting>
  <conditionalFormatting sqref="DY27:DZ32">
    <cfRule type="expression" dxfId="40035" priority="124070">
      <formula>DY27=$B$8</formula>
    </cfRule>
    <cfRule type="expression" dxfId="40034" priority="124071">
      <formula>DY27=$B$24</formula>
    </cfRule>
    <cfRule type="expression" dxfId="40033" priority="124072">
      <formula>DY27=$B$18</formula>
    </cfRule>
    <cfRule type="expression" dxfId="40032" priority="124073">
      <formula>DY27=$B$3</formula>
    </cfRule>
  </conditionalFormatting>
  <conditionalFormatting sqref="DY27:DZ32">
    <cfRule type="expression" dxfId="40031" priority="124057">
      <formula>DY27=$B$20</formula>
    </cfRule>
    <cfRule type="expression" dxfId="40030" priority="124058">
      <formula>DY27=$B$21</formula>
    </cfRule>
    <cfRule type="expression" dxfId="40029" priority="124059">
      <formula>DY27=$B$19</formula>
    </cfRule>
    <cfRule type="expression" dxfId="40028" priority="124060">
      <formula>DY27=$B$17</formula>
    </cfRule>
    <cfRule type="expression" dxfId="40027" priority="124061">
      <formula>DY27=$B$16</formula>
    </cfRule>
    <cfRule type="expression" dxfId="40026" priority="124062">
      <formula>DY27=$B$14</formula>
    </cfRule>
    <cfRule type="expression" dxfId="40025" priority="124063">
      <formula>DY27=$B$13</formula>
    </cfRule>
    <cfRule type="expression" dxfId="40024" priority="124064">
      <formula>DY27=$B$12</formula>
    </cfRule>
    <cfRule type="expression" dxfId="40023" priority="124065">
      <formula>DY27=$B$11</formula>
    </cfRule>
    <cfRule type="expression" dxfId="40022" priority="124066">
      <formula>DY27=$B$10</formula>
    </cfRule>
    <cfRule type="expression" dxfId="40021" priority="124067">
      <formula>DY27=$B$9</formula>
    </cfRule>
    <cfRule type="expression" dxfId="40020" priority="124068">
      <formula>DY27=$B$6</formula>
    </cfRule>
    <cfRule type="expression" dxfId="40019" priority="124069">
      <formula>"TEXT(C$16,""ddd"")='Sat'"</formula>
    </cfRule>
  </conditionalFormatting>
  <conditionalFormatting sqref="DY27:DZ32">
    <cfRule type="expression" dxfId="40018" priority="124056">
      <formula>DY27=$B$22</formula>
    </cfRule>
  </conditionalFormatting>
  <conditionalFormatting sqref="DY27:DZ32">
    <cfRule type="expression" dxfId="40017" priority="124054">
      <formula>DY27=#REF!</formula>
    </cfRule>
    <cfRule type="expression" dxfId="40016" priority="124055">
      <formula>DY27=$B$23</formula>
    </cfRule>
  </conditionalFormatting>
  <conditionalFormatting sqref="DY29:DZ29">
    <cfRule type="expression" dxfId="40015" priority="124052">
      <formula>DY29=#REF!</formula>
    </cfRule>
    <cfRule type="expression" dxfId="40014" priority="124053">
      <formula>DY29=$B$23</formula>
    </cfRule>
  </conditionalFormatting>
  <conditionalFormatting sqref="DY29:DZ29">
    <cfRule type="expression" dxfId="40013" priority="124048">
      <formula>DY29=$B$8</formula>
    </cfRule>
    <cfRule type="expression" dxfId="40012" priority="124049">
      <formula>DY29=$B$24</formula>
    </cfRule>
    <cfRule type="expression" dxfId="40011" priority="124050">
      <formula>DY29=$B$18</formula>
    </cfRule>
    <cfRule type="expression" dxfId="40010" priority="124051">
      <formula>DY29=$B$3</formula>
    </cfRule>
  </conditionalFormatting>
  <conditionalFormatting sqref="DY29:DZ29">
    <cfRule type="expression" dxfId="40009" priority="124035">
      <formula>DY29=$B$20</formula>
    </cfRule>
    <cfRule type="expression" dxfId="40008" priority="124036">
      <formula>DY29=$B$21</formula>
    </cfRule>
    <cfRule type="expression" dxfId="40007" priority="124037">
      <formula>DY29=$B$19</formula>
    </cfRule>
    <cfRule type="expression" dxfId="40006" priority="124038">
      <formula>DY29=$B$17</formula>
    </cfRule>
    <cfRule type="expression" dxfId="40005" priority="124039">
      <formula>DY29=$B$16</formula>
    </cfRule>
    <cfRule type="expression" dxfId="40004" priority="124040">
      <formula>DY29=$B$14</formula>
    </cfRule>
    <cfRule type="expression" dxfId="40003" priority="124041">
      <formula>DY29=$B$13</formula>
    </cfRule>
    <cfRule type="expression" dxfId="40002" priority="124042">
      <formula>DY29=$B$12</formula>
    </cfRule>
    <cfRule type="expression" dxfId="40001" priority="124043">
      <formula>DY29=$B$11</formula>
    </cfRule>
    <cfRule type="expression" dxfId="40000" priority="124044">
      <formula>DY29=$B$10</formula>
    </cfRule>
    <cfRule type="expression" dxfId="39999" priority="124045">
      <formula>DY29=$B$9</formula>
    </cfRule>
    <cfRule type="expression" dxfId="39998" priority="124046">
      <formula>DY29=$B$6</formula>
    </cfRule>
    <cfRule type="expression" dxfId="39997" priority="124047">
      <formula>"TEXT(C$16,""ddd"")='Sat'"</formula>
    </cfRule>
  </conditionalFormatting>
  <conditionalFormatting sqref="DY29:DZ29">
    <cfRule type="expression" dxfId="39996" priority="124034">
      <formula>DY29=$B$22</formula>
    </cfRule>
  </conditionalFormatting>
  <conditionalFormatting sqref="EH27">
    <cfRule type="expression" dxfId="39995" priority="123150">
      <formula>EH27=$B$8</formula>
    </cfRule>
    <cfRule type="expression" dxfId="39994" priority="123151">
      <formula>EH27=$B$24</formula>
    </cfRule>
    <cfRule type="expression" dxfId="39993" priority="123152">
      <formula>EH27=$B$18</formula>
    </cfRule>
    <cfRule type="expression" dxfId="39992" priority="123153">
      <formula>EH27=$B$3</formula>
    </cfRule>
  </conditionalFormatting>
  <conditionalFormatting sqref="EH27">
    <cfRule type="expression" dxfId="39991" priority="123137">
      <formula>EH27=$B$20</formula>
    </cfRule>
    <cfRule type="expression" dxfId="39990" priority="123138">
      <formula>EH27=$B$21</formula>
    </cfRule>
    <cfRule type="expression" dxfId="39989" priority="123139">
      <formula>EH27=$B$19</formula>
    </cfRule>
    <cfRule type="expression" dxfId="39988" priority="123140">
      <formula>EH27=$B$17</formula>
    </cfRule>
    <cfRule type="expression" dxfId="39987" priority="123141">
      <formula>EH27=$B$16</formula>
    </cfRule>
    <cfRule type="expression" dxfId="39986" priority="123142">
      <formula>EH27=$B$14</formula>
    </cfRule>
    <cfRule type="expression" dxfId="39985" priority="123143">
      <formula>EH27=$B$13</formula>
    </cfRule>
    <cfRule type="expression" dxfId="39984" priority="123144">
      <formula>EH27=$B$12</formula>
    </cfRule>
    <cfRule type="expression" dxfId="39983" priority="123145">
      <formula>EH27=$B$11</formula>
    </cfRule>
    <cfRule type="expression" dxfId="39982" priority="123146">
      <formula>EH27=$B$10</formula>
    </cfRule>
    <cfRule type="expression" dxfId="39981" priority="123147">
      <formula>EH27=$B$9</formula>
    </cfRule>
    <cfRule type="expression" dxfId="39980" priority="123148">
      <formula>EH27=$B$6</formula>
    </cfRule>
    <cfRule type="expression" dxfId="39979" priority="123149">
      <formula>"TEXT(C$16,""ddd"")='Sat'"</formula>
    </cfRule>
  </conditionalFormatting>
  <conditionalFormatting sqref="EH27">
    <cfRule type="expression" dxfId="39978" priority="123136">
      <formula>EH27=$B$22</formula>
    </cfRule>
  </conditionalFormatting>
  <conditionalFormatting sqref="EH27">
    <cfRule type="expression" dxfId="39977" priority="123134">
      <formula>EH27=#REF!</formula>
    </cfRule>
    <cfRule type="expression" dxfId="39976" priority="123135">
      <formula>EH27=$B$23</formula>
    </cfRule>
  </conditionalFormatting>
  <conditionalFormatting sqref="EI27:EL27">
    <cfRule type="expression" dxfId="39975" priority="122550">
      <formula>EI27=$B$8</formula>
    </cfRule>
    <cfRule type="expression" dxfId="39974" priority="122551">
      <formula>EI27=$B$24</formula>
    </cfRule>
    <cfRule type="expression" dxfId="39973" priority="122552">
      <formula>EI27=$B$18</formula>
    </cfRule>
    <cfRule type="expression" dxfId="39972" priority="122553">
      <formula>EI27=$B$3</formula>
    </cfRule>
  </conditionalFormatting>
  <conditionalFormatting sqref="EI27:EL27">
    <cfRule type="expression" dxfId="39971" priority="122537">
      <formula>EI27=$B$20</formula>
    </cfRule>
    <cfRule type="expression" dxfId="39970" priority="122538">
      <formula>EI27=$B$21</formula>
    </cfRule>
    <cfRule type="expression" dxfId="39969" priority="122539">
      <formula>EI27=$B$19</formula>
    </cfRule>
    <cfRule type="expression" dxfId="39968" priority="122540">
      <formula>EI27=$B$17</formula>
    </cfRule>
    <cfRule type="expression" dxfId="39967" priority="122541">
      <formula>EI27=$B$16</formula>
    </cfRule>
    <cfRule type="expression" dxfId="39966" priority="122542">
      <formula>EI27=$B$14</formula>
    </cfRule>
    <cfRule type="expression" dxfId="39965" priority="122543">
      <formula>EI27=$B$13</formula>
    </cfRule>
    <cfRule type="expression" dxfId="39964" priority="122544">
      <formula>EI27=$B$12</formula>
    </cfRule>
    <cfRule type="expression" dxfId="39963" priority="122545">
      <formula>EI27=$B$11</formula>
    </cfRule>
    <cfRule type="expression" dxfId="39962" priority="122546">
      <formula>EI27=$B$10</formula>
    </cfRule>
    <cfRule type="expression" dxfId="39961" priority="122547">
      <formula>EI27=$B$9</formula>
    </cfRule>
    <cfRule type="expression" dxfId="39960" priority="122548">
      <formula>EI27=$B$6</formula>
    </cfRule>
    <cfRule type="expression" dxfId="39959" priority="122549">
      <formula>"TEXT(C$16,""ddd"")='Sat'"</formula>
    </cfRule>
  </conditionalFormatting>
  <conditionalFormatting sqref="EI27:EL27">
    <cfRule type="expression" dxfId="39958" priority="122536">
      <formula>EI27=$B$22</formula>
    </cfRule>
  </conditionalFormatting>
  <conditionalFormatting sqref="EI27:EL27">
    <cfRule type="expression" dxfId="39957" priority="122534">
      <formula>EI27=#REF!</formula>
    </cfRule>
    <cfRule type="expression" dxfId="39956" priority="122535">
      <formula>EI27=$B$23</formula>
    </cfRule>
  </conditionalFormatting>
  <conditionalFormatting sqref="EI29:EL29">
    <cfRule type="expression" dxfId="39955" priority="122532">
      <formula>EI29=#REF!</formula>
    </cfRule>
    <cfRule type="expression" dxfId="39954" priority="122533">
      <formula>EI29=$B$23</formula>
    </cfRule>
  </conditionalFormatting>
  <conditionalFormatting sqref="EI29:EL29">
    <cfRule type="expression" dxfId="39953" priority="122528">
      <formula>EI29=$B$8</formula>
    </cfRule>
    <cfRule type="expression" dxfId="39952" priority="122529">
      <formula>EI29=$B$24</formula>
    </cfRule>
    <cfRule type="expression" dxfId="39951" priority="122530">
      <formula>EI29=$B$18</formula>
    </cfRule>
    <cfRule type="expression" dxfId="39950" priority="122531">
      <formula>EI29=$B$3</formula>
    </cfRule>
  </conditionalFormatting>
  <conditionalFormatting sqref="EI29:EL29">
    <cfRule type="expression" dxfId="39949" priority="122515">
      <formula>EI29=$B$20</formula>
    </cfRule>
    <cfRule type="expression" dxfId="39948" priority="122516">
      <formula>EI29=$B$21</formula>
    </cfRule>
    <cfRule type="expression" dxfId="39947" priority="122517">
      <formula>EI29=$B$19</formula>
    </cfRule>
    <cfRule type="expression" dxfId="39946" priority="122518">
      <formula>EI29=$B$17</formula>
    </cfRule>
    <cfRule type="expression" dxfId="39945" priority="122519">
      <formula>EI29=$B$16</formula>
    </cfRule>
    <cfRule type="expression" dxfId="39944" priority="122520">
      <formula>EI29=$B$14</formula>
    </cfRule>
    <cfRule type="expression" dxfId="39943" priority="122521">
      <formula>EI29=$B$13</formula>
    </cfRule>
    <cfRule type="expression" dxfId="39942" priority="122522">
      <formula>EI29=$B$12</formula>
    </cfRule>
    <cfRule type="expression" dxfId="39941" priority="122523">
      <formula>EI29=$B$11</formula>
    </cfRule>
    <cfRule type="expression" dxfId="39940" priority="122524">
      <formula>EI29=$B$10</formula>
    </cfRule>
    <cfRule type="expression" dxfId="39939" priority="122525">
      <formula>EI29=$B$9</formula>
    </cfRule>
    <cfRule type="expression" dxfId="39938" priority="122526">
      <formula>EI29=$B$6</formula>
    </cfRule>
    <cfRule type="expression" dxfId="39937" priority="122527">
      <formula>"TEXT(C$16,""ddd"")='Sat'"</formula>
    </cfRule>
  </conditionalFormatting>
  <conditionalFormatting sqref="EI29:EL29">
    <cfRule type="expression" dxfId="39936" priority="122514">
      <formula>EI29=$B$22</formula>
    </cfRule>
  </conditionalFormatting>
  <conditionalFormatting sqref="EJ30:EL30">
    <cfRule type="expression" dxfId="39935" priority="122050">
      <formula>EJ30=$B$8</formula>
    </cfRule>
    <cfRule type="expression" dxfId="39934" priority="122051">
      <formula>EJ30=$B$24</formula>
    </cfRule>
    <cfRule type="expression" dxfId="39933" priority="122052">
      <formula>EJ30=$B$18</formula>
    </cfRule>
    <cfRule type="expression" dxfId="39932" priority="122053">
      <formula>EJ30=$B$3</formula>
    </cfRule>
  </conditionalFormatting>
  <conditionalFormatting sqref="EJ30:EL30">
    <cfRule type="expression" dxfId="39931" priority="122037">
      <formula>EJ30=$B$20</formula>
    </cfRule>
    <cfRule type="expression" dxfId="39930" priority="122038">
      <formula>EJ30=$B$21</formula>
    </cfRule>
    <cfRule type="expression" dxfId="39929" priority="122039">
      <formula>EJ30=$B$19</formula>
    </cfRule>
    <cfRule type="expression" dxfId="39928" priority="122040">
      <formula>EJ30=$B$17</formula>
    </cfRule>
    <cfRule type="expression" dxfId="39927" priority="122041">
      <formula>EJ30=$B$16</formula>
    </cfRule>
    <cfRule type="expression" dxfId="39926" priority="122042">
      <formula>EJ30=$B$14</formula>
    </cfRule>
    <cfRule type="expression" dxfId="39925" priority="122043">
      <formula>EJ30=$B$13</formula>
    </cfRule>
    <cfRule type="expression" dxfId="39924" priority="122044">
      <formula>EJ30=$B$12</formula>
    </cfRule>
    <cfRule type="expression" dxfId="39923" priority="122045">
      <formula>EJ30=$B$11</formula>
    </cfRule>
    <cfRule type="expression" dxfId="39922" priority="122046">
      <formula>EJ30=$B$10</formula>
    </cfRule>
    <cfRule type="expression" dxfId="39921" priority="122047">
      <formula>EJ30=$B$9</formula>
    </cfRule>
    <cfRule type="expression" dxfId="39920" priority="122048">
      <formula>EJ30=$B$6</formula>
    </cfRule>
    <cfRule type="expression" dxfId="39919" priority="122049">
      <formula>"TEXT(C$16,""ddd"")='Sat'"</formula>
    </cfRule>
  </conditionalFormatting>
  <conditionalFormatting sqref="EJ30:EL30">
    <cfRule type="expression" dxfId="39918" priority="122036">
      <formula>EJ30=$B$22</formula>
    </cfRule>
  </conditionalFormatting>
  <conditionalFormatting sqref="EJ30:EL30">
    <cfRule type="expression" dxfId="39917" priority="122034">
      <formula>EJ30=#REF!</formula>
    </cfRule>
    <cfRule type="expression" dxfId="39916" priority="122035">
      <formula>EJ30=$B$23</formula>
    </cfRule>
  </conditionalFormatting>
  <conditionalFormatting sqref="EH28:EL28">
    <cfRule type="expression" dxfId="39915" priority="121930">
      <formula>EH28=$B$8</formula>
    </cfRule>
    <cfRule type="expression" dxfId="39914" priority="121931">
      <formula>EH28=$B$24</formula>
    </cfRule>
    <cfRule type="expression" dxfId="39913" priority="121932">
      <formula>EH28=$B$18</formula>
    </cfRule>
    <cfRule type="expression" dxfId="39912" priority="121933">
      <formula>EH28=$B$3</formula>
    </cfRule>
  </conditionalFormatting>
  <conditionalFormatting sqref="EH28:EL28">
    <cfRule type="expression" dxfId="39911" priority="121917">
      <formula>EH28=$B$20</formula>
    </cfRule>
    <cfRule type="expression" dxfId="39910" priority="121918">
      <formula>EH28=$B$21</formula>
    </cfRule>
    <cfRule type="expression" dxfId="39909" priority="121919">
      <formula>EH28=$B$19</formula>
    </cfRule>
    <cfRule type="expression" dxfId="39908" priority="121920">
      <formula>EH28=$B$17</formula>
    </cfRule>
    <cfRule type="expression" dxfId="39907" priority="121921">
      <formula>EH28=$B$16</formula>
    </cfRule>
    <cfRule type="expression" dxfId="39906" priority="121922">
      <formula>EH28=$B$14</formula>
    </cfRule>
    <cfRule type="expression" dxfId="39905" priority="121923">
      <formula>EH28=$B$13</formula>
    </cfRule>
    <cfRule type="expression" dxfId="39904" priority="121924">
      <formula>EH28=$B$12</formula>
    </cfRule>
    <cfRule type="expression" dxfId="39903" priority="121925">
      <formula>EH28=$B$11</formula>
    </cfRule>
    <cfRule type="expression" dxfId="39902" priority="121926">
      <formula>EH28=$B$10</formula>
    </cfRule>
    <cfRule type="expression" dxfId="39901" priority="121927">
      <formula>EH28=$B$9</formula>
    </cfRule>
    <cfRule type="expression" dxfId="39900" priority="121928">
      <formula>EH28=$B$6</formula>
    </cfRule>
    <cfRule type="expression" dxfId="39899" priority="121929">
      <formula>"TEXT(C$16,""ddd"")='Sat'"</formula>
    </cfRule>
  </conditionalFormatting>
  <conditionalFormatting sqref="EH28:EL28">
    <cfRule type="expression" dxfId="39898" priority="121916">
      <formula>EH28=$B$22</formula>
    </cfRule>
  </conditionalFormatting>
  <conditionalFormatting sqref="EH28:EL28">
    <cfRule type="expression" dxfId="39897" priority="121914">
      <formula>EH28=#REF!</formula>
    </cfRule>
    <cfRule type="expression" dxfId="39896" priority="121915">
      <formula>EH28=$B$23</formula>
    </cfRule>
  </conditionalFormatting>
  <conditionalFormatting sqref="EF28:EG32">
    <cfRule type="expression" dxfId="39895" priority="121810">
      <formula>EF28=$B$8</formula>
    </cfRule>
    <cfRule type="expression" dxfId="39894" priority="121811">
      <formula>EF28=$B$24</formula>
    </cfRule>
    <cfRule type="expression" dxfId="39893" priority="121812">
      <formula>EF28=$B$18</formula>
    </cfRule>
    <cfRule type="expression" dxfId="39892" priority="121813">
      <formula>EF28=$B$3</formula>
    </cfRule>
  </conditionalFormatting>
  <conditionalFormatting sqref="EF28:EG32">
    <cfRule type="expression" dxfId="39891" priority="121797">
      <formula>EF28=$B$20</formula>
    </cfRule>
    <cfRule type="expression" dxfId="39890" priority="121798">
      <formula>EF28=$B$21</formula>
    </cfRule>
    <cfRule type="expression" dxfId="39889" priority="121799">
      <formula>EF28=$B$19</formula>
    </cfRule>
    <cfRule type="expression" dxfId="39888" priority="121800">
      <formula>EF28=$B$17</formula>
    </cfRule>
    <cfRule type="expression" dxfId="39887" priority="121801">
      <formula>EF28=$B$16</formula>
    </cfRule>
    <cfRule type="expression" dxfId="39886" priority="121802">
      <formula>EF28=$B$14</formula>
    </cfRule>
    <cfRule type="expression" dxfId="39885" priority="121803">
      <formula>EF28=$B$13</formula>
    </cfRule>
    <cfRule type="expression" dxfId="39884" priority="121804">
      <formula>EF28=$B$12</formula>
    </cfRule>
    <cfRule type="expression" dxfId="39883" priority="121805">
      <formula>EF28=$B$11</formula>
    </cfRule>
    <cfRule type="expression" dxfId="39882" priority="121806">
      <formula>EF28=$B$10</formula>
    </cfRule>
    <cfRule type="expression" dxfId="39881" priority="121807">
      <formula>EF28=$B$9</formula>
    </cfRule>
    <cfRule type="expression" dxfId="39880" priority="121808">
      <formula>EF28=$B$6</formula>
    </cfRule>
    <cfRule type="expression" dxfId="39879" priority="121809">
      <formula>"TEXT(C$16,""ddd"")='Sat'"</formula>
    </cfRule>
  </conditionalFormatting>
  <conditionalFormatting sqref="EF28:EG32">
    <cfRule type="expression" dxfId="39878" priority="121796">
      <formula>EF28=$B$22</formula>
    </cfRule>
  </conditionalFormatting>
  <conditionalFormatting sqref="EF28:EG32">
    <cfRule type="expression" dxfId="39877" priority="121794">
      <formula>EF28=#REF!</formula>
    </cfRule>
    <cfRule type="expression" dxfId="39876" priority="121795">
      <formula>EF28=$B$23</formula>
    </cfRule>
  </conditionalFormatting>
  <conditionalFormatting sqref="EF27:EG32">
    <cfRule type="expression" dxfId="39875" priority="121670">
      <formula>EF27=$B$8</formula>
    </cfRule>
    <cfRule type="expression" dxfId="39874" priority="121671">
      <formula>EF27=$B$24</formula>
    </cfRule>
    <cfRule type="expression" dxfId="39873" priority="121672">
      <formula>EF27=$B$18</formula>
    </cfRule>
    <cfRule type="expression" dxfId="39872" priority="121673">
      <formula>EF27=$B$3</formula>
    </cfRule>
  </conditionalFormatting>
  <conditionalFormatting sqref="EF27:EG32">
    <cfRule type="expression" dxfId="39871" priority="121657">
      <formula>EF27=$B$20</formula>
    </cfRule>
    <cfRule type="expression" dxfId="39870" priority="121658">
      <formula>EF27=$B$21</formula>
    </cfRule>
    <cfRule type="expression" dxfId="39869" priority="121659">
      <formula>EF27=$B$19</formula>
    </cfRule>
    <cfRule type="expression" dxfId="39868" priority="121660">
      <formula>EF27=$B$17</formula>
    </cfRule>
    <cfRule type="expression" dxfId="39867" priority="121661">
      <formula>EF27=$B$16</formula>
    </cfRule>
    <cfRule type="expression" dxfId="39866" priority="121662">
      <formula>EF27=$B$14</formula>
    </cfRule>
    <cfRule type="expression" dxfId="39865" priority="121663">
      <formula>EF27=$B$13</formula>
    </cfRule>
    <cfRule type="expression" dxfId="39864" priority="121664">
      <formula>EF27=$B$12</formula>
    </cfRule>
    <cfRule type="expression" dxfId="39863" priority="121665">
      <formula>EF27=$B$11</formula>
    </cfRule>
    <cfRule type="expression" dxfId="39862" priority="121666">
      <formula>EF27=$B$10</formula>
    </cfRule>
    <cfRule type="expression" dxfId="39861" priority="121667">
      <formula>EF27=$B$9</formula>
    </cfRule>
    <cfRule type="expression" dxfId="39860" priority="121668">
      <formula>EF27=$B$6</formula>
    </cfRule>
    <cfRule type="expression" dxfId="39859" priority="121669">
      <formula>"TEXT(C$16,""ddd"")='Sat'"</formula>
    </cfRule>
  </conditionalFormatting>
  <conditionalFormatting sqref="EF27:EG32">
    <cfRule type="expression" dxfId="39858" priority="121656">
      <formula>EF27=$B$22</formula>
    </cfRule>
  </conditionalFormatting>
  <conditionalFormatting sqref="EF27:EG32">
    <cfRule type="expression" dxfId="39857" priority="121654">
      <formula>EF27=#REF!</formula>
    </cfRule>
    <cfRule type="expression" dxfId="39856" priority="121655">
      <formula>EF27=$B$23</formula>
    </cfRule>
  </conditionalFormatting>
  <conditionalFormatting sqref="EF29:EG29">
    <cfRule type="expression" dxfId="39855" priority="121652">
      <formula>EF29=#REF!</formula>
    </cfRule>
    <cfRule type="expression" dxfId="39854" priority="121653">
      <formula>EF29=$B$23</formula>
    </cfRule>
  </conditionalFormatting>
  <conditionalFormatting sqref="EF29:EG29">
    <cfRule type="expression" dxfId="39853" priority="121648">
      <formula>EF29=$B$8</formula>
    </cfRule>
    <cfRule type="expression" dxfId="39852" priority="121649">
      <formula>EF29=$B$24</formula>
    </cfRule>
    <cfRule type="expression" dxfId="39851" priority="121650">
      <formula>EF29=$B$18</formula>
    </cfRule>
    <cfRule type="expression" dxfId="39850" priority="121651">
      <formula>EF29=$B$3</formula>
    </cfRule>
  </conditionalFormatting>
  <conditionalFormatting sqref="EF29:EG29">
    <cfRule type="expression" dxfId="39849" priority="121635">
      <formula>EF29=$B$20</formula>
    </cfRule>
    <cfRule type="expression" dxfId="39848" priority="121636">
      <formula>EF29=$B$21</formula>
    </cfRule>
    <cfRule type="expression" dxfId="39847" priority="121637">
      <formula>EF29=$B$19</formula>
    </cfRule>
    <cfRule type="expression" dxfId="39846" priority="121638">
      <formula>EF29=$B$17</formula>
    </cfRule>
    <cfRule type="expression" dxfId="39845" priority="121639">
      <formula>EF29=$B$16</formula>
    </cfRule>
    <cfRule type="expression" dxfId="39844" priority="121640">
      <formula>EF29=$B$14</formula>
    </cfRule>
    <cfRule type="expression" dxfId="39843" priority="121641">
      <formula>EF29=$B$13</formula>
    </cfRule>
    <cfRule type="expression" dxfId="39842" priority="121642">
      <formula>EF29=$B$12</formula>
    </cfRule>
    <cfRule type="expression" dxfId="39841" priority="121643">
      <formula>EF29=$B$11</formula>
    </cfRule>
    <cfRule type="expression" dxfId="39840" priority="121644">
      <formula>EF29=$B$10</formula>
    </cfRule>
    <cfRule type="expression" dxfId="39839" priority="121645">
      <formula>EF29=$B$9</formula>
    </cfRule>
    <cfRule type="expression" dxfId="39838" priority="121646">
      <formula>EF29=$B$6</formula>
    </cfRule>
    <cfRule type="expression" dxfId="39837" priority="121647">
      <formula>"TEXT(C$16,""ddd"")='Sat'"</formula>
    </cfRule>
  </conditionalFormatting>
  <conditionalFormatting sqref="EF29:EG29">
    <cfRule type="expression" dxfId="39836" priority="121634">
      <formula>EF29=$B$22</formula>
    </cfRule>
  </conditionalFormatting>
  <conditionalFormatting sqref="EO27">
    <cfRule type="expression" dxfId="39835" priority="120750">
      <formula>EO27=$B$8</formula>
    </cfRule>
    <cfRule type="expression" dxfId="39834" priority="120751">
      <formula>EO27=$B$24</formula>
    </cfRule>
    <cfRule type="expression" dxfId="39833" priority="120752">
      <formula>EO27=$B$18</formula>
    </cfRule>
    <cfRule type="expression" dxfId="39832" priority="120753">
      <formula>EO27=$B$3</formula>
    </cfRule>
  </conditionalFormatting>
  <conditionalFormatting sqref="EO27">
    <cfRule type="expression" dxfId="39831" priority="120737">
      <formula>EO27=$B$20</formula>
    </cfRule>
    <cfRule type="expression" dxfId="39830" priority="120738">
      <formula>EO27=$B$21</formula>
    </cfRule>
    <cfRule type="expression" dxfId="39829" priority="120739">
      <formula>EO27=$B$19</formula>
    </cfRule>
    <cfRule type="expression" dxfId="39828" priority="120740">
      <formula>EO27=$B$17</formula>
    </cfRule>
    <cfRule type="expression" dxfId="39827" priority="120741">
      <formula>EO27=$B$16</formula>
    </cfRule>
    <cfRule type="expression" dxfId="39826" priority="120742">
      <formula>EO27=$B$14</formula>
    </cfRule>
    <cfRule type="expression" dxfId="39825" priority="120743">
      <formula>EO27=$B$13</formula>
    </cfRule>
    <cfRule type="expression" dxfId="39824" priority="120744">
      <formula>EO27=$B$12</formula>
    </cfRule>
    <cfRule type="expression" dxfId="39823" priority="120745">
      <formula>EO27=$B$11</formula>
    </cfRule>
    <cfRule type="expression" dxfId="39822" priority="120746">
      <formula>EO27=$B$10</formula>
    </cfRule>
    <cfRule type="expression" dxfId="39821" priority="120747">
      <formula>EO27=$B$9</formula>
    </cfRule>
    <cfRule type="expression" dxfId="39820" priority="120748">
      <formula>EO27=$B$6</formula>
    </cfRule>
    <cfRule type="expression" dxfId="39819" priority="120749">
      <formula>"TEXT(C$16,""ddd"")='Sat'"</formula>
    </cfRule>
  </conditionalFormatting>
  <conditionalFormatting sqref="EO27">
    <cfRule type="expression" dxfId="39818" priority="120736">
      <formula>EO27=$B$22</formula>
    </cfRule>
  </conditionalFormatting>
  <conditionalFormatting sqref="EO27">
    <cfRule type="expression" dxfId="39817" priority="120734">
      <formula>EO27=#REF!</formula>
    </cfRule>
    <cfRule type="expression" dxfId="39816" priority="120735">
      <formula>EO27=$B$23</formula>
    </cfRule>
  </conditionalFormatting>
  <conditionalFormatting sqref="EO29">
    <cfRule type="expression" dxfId="39815" priority="120730">
      <formula>EO29=$B$8</formula>
    </cfRule>
    <cfRule type="expression" dxfId="39814" priority="120731">
      <formula>EO29=$B$24</formula>
    </cfRule>
    <cfRule type="expression" dxfId="39813" priority="120732">
      <formula>EO29=$B$18</formula>
    </cfRule>
    <cfRule type="expression" dxfId="39812" priority="120733">
      <formula>EO29=$B$3</formula>
    </cfRule>
  </conditionalFormatting>
  <conditionalFormatting sqref="EO29">
    <cfRule type="expression" dxfId="39811" priority="120717">
      <formula>EO29=$B$20</formula>
    </cfRule>
    <cfRule type="expression" dxfId="39810" priority="120718">
      <formula>EO29=$B$21</formula>
    </cfRule>
    <cfRule type="expression" dxfId="39809" priority="120719">
      <formula>EO29=$B$19</formula>
    </cfRule>
    <cfRule type="expression" dxfId="39808" priority="120720">
      <formula>EO29=$B$17</formula>
    </cfRule>
    <cfRule type="expression" dxfId="39807" priority="120721">
      <formula>EO29=$B$16</formula>
    </cfRule>
    <cfRule type="expression" dxfId="39806" priority="120722">
      <formula>EO29=$B$14</formula>
    </cfRule>
    <cfRule type="expression" dxfId="39805" priority="120723">
      <formula>EO29=$B$13</formula>
    </cfRule>
    <cfRule type="expression" dxfId="39804" priority="120724">
      <formula>EO29=$B$12</formula>
    </cfRule>
    <cfRule type="expression" dxfId="39803" priority="120725">
      <formula>EO29=$B$11</formula>
    </cfRule>
    <cfRule type="expression" dxfId="39802" priority="120726">
      <formula>EO29=$B$10</formula>
    </cfRule>
    <cfRule type="expression" dxfId="39801" priority="120727">
      <formula>EO29=$B$9</formula>
    </cfRule>
    <cfRule type="expression" dxfId="39800" priority="120728">
      <formula>EO29=$B$6</formula>
    </cfRule>
    <cfRule type="expression" dxfId="39799" priority="120729">
      <formula>"TEXT(C$16,""ddd"")='Sat'"</formula>
    </cfRule>
  </conditionalFormatting>
  <conditionalFormatting sqref="EO29">
    <cfRule type="expression" dxfId="39798" priority="120716">
      <formula>EO29=$B$22</formula>
    </cfRule>
  </conditionalFormatting>
  <conditionalFormatting sqref="EO29">
    <cfRule type="expression" dxfId="39797" priority="120714">
      <formula>EO29=#REF!</formula>
    </cfRule>
    <cfRule type="expression" dxfId="39796" priority="120715">
      <formula>EO29=$B$23</formula>
    </cfRule>
  </conditionalFormatting>
  <conditionalFormatting sqref="EO28">
    <cfRule type="expression" dxfId="39795" priority="120450">
      <formula>EO28=$B$8</formula>
    </cfRule>
    <cfRule type="expression" dxfId="39794" priority="120451">
      <formula>EO28=$B$24</formula>
    </cfRule>
    <cfRule type="expression" dxfId="39793" priority="120452">
      <formula>EO28=$B$18</formula>
    </cfRule>
    <cfRule type="expression" dxfId="39792" priority="120453">
      <formula>EO28=$B$3</formula>
    </cfRule>
  </conditionalFormatting>
  <conditionalFormatting sqref="EO28">
    <cfRule type="expression" dxfId="39791" priority="120437">
      <formula>EO28=$B$20</formula>
    </cfRule>
    <cfRule type="expression" dxfId="39790" priority="120438">
      <formula>EO28=$B$21</formula>
    </cfRule>
    <cfRule type="expression" dxfId="39789" priority="120439">
      <formula>EO28=$B$19</formula>
    </cfRule>
    <cfRule type="expression" dxfId="39788" priority="120440">
      <formula>EO28=$B$17</formula>
    </cfRule>
    <cfRule type="expression" dxfId="39787" priority="120441">
      <formula>EO28=$B$16</formula>
    </cfRule>
    <cfRule type="expression" dxfId="39786" priority="120442">
      <formula>EO28=$B$14</formula>
    </cfRule>
    <cfRule type="expression" dxfId="39785" priority="120443">
      <formula>EO28=$B$13</formula>
    </cfRule>
    <cfRule type="expression" dxfId="39784" priority="120444">
      <formula>EO28=$B$12</formula>
    </cfRule>
    <cfRule type="expression" dxfId="39783" priority="120445">
      <formula>EO28=$B$11</formula>
    </cfRule>
    <cfRule type="expression" dxfId="39782" priority="120446">
      <formula>EO28=$B$10</formula>
    </cfRule>
    <cfRule type="expression" dxfId="39781" priority="120447">
      <formula>EO28=$B$9</formula>
    </cfRule>
    <cfRule type="expression" dxfId="39780" priority="120448">
      <formula>EO28=$B$6</formula>
    </cfRule>
    <cfRule type="expression" dxfId="39779" priority="120449">
      <formula>"TEXT(C$16,""ddd"")='Sat'"</formula>
    </cfRule>
  </conditionalFormatting>
  <conditionalFormatting sqref="EO28">
    <cfRule type="expression" dxfId="39778" priority="120436">
      <formula>EO28=$B$22</formula>
    </cfRule>
  </conditionalFormatting>
  <conditionalFormatting sqref="EO28">
    <cfRule type="expression" dxfId="39777" priority="120434">
      <formula>EO28=#REF!</formula>
    </cfRule>
    <cfRule type="expression" dxfId="39776" priority="120435">
      <formula>EO28=$B$23</formula>
    </cfRule>
  </conditionalFormatting>
  <conditionalFormatting sqref="EP27:ES27">
    <cfRule type="expression" dxfId="39775" priority="120150">
      <formula>EP27=$B$8</formula>
    </cfRule>
    <cfRule type="expression" dxfId="39774" priority="120151">
      <formula>EP27=$B$24</formula>
    </cfRule>
    <cfRule type="expression" dxfId="39773" priority="120152">
      <formula>EP27=$B$18</formula>
    </cfRule>
    <cfRule type="expression" dxfId="39772" priority="120153">
      <formula>EP27=$B$3</formula>
    </cfRule>
  </conditionalFormatting>
  <conditionalFormatting sqref="EP27:ES27">
    <cfRule type="expression" dxfId="39771" priority="120137">
      <formula>EP27=$B$20</formula>
    </cfRule>
    <cfRule type="expression" dxfId="39770" priority="120138">
      <formula>EP27=$B$21</formula>
    </cfRule>
    <cfRule type="expression" dxfId="39769" priority="120139">
      <formula>EP27=$B$19</formula>
    </cfRule>
    <cfRule type="expression" dxfId="39768" priority="120140">
      <formula>EP27=$B$17</formula>
    </cfRule>
    <cfRule type="expression" dxfId="39767" priority="120141">
      <formula>EP27=$B$16</formula>
    </cfRule>
    <cfRule type="expression" dxfId="39766" priority="120142">
      <formula>EP27=$B$14</formula>
    </cfRule>
    <cfRule type="expression" dxfId="39765" priority="120143">
      <formula>EP27=$B$13</formula>
    </cfRule>
    <cfRule type="expression" dxfId="39764" priority="120144">
      <formula>EP27=$B$12</formula>
    </cfRule>
    <cfRule type="expression" dxfId="39763" priority="120145">
      <formula>EP27=$B$11</formula>
    </cfRule>
    <cfRule type="expression" dxfId="39762" priority="120146">
      <formula>EP27=$B$10</formula>
    </cfRule>
    <cfRule type="expression" dxfId="39761" priority="120147">
      <formula>EP27=$B$9</formula>
    </cfRule>
    <cfRule type="expression" dxfId="39760" priority="120148">
      <formula>EP27=$B$6</formula>
    </cfRule>
    <cfRule type="expression" dxfId="39759" priority="120149">
      <formula>"TEXT(C$16,""ddd"")='Sat'"</formula>
    </cfRule>
  </conditionalFormatting>
  <conditionalFormatting sqref="EP27:ES27">
    <cfRule type="expression" dxfId="39758" priority="120136">
      <formula>EP27=$B$22</formula>
    </cfRule>
  </conditionalFormatting>
  <conditionalFormatting sqref="EP27:ES27">
    <cfRule type="expression" dxfId="39757" priority="120134">
      <formula>EP27=#REF!</formula>
    </cfRule>
    <cfRule type="expression" dxfId="39756" priority="120135">
      <formula>EP27=$B$23</formula>
    </cfRule>
  </conditionalFormatting>
  <conditionalFormatting sqref="EP29:ES29">
    <cfRule type="expression" dxfId="39755" priority="120132">
      <formula>EP29=#REF!</formula>
    </cfRule>
    <cfRule type="expression" dxfId="39754" priority="120133">
      <formula>EP29=$B$23</formula>
    </cfRule>
  </conditionalFormatting>
  <conditionalFormatting sqref="EP29:ES29">
    <cfRule type="expression" dxfId="39753" priority="120128">
      <formula>EP29=$B$8</formula>
    </cfRule>
    <cfRule type="expression" dxfId="39752" priority="120129">
      <formula>EP29=$B$24</formula>
    </cfRule>
    <cfRule type="expression" dxfId="39751" priority="120130">
      <formula>EP29=$B$18</formula>
    </cfRule>
    <cfRule type="expression" dxfId="39750" priority="120131">
      <formula>EP29=$B$3</formula>
    </cfRule>
  </conditionalFormatting>
  <conditionalFormatting sqref="EP29:ES29">
    <cfRule type="expression" dxfId="39749" priority="120115">
      <formula>EP29=$B$20</formula>
    </cfRule>
    <cfRule type="expression" dxfId="39748" priority="120116">
      <formula>EP29=$B$21</formula>
    </cfRule>
    <cfRule type="expression" dxfId="39747" priority="120117">
      <formula>EP29=$B$19</formula>
    </cfRule>
    <cfRule type="expression" dxfId="39746" priority="120118">
      <formula>EP29=$B$17</formula>
    </cfRule>
    <cfRule type="expression" dxfId="39745" priority="120119">
      <formula>EP29=$B$16</formula>
    </cfRule>
    <cfRule type="expression" dxfId="39744" priority="120120">
      <formula>EP29=$B$14</formula>
    </cfRule>
    <cfRule type="expression" dxfId="39743" priority="120121">
      <formula>EP29=$B$13</formula>
    </cfRule>
    <cfRule type="expression" dxfId="39742" priority="120122">
      <formula>EP29=$B$12</formula>
    </cfRule>
    <cfRule type="expression" dxfId="39741" priority="120123">
      <formula>EP29=$B$11</formula>
    </cfRule>
    <cfRule type="expression" dxfId="39740" priority="120124">
      <formula>EP29=$B$10</formula>
    </cfRule>
    <cfRule type="expression" dxfId="39739" priority="120125">
      <formula>EP29=$B$9</formula>
    </cfRule>
    <cfRule type="expression" dxfId="39738" priority="120126">
      <formula>EP29=$B$6</formula>
    </cfRule>
    <cfRule type="expression" dxfId="39737" priority="120127">
      <formula>"TEXT(C$16,""ddd"")='Sat'"</formula>
    </cfRule>
  </conditionalFormatting>
  <conditionalFormatting sqref="EP29:ES29">
    <cfRule type="expression" dxfId="39736" priority="120114">
      <formula>EP29=$B$22</formula>
    </cfRule>
  </conditionalFormatting>
  <conditionalFormatting sqref="EQ30:ES30">
    <cfRule type="expression" dxfId="39735" priority="119650">
      <formula>EQ30=$B$8</formula>
    </cfRule>
    <cfRule type="expression" dxfId="39734" priority="119651">
      <formula>EQ30=$B$24</formula>
    </cfRule>
    <cfRule type="expression" dxfId="39733" priority="119652">
      <formula>EQ30=$B$18</formula>
    </cfRule>
    <cfRule type="expression" dxfId="39732" priority="119653">
      <formula>EQ30=$B$3</formula>
    </cfRule>
  </conditionalFormatting>
  <conditionalFormatting sqref="EQ30:ES30">
    <cfRule type="expression" dxfId="39731" priority="119637">
      <formula>EQ30=$B$20</formula>
    </cfRule>
    <cfRule type="expression" dxfId="39730" priority="119638">
      <formula>EQ30=$B$21</formula>
    </cfRule>
    <cfRule type="expression" dxfId="39729" priority="119639">
      <formula>EQ30=$B$19</formula>
    </cfRule>
    <cfRule type="expression" dxfId="39728" priority="119640">
      <formula>EQ30=$B$17</formula>
    </cfRule>
    <cfRule type="expression" dxfId="39727" priority="119641">
      <formula>EQ30=$B$16</formula>
    </cfRule>
    <cfRule type="expression" dxfId="39726" priority="119642">
      <formula>EQ30=$B$14</formula>
    </cfRule>
    <cfRule type="expression" dxfId="39725" priority="119643">
      <formula>EQ30=$B$13</formula>
    </cfRule>
    <cfRule type="expression" dxfId="39724" priority="119644">
      <formula>EQ30=$B$12</formula>
    </cfRule>
    <cfRule type="expression" dxfId="39723" priority="119645">
      <formula>EQ30=$B$11</formula>
    </cfRule>
    <cfRule type="expression" dxfId="39722" priority="119646">
      <formula>EQ30=$B$10</formula>
    </cfRule>
    <cfRule type="expression" dxfId="39721" priority="119647">
      <formula>EQ30=$B$9</formula>
    </cfRule>
    <cfRule type="expression" dxfId="39720" priority="119648">
      <formula>EQ30=$B$6</formula>
    </cfRule>
    <cfRule type="expression" dxfId="39719" priority="119649">
      <formula>"TEXT(C$16,""ddd"")='Sat'"</formula>
    </cfRule>
  </conditionalFormatting>
  <conditionalFormatting sqref="EQ30:ES30">
    <cfRule type="expression" dxfId="39718" priority="119636">
      <formula>EQ30=$B$22</formula>
    </cfRule>
  </conditionalFormatting>
  <conditionalFormatting sqref="EQ30:ES30">
    <cfRule type="expression" dxfId="39717" priority="119634">
      <formula>EQ30=#REF!</formula>
    </cfRule>
    <cfRule type="expression" dxfId="39716" priority="119635">
      <formula>EQ30=$B$23</formula>
    </cfRule>
  </conditionalFormatting>
  <conditionalFormatting sqref="EP28:ES28">
    <cfRule type="expression" dxfId="39715" priority="119530">
      <formula>EP28=$B$8</formula>
    </cfRule>
    <cfRule type="expression" dxfId="39714" priority="119531">
      <formula>EP28=$B$24</formula>
    </cfRule>
    <cfRule type="expression" dxfId="39713" priority="119532">
      <formula>EP28=$B$18</formula>
    </cfRule>
    <cfRule type="expression" dxfId="39712" priority="119533">
      <formula>EP28=$B$3</formula>
    </cfRule>
  </conditionalFormatting>
  <conditionalFormatting sqref="EP28:ES28">
    <cfRule type="expression" dxfId="39711" priority="119517">
      <formula>EP28=$B$20</formula>
    </cfRule>
    <cfRule type="expression" dxfId="39710" priority="119518">
      <formula>EP28=$B$21</formula>
    </cfRule>
    <cfRule type="expression" dxfId="39709" priority="119519">
      <formula>EP28=$B$19</formula>
    </cfRule>
    <cfRule type="expression" dxfId="39708" priority="119520">
      <formula>EP28=$B$17</formula>
    </cfRule>
    <cfRule type="expression" dxfId="39707" priority="119521">
      <formula>EP28=$B$16</formula>
    </cfRule>
    <cfRule type="expression" dxfId="39706" priority="119522">
      <formula>EP28=$B$14</formula>
    </cfRule>
    <cfRule type="expression" dxfId="39705" priority="119523">
      <formula>EP28=$B$13</formula>
    </cfRule>
    <cfRule type="expression" dxfId="39704" priority="119524">
      <formula>EP28=$B$12</formula>
    </cfRule>
    <cfRule type="expression" dxfId="39703" priority="119525">
      <formula>EP28=$B$11</formula>
    </cfRule>
    <cfRule type="expression" dxfId="39702" priority="119526">
      <formula>EP28=$B$10</formula>
    </cfRule>
    <cfRule type="expression" dxfId="39701" priority="119527">
      <formula>EP28=$B$9</formula>
    </cfRule>
    <cfRule type="expression" dxfId="39700" priority="119528">
      <formula>EP28=$B$6</formula>
    </cfRule>
    <cfRule type="expression" dxfId="39699" priority="119529">
      <formula>"TEXT(C$16,""ddd"")='Sat'"</formula>
    </cfRule>
  </conditionalFormatting>
  <conditionalFormatting sqref="EP28:ES28">
    <cfRule type="expression" dxfId="39698" priority="119516">
      <formula>EP28=$B$22</formula>
    </cfRule>
  </conditionalFormatting>
  <conditionalFormatting sqref="EP28:ES28">
    <cfRule type="expression" dxfId="39697" priority="119514">
      <formula>EP28=#REF!</formula>
    </cfRule>
    <cfRule type="expression" dxfId="39696" priority="119515">
      <formula>EP28=$B$23</formula>
    </cfRule>
  </conditionalFormatting>
  <conditionalFormatting sqref="EM28:EN32">
    <cfRule type="expression" dxfId="39695" priority="119410">
      <formula>EM28=$B$8</formula>
    </cfRule>
    <cfRule type="expression" dxfId="39694" priority="119411">
      <formula>EM28=$B$24</formula>
    </cfRule>
    <cfRule type="expression" dxfId="39693" priority="119412">
      <formula>EM28=$B$18</formula>
    </cfRule>
    <cfRule type="expression" dxfId="39692" priority="119413">
      <formula>EM28=$B$3</formula>
    </cfRule>
  </conditionalFormatting>
  <conditionalFormatting sqref="EM28:EN32">
    <cfRule type="expression" dxfId="39691" priority="119397">
      <formula>EM28=$B$20</formula>
    </cfRule>
    <cfRule type="expression" dxfId="39690" priority="119398">
      <formula>EM28=$B$21</formula>
    </cfRule>
    <cfRule type="expression" dxfId="39689" priority="119399">
      <formula>EM28=$B$19</formula>
    </cfRule>
    <cfRule type="expression" dxfId="39688" priority="119400">
      <formula>EM28=$B$17</formula>
    </cfRule>
    <cfRule type="expression" dxfId="39687" priority="119401">
      <formula>EM28=$B$16</formula>
    </cfRule>
    <cfRule type="expression" dxfId="39686" priority="119402">
      <formula>EM28=$B$14</formula>
    </cfRule>
    <cfRule type="expression" dxfId="39685" priority="119403">
      <formula>EM28=$B$13</formula>
    </cfRule>
    <cfRule type="expression" dxfId="39684" priority="119404">
      <formula>EM28=$B$12</formula>
    </cfRule>
    <cfRule type="expression" dxfId="39683" priority="119405">
      <formula>EM28=$B$11</formula>
    </cfRule>
    <cfRule type="expression" dxfId="39682" priority="119406">
      <formula>EM28=$B$10</formula>
    </cfRule>
    <cfRule type="expression" dxfId="39681" priority="119407">
      <formula>EM28=$B$9</formula>
    </cfRule>
    <cfRule type="expression" dxfId="39680" priority="119408">
      <formula>EM28=$B$6</formula>
    </cfRule>
    <cfRule type="expression" dxfId="39679" priority="119409">
      <formula>"TEXT(C$16,""ddd"")='Sat'"</formula>
    </cfRule>
  </conditionalFormatting>
  <conditionalFormatting sqref="EM28:EN32">
    <cfRule type="expression" dxfId="39678" priority="119396">
      <formula>EM28=$B$22</formula>
    </cfRule>
  </conditionalFormatting>
  <conditionalFormatting sqref="EM28:EN32">
    <cfRule type="expression" dxfId="39677" priority="119394">
      <formula>EM28=#REF!</formula>
    </cfRule>
    <cfRule type="expression" dxfId="39676" priority="119395">
      <formula>EM28=$B$23</formula>
    </cfRule>
  </conditionalFormatting>
  <conditionalFormatting sqref="EM27:EN32">
    <cfRule type="expression" dxfId="39675" priority="119270">
      <formula>EM27=$B$8</formula>
    </cfRule>
    <cfRule type="expression" dxfId="39674" priority="119271">
      <formula>EM27=$B$24</formula>
    </cfRule>
    <cfRule type="expression" dxfId="39673" priority="119272">
      <formula>EM27=$B$18</formula>
    </cfRule>
    <cfRule type="expression" dxfId="39672" priority="119273">
      <formula>EM27=$B$3</formula>
    </cfRule>
  </conditionalFormatting>
  <conditionalFormatting sqref="EM27:EN32">
    <cfRule type="expression" dxfId="39671" priority="119257">
      <formula>EM27=$B$20</formula>
    </cfRule>
    <cfRule type="expression" dxfId="39670" priority="119258">
      <formula>EM27=$B$21</formula>
    </cfRule>
    <cfRule type="expression" dxfId="39669" priority="119259">
      <formula>EM27=$B$19</formula>
    </cfRule>
    <cfRule type="expression" dxfId="39668" priority="119260">
      <formula>EM27=$B$17</formula>
    </cfRule>
    <cfRule type="expression" dxfId="39667" priority="119261">
      <formula>EM27=$B$16</formula>
    </cfRule>
    <cfRule type="expression" dxfId="39666" priority="119262">
      <formula>EM27=$B$14</formula>
    </cfRule>
    <cfRule type="expression" dxfId="39665" priority="119263">
      <formula>EM27=$B$13</formula>
    </cfRule>
    <cfRule type="expression" dxfId="39664" priority="119264">
      <formula>EM27=$B$12</formula>
    </cfRule>
    <cfRule type="expression" dxfId="39663" priority="119265">
      <formula>EM27=$B$11</formula>
    </cfRule>
    <cfRule type="expression" dxfId="39662" priority="119266">
      <formula>EM27=$B$10</formula>
    </cfRule>
    <cfRule type="expression" dxfId="39661" priority="119267">
      <formula>EM27=$B$9</formula>
    </cfRule>
    <cfRule type="expression" dxfId="39660" priority="119268">
      <formula>EM27=$B$6</formula>
    </cfRule>
    <cfRule type="expression" dxfId="39659" priority="119269">
      <formula>"TEXT(C$16,""ddd"")='Sat'"</formula>
    </cfRule>
  </conditionalFormatting>
  <conditionalFormatting sqref="EM27:EN32">
    <cfRule type="expression" dxfId="39658" priority="119256">
      <formula>EM27=$B$22</formula>
    </cfRule>
  </conditionalFormatting>
  <conditionalFormatting sqref="EM27:EN32">
    <cfRule type="expression" dxfId="39657" priority="119254">
      <formula>EM27=#REF!</formula>
    </cfRule>
    <cfRule type="expression" dxfId="39656" priority="119255">
      <formula>EM27=$B$23</formula>
    </cfRule>
  </conditionalFormatting>
  <conditionalFormatting sqref="EM29:EN29">
    <cfRule type="expression" dxfId="39655" priority="119252">
      <formula>EM29=#REF!</formula>
    </cfRule>
    <cfRule type="expression" dxfId="39654" priority="119253">
      <formula>EM29=$B$23</formula>
    </cfRule>
  </conditionalFormatting>
  <conditionalFormatting sqref="EM29:EN29">
    <cfRule type="expression" dxfId="39653" priority="119248">
      <formula>EM29=$B$8</formula>
    </cfRule>
    <cfRule type="expression" dxfId="39652" priority="119249">
      <formula>EM29=$B$24</formula>
    </cfRule>
    <cfRule type="expression" dxfId="39651" priority="119250">
      <formula>EM29=$B$18</formula>
    </cfRule>
    <cfRule type="expression" dxfId="39650" priority="119251">
      <formula>EM29=$B$3</formula>
    </cfRule>
  </conditionalFormatting>
  <conditionalFormatting sqref="EM29:EN29">
    <cfRule type="expression" dxfId="39649" priority="119235">
      <formula>EM29=$B$20</formula>
    </cfRule>
    <cfRule type="expression" dxfId="39648" priority="119236">
      <formula>EM29=$B$21</formula>
    </cfRule>
    <cfRule type="expression" dxfId="39647" priority="119237">
      <formula>EM29=$B$19</formula>
    </cfRule>
    <cfRule type="expression" dxfId="39646" priority="119238">
      <formula>EM29=$B$17</formula>
    </cfRule>
    <cfRule type="expression" dxfId="39645" priority="119239">
      <formula>EM29=$B$16</formula>
    </cfRule>
    <cfRule type="expression" dxfId="39644" priority="119240">
      <formula>EM29=$B$14</formula>
    </cfRule>
    <cfRule type="expression" dxfId="39643" priority="119241">
      <formula>EM29=$B$13</formula>
    </cfRule>
    <cfRule type="expression" dxfId="39642" priority="119242">
      <formula>EM29=$B$12</formula>
    </cfRule>
    <cfRule type="expression" dxfId="39641" priority="119243">
      <formula>EM29=$B$11</formula>
    </cfRule>
    <cfRule type="expression" dxfId="39640" priority="119244">
      <formula>EM29=$B$10</formula>
    </cfRule>
    <cfRule type="expression" dxfId="39639" priority="119245">
      <formula>EM29=$B$9</formula>
    </cfRule>
    <cfRule type="expression" dxfId="39638" priority="119246">
      <formula>EM29=$B$6</formula>
    </cfRule>
    <cfRule type="expression" dxfId="39637" priority="119247">
      <formula>"TEXT(C$16,""ddd"")='Sat'"</formula>
    </cfRule>
  </conditionalFormatting>
  <conditionalFormatting sqref="EM29:EN29">
    <cfRule type="expression" dxfId="39636" priority="119234">
      <formula>EM29=$B$22</formula>
    </cfRule>
  </conditionalFormatting>
  <conditionalFormatting sqref="EV27">
    <cfRule type="expression" dxfId="39635" priority="118350">
      <formula>EV27=$B$8</formula>
    </cfRule>
    <cfRule type="expression" dxfId="39634" priority="118351">
      <formula>EV27=$B$24</formula>
    </cfRule>
    <cfRule type="expression" dxfId="39633" priority="118352">
      <formula>EV27=$B$18</formula>
    </cfRule>
    <cfRule type="expression" dxfId="39632" priority="118353">
      <formula>EV27=$B$3</formula>
    </cfRule>
  </conditionalFormatting>
  <conditionalFormatting sqref="EV27">
    <cfRule type="expression" dxfId="39631" priority="118337">
      <formula>EV27=$B$20</formula>
    </cfRule>
    <cfRule type="expression" dxfId="39630" priority="118338">
      <formula>EV27=$B$21</formula>
    </cfRule>
    <cfRule type="expression" dxfId="39629" priority="118339">
      <formula>EV27=$B$19</formula>
    </cfRule>
    <cfRule type="expression" dxfId="39628" priority="118340">
      <formula>EV27=$B$17</formula>
    </cfRule>
    <cfRule type="expression" dxfId="39627" priority="118341">
      <formula>EV27=$B$16</formula>
    </cfRule>
    <cfRule type="expression" dxfId="39626" priority="118342">
      <formula>EV27=$B$14</formula>
    </cfRule>
    <cfRule type="expression" dxfId="39625" priority="118343">
      <formula>EV27=$B$13</formula>
    </cfRule>
    <cfRule type="expression" dxfId="39624" priority="118344">
      <formula>EV27=$B$12</formula>
    </cfRule>
    <cfRule type="expression" dxfId="39623" priority="118345">
      <formula>EV27=$B$11</formula>
    </cfRule>
    <cfRule type="expression" dxfId="39622" priority="118346">
      <formula>EV27=$B$10</formula>
    </cfRule>
    <cfRule type="expression" dxfId="39621" priority="118347">
      <formula>EV27=$B$9</formula>
    </cfRule>
    <cfRule type="expression" dxfId="39620" priority="118348">
      <formula>EV27=$B$6</formula>
    </cfRule>
    <cfRule type="expression" dxfId="39619" priority="118349">
      <formula>"TEXT(C$16,""ddd"")='Sat'"</formula>
    </cfRule>
  </conditionalFormatting>
  <conditionalFormatting sqref="EV27">
    <cfRule type="expression" dxfId="39618" priority="118336">
      <formula>EV27=$B$22</formula>
    </cfRule>
  </conditionalFormatting>
  <conditionalFormatting sqref="EV27">
    <cfRule type="expression" dxfId="39617" priority="118334">
      <formula>EV27=#REF!</formula>
    </cfRule>
    <cfRule type="expression" dxfId="39616" priority="118335">
      <formula>EV27=$B$23</formula>
    </cfRule>
  </conditionalFormatting>
  <conditionalFormatting sqref="EV29">
    <cfRule type="expression" dxfId="39615" priority="118330">
      <formula>EV29=$B$8</formula>
    </cfRule>
    <cfRule type="expression" dxfId="39614" priority="118331">
      <formula>EV29=$B$24</formula>
    </cfRule>
    <cfRule type="expression" dxfId="39613" priority="118332">
      <formula>EV29=$B$18</formula>
    </cfRule>
    <cfRule type="expression" dxfId="39612" priority="118333">
      <formula>EV29=$B$3</formula>
    </cfRule>
  </conditionalFormatting>
  <conditionalFormatting sqref="EV29">
    <cfRule type="expression" dxfId="39611" priority="118317">
      <formula>EV29=$B$20</formula>
    </cfRule>
    <cfRule type="expression" dxfId="39610" priority="118318">
      <formula>EV29=$B$21</formula>
    </cfRule>
    <cfRule type="expression" dxfId="39609" priority="118319">
      <formula>EV29=$B$19</formula>
    </cfRule>
    <cfRule type="expression" dxfId="39608" priority="118320">
      <formula>EV29=$B$17</formula>
    </cfRule>
    <cfRule type="expression" dxfId="39607" priority="118321">
      <formula>EV29=$B$16</formula>
    </cfRule>
    <cfRule type="expression" dxfId="39606" priority="118322">
      <formula>EV29=$B$14</formula>
    </cfRule>
    <cfRule type="expression" dxfId="39605" priority="118323">
      <formula>EV29=$B$13</formula>
    </cfRule>
    <cfRule type="expression" dxfId="39604" priority="118324">
      <formula>EV29=$B$12</formula>
    </cfRule>
    <cfRule type="expression" dxfId="39603" priority="118325">
      <formula>EV29=$B$11</formula>
    </cfRule>
    <cfRule type="expression" dxfId="39602" priority="118326">
      <formula>EV29=$B$10</formula>
    </cfRule>
    <cfRule type="expression" dxfId="39601" priority="118327">
      <formula>EV29=$B$9</formula>
    </cfRule>
    <cfRule type="expression" dxfId="39600" priority="118328">
      <formula>EV29=$B$6</formula>
    </cfRule>
    <cfRule type="expression" dxfId="39599" priority="118329">
      <formula>"TEXT(C$16,""ddd"")='Sat'"</formula>
    </cfRule>
  </conditionalFormatting>
  <conditionalFormatting sqref="EV29">
    <cfRule type="expression" dxfId="39598" priority="118316">
      <formula>EV29=$B$22</formula>
    </cfRule>
  </conditionalFormatting>
  <conditionalFormatting sqref="EV29">
    <cfRule type="expression" dxfId="39597" priority="118314">
      <formula>EV29=#REF!</formula>
    </cfRule>
    <cfRule type="expression" dxfId="39596" priority="118315">
      <formula>EV29=$B$23</formula>
    </cfRule>
  </conditionalFormatting>
  <conditionalFormatting sqref="EV28">
    <cfRule type="expression" dxfId="39595" priority="118050">
      <formula>EV28=$B$8</formula>
    </cfRule>
    <cfRule type="expression" dxfId="39594" priority="118051">
      <formula>EV28=$B$24</formula>
    </cfRule>
    <cfRule type="expression" dxfId="39593" priority="118052">
      <formula>EV28=$B$18</formula>
    </cfRule>
    <cfRule type="expression" dxfId="39592" priority="118053">
      <formula>EV28=$B$3</formula>
    </cfRule>
  </conditionalFormatting>
  <conditionalFormatting sqref="EV28">
    <cfRule type="expression" dxfId="39591" priority="118037">
      <formula>EV28=$B$20</formula>
    </cfRule>
    <cfRule type="expression" dxfId="39590" priority="118038">
      <formula>EV28=$B$21</formula>
    </cfRule>
    <cfRule type="expression" dxfId="39589" priority="118039">
      <formula>EV28=$B$19</formula>
    </cfRule>
    <cfRule type="expression" dxfId="39588" priority="118040">
      <formula>EV28=$B$17</formula>
    </cfRule>
    <cfRule type="expression" dxfId="39587" priority="118041">
      <formula>EV28=$B$16</formula>
    </cfRule>
    <cfRule type="expression" dxfId="39586" priority="118042">
      <formula>EV28=$B$14</formula>
    </cfRule>
    <cfRule type="expression" dxfId="39585" priority="118043">
      <formula>EV28=$B$13</formula>
    </cfRule>
    <cfRule type="expression" dxfId="39584" priority="118044">
      <formula>EV28=$B$12</formula>
    </cfRule>
    <cfRule type="expression" dxfId="39583" priority="118045">
      <formula>EV28=$B$11</formula>
    </cfRule>
    <cfRule type="expression" dxfId="39582" priority="118046">
      <formula>EV28=$B$10</formula>
    </cfRule>
    <cfRule type="expression" dxfId="39581" priority="118047">
      <formula>EV28=$B$9</formula>
    </cfRule>
    <cfRule type="expression" dxfId="39580" priority="118048">
      <formula>EV28=$B$6</formula>
    </cfRule>
    <cfRule type="expression" dxfId="39579" priority="118049">
      <formula>"TEXT(C$16,""ddd"")='Sat'"</formula>
    </cfRule>
  </conditionalFormatting>
  <conditionalFormatting sqref="EV28">
    <cfRule type="expression" dxfId="39578" priority="118036">
      <formula>EV28=$B$22</formula>
    </cfRule>
  </conditionalFormatting>
  <conditionalFormatting sqref="EV28">
    <cfRule type="expression" dxfId="39577" priority="118034">
      <formula>EV28=#REF!</formula>
    </cfRule>
    <cfRule type="expression" dxfId="39576" priority="118035">
      <formula>EV28=$B$23</formula>
    </cfRule>
  </conditionalFormatting>
  <conditionalFormatting sqref="EW27:EZ27">
    <cfRule type="expression" dxfId="39575" priority="117750">
      <formula>EW27=$B$8</formula>
    </cfRule>
    <cfRule type="expression" dxfId="39574" priority="117751">
      <formula>EW27=$B$24</formula>
    </cfRule>
    <cfRule type="expression" dxfId="39573" priority="117752">
      <formula>EW27=$B$18</formula>
    </cfRule>
    <cfRule type="expression" dxfId="39572" priority="117753">
      <formula>EW27=$B$3</formula>
    </cfRule>
  </conditionalFormatting>
  <conditionalFormatting sqref="EW27:EZ27">
    <cfRule type="expression" dxfId="39571" priority="117737">
      <formula>EW27=$B$20</formula>
    </cfRule>
    <cfRule type="expression" dxfId="39570" priority="117738">
      <formula>EW27=$B$21</formula>
    </cfRule>
    <cfRule type="expression" dxfId="39569" priority="117739">
      <formula>EW27=$B$19</formula>
    </cfRule>
    <cfRule type="expression" dxfId="39568" priority="117740">
      <formula>EW27=$B$17</formula>
    </cfRule>
    <cfRule type="expression" dxfId="39567" priority="117741">
      <formula>EW27=$B$16</formula>
    </cfRule>
    <cfRule type="expression" dxfId="39566" priority="117742">
      <formula>EW27=$B$14</formula>
    </cfRule>
    <cfRule type="expression" dxfId="39565" priority="117743">
      <formula>EW27=$B$13</formula>
    </cfRule>
    <cfRule type="expression" dxfId="39564" priority="117744">
      <formula>EW27=$B$12</formula>
    </cfRule>
    <cfRule type="expression" dxfId="39563" priority="117745">
      <formula>EW27=$B$11</formula>
    </cfRule>
    <cfRule type="expression" dxfId="39562" priority="117746">
      <formula>EW27=$B$10</formula>
    </cfRule>
    <cfRule type="expression" dxfId="39561" priority="117747">
      <formula>EW27=$B$9</formula>
    </cfRule>
    <cfRule type="expression" dxfId="39560" priority="117748">
      <formula>EW27=$B$6</formula>
    </cfRule>
    <cfRule type="expression" dxfId="39559" priority="117749">
      <formula>"TEXT(C$16,""ddd"")='Sat'"</formula>
    </cfRule>
  </conditionalFormatting>
  <conditionalFormatting sqref="EW27:EZ27">
    <cfRule type="expression" dxfId="39558" priority="117736">
      <formula>EW27=$B$22</formula>
    </cfRule>
  </conditionalFormatting>
  <conditionalFormatting sqref="EW27:EZ27">
    <cfRule type="expression" dxfId="39557" priority="117734">
      <formula>EW27=#REF!</formula>
    </cfRule>
    <cfRule type="expression" dxfId="39556" priority="117735">
      <formula>EW27=$B$23</formula>
    </cfRule>
  </conditionalFormatting>
  <conditionalFormatting sqref="EW29:EZ29">
    <cfRule type="expression" dxfId="39555" priority="117732">
      <formula>EW29=#REF!</formula>
    </cfRule>
    <cfRule type="expression" dxfId="39554" priority="117733">
      <formula>EW29=$B$23</formula>
    </cfRule>
  </conditionalFormatting>
  <conditionalFormatting sqref="EW29:EZ29">
    <cfRule type="expression" dxfId="39553" priority="117728">
      <formula>EW29=$B$8</formula>
    </cfRule>
    <cfRule type="expression" dxfId="39552" priority="117729">
      <formula>EW29=$B$24</formula>
    </cfRule>
    <cfRule type="expression" dxfId="39551" priority="117730">
      <formula>EW29=$B$18</formula>
    </cfRule>
    <cfRule type="expression" dxfId="39550" priority="117731">
      <formula>EW29=$B$3</formula>
    </cfRule>
  </conditionalFormatting>
  <conditionalFormatting sqref="EW29:EZ29">
    <cfRule type="expression" dxfId="39549" priority="117715">
      <formula>EW29=$B$20</formula>
    </cfRule>
    <cfRule type="expression" dxfId="39548" priority="117716">
      <formula>EW29=$B$21</formula>
    </cfRule>
    <cfRule type="expression" dxfId="39547" priority="117717">
      <formula>EW29=$B$19</formula>
    </cfRule>
    <cfRule type="expression" dxfId="39546" priority="117718">
      <formula>EW29=$B$17</formula>
    </cfRule>
    <cfRule type="expression" dxfId="39545" priority="117719">
      <formula>EW29=$B$16</formula>
    </cfRule>
    <cfRule type="expression" dxfId="39544" priority="117720">
      <formula>EW29=$B$14</formula>
    </cfRule>
    <cfRule type="expression" dxfId="39543" priority="117721">
      <formula>EW29=$B$13</formula>
    </cfRule>
    <cfRule type="expression" dxfId="39542" priority="117722">
      <formula>EW29=$B$12</formula>
    </cfRule>
    <cfRule type="expression" dxfId="39541" priority="117723">
      <formula>EW29=$B$11</formula>
    </cfRule>
    <cfRule type="expression" dxfId="39540" priority="117724">
      <formula>EW29=$B$10</formula>
    </cfRule>
    <cfRule type="expression" dxfId="39539" priority="117725">
      <formula>EW29=$B$9</formula>
    </cfRule>
    <cfRule type="expression" dxfId="39538" priority="117726">
      <formula>EW29=$B$6</formula>
    </cfRule>
    <cfRule type="expression" dxfId="39537" priority="117727">
      <formula>"TEXT(C$16,""ddd"")='Sat'"</formula>
    </cfRule>
  </conditionalFormatting>
  <conditionalFormatting sqref="EW29:EZ29">
    <cfRule type="expression" dxfId="39536" priority="117714">
      <formula>EW29=$B$22</formula>
    </cfRule>
  </conditionalFormatting>
  <conditionalFormatting sqref="EX30:EZ30">
    <cfRule type="expression" dxfId="39535" priority="117250">
      <formula>EX30=$B$8</formula>
    </cfRule>
    <cfRule type="expression" dxfId="39534" priority="117251">
      <formula>EX30=$B$24</formula>
    </cfRule>
    <cfRule type="expression" dxfId="39533" priority="117252">
      <formula>EX30=$B$18</formula>
    </cfRule>
    <cfRule type="expression" dxfId="39532" priority="117253">
      <formula>EX30=$B$3</formula>
    </cfRule>
  </conditionalFormatting>
  <conditionalFormatting sqref="EX30:EZ30">
    <cfRule type="expression" dxfId="39531" priority="117237">
      <formula>EX30=$B$20</formula>
    </cfRule>
    <cfRule type="expression" dxfId="39530" priority="117238">
      <formula>EX30=$B$21</formula>
    </cfRule>
    <cfRule type="expression" dxfId="39529" priority="117239">
      <formula>EX30=$B$19</formula>
    </cfRule>
    <cfRule type="expression" dxfId="39528" priority="117240">
      <formula>EX30=$B$17</formula>
    </cfRule>
    <cfRule type="expression" dxfId="39527" priority="117241">
      <formula>EX30=$B$16</formula>
    </cfRule>
    <cfRule type="expression" dxfId="39526" priority="117242">
      <formula>EX30=$B$14</formula>
    </cfRule>
    <cfRule type="expression" dxfId="39525" priority="117243">
      <formula>EX30=$B$13</formula>
    </cfRule>
    <cfRule type="expression" dxfId="39524" priority="117244">
      <formula>EX30=$B$12</formula>
    </cfRule>
    <cfRule type="expression" dxfId="39523" priority="117245">
      <formula>EX30=$B$11</formula>
    </cfRule>
    <cfRule type="expression" dxfId="39522" priority="117246">
      <formula>EX30=$B$10</formula>
    </cfRule>
    <cfRule type="expression" dxfId="39521" priority="117247">
      <formula>EX30=$B$9</formula>
    </cfRule>
    <cfRule type="expression" dxfId="39520" priority="117248">
      <formula>EX30=$B$6</formula>
    </cfRule>
    <cfRule type="expression" dxfId="39519" priority="117249">
      <formula>"TEXT(C$16,""ddd"")='Sat'"</formula>
    </cfRule>
  </conditionalFormatting>
  <conditionalFormatting sqref="EX30:EZ30">
    <cfRule type="expression" dxfId="39518" priority="117236">
      <formula>EX30=$B$22</formula>
    </cfRule>
  </conditionalFormatting>
  <conditionalFormatting sqref="EX30:EZ30">
    <cfRule type="expression" dxfId="39517" priority="117234">
      <formula>EX30=#REF!</formula>
    </cfRule>
    <cfRule type="expression" dxfId="39516" priority="117235">
      <formula>EX30=$B$23</formula>
    </cfRule>
  </conditionalFormatting>
  <conditionalFormatting sqref="EW28 EZ28">
    <cfRule type="expression" dxfId="39515" priority="117130">
      <formula>EW28=$B$8</formula>
    </cfRule>
    <cfRule type="expression" dxfId="39514" priority="117131">
      <formula>EW28=$B$24</formula>
    </cfRule>
    <cfRule type="expression" dxfId="39513" priority="117132">
      <formula>EW28=$B$18</formula>
    </cfRule>
    <cfRule type="expression" dxfId="39512" priority="117133">
      <formula>EW28=$B$3</formula>
    </cfRule>
  </conditionalFormatting>
  <conditionalFormatting sqref="EW28 EZ28">
    <cfRule type="expression" dxfId="39511" priority="117117">
      <formula>EW28=$B$20</formula>
    </cfRule>
    <cfRule type="expression" dxfId="39510" priority="117118">
      <formula>EW28=$B$21</formula>
    </cfRule>
    <cfRule type="expression" dxfId="39509" priority="117119">
      <formula>EW28=$B$19</formula>
    </cfRule>
    <cfRule type="expression" dxfId="39508" priority="117120">
      <formula>EW28=$B$17</formula>
    </cfRule>
    <cfRule type="expression" dxfId="39507" priority="117121">
      <formula>EW28=$B$16</formula>
    </cfRule>
    <cfRule type="expression" dxfId="39506" priority="117122">
      <formula>EW28=$B$14</formula>
    </cfRule>
    <cfRule type="expression" dxfId="39505" priority="117123">
      <formula>EW28=$B$13</formula>
    </cfRule>
    <cfRule type="expression" dxfId="39504" priority="117124">
      <formula>EW28=$B$12</formula>
    </cfRule>
    <cfRule type="expression" dxfId="39503" priority="117125">
      <formula>EW28=$B$11</formula>
    </cfRule>
    <cfRule type="expression" dxfId="39502" priority="117126">
      <formula>EW28=$B$10</formula>
    </cfRule>
    <cfRule type="expression" dxfId="39501" priority="117127">
      <formula>EW28=$B$9</formula>
    </cfRule>
    <cfRule type="expression" dxfId="39500" priority="117128">
      <formula>EW28=$B$6</formula>
    </cfRule>
    <cfRule type="expression" dxfId="39499" priority="117129">
      <formula>"TEXT(C$16,""ddd"")='Sat'"</formula>
    </cfRule>
  </conditionalFormatting>
  <conditionalFormatting sqref="EW28 EZ28">
    <cfRule type="expression" dxfId="39498" priority="117116">
      <formula>EW28=$B$22</formula>
    </cfRule>
  </conditionalFormatting>
  <conditionalFormatting sqref="EW28 EZ28">
    <cfRule type="expression" dxfId="39497" priority="117114">
      <formula>EW28=#REF!</formula>
    </cfRule>
    <cfRule type="expression" dxfId="39496" priority="117115">
      <formula>EW28=$B$23</formula>
    </cfRule>
  </conditionalFormatting>
  <conditionalFormatting sqref="ET28:EU32">
    <cfRule type="expression" dxfId="39495" priority="117010">
      <formula>ET28=$B$8</formula>
    </cfRule>
    <cfRule type="expression" dxfId="39494" priority="117011">
      <formula>ET28=$B$24</formula>
    </cfRule>
    <cfRule type="expression" dxfId="39493" priority="117012">
      <formula>ET28=$B$18</formula>
    </cfRule>
    <cfRule type="expression" dxfId="39492" priority="117013">
      <formula>ET28=$B$3</formula>
    </cfRule>
  </conditionalFormatting>
  <conditionalFormatting sqref="ET28:EU32">
    <cfRule type="expression" dxfId="39491" priority="116997">
      <formula>ET28=$B$20</formula>
    </cfRule>
    <cfRule type="expression" dxfId="39490" priority="116998">
      <formula>ET28=$B$21</formula>
    </cfRule>
    <cfRule type="expression" dxfId="39489" priority="116999">
      <formula>ET28=$B$19</formula>
    </cfRule>
    <cfRule type="expression" dxfId="39488" priority="117000">
      <formula>ET28=$B$17</formula>
    </cfRule>
    <cfRule type="expression" dxfId="39487" priority="117001">
      <formula>ET28=$B$16</formula>
    </cfRule>
    <cfRule type="expression" dxfId="39486" priority="117002">
      <formula>ET28=$B$14</formula>
    </cfRule>
    <cfRule type="expression" dxfId="39485" priority="117003">
      <formula>ET28=$B$13</formula>
    </cfRule>
    <cfRule type="expression" dxfId="39484" priority="117004">
      <formula>ET28=$B$12</formula>
    </cfRule>
    <cfRule type="expression" dxfId="39483" priority="117005">
      <formula>ET28=$B$11</formula>
    </cfRule>
    <cfRule type="expression" dxfId="39482" priority="117006">
      <formula>ET28=$B$10</formula>
    </cfRule>
    <cfRule type="expression" dxfId="39481" priority="117007">
      <formula>ET28=$B$9</formula>
    </cfRule>
    <cfRule type="expression" dxfId="39480" priority="117008">
      <formula>ET28=$B$6</formula>
    </cfRule>
    <cfRule type="expression" dxfId="39479" priority="117009">
      <formula>"TEXT(C$16,""ddd"")='Sat'"</formula>
    </cfRule>
  </conditionalFormatting>
  <conditionalFormatting sqref="ET28:EU32">
    <cfRule type="expression" dxfId="39478" priority="116996">
      <formula>ET28=$B$22</formula>
    </cfRule>
  </conditionalFormatting>
  <conditionalFormatting sqref="ET28:EU32">
    <cfRule type="expression" dxfId="39477" priority="116994">
      <formula>ET28=#REF!</formula>
    </cfRule>
    <cfRule type="expression" dxfId="39476" priority="116995">
      <formula>ET28=$B$23</formula>
    </cfRule>
  </conditionalFormatting>
  <conditionalFormatting sqref="ET27:EU32">
    <cfRule type="expression" dxfId="39475" priority="116870">
      <formula>ET27=$B$8</formula>
    </cfRule>
    <cfRule type="expression" dxfId="39474" priority="116871">
      <formula>ET27=$B$24</formula>
    </cfRule>
    <cfRule type="expression" dxfId="39473" priority="116872">
      <formula>ET27=$B$18</formula>
    </cfRule>
    <cfRule type="expression" dxfId="39472" priority="116873">
      <formula>ET27=$B$3</formula>
    </cfRule>
  </conditionalFormatting>
  <conditionalFormatting sqref="ET27:EU32">
    <cfRule type="expression" dxfId="39471" priority="116857">
      <formula>ET27=$B$20</formula>
    </cfRule>
    <cfRule type="expression" dxfId="39470" priority="116858">
      <formula>ET27=$B$21</formula>
    </cfRule>
    <cfRule type="expression" dxfId="39469" priority="116859">
      <formula>ET27=$B$19</formula>
    </cfRule>
    <cfRule type="expression" dxfId="39468" priority="116860">
      <formula>ET27=$B$17</formula>
    </cfRule>
    <cfRule type="expression" dxfId="39467" priority="116861">
      <formula>ET27=$B$16</formula>
    </cfRule>
    <cfRule type="expression" dxfId="39466" priority="116862">
      <formula>ET27=$B$14</formula>
    </cfRule>
    <cfRule type="expression" dxfId="39465" priority="116863">
      <formula>ET27=$B$13</formula>
    </cfRule>
    <cfRule type="expression" dxfId="39464" priority="116864">
      <formula>ET27=$B$12</formula>
    </cfRule>
    <cfRule type="expression" dxfId="39463" priority="116865">
      <formula>ET27=$B$11</formula>
    </cfRule>
    <cfRule type="expression" dxfId="39462" priority="116866">
      <formula>ET27=$B$10</formula>
    </cfRule>
    <cfRule type="expression" dxfId="39461" priority="116867">
      <formula>ET27=$B$9</formula>
    </cfRule>
    <cfRule type="expression" dxfId="39460" priority="116868">
      <formula>ET27=$B$6</formula>
    </cfRule>
    <cfRule type="expression" dxfId="39459" priority="116869">
      <formula>"TEXT(C$16,""ddd"")='Sat'"</formula>
    </cfRule>
  </conditionalFormatting>
  <conditionalFormatting sqref="ET27:EU32">
    <cfRule type="expression" dxfId="39458" priority="116856">
      <formula>ET27=$B$22</formula>
    </cfRule>
  </conditionalFormatting>
  <conditionalFormatting sqref="ET27:EU32">
    <cfRule type="expression" dxfId="39457" priority="116854">
      <formula>ET27=#REF!</formula>
    </cfRule>
    <cfRule type="expression" dxfId="39456" priority="116855">
      <formula>ET27=$B$23</formula>
    </cfRule>
  </conditionalFormatting>
  <conditionalFormatting sqref="ET29:EU29">
    <cfRule type="expression" dxfId="39455" priority="116852">
      <formula>ET29=#REF!</formula>
    </cfRule>
    <cfRule type="expression" dxfId="39454" priority="116853">
      <formula>ET29=$B$23</formula>
    </cfRule>
  </conditionalFormatting>
  <conditionalFormatting sqref="ET29:EU29">
    <cfRule type="expression" dxfId="39453" priority="116848">
      <formula>ET29=$B$8</formula>
    </cfRule>
    <cfRule type="expression" dxfId="39452" priority="116849">
      <formula>ET29=$B$24</formula>
    </cfRule>
    <cfRule type="expression" dxfId="39451" priority="116850">
      <formula>ET29=$B$18</formula>
    </cfRule>
    <cfRule type="expression" dxfId="39450" priority="116851">
      <formula>ET29=$B$3</formula>
    </cfRule>
  </conditionalFormatting>
  <conditionalFormatting sqref="ET29:EU29">
    <cfRule type="expression" dxfId="39449" priority="116835">
      <formula>ET29=$B$20</formula>
    </cfRule>
    <cfRule type="expression" dxfId="39448" priority="116836">
      <formula>ET29=$B$21</formula>
    </cfRule>
    <cfRule type="expression" dxfId="39447" priority="116837">
      <formula>ET29=$B$19</formula>
    </cfRule>
    <cfRule type="expression" dxfId="39446" priority="116838">
      <formula>ET29=$B$17</formula>
    </cfRule>
    <cfRule type="expression" dxfId="39445" priority="116839">
      <formula>ET29=$B$16</formula>
    </cfRule>
    <cfRule type="expression" dxfId="39444" priority="116840">
      <formula>ET29=$B$14</formula>
    </cfRule>
    <cfRule type="expression" dxfId="39443" priority="116841">
      <formula>ET29=$B$13</formula>
    </cfRule>
    <cfRule type="expression" dxfId="39442" priority="116842">
      <formula>ET29=$B$12</formula>
    </cfRule>
    <cfRule type="expression" dxfId="39441" priority="116843">
      <formula>ET29=$B$11</formula>
    </cfRule>
    <cfRule type="expression" dxfId="39440" priority="116844">
      <formula>ET29=$B$10</formula>
    </cfRule>
    <cfRule type="expression" dxfId="39439" priority="116845">
      <formula>ET29=$B$9</formula>
    </cfRule>
    <cfRule type="expression" dxfId="39438" priority="116846">
      <formula>ET29=$B$6</formula>
    </cfRule>
    <cfRule type="expression" dxfId="39437" priority="116847">
      <formula>"TEXT(C$16,""ddd"")='Sat'"</formula>
    </cfRule>
  </conditionalFormatting>
  <conditionalFormatting sqref="ET29:EU29">
    <cfRule type="expression" dxfId="39436" priority="116834">
      <formula>ET29=$B$22</formula>
    </cfRule>
  </conditionalFormatting>
  <conditionalFormatting sqref="FC27">
    <cfRule type="expression" dxfId="39435" priority="115950">
      <formula>FC27=$B$8</formula>
    </cfRule>
    <cfRule type="expression" dxfId="39434" priority="115951">
      <formula>FC27=$B$24</formula>
    </cfRule>
    <cfRule type="expression" dxfId="39433" priority="115952">
      <formula>FC27=$B$18</formula>
    </cfRule>
    <cfRule type="expression" dxfId="39432" priority="115953">
      <formula>FC27=$B$3</formula>
    </cfRule>
  </conditionalFormatting>
  <conditionalFormatting sqref="FC27">
    <cfRule type="expression" dxfId="39431" priority="115937">
      <formula>FC27=$B$20</formula>
    </cfRule>
    <cfRule type="expression" dxfId="39430" priority="115938">
      <formula>FC27=$B$21</formula>
    </cfRule>
    <cfRule type="expression" dxfId="39429" priority="115939">
      <formula>FC27=$B$19</formula>
    </cfRule>
    <cfRule type="expression" dxfId="39428" priority="115940">
      <formula>FC27=$B$17</formula>
    </cfRule>
    <cfRule type="expression" dxfId="39427" priority="115941">
      <formula>FC27=$B$16</formula>
    </cfRule>
    <cfRule type="expression" dxfId="39426" priority="115942">
      <formula>FC27=$B$14</formula>
    </cfRule>
    <cfRule type="expression" dxfId="39425" priority="115943">
      <formula>FC27=$B$13</formula>
    </cfRule>
    <cfRule type="expression" dxfId="39424" priority="115944">
      <formula>FC27=$B$12</formula>
    </cfRule>
    <cfRule type="expression" dxfId="39423" priority="115945">
      <formula>FC27=$B$11</formula>
    </cfRule>
    <cfRule type="expression" dxfId="39422" priority="115946">
      <formula>FC27=$B$10</formula>
    </cfRule>
    <cfRule type="expression" dxfId="39421" priority="115947">
      <formula>FC27=$B$9</formula>
    </cfRule>
    <cfRule type="expression" dxfId="39420" priority="115948">
      <formula>FC27=$B$6</formula>
    </cfRule>
    <cfRule type="expression" dxfId="39419" priority="115949">
      <formula>"TEXT(C$16,""ddd"")='Sat'"</formula>
    </cfRule>
  </conditionalFormatting>
  <conditionalFormatting sqref="FC27">
    <cfRule type="expression" dxfId="39418" priority="115936">
      <formula>FC27=$B$22</formula>
    </cfRule>
  </conditionalFormatting>
  <conditionalFormatting sqref="FC27">
    <cfRule type="expression" dxfId="39417" priority="115934">
      <formula>FC27=#REF!</formula>
    </cfRule>
    <cfRule type="expression" dxfId="39416" priority="115935">
      <formula>FC27=$B$23</formula>
    </cfRule>
  </conditionalFormatting>
  <conditionalFormatting sqref="FC29">
    <cfRule type="expression" dxfId="39415" priority="115930">
      <formula>FC29=$B$8</formula>
    </cfRule>
    <cfRule type="expression" dxfId="39414" priority="115931">
      <formula>FC29=$B$24</formula>
    </cfRule>
    <cfRule type="expression" dxfId="39413" priority="115932">
      <formula>FC29=$B$18</formula>
    </cfRule>
    <cfRule type="expression" dxfId="39412" priority="115933">
      <formula>FC29=$B$3</formula>
    </cfRule>
  </conditionalFormatting>
  <conditionalFormatting sqref="FC29">
    <cfRule type="expression" dxfId="39411" priority="115917">
      <formula>FC29=$B$20</formula>
    </cfRule>
    <cfRule type="expression" dxfId="39410" priority="115918">
      <formula>FC29=$B$21</formula>
    </cfRule>
    <cfRule type="expression" dxfId="39409" priority="115919">
      <formula>FC29=$B$19</formula>
    </cfRule>
    <cfRule type="expression" dxfId="39408" priority="115920">
      <formula>FC29=$B$17</formula>
    </cfRule>
    <cfRule type="expression" dxfId="39407" priority="115921">
      <formula>FC29=$B$16</formula>
    </cfRule>
    <cfRule type="expression" dxfId="39406" priority="115922">
      <formula>FC29=$B$14</formula>
    </cfRule>
    <cfRule type="expression" dxfId="39405" priority="115923">
      <formula>FC29=$B$13</formula>
    </cfRule>
    <cfRule type="expression" dxfId="39404" priority="115924">
      <formula>FC29=$B$12</formula>
    </cfRule>
    <cfRule type="expression" dxfId="39403" priority="115925">
      <formula>FC29=$B$11</formula>
    </cfRule>
    <cfRule type="expression" dxfId="39402" priority="115926">
      <formula>FC29=$B$10</formula>
    </cfRule>
    <cfRule type="expression" dxfId="39401" priority="115927">
      <formula>FC29=$B$9</formula>
    </cfRule>
    <cfRule type="expression" dxfId="39400" priority="115928">
      <formula>FC29=$B$6</formula>
    </cfRule>
    <cfRule type="expression" dxfId="39399" priority="115929">
      <formula>"TEXT(C$16,""ddd"")='Sat'"</formula>
    </cfRule>
  </conditionalFormatting>
  <conditionalFormatting sqref="FC29">
    <cfRule type="expression" dxfId="39398" priority="115916">
      <formula>FC29=$B$22</formula>
    </cfRule>
  </conditionalFormatting>
  <conditionalFormatting sqref="FC29">
    <cfRule type="expression" dxfId="39397" priority="115914">
      <formula>FC29=#REF!</formula>
    </cfRule>
    <cfRule type="expression" dxfId="39396" priority="115915">
      <formula>FC29=$B$23</formula>
    </cfRule>
  </conditionalFormatting>
  <conditionalFormatting sqref="FC28">
    <cfRule type="expression" dxfId="39395" priority="115650">
      <formula>FC28=$B$8</formula>
    </cfRule>
    <cfRule type="expression" dxfId="39394" priority="115651">
      <formula>FC28=$B$24</formula>
    </cfRule>
    <cfRule type="expression" dxfId="39393" priority="115652">
      <formula>FC28=$B$18</formula>
    </cfRule>
    <cfRule type="expression" dxfId="39392" priority="115653">
      <formula>FC28=$B$3</formula>
    </cfRule>
  </conditionalFormatting>
  <conditionalFormatting sqref="FC28">
    <cfRule type="expression" dxfId="39391" priority="115637">
      <formula>FC28=$B$20</formula>
    </cfRule>
    <cfRule type="expression" dxfId="39390" priority="115638">
      <formula>FC28=$B$21</formula>
    </cfRule>
    <cfRule type="expression" dxfId="39389" priority="115639">
      <formula>FC28=$B$19</formula>
    </cfRule>
    <cfRule type="expression" dxfId="39388" priority="115640">
      <formula>FC28=$B$17</formula>
    </cfRule>
    <cfRule type="expression" dxfId="39387" priority="115641">
      <formula>FC28=$B$16</formula>
    </cfRule>
    <cfRule type="expression" dxfId="39386" priority="115642">
      <formula>FC28=$B$14</formula>
    </cfRule>
    <cfRule type="expression" dxfId="39385" priority="115643">
      <formula>FC28=$B$13</formula>
    </cfRule>
    <cfRule type="expression" dxfId="39384" priority="115644">
      <formula>FC28=$B$12</formula>
    </cfRule>
    <cfRule type="expression" dxfId="39383" priority="115645">
      <formula>FC28=$B$11</formula>
    </cfRule>
    <cfRule type="expression" dxfId="39382" priority="115646">
      <formula>FC28=$B$10</formula>
    </cfRule>
    <cfRule type="expression" dxfId="39381" priority="115647">
      <formula>FC28=$B$9</formula>
    </cfRule>
    <cfRule type="expression" dxfId="39380" priority="115648">
      <formula>FC28=$B$6</formula>
    </cfRule>
    <cfRule type="expression" dxfId="39379" priority="115649">
      <formula>"TEXT(C$16,""ddd"")='Sat'"</formula>
    </cfRule>
  </conditionalFormatting>
  <conditionalFormatting sqref="FC28">
    <cfRule type="expression" dxfId="39378" priority="115636">
      <formula>FC28=$B$22</formula>
    </cfRule>
  </conditionalFormatting>
  <conditionalFormatting sqref="FC28">
    <cfRule type="expression" dxfId="39377" priority="115634">
      <formula>FC28=#REF!</formula>
    </cfRule>
    <cfRule type="expression" dxfId="39376" priority="115635">
      <formula>FC28=$B$23</formula>
    </cfRule>
  </conditionalFormatting>
  <conditionalFormatting sqref="FD27:FG27">
    <cfRule type="expression" dxfId="39375" priority="115350">
      <formula>FD27=$B$8</formula>
    </cfRule>
    <cfRule type="expression" dxfId="39374" priority="115351">
      <formula>FD27=$B$24</formula>
    </cfRule>
    <cfRule type="expression" dxfId="39373" priority="115352">
      <formula>FD27=$B$18</formula>
    </cfRule>
    <cfRule type="expression" dxfId="39372" priority="115353">
      <formula>FD27=$B$3</formula>
    </cfRule>
  </conditionalFormatting>
  <conditionalFormatting sqref="FD27:FG27">
    <cfRule type="expression" dxfId="39371" priority="115337">
      <formula>FD27=$B$20</formula>
    </cfRule>
    <cfRule type="expression" dxfId="39370" priority="115338">
      <formula>FD27=$B$21</formula>
    </cfRule>
    <cfRule type="expression" dxfId="39369" priority="115339">
      <formula>FD27=$B$19</formula>
    </cfRule>
    <cfRule type="expression" dxfId="39368" priority="115340">
      <formula>FD27=$B$17</formula>
    </cfRule>
    <cfRule type="expression" dxfId="39367" priority="115341">
      <formula>FD27=$B$16</formula>
    </cfRule>
    <cfRule type="expression" dxfId="39366" priority="115342">
      <formula>FD27=$B$14</formula>
    </cfRule>
    <cfRule type="expression" dxfId="39365" priority="115343">
      <formula>FD27=$B$13</formula>
    </cfRule>
    <cfRule type="expression" dxfId="39364" priority="115344">
      <formula>FD27=$B$12</formula>
    </cfRule>
    <cfRule type="expression" dxfId="39363" priority="115345">
      <formula>FD27=$B$11</formula>
    </cfRule>
    <cfRule type="expression" dxfId="39362" priority="115346">
      <formula>FD27=$B$10</formula>
    </cfRule>
    <cfRule type="expression" dxfId="39361" priority="115347">
      <formula>FD27=$B$9</formula>
    </cfRule>
    <cfRule type="expression" dxfId="39360" priority="115348">
      <formula>FD27=$B$6</formula>
    </cfRule>
    <cfRule type="expression" dxfId="39359" priority="115349">
      <formula>"TEXT(C$16,""ddd"")='Sat'"</formula>
    </cfRule>
  </conditionalFormatting>
  <conditionalFormatting sqref="FD27:FG27">
    <cfRule type="expression" dxfId="39358" priority="115336">
      <formula>FD27=$B$22</formula>
    </cfRule>
  </conditionalFormatting>
  <conditionalFormatting sqref="FD27:FG27">
    <cfRule type="expression" dxfId="39357" priority="115334">
      <formula>FD27=#REF!</formula>
    </cfRule>
    <cfRule type="expression" dxfId="39356" priority="115335">
      <formula>FD27=$B$23</formula>
    </cfRule>
  </conditionalFormatting>
  <conditionalFormatting sqref="FD29:FG29">
    <cfRule type="expression" dxfId="39355" priority="115332">
      <formula>FD29=#REF!</formula>
    </cfRule>
    <cfRule type="expression" dxfId="39354" priority="115333">
      <formula>FD29=$B$23</formula>
    </cfRule>
  </conditionalFormatting>
  <conditionalFormatting sqref="FD29:FG29">
    <cfRule type="expression" dxfId="39353" priority="115328">
      <formula>FD29=$B$8</formula>
    </cfRule>
    <cfRule type="expression" dxfId="39352" priority="115329">
      <formula>FD29=$B$24</formula>
    </cfRule>
    <cfRule type="expression" dxfId="39351" priority="115330">
      <formula>FD29=$B$18</formula>
    </cfRule>
    <cfRule type="expression" dxfId="39350" priority="115331">
      <formula>FD29=$B$3</formula>
    </cfRule>
  </conditionalFormatting>
  <conditionalFormatting sqref="FD29:FG29">
    <cfRule type="expression" dxfId="39349" priority="115315">
      <formula>FD29=$B$20</formula>
    </cfRule>
    <cfRule type="expression" dxfId="39348" priority="115316">
      <formula>FD29=$B$21</formula>
    </cfRule>
    <cfRule type="expression" dxfId="39347" priority="115317">
      <formula>FD29=$B$19</formula>
    </cfRule>
    <cfRule type="expression" dxfId="39346" priority="115318">
      <formula>FD29=$B$17</formula>
    </cfRule>
    <cfRule type="expression" dxfId="39345" priority="115319">
      <formula>FD29=$B$16</formula>
    </cfRule>
    <cfRule type="expression" dxfId="39344" priority="115320">
      <formula>FD29=$B$14</formula>
    </cfRule>
    <cfRule type="expression" dxfId="39343" priority="115321">
      <formula>FD29=$B$13</formula>
    </cfRule>
    <cfRule type="expression" dxfId="39342" priority="115322">
      <formula>FD29=$B$12</formula>
    </cfRule>
    <cfRule type="expression" dxfId="39341" priority="115323">
      <formula>FD29=$B$11</formula>
    </cfRule>
    <cfRule type="expression" dxfId="39340" priority="115324">
      <formula>FD29=$B$10</formula>
    </cfRule>
    <cfRule type="expression" dxfId="39339" priority="115325">
      <formula>FD29=$B$9</formula>
    </cfRule>
    <cfRule type="expression" dxfId="39338" priority="115326">
      <formula>FD29=$B$6</formula>
    </cfRule>
    <cfRule type="expression" dxfId="39337" priority="115327">
      <formula>"TEXT(C$16,""ddd"")='Sat'"</formula>
    </cfRule>
  </conditionalFormatting>
  <conditionalFormatting sqref="FD29:FG29">
    <cfRule type="expression" dxfId="39336" priority="115314">
      <formula>FD29=$B$22</formula>
    </cfRule>
  </conditionalFormatting>
  <conditionalFormatting sqref="FE30:FG30">
    <cfRule type="expression" dxfId="39335" priority="114850">
      <formula>FE30=$B$8</formula>
    </cfRule>
    <cfRule type="expression" dxfId="39334" priority="114851">
      <formula>FE30=$B$24</formula>
    </cfRule>
    <cfRule type="expression" dxfId="39333" priority="114852">
      <formula>FE30=$B$18</formula>
    </cfRule>
    <cfRule type="expression" dxfId="39332" priority="114853">
      <formula>FE30=$B$3</formula>
    </cfRule>
  </conditionalFormatting>
  <conditionalFormatting sqref="FE30:FG30">
    <cfRule type="expression" dxfId="39331" priority="114837">
      <formula>FE30=$B$20</formula>
    </cfRule>
    <cfRule type="expression" dxfId="39330" priority="114838">
      <formula>FE30=$B$21</formula>
    </cfRule>
    <cfRule type="expression" dxfId="39329" priority="114839">
      <formula>FE30=$B$19</formula>
    </cfRule>
    <cfRule type="expression" dxfId="39328" priority="114840">
      <formula>FE30=$B$17</formula>
    </cfRule>
    <cfRule type="expression" dxfId="39327" priority="114841">
      <formula>FE30=$B$16</formula>
    </cfRule>
    <cfRule type="expression" dxfId="39326" priority="114842">
      <formula>FE30=$B$14</formula>
    </cfRule>
    <cfRule type="expression" dxfId="39325" priority="114843">
      <formula>FE30=$B$13</formula>
    </cfRule>
    <cfRule type="expression" dxfId="39324" priority="114844">
      <formula>FE30=$B$12</formula>
    </cfRule>
    <cfRule type="expression" dxfId="39323" priority="114845">
      <formula>FE30=$B$11</formula>
    </cfRule>
    <cfRule type="expression" dxfId="39322" priority="114846">
      <formula>FE30=$B$10</formula>
    </cfRule>
    <cfRule type="expression" dxfId="39321" priority="114847">
      <formula>FE30=$B$9</formula>
    </cfRule>
    <cfRule type="expression" dxfId="39320" priority="114848">
      <formula>FE30=$B$6</formula>
    </cfRule>
    <cfRule type="expression" dxfId="39319" priority="114849">
      <formula>"TEXT(C$16,""ddd"")='Sat'"</formula>
    </cfRule>
  </conditionalFormatting>
  <conditionalFormatting sqref="FE30:FG30">
    <cfRule type="expression" dxfId="39318" priority="114836">
      <formula>FE30=$B$22</formula>
    </cfRule>
  </conditionalFormatting>
  <conditionalFormatting sqref="FE30:FG30">
    <cfRule type="expression" dxfId="39317" priority="114834">
      <formula>FE30=#REF!</formula>
    </cfRule>
    <cfRule type="expression" dxfId="39316" priority="114835">
      <formula>FE30=$B$23</formula>
    </cfRule>
  </conditionalFormatting>
  <conditionalFormatting sqref="FD28">
    <cfRule type="expression" dxfId="39315" priority="114730">
      <formula>FD28=$B$8</formula>
    </cfRule>
    <cfRule type="expression" dxfId="39314" priority="114731">
      <formula>FD28=$B$24</formula>
    </cfRule>
    <cfRule type="expression" dxfId="39313" priority="114732">
      <formula>FD28=$B$18</formula>
    </cfRule>
    <cfRule type="expression" dxfId="39312" priority="114733">
      <formula>FD28=$B$3</formula>
    </cfRule>
  </conditionalFormatting>
  <conditionalFormatting sqref="FD28">
    <cfRule type="expression" dxfId="39311" priority="114717">
      <formula>FD28=$B$20</formula>
    </cfRule>
    <cfRule type="expression" dxfId="39310" priority="114718">
      <formula>FD28=$B$21</formula>
    </cfRule>
    <cfRule type="expression" dxfId="39309" priority="114719">
      <formula>FD28=$B$19</formula>
    </cfRule>
    <cfRule type="expression" dxfId="39308" priority="114720">
      <formula>FD28=$B$17</formula>
    </cfRule>
    <cfRule type="expression" dxfId="39307" priority="114721">
      <formula>FD28=$B$16</formula>
    </cfRule>
    <cfRule type="expression" dxfId="39306" priority="114722">
      <formula>FD28=$B$14</formula>
    </cfRule>
    <cfRule type="expression" dxfId="39305" priority="114723">
      <formula>FD28=$B$13</formula>
    </cfRule>
    <cfRule type="expression" dxfId="39304" priority="114724">
      <formula>FD28=$B$12</formula>
    </cfRule>
    <cfRule type="expression" dxfId="39303" priority="114725">
      <formula>FD28=$B$11</formula>
    </cfRule>
    <cfRule type="expression" dxfId="39302" priority="114726">
      <formula>FD28=$B$10</formula>
    </cfRule>
    <cfRule type="expression" dxfId="39301" priority="114727">
      <formula>FD28=$B$9</formula>
    </cfRule>
    <cfRule type="expression" dxfId="39300" priority="114728">
      <formula>FD28=$B$6</formula>
    </cfRule>
    <cfRule type="expression" dxfId="39299" priority="114729">
      <formula>"TEXT(C$16,""ddd"")='Sat'"</formula>
    </cfRule>
  </conditionalFormatting>
  <conditionalFormatting sqref="FD28">
    <cfRule type="expression" dxfId="39298" priority="114716">
      <formula>FD28=$B$22</formula>
    </cfRule>
  </conditionalFormatting>
  <conditionalFormatting sqref="FD28">
    <cfRule type="expression" dxfId="39297" priority="114714">
      <formula>FD28=#REF!</formula>
    </cfRule>
    <cfRule type="expression" dxfId="39296" priority="114715">
      <formula>FD28=$B$23</formula>
    </cfRule>
  </conditionalFormatting>
  <conditionalFormatting sqref="FA28:FB32">
    <cfRule type="expression" dxfId="39295" priority="114610">
      <formula>FA28=$B$8</formula>
    </cfRule>
    <cfRule type="expression" dxfId="39294" priority="114611">
      <formula>FA28=$B$24</formula>
    </cfRule>
    <cfRule type="expression" dxfId="39293" priority="114612">
      <formula>FA28=$B$18</formula>
    </cfRule>
    <cfRule type="expression" dxfId="39292" priority="114613">
      <formula>FA28=$B$3</formula>
    </cfRule>
  </conditionalFormatting>
  <conditionalFormatting sqref="FA28:FB32">
    <cfRule type="expression" dxfId="39291" priority="114597">
      <formula>FA28=$B$20</formula>
    </cfRule>
    <cfRule type="expression" dxfId="39290" priority="114598">
      <formula>FA28=$B$21</formula>
    </cfRule>
    <cfRule type="expression" dxfId="39289" priority="114599">
      <formula>FA28=$B$19</formula>
    </cfRule>
    <cfRule type="expression" dxfId="39288" priority="114600">
      <formula>FA28=$B$17</formula>
    </cfRule>
    <cfRule type="expression" dxfId="39287" priority="114601">
      <formula>FA28=$B$16</formula>
    </cfRule>
    <cfRule type="expression" dxfId="39286" priority="114602">
      <formula>FA28=$B$14</formula>
    </cfRule>
    <cfRule type="expression" dxfId="39285" priority="114603">
      <formula>FA28=$B$13</formula>
    </cfRule>
    <cfRule type="expression" dxfId="39284" priority="114604">
      <formula>FA28=$B$12</formula>
    </cfRule>
    <cfRule type="expression" dxfId="39283" priority="114605">
      <formula>FA28=$B$11</formula>
    </cfRule>
    <cfRule type="expression" dxfId="39282" priority="114606">
      <formula>FA28=$B$10</formula>
    </cfRule>
    <cfRule type="expression" dxfId="39281" priority="114607">
      <formula>FA28=$B$9</formula>
    </cfRule>
    <cfRule type="expression" dxfId="39280" priority="114608">
      <formula>FA28=$B$6</formula>
    </cfRule>
    <cfRule type="expression" dxfId="39279" priority="114609">
      <formula>"TEXT(C$16,""ddd"")='Sat'"</formula>
    </cfRule>
  </conditionalFormatting>
  <conditionalFormatting sqref="FA28:FB32">
    <cfRule type="expression" dxfId="39278" priority="114596">
      <formula>FA28=$B$22</formula>
    </cfRule>
  </conditionalFormatting>
  <conditionalFormatting sqref="FA28:FB32">
    <cfRule type="expression" dxfId="39277" priority="114594">
      <formula>FA28=#REF!</formula>
    </cfRule>
    <cfRule type="expression" dxfId="39276" priority="114595">
      <formula>FA28=$B$23</formula>
    </cfRule>
  </conditionalFormatting>
  <conditionalFormatting sqref="FA27:FB32">
    <cfRule type="expression" dxfId="39275" priority="114470">
      <formula>FA27=$B$8</formula>
    </cfRule>
    <cfRule type="expression" dxfId="39274" priority="114471">
      <formula>FA27=$B$24</formula>
    </cfRule>
    <cfRule type="expression" dxfId="39273" priority="114472">
      <formula>FA27=$B$18</formula>
    </cfRule>
    <cfRule type="expression" dxfId="39272" priority="114473">
      <formula>FA27=$B$3</formula>
    </cfRule>
  </conditionalFormatting>
  <conditionalFormatting sqref="FA27:FB32">
    <cfRule type="expression" dxfId="39271" priority="114457">
      <formula>FA27=$B$20</formula>
    </cfRule>
    <cfRule type="expression" dxfId="39270" priority="114458">
      <formula>FA27=$B$21</formula>
    </cfRule>
    <cfRule type="expression" dxfId="39269" priority="114459">
      <formula>FA27=$B$19</formula>
    </cfRule>
    <cfRule type="expression" dxfId="39268" priority="114460">
      <formula>FA27=$B$17</formula>
    </cfRule>
    <cfRule type="expression" dxfId="39267" priority="114461">
      <formula>FA27=$B$16</formula>
    </cfRule>
    <cfRule type="expression" dxfId="39266" priority="114462">
      <formula>FA27=$B$14</formula>
    </cfRule>
    <cfRule type="expression" dxfId="39265" priority="114463">
      <formula>FA27=$B$13</formula>
    </cfRule>
    <cfRule type="expression" dxfId="39264" priority="114464">
      <formula>FA27=$B$12</formula>
    </cfRule>
    <cfRule type="expression" dxfId="39263" priority="114465">
      <formula>FA27=$B$11</formula>
    </cfRule>
    <cfRule type="expression" dxfId="39262" priority="114466">
      <formula>FA27=$B$10</formula>
    </cfRule>
    <cfRule type="expression" dxfId="39261" priority="114467">
      <formula>FA27=$B$9</formula>
    </cfRule>
    <cfRule type="expression" dxfId="39260" priority="114468">
      <formula>FA27=$B$6</formula>
    </cfRule>
    <cfRule type="expression" dxfId="39259" priority="114469">
      <formula>"TEXT(C$16,""ddd"")='Sat'"</formula>
    </cfRule>
  </conditionalFormatting>
  <conditionalFormatting sqref="FA27:FB32">
    <cfRule type="expression" dxfId="39258" priority="114456">
      <formula>FA27=$B$22</formula>
    </cfRule>
  </conditionalFormatting>
  <conditionalFormatting sqref="FA27:FB32">
    <cfRule type="expression" dxfId="39257" priority="114454">
      <formula>FA27=#REF!</formula>
    </cfRule>
    <cfRule type="expression" dxfId="39256" priority="114455">
      <formula>FA27=$B$23</formula>
    </cfRule>
  </conditionalFormatting>
  <conditionalFormatting sqref="FA29:FB29">
    <cfRule type="expression" dxfId="39255" priority="114452">
      <formula>FA29=#REF!</formula>
    </cfRule>
    <cfRule type="expression" dxfId="39254" priority="114453">
      <formula>FA29=$B$23</formula>
    </cfRule>
  </conditionalFormatting>
  <conditionalFormatting sqref="FA29:FB29">
    <cfRule type="expression" dxfId="39253" priority="114448">
      <formula>FA29=$B$8</formula>
    </cfRule>
    <cfRule type="expression" dxfId="39252" priority="114449">
      <formula>FA29=$B$24</formula>
    </cfRule>
    <cfRule type="expression" dxfId="39251" priority="114450">
      <formula>FA29=$B$18</formula>
    </cfRule>
    <cfRule type="expression" dxfId="39250" priority="114451">
      <formula>FA29=$B$3</formula>
    </cfRule>
  </conditionalFormatting>
  <conditionalFormatting sqref="FA29:FB29">
    <cfRule type="expression" dxfId="39249" priority="114435">
      <formula>FA29=$B$20</formula>
    </cfRule>
    <cfRule type="expression" dxfId="39248" priority="114436">
      <formula>FA29=$B$21</formula>
    </cfRule>
    <cfRule type="expression" dxfId="39247" priority="114437">
      <formula>FA29=$B$19</formula>
    </cfRule>
    <cfRule type="expression" dxfId="39246" priority="114438">
      <formula>FA29=$B$17</formula>
    </cfRule>
    <cfRule type="expression" dxfId="39245" priority="114439">
      <formula>FA29=$B$16</formula>
    </cfRule>
    <cfRule type="expression" dxfId="39244" priority="114440">
      <formula>FA29=$B$14</formula>
    </cfRule>
    <cfRule type="expression" dxfId="39243" priority="114441">
      <formula>FA29=$B$13</formula>
    </cfRule>
    <cfRule type="expression" dxfId="39242" priority="114442">
      <formula>FA29=$B$12</formula>
    </cfRule>
    <cfRule type="expression" dxfId="39241" priority="114443">
      <formula>FA29=$B$11</formula>
    </cfRule>
    <cfRule type="expression" dxfId="39240" priority="114444">
      <formula>FA29=$B$10</formula>
    </cfRule>
    <cfRule type="expression" dxfId="39239" priority="114445">
      <formula>FA29=$B$9</formula>
    </cfRule>
    <cfRule type="expression" dxfId="39238" priority="114446">
      <formula>FA29=$B$6</formula>
    </cfRule>
    <cfRule type="expression" dxfId="39237" priority="114447">
      <formula>"TEXT(C$16,""ddd"")='Sat'"</formula>
    </cfRule>
  </conditionalFormatting>
  <conditionalFormatting sqref="FA29:FB29">
    <cfRule type="expression" dxfId="39236" priority="114434">
      <formula>FA29=$B$22</formula>
    </cfRule>
  </conditionalFormatting>
  <conditionalFormatting sqref="FJ27">
    <cfRule type="expression" dxfId="39235" priority="113550">
      <formula>FJ27=$B$8</formula>
    </cfRule>
    <cfRule type="expression" dxfId="39234" priority="113551">
      <formula>FJ27=$B$24</formula>
    </cfRule>
    <cfRule type="expression" dxfId="39233" priority="113552">
      <formula>FJ27=$B$18</formula>
    </cfRule>
    <cfRule type="expression" dxfId="39232" priority="113553">
      <formula>FJ27=$B$3</formula>
    </cfRule>
  </conditionalFormatting>
  <conditionalFormatting sqref="FJ27">
    <cfRule type="expression" dxfId="39231" priority="113537">
      <formula>FJ27=$B$20</formula>
    </cfRule>
    <cfRule type="expression" dxfId="39230" priority="113538">
      <formula>FJ27=$B$21</formula>
    </cfRule>
    <cfRule type="expression" dxfId="39229" priority="113539">
      <formula>FJ27=$B$19</formula>
    </cfRule>
    <cfRule type="expression" dxfId="39228" priority="113540">
      <formula>FJ27=$B$17</formula>
    </cfRule>
    <cfRule type="expression" dxfId="39227" priority="113541">
      <formula>FJ27=$B$16</formula>
    </cfRule>
    <cfRule type="expression" dxfId="39226" priority="113542">
      <formula>FJ27=$B$14</formula>
    </cfRule>
    <cfRule type="expression" dxfId="39225" priority="113543">
      <formula>FJ27=$B$13</formula>
    </cfRule>
    <cfRule type="expression" dxfId="39224" priority="113544">
      <formula>FJ27=$B$12</formula>
    </cfRule>
    <cfRule type="expression" dxfId="39223" priority="113545">
      <formula>FJ27=$B$11</formula>
    </cfRule>
    <cfRule type="expression" dxfId="39222" priority="113546">
      <formula>FJ27=$B$10</formula>
    </cfRule>
    <cfRule type="expression" dxfId="39221" priority="113547">
      <formula>FJ27=$B$9</formula>
    </cfRule>
    <cfRule type="expression" dxfId="39220" priority="113548">
      <formula>FJ27=$B$6</formula>
    </cfRule>
    <cfRule type="expression" dxfId="39219" priority="113549">
      <formula>"TEXT(C$16,""ddd"")='Sat'"</formula>
    </cfRule>
  </conditionalFormatting>
  <conditionalFormatting sqref="FJ27">
    <cfRule type="expression" dxfId="39218" priority="113536">
      <formula>FJ27=$B$22</formula>
    </cfRule>
  </conditionalFormatting>
  <conditionalFormatting sqref="FJ27">
    <cfRule type="expression" dxfId="39217" priority="113534">
      <formula>FJ27=#REF!</formula>
    </cfRule>
    <cfRule type="expression" dxfId="39216" priority="113535">
      <formula>FJ27=$B$23</formula>
    </cfRule>
  </conditionalFormatting>
  <conditionalFormatting sqref="FJ29">
    <cfRule type="expression" dxfId="39215" priority="113530">
      <formula>FJ29=$B$8</formula>
    </cfRule>
    <cfRule type="expression" dxfId="39214" priority="113531">
      <formula>FJ29=$B$24</formula>
    </cfRule>
    <cfRule type="expression" dxfId="39213" priority="113532">
      <formula>FJ29=$B$18</formula>
    </cfRule>
    <cfRule type="expression" dxfId="39212" priority="113533">
      <formula>FJ29=$B$3</formula>
    </cfRule>
  </conditionalFormatting>
  <conditionalFormatting sqref="FJ29">
    <cfRule type="expression" dxfId="39211" priority="113517">
      <formula>FJ29=$B$20</formula>
    </cfRule>
    <cfRule type="expression" dxfId="39210" priority="113518">
      <formula>FJ29=$B$21</formula>
    </cfRule>
    <cfRule type="expression" dxfId="39209" priority="113519">
      <formula>FJ29=$B$19</formula>
    </cfRule>
    <cfRule type="expression" dxfId="39208" priority="113520">
      <formula>FJ29=$B$17</formula>
    </cfRule>
    <cfRule type="expression" dxfId="39207" priority="113521">
      <formula>FJ29=$B$16</formula>
    </cfRule>
    <cfRule type="expression" dxfId="39206" priority="113522">
      <formula>FJ29=$B$14</formula>
    </cfRule>
    <cfRule type="expression" dxfId="39205" priority="113523">
      <formula>FJ29=$B$13</formula>
    </cfRule>
    <cfRule type="expression" dxfId="39204" priority="113524">
      <formula>FJ29=$B$12</formula>
    </cfRule>
    <cfRule type="expression" dxfId="39203" priority="113525">
      <formula>FJ29=$B$11</formula>
    </cfRule>
    <cfRule type="expression" dxfId="39202" priority="113526">
      <formula>FJ29=$B$10</formula>
    </cfRule>
    <cfRule type="expression" dxfId="39201" priority="113527">
      <formula>FJ29=$B$9</formula>
    </cfRule>
    <cfRule type="expression" dxfId="39200" priority="113528">
      <formula>FJ29=$B$6</formula>
    </cfRule>
    <cfRule type="expression" dxfId="39199" priority="113529">
      <formula>"TEXT(C$16,""ddd"")='Sat'"</formula>
    </cfRule>
  </conditionalFormatting>
  <conditionalFormatting sqref="FJ29">
    <cfRule type="expression" dxfId="39198" priority="113516">
      <formula>FJ29=$B$22</formula>
    </cfRule>
  </conditionalFormatting>
  <conditionalFormatting sqref="FJ29">
    <cfRule type="expression" dxfId="39197" priority="113514">
      <formula>FJ29=#REF!</formula>
    </cfRule>
    <cfRule type="expression" dxfId="39196" priority="113515">
      <formula>FJ29=$B$23</formula>
    </cfRule>
  </conditionalFormatting>
  <conditionalFormatting sqref="FJ28">
    <cfRule type="expression" dxfId="39195" priority="113250">
      <formula>FJ28=$B$8</formula>
    </cfRule>
    <cfRule type="expression" dxfId="39194" priority="113251">
      <formula>FJ28=$B$24</formula>
    </cfRule>
    <cfRule type="expression" dxfId="39193" priority="113252">
      <formula>FJ28=$B$18</formula>
    </cfRule>
    <cfRule type="expression" dxfId="39192" priority="113253">
      <formula>FJ28=$B$3</formula>
    </cfRule>
  </conditionalFormatting>
  <conditionalFormatting sqref="FJ28">
    <cfRule type="expression" dxfId="39191" priority="113237">
      <formula>FJ28=$B$20</formula>
    </cfRule>
    <cfRule type="expression" dxfId="39190" priority="113238">
      <formula>FJ28=$B$21</formula>
    </cfRule>
    <cfRule type="expression" dxfId="39189" priority="113239">
      <formula>FJ28=$B$19</formula>
    </cfRule>
    <cfRule type="expression" dxfId="39188" priority="113240">
      <formula>FJ28=$B$17</formula>
    </cfRule>
    <cfRule type="expression" dxfId="39187" priority="113241">
      <formula>FJ28=$B$16</formula>
    </cfRule>
    <cfRule type="expression" dxfId="39186" priority="113242">
      <formula>FJ28=$B$14</formula>
    </cfRule>
    <cfRule type="expression" dxfId="39185" priority="113243">
      <formula>FJ28=$B$13</formula>
    </cfRule>
    <cfRule type="expression" dxfId="39184" priority="113244">
      <formula>FJ28=$B$12</formula>
    </cfRule>
    <cfRule type="expression" dxfId="39183" priority="113245">
      <formula>FJ28=$B$11</formula>
    </cfRule>
    <cfRule type="expression" dxfId="39182" priority="113246">
      <formula>FJ28=$B$10</formula>
    </cfRule>
    <cfRule type="expression" dxfId="39181" priority="113247">
      <formula>FJ28=$B$9</formula>
    </cfRule>
    <cfRule type="expression" dxfId="39180" priority="113248">
      <formula>FJ28=$B$6</formula>
    </cfRule>
    <cfRule type="expression" dxfId="39179" priority="113249">
      <formula>"TEXT(C$16,""ddd"")='Sat'"</formula>
    </cfRule>
  </conditionalFormatting>
  <conditionalFormatting sqref="FJ28">
    <cfRule type="expression" dxfId="39178" priority="113236">
      <formula>FJ28=$B$22</formula>
    </cfRule>
  </conditionalFormatting>
  <conditionalFormatting sqref="FJ28">
    <cfRule type="expression" dxfId="39177" priority="113234">
      <formula>FJ28=#REF!</formula>
    </cfRule>
    <cfRule type="expression" dxfId="39176" priority="113235">
      <formula>FJ28=$B$23</formula>
    </cfRule>
  </conditionalFormatting>
  <conditionalFormatting sqref="FH28:FI32">
    <cfRule type="expression" dxfId="39175" priority="112210">
      <formula>FH28=$B$8</formula>
    </cfRule>
    <cfRule type="expression" dxfId="39174" priority="112211">
      <formula>FH28=$B$24</formula>
    </cfRule>
    <cfRule type="expression" dxfId="39173" priority="112212">
      <formula>FH28=$B$18</formula>
    </cfRule>
    <cfRule type="expression" dxfId="39172" priority="112213">
      <formula>FH28=$B$3</formula>
    </cfRule>
  </conditionalFormatting>
  <conditionalFormatting sqref="FH28:FI32">
    <cfRule type="expression" dxfId="39171" priority="112197">
      <formula>FH28=$B$20</formula>
    </cfRule>
    <cfRule type="expression" dxfId="39170" priority="112198">
      <formula>FH28=$B$21</formula>
    </cfRule>
    <cfRule type="expression" dxfId="39169" priority="112199">
      <formula>FH28=$B$19</formula>
    </cfRule>
    <cfRule type="expression" dxfId="39168" priority="112200">
      <formula>FH28=$B$17</formula>
    </cfRule>
    <cfRule type="expression" dxfId="39167" priority="112201">
      <formula>FH28=$B$16</formula>
    </cfRule>
    <cfRule type="expression" dxfId="39166" priority="112202">
      <formula>FH28=$B$14</formula>
    </cfRule>
    <cfRule type="expression" dxfId="39165" priority="112203">
      <formula>FH28=$B$13</formula>
    </cfRule>
    <cfRule type="expression" dxfId="39164" priority="112204">
      <formula>FH28=$B$12</formula>
    </cfRule>
    <cfRule type="expression" dxfId="39163" priority="112205">
      <formula>FH28=$B$11</formula>
    </cfRule>
    <cfRule type="expression" dxfId="39162" priority="112206">
      <formula>FH28=$B$10</formula>
    </cfRule>
    <cfRule type="expression" dxfId="39161" priority="112207">
      <formula>FH28=$B$9</formula>
    </cfRule>
    <cfRule type="expression" dxfId="39160" priority="112208">
      <formula>FH28=$B$6</formula>
    </cfRule>
    <cfRule type="expression" dxfId="39159" priority="112209">
      <formula>"TEXT(C$16,""ddd"")='Sat'"</formula>
    </cfRule>
  </conditionalFormatting>
  <conditionalFormatting sqref="FH28:FI32">
    <cfRule type="expression" dxfId="39158" priority="112196">
      <formula>FH28=$B$22</formula>
    </cfRule>
  </conditionalFormatting>
  <conditionalFormatting sqref="FH28:FI32">
    <cfRule type="expression" dxfId="39157" priority="112194">
      <formula>FH28=#REF!</formula>
    </cfRule>
    <cfRule type="expression" dxfId="39156" priority="112195">
      <formula>FH28=$B$23</formula>
    </cfRule>
  </conditionalFormatting>
  <conditionalFormatting sqref="FH27:FI32">
    <cfRule type="expression" dxfId="39155" priority="112070">
      <formula>FH27=$B$8</formula>
    </cfRule>
    <cfRule type="expression" dxfId="39154" priority="112071">
      <formula>FH27=$B$24</formula>
    </cfRule>
    <cfRule type="expression" dxfId="39153" priority="112072">
      <formula>FH27=$B$18</formula>
    </cfRule>
    <cfRule type="expression" dxfId="39152" priority="112073">
      <formula>FH27=$B$3</formula>
    </cfRule>
  </conditionalFormatting>
  <conditionalFormatting sqref="FH27:FI32">
    <cfRule type="expression" dxfId="39151" priority="112057">
      <formula>FH27=$B$20</formula>
    </cfRule>
    <cfRule type="expression" dxfId="39150" priority="112058">
      <formula>FH27=$B$21</formula>
    </cfRule>
    <cfRule type="expression" dxfId="39149" priority="112059">
      <formula>FH27=$B$19</formula>
    </cfRule>
    <cfRule type="expression" dxfId="39148" priority="112060">
      <formula>FH27=$B$17</formula>
    </cfRule>
    <cfRule type="expression" dxfId="39147" priority="112061">
      <formula>FH27=$B$16</formula>
    </cfRule>
    <cfRule type="expression" dxfId="39146" priority="112062">
      <formula>FH27=$B$14</formula>
    </cfRule>
    <cfRule type="expression" dxfId="39145" priority="112063">
      <formula>FH27=$B$13</formula>
    </cfRule>
    <cfRule type="expression" dxfId="39144" priority="112064">
      <formula>FH27=$B$12</formula>
    </cfRule>
    <cfRule type="expression" dxfId="39143" priority="112065">
      <formula>FH27=$B$11</formula>
    </cfRule>
    <cfRule type="expression" dxfId="39142" priority="112066">
      <formula>FH27=$B$10</formula>
    </cfRule>
    <cfRule type="expression" dxfId="39141" priority="112067">
      <formula>FH27=$B$9</formula>
    </cfRule>
    <cfRule type="expression" dxfId="39140" priority="112068">
      <formula>FH27=$B$6</formula>
    </cfRule>
    <cfRule type="expression" dxfId="39139" priority="112069">
      <formula>"TEXT(C$16,""ddd"")='Sat'"</formula>
    </cfRule>
  </conditionalFormatting>
  <conditionalFormatting sqref="FH27:FI32">
    <cfRule type="expression" dxfId="39138" priority="112056">
      <formula>FH27=$B$22</formula>
    </cfRule>
  </conditionalFormatting>
  <conditionalFormatting sqref="FH27:FI32">
    <cfRule type="expression" dxfId="39137" priority="112054">
      <formula>FH27=#REF!</formula>
    </cfRule>
    <cfRule type="expression" dxfId="39136" priority="112055">
      <formula>FH27=$B$23</formula>
    </cfRule>
  </conditionalFormatting>
  <conditionalFormatting sqref="FH29:FI29">
    <cfRule type="expression" dxfId="39135" priority="112052">
      <formula>FH29=#REF!</formula>
    </cfRule>
    <cfRule type="expression" dxfId="39134" priority="112053">
      <formula>FH29=$B$23</formula>
    </cfRule>
  </conditionalFormatting>
  <conditionalFormatting sqref="FH29:FI29">
    <cfRule type="expression" dxfId="39133" priority="112048">
      <formula>FH29=$B$8</formula>
    </cfRule>
    <cfRule type="expression" dxfId="39132" priority="112049">
      <formula>FH29=$B$24</formula>
    </cfRule>
    <cfRule type="expression" dxfId="39131" priority="112050">
      <formula>FH29=$B$18</formula>
    </cfRule>
    <cfRule type="expression" dxfId="39130" priority="112051">
      <formula>FH29=$B$3</formula>
    </cfRule>
  </conditionalFormatting>
  <conditionalFormatting sqref="FH29:FI29">
    <cfRule type="expression" dxfId="39129" priority="112035">
      <formula>FH29=$B$20</formula>
    </cfRule>
    <cfRule type="expression" dxfId="39128" priority="112036">
      <formula>FH29=$B$21</formula>
    </cfRule>
    <cfRule type="expression" dxfId="39127" priority="112037">
      <formula>FH29=$B$19</formula>
    </cfRule>
    <cfRule type="expression" dxfId="39126" priority="112038">
      <formula>FH29=$B$17</formula>
    </cfRule>
    <cfRule type="expression" dxfId="39125" priority="112039">
      <formula>FH29=$B$16</formula>
    </cfRule>
    <cfRule type="expression" dxfId="39124" priority="112040">
      <formula>FH29=$B$14</formula>
    </cfRule>
    <cfRule type="expression" dxfId="39123" priority="112041">
      <formula>FH29=$B$13</formula>
    </cfRule>
    <cfRule type="expression" dxfId="39122" priority="112042">
      <formula>FH29=$B$12</formula>
    </cfRule>
    <cfRule type="expression" dxfId="39121" priority="112043">
      <formula>FH29=$B$11</formula>
    </cfRule>
    <cfRule type="expression" dxfId="39120" priority="112044">
      <formula>FH29=$B$10</formula>
    </cfRule>
    <cfRule type="expression" dxfId="39119" priority="112045">
      <formula>FH29=$B$9</formula>
    </cfRule>
    <cfRule type="expression" dxfId="39118" priority="112046">
      <formula>FH29=$B$6</formula>
    </cfRule>
    <cfRule type="expression" dxfId="39117" priority="112047">
      <formula>"TEXT(C$16,""ddd"")='Sat'"</formula>
    </cfRule>
  </conditionalFormatting>
  <conditionalFormatting sqref="FH29:FI29">
    <cfRule type="expression" dxfId="39116" priority="112034">
      <formula>FH29=$B$22</formula>
    </cfRule>
  </conditionalFormatting>
  <conditionalFormatting sqref="FQ27">
    <cfRule type="expression" dxfId="39115" priority="111150">
      <formula>FQ27=$B$8</formula>
    </cfRule>
    <cfRule type="expression" dxfId="39114" priority="111151">
      <formula>FQ27=$B$24</formula>
    </cfRule>
    <cfRule type="expression" dxfId="39113" priority="111152">
      <formula>FQ27=$B$18</formula>
    </cfRule>
    <cfRule type="expression" dxfId="39112" priority="111153">
      <formula>FQ27=$B$3</formula>
    </cfRule>
  </conditionalFormatting>
  <conditionalFormatting sqref="FQ27">
    <cfRule type="expression" dxfId="39111" priority="111137">
      <formula>FQ27=$B$20</formula>
    </cfRule>
    <cfRule type="expression" dxfId="39110" priority="111138">
      <formula>FQ27=$B$21</formula>
    </cfRule>
    <cfRule type="expression" dxfId="39109" priority="111139">
      <formula>FQ27=$B$19</formula>
    </cfRule>
    <cfRule type="expression" dxfId="39108" priority="111140">
      <formula>FQ27=$B$17</formula>
    </cfRule>
    <cfRule type="expression" dxfId="39107" priority="111141">
      <formula>FQ27=$B$16</formula>
    </cfRule>
    <cfRule type="expression" dxfId="39106" priority="111142">
      <formula>FQ27=$B$14</formula>
    </cfRule>
    <cfRule type="expression" dxfId="39105" priority="111143">
      <formula>FQ27=$B$13</formula>
    </cfRule>
    <cfRule type="expression" dxfId="39104" priority="111144">
      <formula>FQ27=$B$12</formula>
    </cfRule>
    <cfRule type="expression" dxfId="39103" priority="111145">
      <formula>FQ27=$B$11</formula>
    </cfRule>
    <cfRule type="expression" dxfId="39102" priority="111146">
      <formula>FQ27=$B$10</formula>
    </cfRule>
    <cfRule type="expression" dxfId="39101" priority="111147">
      <formula>FQ27=$B$9</formula>
    </cfRule>
    <cfRule type="expression" dxfId="39100" priority="111148">
      <formula>FQ27=$B$6</formula>
    </cfRule>
    <cfRule type="expression" dxfId="39099" priority="111149">
      <formula>"TEXT(C$16,""ddd"")='Sat'"</formula>
    </cfRule>
  </conditionalFormatting>
  <conditionalFormatting sqref="FQ27">
    <cfRule type="expression" dxfId="39098" priority="111136">
      <formula>FQ27=$B$22</formula>
    </cfRule>
  </conditionalFormatting>
  <conditionalFormatting sqref="FQ27">
    <cfRule type="expression" dxfId="39097" priority="111134">
      <formula>FQ27=#REF!</formula>
    </cfRule>
    <cfRule type="expression" dxfId="39096" priority="111135">
      <formula>FQ27=$B$23</formula>
    </cfRule>
  </conditionalFormatting>
  <conditionalFormatting sqref="FQ29">
    <cfRule type="expression" dxfId="39095" priority="111130">
      <formula>FQ29=$B$8</formula>
    </cfRule>
    <cfRule type="expression" dxfId="39094" priority="111131">
      <formula>FQ29=$B$24</formula>
    </cfRule>
    <cfRule type="expression" dxfId="39093" priority="111132">
      <formula>FQ29=$B$18</formula>
    </cfRule>
    <cfRule type="expression" dxfId="39092" priority="111133">
      <formula>FQ29=$B$3</formula>
    </cfRule>
  </conditionalFormatting>
  <conditionalFormatting sqref="FQ29">
    <cfRule type="expression" dxfId="39091" priority="111117">
      <formula>FQ29=$B$20</formula>
    </cfRule>
    <cfRule type="expression" dxfId="39090" priority="111118">
      <formula>FQ29=$B$21</formula>
    </cfRule>
    <cfRule type="expression" dxfId="39089" priority="111119">
      <formula>FQ29=$B$19</formula>
    </cfRule>
    <cfRule type="expression" dxfId="39088" priority="111120">
      <formula>FQ29=$B$17</formula>
    </cfRule>
    <cfRule type="expression" dxfId="39087" priority="111121">
      <formula>FQ29=$B$16</formula>
    </cfRule>
    <cfRule type="expression" dxfId="39086" priority="111122">
      <formula>FQ29=$B$14</formula>
    </cfRule>
    <cfRule type="expression" dxfId="39085" priority="111123">
      <formula>FQ29=$B$13</formula>
    </cfRule>
    <cfRule type="expression" dxfId="39084" priority="111124">
      <formula>FQ29=$B$12</formula>
    </cfRule>
    <cfRule type="expression" dxfId="39083" priority="111125">
      <formula>FQ29=$B$11</formula>
    </cfRule>
    <cfRule type="expression" dxfId="39082" priority="111126">
      <formula>FQ29=$B$10</formula>
    </cfRule>
    <cfRule type="expression" dxfId="39081" priority="111127">
      <formula>FQ29=$B$9</formula>
    </cfRule>
    <cfRule type="expression" dxfId="39080" priority="111128">
      <formula>FQ29=$B$6</formula>
    </cfRule>
    <cfRule type="expression" dxfId="39079" priority="111129">
      <formula>"TEXT(C$16,""ddd"")='Sat'"</formula>
    </cfRule>
  </conditionalFormatting>
  <conditionalFormatting sqref="FQ29">
    <cfRule type="expression" dxfId="39078" priority="111116">
      <formula>FQ29=$B$22</formula>
    </cfRule>
  </conditionalFormatting>
  <conditionalFormatting sqref="FQ29">
    <cfRule type="expression" dxfId="39077" priority="111114">
      <formula>FQ29=#REF!</formula>
    </cfRule>
    <cfRule type="expression" dxfId="39076" priority="111115">
      <formula>FQ29=$B$23</formula>
    </cfRule>
  </conditionalFormatting>
  <conditionalFormatting sqref="FQ28">
    <cfRule type="expression" dxfId="39075" priority="110850">
      <formula>FQ28=$B$8</formula>
    </cfRule>
    <cfRule type="expression" dxfId="39074" priority="110851">
      <formula>FQ28=$B$24</formula>
    </cfRule>
    <cfRule type="expression" dxfId="39073" priority="110852">
      <formula>FQ28=$B$18</formula>
    </cfRule>
    <cfRule type="expression" dxfId="39072" priority="110853">
      <formula>FQ28=$B$3</formula>
    </cfRule>
  </conditionalFormatting>
  <conditionalFormatting sqref="FQ28">
    <cfRule type="expression" dxfId="39071" priority="110837">
      <formula>FQ28=$B$20</formula>
    </cfRule>
    <cfRule type="expression" dxfId="39070" priority="110838">
      <formula>FQ28=$B$21</formula>
    </cfRule>
    <cfRule type="expression" dxfId="39069" priority="110839">
      <formula>FQ28=$B$19</formula>
    </cfRule>
    <cfRule type="expression" dxfId="39068" priority="110840">
      <formula>FQ28=$B$17</formula>
    </cfRule>
    <cfRule type="expression" dxfId="39067" priority="110841">
      <formula>FQ28=$B$16</formula>
    </cfRule>
    <cfRule type="expression" dxfId="39066" priority="110842">
      <formula>FQ28=$B$14</formula>
    </cfRule>
    <cfRule type="expression" dxfId="39065" priority="110843">
      <formula>FQ28=$B$13</formula>
    </cfRule>
    <cfRule type="expression" dxfId="39064" priority="110844">
      <formula>FQ28=$B$12</formula>
    </cfRule>
    <cfRule type="expression" dxfId="39063" priority="110845">
      <formula>FQ28=$B$11</formula>
    </cfRule>
    <cfRule type="expression" dxfId="39062" priority="110846">
      <formula>FQ28=$B$10</formula>
    </cfRule>
    <cfRule type="expression" dxfId="39061" priority="110847">
      <formula>FQ28=$B$9</formula>
    </cfRule>
    <cfRule type="expression" dxfId="39060" priority="110848">
      <formula>FQ28=$B$6</formula>
    </cfRule>
    <cfRule type="expression" dxfId="39059" priority="110849">
      <formula>"TEXT(C$16,""ddd"")='Sat'"</formula>
    </cfRule>
  </conditionalFormatting>
  <conditionalFormatting sqref="FQ28">
    <cfRule type="expression" dxfId="39058" priority="110836">
      <formula>FQ28=$B$22</formula>
    </cfRule>
  </conditionalFormatting>
  <conditionalFormatting sqref="FQ28">
    <cfRule type="expression" dxfId="39057" priority="110834">
      <formula>FQ28=#REF!</formula>
    </cfRule>
    <cfRule type="expression" dxfId="39056" priority="110835">
      <formula>FQ28=$B$23</formula>
    </cfRule>
  </conditionalFormatting>
  <conditionalFormatting sqref="FR27:FU27">
    <cfRule type="expression" dxfId="39055" priority="110550">
      <formula>FR27=$B$8</formula>
    </cfRule>
    <cfRule type="expression" dxfId="39054" priority="110551">
      <formula>FR27=$B$24</formula>
    </cfRule>
    <cfRule type="expression" dxfId="39053" priority="110552">
      <formula>FR27=$B$18</formula>
    </cfRule>
    <cfRule type="expression" dxfId="39052" priority="110553">
      <formula>FR27=$B$3</formula>
    </cfRule>
  </conditionalFormatting>
  <conditionalFormatting sqref="FR27:FU27">
    <cfRule type="expression" dxfId="39051" priority="110537">
      <formula>FR27=$B$20</formula>
    </cfRule>
    <cfRule type="expression" dxfId="39050" priority="110538">
      <formula>FR27=$B$21</formula>
    </cfRule>
    <cfRule type="expression" dxfId="39049" priority="110539">
      <formula>FR27=$B$19</formula>
    </cfRule>
    <cfRule type="expression" dxfId="39048" priority="110540">
      <formula>FR27=$B$17</formula>
    </cfRule>
    <cfRule type="expression" dxfId="39047" priority="110541">
      <formula>FR27=$B$16</formula>
    </cfRule>
    <cfRule type="expression" dxfId="39046" priority="110542">
      <formula>FR27=$B$14</formula>
    </cfRule>
    <cfRule type="expression" dxfId="39045" priority="110543">
      <formula>FR27=$B$13</formula>
    </cfRule>
    <cfRule type="expression" dxfId="39044" priority="110544">
      <formula>FR27=$B$12</formula>
    </cfRule>
    <cfRule type="expression" dxfId="39043" priority="110545">
      <formula>FR27=$B$11</formula>
    </cfRule>
    <cfRule type="expression" dxfId="39042" priority="110546">
      <formula>FR27=$B$10</formula>
    </cfRule>
    <cfRule type="expression" dxfId="39041" priority="110547">
      <formula>FR27=$B$9</formula>
    </cfRule>
    <cfRule type="expression" dxfId="39040" priority="110548">
      <formula>FR27=$B$6</formula>
    </cfRule>
    <cfRule type="expression" dxfId="39039" priority="110549">
      <formula>"TEXT(C$16,""ddd"")='Sat'"</formula>
    </cfRule>
  </conditionalFormatting>
  <conditionalFormatting sqref="FR27:FU27">
    <cfRule type="expression" dxfId="39038" priority="110536">
      <formula>FR27=$B$22</formula>
    </cfRule>
  </conditionalFormatting>
  <conditionalFormatting sqref="FR27:FU27">
    <cfRule type="expression" dxfId="39037" priority="110534">
      <formula>FR27=#REF!</formula>
    </cfRule>
    <cfRule type="expression" dxfId="39036" priority="110535">
      <formula>FR27=$B$23</formula>
    </cfRule>
  </conditionalFormatting>
  <conditionalFormatting sqref="FR29:FU29">
    <cfRule type="expression" dxfId="39035" priority="110532">
      <formula>FR29=#REF!</formula>
    </cfRule>
    <cfRule type="expression" dxfId="39034" priority="110533">
      <formula>FR29=$B$23</formula>
    </cfRule>
  </conditionalFormatting>
  <conditionalFormatting sqref="FR29:FU29">
    <cfRule type="expression" dxfId="39033" priority="110528">
      <formula>FR29=$B$8</formula>
    </cfRule>
    <cfRule type="expression" dxfId="39032" priority="110529">
      <formula>FR29=$B$24</formula>
    </cfRule>
    <cfRule type="expression" dxfId="39031" priority="110530">
      <formula>FR29=$B$18</formula>
    </cfRule>
    <cfRule type="expression" dxfId="39030" priority="110531">
      <formula>FR29=$B$3</formula>
    </cfRule>
  </conditionalFormatting>
  <conditionalFormatting sqref="FR29:FU29">
    <cfRule type="expression" dxfId="39029" priority="110515">
      <formula>FR29=$B$20</formula>
    </cfRule>
    <cfRule type="expression" dxfId="39028" priority="110516">
      <formula>FR29=$B$21</formula>
    </cfRule>
    <cfRule type="expression" dxfId="39027" priority="110517">
      <formula>FR29=$B$19</formula>
    </cfRule>
    <cfRule type="expression" dxfId="39026" priority="110518">
      <formula>FR29=$B$17</formula>
    </cfRule>
    <cfRule type="expression" dxfId="39025" priority="110519">
      <formula>FR29=$B$16</formula>
    </cfRule>
    <cfRule type="expression" dxfId="39024" priority="110520">
      <formula>FR29=$B$14</formula>
    </cfRule>
    <cfRule type="expression" dxfId="39023" priority="110521">
      <formula>FR29=$B$13</formula>
    </cfRule>
    <cfRule type="expression" dxfId="39022" priority="110522">
      <formula>FR29=$B$12</formula>
    </cfRule>
    <cfRule type="expression" dxfId="39021" priority="110523">
      <formula>FR29=$B$11</formula>
    </cfRule>
    <cfRule type="expression" dxfId="39020" priority="110524">
      <formula>FR29=$B$10</formula>
    </cfRule>
    <cfRule type="expression" dxfId="39019" priority="110525">
      <formula>FR29=$B$9</formula>
    </cfRule>
    <cfRule type="expression" dxfId="39018" priority="110526">
      <formula>FR29=$B$6</formula>
    </cfRule>
    <cfRule type="expression" dxfId="39017" priority="110527">
      <formula>"TEXT(C$16,""ddd"")='Sat'"</formula>
    </cfRule>
  </conditionalFormatting>
  <conditionalFormatting sqref="FR29:FU29">
    <cfRule type="expression" dxfId="39016" priority="110514">
      <formula>FR29=$B$22</formula>
    </cfRule>
  </conditionalFormatting>
  <conditionalFormatting sqref="FS30:FU30">
    <cfRule type="expression" dxfId="39015" priority="110050">
      <formula>FS30=$B$8</formula>
    </cfRule>
    <cfRule type="expression" dxfId="39014" priority="110051">
      <formula>FS30=$B$24</formula>
    </cfRule>
    <cfRule type="expression" dxfId="39013" priority="110052">
      <formula>FS30=$B$18</formula>
    </cfRule>
    <cfRule type="expression" dxfId="39012" priority="110053">
      <formula>FS30=$B$3</formula>
    </cfRule>
  </conditionalFormatting>
  <conditionalFormatting sqref="FS30:FU30">
    <cfRule type="expression" dxfId="39011" priority="110037">
      <formula>FS30=$B$20</formula>
    </cfRule>
    <cfRule type="expression" dxfId="39010" priority="110038">
      <formula>FS30=$B$21</formula>
    </cfRule>
    <cfRule type="expression" dxfId="39009" priority="110039">
      <formula>FS30=$B$19</formula>
    </cfRule>
    <cfRule type="expression" dxfId="39008" priority="110040">
      <formula>FS30=$B$17</formula>
    </cfRule>
    <cfRule type="expression" dxfId="39007" priority="110041">
      <formula>FS30=$B$16</formula>
    </cfRule>
    <cfRule type="expression" dxfId="39006" priority="110042">
      <formula>FS30=$B$14</formula>
    </cfRule>
    <cfRule type="expression" dxfId="39005" priority="110043">
      <formula>FS30=$B$13</formula>
    </cfRule>
    <cfRule type="expression" dxfId="39004" priority="110044">
      <formula>FS30=$B$12</formula>
    </cfRule>
    <cfRule type="expression" dxfId="39003" priority="110045">
      <formula>FS30=$B$11</formula>
    </cfRule>
    <cfRule type="expression" dxfId="39002" priority="110046">
      <formula>FS30=$B$10</formula>
    </cfRule>
    <cfRule type="expression" dxfId="39001" priority="110047">
      <formula>FS30=$B$9</formula>
    </cfRule>
    <cfRule type="expression" dxfId="39000" priority="110048">
      <formula>FS30=$B$6</formula>
    </cfRule>
    <cfRule type="expression" dxfId="38999" priority="110049">
      <formula>"TEXT(C$16,""ddd"")='Sat'"</formula>
    </cfRule>
  </conditionalFormatting>
  <conditionalFormatting sqref="FS30:FU30">
    <cfRule type="expression" dxfId="38998" priority="110036">
      <formula>FS30=$B$22</formula>
    </cfRule>
  </conditionalFormatting>
  <conditionalFormatting sqref="FS30:FU30">
    <cfRule type="expression" dxfId="38997" priority="110034">
      <formula>FS30=#REF!</formula>
    </cfRule>
    <cfRule type="expression" dxfId="38996" priority="110035">
      <formula>FS30=$B$23</formula>
    </cfRule>
  </conditionalFormatting>
  <conditionalFormatting sqref="FR28">
    <cfRule type="expression" dxfId="38995" priority="109930">
      <formula>FR28=$B$8</formula>
    </cfRule>
    <cfRule type="expression" dxfId="38994" priority="109931">
      <formula>FR28=$B$24</formula>
    </cfRule>
    <cfRule type="expression" dxfId="38993" priority="109932">
      <formula>FR28=$B$18</formula>
    </cfRule>
    <cfRule type="expression" dxfId="38992" priority="109933">
      <formula>FR28=$B$3</formula>
    </cfRule>
  </conditionalFormatting>
  <conditionalFormatting sqref="FR28">
    <cfRule type="expression" dxfId="38991" priority="109917">
      <formula>FR28=$B$20</formula>
    </cfRule>
    <cfRule type="expression" dxfId="38990" priority="109918">
      <formula>FR28=$B$21</formula>
    </cfRule>
    <cfRule type="expression" dxfId="38989" priority="109919">
      <formula>FR28=$B$19</formula>
    </cfRule>
    <cfRule type="expression" dxfId="38988" priority="109920">
      <formula>FR28=$B$17</formula>
    </cfRule>
    <cfRule type="expression" dxfId="38987" priority="109921">
      <formula>FR28=$B$16</formula>
    </cfRule>
    <cfRule type="expression" dxfId="38986" priority="109922">
      <formula>FR28=$B$14</formula>
    </cfRule>
    <cfRule type="expression" dxfId="38985" priority="109923">
      <formula>FR28=$B$13</formula>
    </cfRule>
    <cfRule type="expression" dxfId="38984" priority="109924">
      <formula>FR28=$B$12</formula>
    </cfRule>
    <cfRule type="expression" dxfId="38983" priority="109925">
      <formula>FR28=$B$11</formula>
    </cfRule>
    <cfRule type="expression" dxfId="38982" priority="109926">
      <formula>FR28=$B$10</formula>
    </cfRule>
    <cfRule type="expression" dxfId="38981" priority="109927">
      <formula>FR28=$B$9</formula>
    </cfRule>
    <cfRule type="expression" dxfId="38980" priority="109928">
      <formula>FR28=$B$6</formula>
    </cfRule>
    <cfRule type="expression" dxfId="38979" priority="109929">
      <formula>"TEXT(C$16,""ddd"")='Sat'"</formula>
    </cfRule>
  </conditionalFormatting>
  <conditionalFormatting sqref="FR28">
    <cfRule type="expression" dxfId="38978" priority="109916">
      <formula>FR28=$B$22</formula>
    </cfRule>
  </conditionalFormatting>
  <conditionalFormatting sqref="FR28">
    <cfRule type="expression" dxfId="38977" priority="109914">
      <formula>FR28=#REF!</formula>
    </cfRule>
    <cfRule type="expression" dxfId="38976" priority="109915">
      <formula>FR28=$B$23</formula>
    </cfRule>
  </conditionalFormatting>
  <conditionalFormatting sqref="FO28:FP32">
    <cfRule type="expression" dxfId="38975" priority="109810">
      <formula>FO28=$B$8</formula>
    </cfRule>
    <cfRule type="expression" dxfId="38974" priority="109811">
      <formula>FO28=$B$24</formula>
    </cfRule>
    <cfRule type="expression" dxfId="38973" priority="109812">
      <formula>FO28=$B$18</formula>
    </cfRule>
    <cfRule type="expression" dxfId="38972" priority="109813">
      <formula>FO28=$B$3</formula>
    </cfRule>
  </conditionalFormatting>
  <conditionalFormatting sqref="FO28:FP32">
    <cfRule type="expression" dxfId="38971" priority="109797">
      <formula>FO28=$B$20</formula>
    </cfRule>
    <cfRule type="expression" dxfId="38970" priority="109798">
      <formula>FO28=$B$21</formula>
    </cfRule>
    <cfRule type="expression" dxfId="38969" priority="109799">
      <formula>FO28=$B$19</formula>
    </cfRule>
    <cfRule type="expression" dxfId="38968" priority="109800">
      <formula>FO28=$B$17</formula>
    </cfRule>
    <cfRule type="expression" dxfId="38967" priority="109801">
      <formula>FO28=$B$16</formula>
    </cfRule>
    <cfRule type="expression" dxfId="38966" priority="109802">
      <formula>FO28=$B$14</formula>
    </cfRule>
    <cfRule type="expression" dxfId="38965" priority="109803">
      <formula>FO28=$B$13</formula>
    </cfRule>
    <cfRule type="expression" dxfId="38964" priority="109804">
      <formula>FO28=$B$12</formula>
    </cfRule>
    <cfRule type="expression" dxfId="38963" priority="109805">
      <formula>FO28=$B$11</formula>
    </cfRule>
    <cfRule type="expression" dxfId="38962" priority="109806">
      <formula>FO28=$B$10</formula>
    </cfRule>
    <cfRule type="expression" dxfId="38961" priority="109807">
      <formula>FO28=$B$9</formula>
    </cfRule>
    <cfRule type="expression" dxfId="38960" priority="109808">
      <formula>FO28=$B$6</formula>
    </cfRule>
    <cfRule type="expression" dxfId="38959" priority="109809">
      <formula>"TEXT(C$16,""ddd"")='Sat'"</formula>
    </cfRule>
  </conditionalFormatting>
  <conditionalFormatting sqref="FO28:FP32">
    <cfRule type="expression" dxfId="38958" priority="109796">
      <formula>FO28=$B$22</formula>
    </cfRule>
  </conditionalFormatting>
  <conditionalFormatting sqref="FO28:FP32">
    <cfRule type="expression" dxfId="38957" priority="109794">
      <formula>FO28=#REF!</formula>
    </cfRule>
    <cfRule type="expression" dxfId="38956" priority="109795">
      <formula>FO28=$B$23</formula>
    </cfRule>
  </conditionalFormatting>
  <conditionalFormatting sqref="FO27:FP32">
    <cfRule type="expression" dxfId="38955" priority="109670">
      <formula>FO27=$B$8</formula>
    </cfRule>
    <cfRule type="expression" dxfId="38954" priority="109671">
      <formula>FO27=$B$24</formula>
    </cfRule>
    <cfRule type="expression" dxfId="38953" priority="109672">
      <formula>FO27=$B$18</formula>
    </cfRule>
    <cfRule type="expression" dxfId="38952" priority="109673">
      <formula>FO27=$B$3</formula>
    </cfRule>
  </conditionalFormatting>
  <conditionalFormatting sqref="FO27:FP32">
    <cfRule type="expression" dxfId="38951" priority="109657">
      <formula>FO27=$B$20</formula>
    </cfRule>
    <cfRule type="expression" dxfId="38950" priority="109658">
      <formula>FO27=$B$21</formula>
    </cfRule>
    <cfRule type="expression" dxfId="38949" priority="109659">
      <formula>FO27=$B$19</formula>
    </cfRule>
    <cfRule type="expression" dxfId="38948" priority="109660">
      <formula>FO27=$B$17</formula>
    </cfRule>
    <cfRule type="expression" dxfId="38947" priority="109661">
      <formula>FO27=$B$16</formula>
    </cfRule>
    <cfRule type="expression" dxfId="38946" priority="109662">
      <formula>FO27=$B$14</formula>
    </cfRule>
    <cfRule type="expression" dxfId="38945" priority="109663">
      <formula>FO27=$B$13</formula>
    </cfRule>
    <cfRule type="expression" dxfId="38944" priority="109664">
      <formula>FO27=$B$12</formula>
    </cfRule>
    <cfRule type="expression" dxfId="38943" priority="109665">
      <formula>FO27=$B$11</formula>
    </cfRule>
    <cfRule type="expression" dxfId="38942" priority="109666">
      <formula>FO27=$B$10</formula>
    </cfRule>
    <cfRule type="expression" dxfId="38941" priority="109667">
      <formula>FO27=$B$9</formula>
    </cfRule>
    <cfRule type="expression" dxfId="38940" priority="109668">
      <formula>FO27=$B$6</formula>
    </cfRule>
    <cfRule type="expression" dxfId="38939" priority="109669">
      <formula>"TEXT(C$16,""ddd"")='Sat'"</formula>
    </cfRule>
  </conditionalFormatting>
  <conditionalFormatting sqref="FO27:FP32">
    <cfRule type="expression" dxfId="38938" priority="109656">
      <formula>FO27=$B$22</formula>
    </cfRule>
  </conditionalFormatting>
  <conditionalFormatting sqref="FO27:FP32">
    <cfRule type="expression" dxfId="38937" priority="109654">
      <formula>FO27=#REF!</formula>
    </cfRule>
    <cfRule type="expression" dxfId="38936" priority="109655">
      <formula>FO27=$B$23</formula>
    </cfRule>
  </conditionalFormatting>
  <conditionalFormatting sqref="FO29:FP29">
    <cfRule type="expression" dxfId="38935" priority="109652">
      <formula>FO29=#REF!</formula>
    </cfRule>
    <cfRule type="expression" dxfId="38934" priority="109653">
      <formula>FO29=$B$23</formula>
    </cfRule>
  </conditionalFormatting>
  <conditionalFormatting sqref="FO29:FP29">
    <cfRule type="expression" dxfId="38933" priority="109648">
      <formula>FO29=$B$8</formula>
    </cfRule>
    <cfRule type="expression" dxfId="38932" priority="109649">
      <formula>FO29=$B$24</formula>
    </cfRule>
    <cfRule type="expression" dxfId="38931" priority="109650">
      <formula>FO29=$B$18</formula>
    </cfRule>
    <cfRule type="expression" dxfId="38930" priority="109651">
      <formula>FO29=$B$3</formula>
    </cfRule>
  </conditionalFormatting>
  <conditionalFormatting sqref="FO29:FP29">
    <cfRule type="expression" dxfId="38929" priority="109635">
      <formula>FO29=$B$20</formula>
    </cfRule>
    <cfRule type="expression" dxfId="38928" priority="109636">
      <formula>FO29=$B$21</formula>
    </cfRule>
    <cfRule type="expression" dxfId="38927" priority="109637">
      <formula>FO29=$B$19</formula>
    </cfRule>
    <cfRule type="expression" dxfId="38926" priority="109638">
      <formula>FO29=$B$17</formula>
    </cfRule>
    <cfRule type="expression" dxfId="38925" priority="109639">
      <formula>FO29=$B$16</formula>
    </cfRule>
    <cfRule type="expression" dxfId="38924" priority="109640">
      <formula>FO29=$B$14</formula>
    </cfRule>
    <cfRule type="expression" dxfId="38923" priority="109641">
      <formula>FO29=$B$13</formula>
    </cfRule>
    <cfRule type="expression" dxfId="38922" priority="109642">
      <formula>FO29=$B$12</formula>
    </cfRule>
    <cfRule type="expression" dxfId="38921" priority="109643">
      <formula>FO29=$B$11</formula>
    </cfRule>
    <cfRule type="expression" dxfId="38920" priority="109644">
      <formula>FO29=$B$10</formula>
    </cfRule>
    <cfRule type="expression" dxfId="38919" priority="109645">
      <formula>FO29=$B$9</formula>
    </cfRule>
    <cfRule type="expression" dxfId="38918" priority="109646">
      <formula>FO29=$B$6</formula>
    </cfRule>
    <cfRule type="expression" dxfId="38917" priority="109647">
      <formula>"TEXT(C$16,""ddd"")='Sat'"</formula>
    </cfRule>
  </conditionalFormatting>
  <conditionalFormatting sqref="FO29:FP29">
    <cfRule type="expression" dxfId="38916" priority="109634">
      <formula>FO29=$B$22</formula>
    </cfRule>
  </conditionalFormatting>
  <conditionalFormatting sqref="FX27">
    <cfRule type="expression" dxfId="38915" priority="108750">
      <formula>FX27=$B$8</formula>
    </cfRule>
    <cfRule type="expression" dxfId="38914" priority="108751">
      <formula>FX27=$B$24</formula>
    </cfRule>
    <cfRule type="expression" dxfId="38913" priority="108752">
      <formula>FX27=$B$18</formula>
    </cfRule>
    <cfRule type="expression" dxfId="38912" priority="108753">
      <formula>FX27=$B$3</formula>
    </cfRule>
  </conditionalFormatting>
  <conditionalFormatting sqref="FX27">
    <cfRule type="expression" dxfId="38911" priority="108737">
      <formula>FX27=$B$20</formula>
    </cfRule>
    <cfRule type="expression" dxfId="38910" priority="108738">
      <formula>FX27=$B$21</formula>
    </cfRule>
    <cfRule type="expression" dxfId="38909" priority="108739">
      <formula>FX27=$B$19</formula>
    </cfRule>
    <cfRule type="expression" dxfId="38908" priority="108740">
      <formula>FX27=$B$17</formula>
    </cfRule>
    <cfRule type="expression" dxfId="38907" priority="108741">
      <formula>FX27=$B$16</formula>
    </cfRule>
    <cfRule type="expression" dxfId="38906" priority="108742">
      <formula>FX27=$B$14</formula>
    </cfRule>
    <cfRule type="expression" dxfId="38905" priority="108743">
      <formula>FX27=$B$13</formula>
    </cfRule>
    <cfRule type="expression" dxfId="38904" priority="108744">
      <formula>FX27=$B$12</formula>
    </cfRule>
    <cfRule type="expression" dxfId="38903" priority="108745">
      <formula>FX27=$B$11</formula>
    </cfRule>
    <cfRule type="expression" dxfId="38902" priority="108746">
      <formula>FX27=$B$10</formula>
    </cfRule>
    <cfRule type="expression" dxfId="38901" priority="108747">
      <formula>FX27=$B$9</formula>
    </cfRule>
    <cfRule type="expression" dxfId="38900" priority="108748">
      <formula>FX27=$B$6</formula>
    </cfRule>
    <cfRule type="expression" dxfId="38899" priority="108749">
      <formula>"TEXT(C$16,""ddd"")='Sat'"</formula>
    </cfRule>
  </conditionalFormatting>
  <conditionalFormatting sqref="FX27">
    <cfRule type="expression" dxfId="38898" priority="108736">
      <formula>FX27=$B$22</formula>
    </cfRule>
  </conditionalFormatting>
  <conditionalFormatting sqref="FX27">
    <cfRule type="expression" dxfId="38897" priority="108734">
      <formula>FX27=#REF!</formula>
    </cfRule>
    <cfRule type="expression" dxfId="38896" priority="108735">
      <formula>FX27=$B$23</formula>
    </cfRule>
  </conditionalFormatting>
  <conditionalFormatting sqref="FX29">
    <cfRule type="expression" dxfId="38895" priority="108730">
      <formula>FX29=$B$8</formula>
    </cfRule>
    <cfRule type="expression" dxfId="38894" priority="108731">
      <formula>FX29=$B$24</formula>
    </cfRule>
    <cfRule type="expression" dxfId="38893" priority="108732">
      <formula>FX29=$B$18</formula>
    </cfRule>
    <cfRule type="expression" dxfId="38892" priority="108733">
      <formula>FX29=$B$3</formula>
    </cfRule>
  </conditionalFormatting>
  <conditionalFormatting sqref="FX29">
    <cfRule type="expression" dxfId="38891" priority="108717">
      <formula>FX29=$B$20</formula>
    </cfRule>
    <cfRule type="expression" dxfId="38890" priority="108718">
      <formula>FX29=$B$21</formula>
    </cfRule>
    <cfRule type="expression" dxfId="38889" priority="108719">
      <formula>FX29=$B$19</formula>
    </cfRule>
    <cfRule type="expression" dxfId="38888" priority="108720">
      <formula>FX29=$B$17</formula>
    </cfRule>
    <cfRule type="expression" dxfId="38887" priority="108721">
      <formula>FX29=$B$16</formula>
    </cfRule>
    <cfRule type="expression" dxfId="38886" priority="108722">
      <formula>FX29=$B$14</formula>
    </cfRule>
    <cfRule type="expression" dxfId="38885" priority="108723">
      <formula>FX29=$B$13</formula>
    </cfRule>
    <cfRule type="expression" dxfId="38884" priority="108724">
      <formula>FX29=$B$12</formula>
    </cfRule>
    <cfRule type="expression" dxfId="38883" priority="108725">
      <formula>FX29=$B$11</formula>
    </cfRule>
    <cfRule type="expression" dxfId="38882" priority="108726">
      <formula>FX29=$B$10</formula>
    </cfRule>
    <cfRule type="expression" dxfId="38881" priority="108727">
      <formula>FX29=$B$9</formula>
    </cfRule>
    <cfRule type="expression" dxfId="38880" priority="108728">
      <formula>FX29=$B$6</formula>
    </cfRule>
    <cfRule type="expression" dxfId="38879" priority="108729">
      <formula>"TEXT(C$16,""ddd"")='Sat'"</formula>
    </cfRule>
  </conditionalFormatting>
  <conditionalFormatting sqref="FX29">
    <cfRule type="expression" dxfId="38878" priority="108716">
      <formula>FX29=$B$22</formula>
    </cfRule>
  </conditionalFormatting>
  <conditionalFormatting sqref="FX29">
    <cfRule type="expression" dxfId="38877" priority="108714">
      <formula>FX29=#REF!</formula>
    </cfRule>
    <cfRule type="expression" dxfId="38876" priority="108715">
      <formula>FX29=$B$23</formula>
    </cfRule>
  </conditionalFormatting>
  <conditionalFormatting sqref="FX28">
    <cfRule type="expression" dxfId="38875" priority="108450">
      <formula>FX28=$B$8</formula>
    </cfRule>
    <cfRule type="expression" dxfId="38874" priority="108451">
      <formula>FX28=$B$24</formula>
    </cfRule>
    <cfRule type="expression" dxfId="38873" priority="108452">
      <formula>FX28=$B$18</formula>
    </cfRule>
    <cfRule type="expression" dxfId="38872" priority="108453">
      <formula>FX28=$B$3</formula>
    </cfRule>
  </conditionalFormatting>
  <conditionalFormatting sqref="FX28">
    <cfRule type="expression" dxfId="38871" priority="108437">
      <formula>FX28=$B$20</formula>
    </cfRule>
    <cfRule type="expression" dxfId="38870" priority="108438">
      <formula>FX28=$B$21</formula>
    </cfRule>
    <cfRule type="expression" dxfId="38869" priority="108439">
      <formula>FX28=$B$19</formula>
    </cfRule>
    <cfRule type="expression" dxfId="38868" priority="108440">
      <formula>FX28=$B$17</formula>
    </cfRule>
    <cfRule type="expression" dxfId="38867" priority="108441">
      <formula>FX28=$B$16</formula>
    </cfRule>
    <cfRule type="expression" dxfId="38866" priority="108442">
      <formula>FX28=$B$14</formula>
    </cfRule>
    <cfRule type="expression" dxfId="38865" priority="108443">
      <formula>FX28=$B$13</formula>
    </cfRule>
    <cfRule type="expression" dxfId="38864" priority="108444">
      <formula>FX28=$B$12</formula>
    </cfRule>
    <cfRule type="expression" dxfId="38863" priority="108445">
      <formula>FX28=$B$11</formula>
    </cfRule>
    <cfRule type="expression" dxfId="38862" priority="108446">
      <formula>FX28=$B$10</formula>
    </cfRule>
    <cfRule type="expression" dxfId="38861" priority="108447">
      <formula>FX28=$B$9</formula>
    </cfRule>
    <cfRule type="expression" dxfId="38860" priority="108448">
      <formula>FX28=$B$6</formula>
    </cfRule>
    <cfRule type="expression" dxfId="38859" priority="108449">
      <formula>"TEXT(C$16,""ddd"")='Sat'"</formula>
    </cfRule>
  </conditionalFormatting>
  <conditionalFormatting sqref="FX28">
    <cfRule type="expression" dxfId="38858" priority="108436">
      <formula>FX28=$B$22</formula>
    </cfRule>
  </conditionalFormatting>
  <conditionalFormatting sqref="FX28">
    <cfRule type="expression" dxfId="38857" priority="108434">
      <formula>FX28=#REF!</formula>
    </cfRule>
    <cfRule type="expression" dxfId="38856" priority="108435">
      <formula>FX28=$B$23</formula>
    </cfRule>
  </conditionalFormatting>
  <conditionalFormatting sqref="FY27:GA27">
    <cfRule type="expression" dxfId="38855" priority="108150">
      <formula>FY27=$B$8</formula>
    </cfRule>
    <cfRule type="expression" dxfId="38854" priority="108151">
      <formula>FY27=$B$24</formula>
    </cfRule>
    <cfRule type="expression" dxfId="38853" priority="108152">
      <formula>FY27=$B$18</formula>
    </cfRule>
    <cfRule type="expression" dxfId="38852" priority="108153">
      <formula>FY27=$B$3</formula>
    </cfRule>
  </conditionalFormatting>
  <conditionalFormatting sqref="FY27:GA27">
    <cfRule type="expression" dxfId="38851" priority="108137">
      <formula>FY27=$B$20</formula>
    </cfRule>
    <cfRule type="expression" dxfId="38850" priority="108138">
      <formula>FY27=$B$21</formula>
    </cfRule>
    <cfRule type="expression" dxfId="38849" priority="108139">
      <formula>FY27=$B$19</formula>
    </cfRule>
    <cfRule type="expression" dxfId="38848" priority="108140">
      <formula>FY27=$B$17</formula>
    </cfRule>
    <cfRule type="expression" dxfId="38847" priority="108141">
      <formula>FY27=$B$16</formula>
    </cfRule>
    <cfRule type="expression" dxfId="38846" priority="108142">
      <formula>FY27=$B$14</formula>
    </cfRule>
    <cfRule type="expression" dxfId="38845" priority="108143">
      <formula>FY27=$B$13</formula>
    </cfRule>
    <cfRule type="expression" dxfId="38844" priority="108144">
      <formula>FY27=$B$12</formula>
    </cfRule>
    <cfRule type="expression" dxfId="38843" priority="108145">
      <formula>FY27=$B$11</formula>
    </cfRule>
    <cfRule type="expression" dxfId="38842" priority="108146">
      <formula>FY27=$B$10</formula>
    </cfRule>
    <cfRule type="expression" dxfId="38841" priority="108147">
      <formula>FY27=$B$9</formula>
    </cfRule>
    <cfRule type="expression" dxfId="38840" priority="108148">
      <formula>FY27=$B$6</formula>
    </cfRule>
    <cfRule type="expression" dxfId="38839" priority="108149">
      <formula>"TEXT(C$16,""ddd"")='Sat'"</formula>
    </cfRule>
  </conditionalFormatting>
  <conditionalFormatting sqref="FY27:GA27">
    <cfRule type="expression" dxfId="38838" priority="108136">
      <formula>FY27=$B$22</formula>
    </cfRule>
  </conditionalFormatting>
  <conditionalFormatting sqref="FY27:GA27">
    <cfRule type="expression" dxfId="38837" priority="108134">
      <formula>FY27=#REF!</formula>
    </cfRule>
    <cfRule type="expression" dxfId="38836" priority="108135">
      <formula>FY27=$B$23</formula>
    </cfRule>
  </conditionalFormatting>
  <conditionalFormatting sqref="FY29:GB29">
    <cfRule type="expression" dxfId="38835" priority="108132">
      <formula>FY29=#REF!</formula>
    </cfRule>
    <cfRule type="expression" dxfId="38834" priority="108133">
      <formula>FY29=$B$23</formula>
    </cfRule>
  </conditionalFormatting>
  <conditionalFormatting sqref="FY29:GB29">
    <cfRule type="expression" dxfId="38833" priority="108128">
      <formula>FY29=$B$8</formula>
    </cfRule>
    <cfRule type="expression" dxfId="38832" priority="108129">
      <formula>FY29=$B$24</formula>
    </cfRule>
    <cfRule type="expression" dxfId="38831" priority="108130">
      <formula>FY29=$B$18</formula>
    </cfRule>
    <cfRule type="expression" dxfId="38830" priority="108131">
      <formula>FY29=$B$3</formula>
    </cfRule>
  </conditionalFormatting>
  <conditionalFormatting sqref="FY29:GB29">
    <cfRule type="expression" dxfId="38829" priority="108115">
      <formula>FY29=$B$20</formula>
    </cfRule>
    <cfRule type="expression" dxfId="38828" priority="108116">
      <formula>FY29=$B$21</formula>
    </cfRule>
    <cfRule type="expression" dxfId="38827" priority="108117">
      <formula>FY29=$B$19</formula>
    </cfRule>
    <cfRule type="expression" dxfId="38826" priority="108118">
      <formula>FY29=$B$17</formula>
    </cfRule>
    <cfRule type="expression" dxfId="38825" priority="108119">
      <formula>FY29=$B$16</formula>
    </cfRule>
    <cfRule type="expression" dxfId="38824" priority="108120">
      <formula>FY29=$B$14</formula>
    </cfRule>
    <cfRule type="expression" dxfId="38823" priority="108121">
      <formula>FY29=$B$13</formula>
    </cfRule>
    <cfRule type="expression" dxfId="38822" priority="108122">
      <formula>FY29=$B$12</formula>
    </cfRule>
    <cfRule type="expression" dxfId="38821" priority="108123">
      <formula>FY29=$B$11</formula>
    </cfRule>
    <cfRule type="expression" dxfId="38820" priority="108124">
      <formula>FY29=$B$10</formula>
    </cfRule>
    <cfRule type="expression" dxfId="38819" priority="108125">
      <formula>FY29=$B$9</formula>
    </cfRule>
    <cfRule type="expression" dxfId="38818" priority="108126">
      <formula>FY29=$B$6</formula>
    </cfRule>
    <cfRule type="expression" dxfId="38817" priority="108127">
      <formula>"TEXT(C$16,""ddd"")='Sat'"</formula>
    </cfRule>
  </conditionalFormatting>
  <conditionalFormatting sqref="FY29:GB29">
    <cfRule type="expression" dxfId="38816" priority="108114">
      <formula>FY29=$B$22</formula>
    </cfRule>
  </conditionalFormatting>
  <conditionalFormatting sqref="FZ30:GB30">
    <cfRule type="expression" dxfId="38815" priority="107650">
      <formula>FZ30=$B$8</formula>
    </cfRule>
    <cfRule type="expression" dxfId="38814" priority="107651">
      <formula>FZ30=$B$24</formula>
    </cfRule>
    <cfRule type="expression" dxfId="38813" priority="107652">
      <formula>FZ30=$B$18</formula>
    </cfRule>
    <cfRule type="expression" dxfId="38812" priority="107653">
      <formula>FZ30=$B$3</formula>
    </cfRule>
  </conditionalFormatting>
  <conditionalFormatting sqref="FZ30:GB30">
    <cfRule type="expression" dxfId="38811" priority="107637">
      <formula>FZ30=$B$20</formula>
    </cfRule>
    <cfRule type="expression" dxfId="38810" priority="107638">
      <formula>FZ30=$B$21</formula>
    </cfRule>
    <cfRule type="expression" dxfId="38809" priority="107639">
      <formula>FZ30=$B$19</formula>
    </cfRule>
    <cfRule type="expression" dxfId="38808" priority="107640">
      <formula>FZ30=$B$17</formula>
    </cfRule>
    <cfRule type="expression" dxfId="38807" priority="107641">
      <formula>FZ30=$B$16</formula>
    </cfRule>
    <cfRule type="expression" dxfId="38806" priority="107642">
      <formula>FZ30=$B$14</formula>
    </cfRule>
    <cfRule type="expression" dxfId="38805" priority="107643">
      <formula>FZ30=$B$13</formula>
    </cfRule>
    <cfRule type="expression" dxfId="38804" priority="107644">
      <formula>FZ30=$B$12</formula>
    </cfRule>
    <cfRule type="expression" dxfId="38803" priority="107645">
      <formula>FZ30=$B$11</formula>
    </cfRule>
    <cfRule type="expression" dxfId="38802" priority="107646">
      <formula>FZ30=$B$10</formula>
    </cfRule>
    <cfRule type="expression" dxfId="38801" priority="107647">
      <formula>FZ30=$B$9</formula>
    </cfRule>
    <cfRule type="expression" dxfId="38800" priority="107648">
      <formula>FZ30=$B$6</formula>
    </cfRule>
    <cfRule type="expression" dxfId="38799" priority="107649">
      <formula>"TEXT(C$16,""ddd"")='Sat'"</formula>
    </cfRule>
  </conditionalFormatting>
  <conditionalFormatting sqref="FZ30:GB30">
    <cfRule type="expression" dxfId="38798" priority="107636">
      <formula>FZ30=$B$22</formula>
    </cfRule>
  </conditionalFormatting>
  <conditionalFormatting sqref="FZ30:GB30">
    <cfRule type="expression" dxfId="38797" priority="107634">
      <formula>FZ30=#REF!</formula>
    </cfRule>
    <cfRule type="expression" dxfId="38796" priority="107635">
      <formula>FZ30=$B$23</formula>
    </cfRule>
  </conditionalFormatting>
  <conditionalFormatting sqref="FY28">
    <cfRule type="expression" dxfId="38795" priority="107530">
      <formula>FY28=$B$8</formula>
    </cfRule>
    <cfRule type="expression" dxfId="38794" priority="107531">
      <formula>FY28=$B$24</formula>
    </cfRule>
    <cfRule type="expression" dxfId="38793" priority="107532">
      <formula>FY28=$B$18</formula>
    </cfRule>
    <cfRule type="expression" dxfId="38792" priority="107533">
      <formula>FY28=$B$3</formula>
    </cfRule>
  </conditionalFormatting>
  <conditionalFormatting sqref="FY28">
    <cfRule type="expression" dxfId="38791" priority="107517">
      <formula>FY28=$B$20</formula>
    </cfRule>
    <cfRule type="expression" dxfId="38790" priority="107518">
      <formula>FY28=$B$21</formula>
    </cfRule>
    <cfRule type="expression" dxfId="38789" priority="107519">
      <formula>FY28=$B$19</formula>
    </cfRule>
    <cfRule type="expression" dxfId="38788" priority="107520">
      <formula>FY28=$B$17</formula>
    </cfRule>
    <cfRule type="expression" dxfId="38787" priority="107521">
      <formula>FY28=$B$16</formula>
    </cfRule>
    <cfRule type="expression" dxfId="38786" priority="107522">
      <formula>FY28=$B$14</formula>
    </cfRule>
    <cfRule type="expression" dxfId="38785" priority="107523">
      <formula>FY28=$B$13</formula>
    </cfRule>
    <cfRule type="expression" dxfId="38784" priority="107524">
      <formula>FY28=$B$12</formula>
    </cfRule>
    <cfRule type="expression" dxfId="38783" priority="107525">
      <formula>FY28=$B$11</formula>
    </cfRule>
    <cfRule type="expression" dxfId="38782" priority="107526">
      <formula>FY28=$B$10</formula>
    </cfRule>
    <cfRule type="expression" dxfId="38781" priority="107527">
      <formula>FY28=$B$9</formula>
    </cfRule>
    <cfRule type="expression" dxfId="38780" priority="107528">
      <formula>FY28=$B$6</formula>
    </cfRule>
    <cfRule type="expression" dxfId="38779" priority="107529">
      <formula>"TEXT(C$16,""ddd"")='Sat'"</formula>
    </cfRule>
  </conditionalFormatting>
  <conditionalFormatting sqref="FY28">
    <cfRule type="expression" dxfId="38778" priority="107516">
      <formula>FY28=$B$22</formula>
    </cfRule>
  </conditionalFormatting>
  <conditionalFormatting sqref="FY28">
    <cfRule type="expression" dxfId="38777" priority="107514">
      <formula>FY28=#REF!</formula>
    </cfRule>
    <cfRule type="expression" dxfId="38776" priority="107515">
      <formula>FY28=$B$23</formula>
    </cfRule>
  </conditionalFormatting>
  <conditionalFormatting sqref="FV28:FW32">
    <cfRule type="expression" dxfId="38775" priority="107410">
      <formula>FV28=$B$8</formula>
    </cfRule>
    <cfRule type="expression" dxfId="38774" priority="107411">
      <formula>FV28=$B$24</formula>
    </cfRule>
    <cfRule type="expression" dxfId="38773" priority="107412">
      <formula>FV28=$B$18</formula>
    </cfRule>
    <cfRule type="expression" dxfId="38772" priority="107413">
      <formula>FV28=$B$3</formula>
    </cfRule>
  </conditionalFormatting>
  <conditionalFormatting sqref="FV28:FW32">
    <cfRule type="expression" dxfId="38771" priority="107397">
      <formula>FV28=$B$20</formula>
    </cfRule>
    <cfRule type="expression" dxfId="38770" priority="107398">
      <formula>FV28=$B$21</formula>
    </cfRule>
    <cfRule type="expression" dxfId="38769" priority="107399">
      <formula>FV28=$B$19</formula>
    </cfRule>
    <cfRule type="expression" dxfId="38768" priority="107400">
      <formula>FV28=$B$17</formula>
    </cfRule>
    <cfRule type="expression" dxfId="38767" priority="107401">
      <formula>FV28=$B$16</formula>
    </cfRule>
    <cfRule type="expression" dxfId="38766" priority="107402">
      <formula>FV28=$B$14</formula>
    </cfRule>
    <cfRule type="expression" dxfId="38765" priority="107403">
      <formula>FV28=$B$13</formula>
    </cfRule>
    <cfRule type="expression" dxfId="38764" priority="107404">
      <formula>FV28=$B$12</formula>
    </cfRule>
    <cfRule type="expression" dxfId="38763" priority="107405">
      <formula>FV28=$B$11</formula>
    </cfRule>
    <cfRule type="expression" dxfId="38762" priority="107406">
      <formula>FV28=$B$10</formula>
    </cfRule>
    <cfRule type="expression" dxfId="38761" priority="107407">
      <formula>FV28=$B$9</formula>
    </cfRule>
    <cfRule type="expression" dxfId="38760" priority="107408">
      <formula>FV28=$B$6</formula>
    </cfRule>
    <cfRule type="expression" dxfId="38759" priority="107409">
      <formula>"TEXT(C$16,""ddd"")='Sat'"</formula>
    </cfRule>
  </conditionalFormatting>
  <conditionalFormatting sqref="FV28:FW32">
    <cfRule type="expression" dxfId="38758" priority="107396">
      <formula>FV28=$B$22</formula>
    </cfRule>
  </conditionalFormatting>
  <conditionalFormatting sqref="FV28:FW32">
    <cfRule type="expression" dxfId="38757" priority="107394">
      <formula>FV28=#REF!</formula>
    </cfRule>
    <cfRule type="expression" dxfId="38756" priority="107395">
      <formula>FV28=$B$23</formula>
    </cfRule>
  </conditionalFormatting>
  <conditionalFormatting sqref="FV27:FW32">
    <cfRule type="expression" dxfId="38755" priority="107270">
      <formula>FV27=$B$8</formula>
    </cfRule>
    <cfRule type="expression" dxfId="38754" priority="107271">
      <formula>FV27=$B$24</formula>
    </cfRule>
    <cfRule type="expression" dxfId="38753" priority="107272">
      <formula>FV27=$B$18</formula>
    </cfRule>
    <cfRule type="expression" dxfId="38752" priority="107273">
      <formula>FV27=$B$3</formula>
    </cfRule>
  </conditionalFormatting>
  <conditionalFormatting sqref="FV27:FW32">
    <cfRule type="expression" dxfId="38751" priority="107257">
      <formula>FV27=$B$20</formula>
    </cfRule>
    <cfRule type="expression" dxfId="38750" priority="107258">
      <formula>FV27=$B$21</formula>
    </cfRule>
    <cfRule type="expression" dxfId="38749" priority="107259">
      <formula>FV27=$B$19</formula>
    </cfRule>
    <cfRule type="expression" dxfId="38748" priority="107260">
      <formula>FV27=$B$17</formula>
    </cfRule>
    <cfRule type="expression" dxfId="38747" priority="107261">
      <formula>FV27=$B$16</formula>
    </cfRule>
    <cfRule type="expression" dxfId="38746" priority="107262">
      <formula>FV27=$B$14</formula>
    </cfRule>
    <cfRule type="expression" dxfId="38745" priority="107263">
      <formula>FV27=$B$13</formula>
    </cfRule>
    <cfRule type="expression" dxfId="38744" priority="107264">
      <formula>FV27=$B$12</formula>
    </cfRule>
    <cfRule type="expression" dxfId="38743" priority="107265">
      <formula>FV27=$B$11</formula>
    </cfRule>
    <cfRule type="expression" dxfId="38742" priority="107266">
      <formula>FV27=$B$10</formula>
    </cfRule>
    <cfRule type="expression" dxfId="38741" priority="107267">
      <formula>FV27=$B$9</formula>
    </cfRule>
    <cfRule type="expression" dxfId="38740" priority="107268">
      <formula>FV27=$B$6</formula>
    </cfRule>
    <cfRule type="expression" dxfId="38739" priority="107269">
      <formula>"TEXT(C$16,""ddd"")='Sat'"</formula>
    </cfRule>
  </conditionalFormatting>
  <conditionalFormatting sqref="FV27:FW32">
    <cfRule type="expression" dxfId="38738" priority="107256">
      <formula>FV27=$B$22</formula>
    </cfRule>
  </conditionalFormatting>
  <conditionalFormatting sqref="FV27:FW32">
    <cfRule type="expression" dxfId="38737" priority="107254">
      <formula>FV27=#REF!</formula>
    </cfRule>
    <cfRule type="expression" dxfId="38736" priority="107255">
      <formula>FV27=$B$23</formula>
    </cfRule>
  </conditionalFormatting>
  <conditionalFormatting sqref="FV29:FW29">
    <cfRule type="expression" dxfId="38735" priority="107252">
      <formula>FV29=#REF!</formula>
    </cfRule>
    <cfRule type="expression" dxfId="38734" priority="107253">
      <formula>FV29=$B$23</formula>
    </cfRule>
  </conditionalFormatting>
  <conditionalFormatting sqref="FV29:FW29">
    <cfRule type="expression" dxfId="38733" priority="107248">
      <formula>FV29=$B$8</formula>
    </cfRule>
    <cfRule type="expression" dxfId="38732" priority="107249">
      <formula>FV29=$B$24</formula>
    </cfRule>
    <cfRule type="expression" dxfId="38731" priority="107250">
      <formula>FV29=$B$18</formula>
    </cfRule>
    <cfRule type="expression" dxfId="38730" priority="107251">
      <formula>FV29=$B$3</formula>
    </cfRule>
  </conditionalFormatting>
  <conditionalFormatting sqref="FV29:FW29">
    <cfRule type="expression" dxfId="38729" priority="107235">
      <formula>FV29=$B$20</formula>
    </cfRule>
    <cfRule type="expression" dxfId="38728" priority="107236">
      <formula>FV29=$B$21</formula>
    </cfRule>
    <cfRule type="expression" dxfId="38727" priority="107237">
      <formula>FV29=$B$19</formula>
    </cfRule>
    <cfRule type="expression" dxfId="38726" priority="107238">
      <formula>FV29=$B$17</formula>
    </cfRule>
    <cfRule type="expression" dxfId="38725" priority="107239">
      <formula>FV29=$B$16</formula>
    </cfRule>
    <cfRule type="expression" dxfId="38724" priority="107240">
      <formula>FV29=$B$14</formula>
    </cfRule>
    <cfRule type="expression" dxfId="38723" priority="107241">
      <formula>FV29=$B$13</formula>
    </cfRule>
    <cfRule type="expression" dxfId="38722" priority="107242">
      <formula>FV29=$B$12</formula>
    </cfRule>
    <cfRule type="expression" dxfId="38721" priority="107243">
      <formula>FV29=$B$11</formula>
    </cfRule>
    <cfRule type="expression" dxfId="38720" priority="107244">
      <formula>FV29=$B$10</formula>
    </cfRule>
    <cfRule type="expression" dxfId="38719" priority="107245">
      <formula>FV29=$B$9</formula>
    </cfRule>
    <cfRule type="expression" dxfId="38718" priority="107246">
      <formula>FV29=$B$6</formula>
    </cfRule>
    <cfRule type="expression" dxfId="38717" priority="107247">
      <formula>"TEXT(C$16,""ddd"")='Sat'"</formula>
    </cfRule>
  </conditionalFormatting>
  <conditionalFormatting sqref="FV29:FW29">
    <cfRule type="expression" dxfId="38716" priority="107234">
      <formula>FV29=$B$22</formula>
    </cfRule>
  </conditionalFormatting>
  <conditionalFormatting sqref="GE27">
    <cfRule type="expression" dxfId="38715" priority="106350">
      <formula>GE27=$B$8</formula>
    </cfRule>
    <cfRule type="expression" dxfId="38714" priority="106351">
      <formula>GE27=$B$24</formula>
    </cfRule>
    <cfRule type="expression" dxfId="38713" priority="106352">
      <formula>GE27=$B$18</formula>
    </cfRule>
    <cfRule type="expression" dxfId="38712" priority="106353">
      <formula>GE27=$B$3</formula>
    </cfRule>
  </conditionalFormatting>
  <conditionalFormatting sqref="GE27">
    <cfRule type="expression" dxfId="38711" priority="106337">
      <formula>GE27=$B$20</formula>
    </cfRule>
    <cfRule type="expression" dxfId="38710" priority="106338">
      <formula>GE27=$B$21</formula>
    </cfRule>
    <cfRule type="expression" dxfId="38709" priority="106339">
      <formula>GE27=$B$19</formula>
    </cfRule>
    <cfRule type="expression" dxfId="38708" priority="106340">
      <formula>GE27=$B$17</formula>
    </cfRule>
    <cfRule type="expression" dxfId="38707" priority="106341">
      <formula>GE27=$B$16</formula>
    </cfRule>
    <cfRule type="expression" dxfId="38706" priority="106342">
      <formula>GE27=$B$14</formula>
    </cfRule>
    <cfRule type="expression" dxfId="38705" priority="106343">
      <formula>GE27=$B$13</formula>
    </cfRule>
    <cfRule type="expression" dxfId="38704" priority="106344">
      <formula>GE27=$B$12</formula>
    </cfRule>
    <cfRule type="expression" dxfId="38703" priority="106345">
      <formula>GE27=$B$11</formula>
    </cfRule>
    <cfRule type="expression" dxfId="38702" priority="106346">
      <formula>GE27=$B$10</formula>
    </cfRule>
    <cfRule type="expression" dxfId="38701" priority="106347">
      <formula>GE27=$B$9</formula>
    </cfRule>
    <cfRule type="expression" dxfId="38700" priority="106348">
      <formula>GE27=$B$6</formula>
    </cfRule>
    <cfRule type="expression" dxfId="38699" priority="106349">
      <formula>"TEXT(C$16,""ddd"")='Sat'"</formula>
    </cfRule>
  </conditionalFormatting>
  <conditionalFormatting sqref="GE27">
    <cfRule type="expression" dxfId="38698" priority="106336">
      <formula>GE27=$B$22</formula>
    </cfRule>
  </conditionalFormatting>
  <conditionalFormatting sqref="GE27">
    <cfRule type="expression" dxfId="38697" priority="106334">
      <formula>GE27=#REF!</formula>
    </cfRule>
    <cfRule type="expression" dxfId="38696" priority="106335">
      <formula>GE27=$B$23</formula>
    </cfRule>
  </conditionalFormatting>
  <conditionalFormatting sqref="GE29">
    <cfRule type="expression" dxfId="38695" priority="106330">
      <formula>GE29=$B$8</formula>
    </cfRule>
    <cfRule type="expression" dxfId="38694" priority="106331">
      <formula>GE29=$B$24</formula>
    </cfRule>
    <cfRule type="expression" dxfId="38693" priority="106332">
      <formula>GE29=$B$18</formula>
    </cfRule>
    <cfRule type="expression" dxfId="38692" priority="106333">
      <formula>GE29=$B$3</formula>
    </cfRule>
  </conditionalFormatting>
  <conditionalFormatting sqref="GE29">
    <cfRule type="expression" dxfId="38691" priority="106317">
      <formula>GE29=$B$20</formula>
    </cfRule>
    <cfRule type="expression" dxfId="38690" priority="106318">
      <formula>GE29=$B$21</formula>
    </cfRule>
    <cfRule type="expression" dxfId="38689" priority="106319">
      <formula>GE29=$B$19</formula>
    </cfRule>
    <cfRule type="expression" dxfId="38688" priority="106320">
      <formula>GE29=$B$17</formula>
    </cfRule>
    <cfRule type="expression" dxfId="38687" priority="106321">
      <formula>GE29=$B$16</formula>
    </cfRule>
    <cfRule type="expression" dxfId="38686" priority="106322">
      <formula>GE29=$B$14</formula>
    </cfRule>
    <cfRule type="expression" dxfId="38685" priority="106323">
      <formula>GE29=$B$13</formula>
    </cfRule>
    <cfRule type="expression" dxfId="38684" priority="106324">
      <formula>GE29=$B$12</formula>
    </cfRule>
    <cfRule type="expression" dxfId="38683" priority="106325">
      <formula>GE29=$B$11</formula>
    </cfRule>
    <cfRule type="expression" dxfId="38682" priority="106326">
      <formula>GE29=$B$10</formula>
    </cfRule>
    <cfRule type="expression" dxfId="38681" priority="106327">
      <formula>GE29=$B$9</formula>
    </cfRule>
    <cfRule type="expression" dxfId="38680" priority="106328">
      <formula>GE29=$B$6</formula>
    </cfRule>
    <cfRule type="expression" dxfId="38679" priority="106329">
      <formula>"TEXT(C$16,""ddd"")='Sat'"</formula>
    </cfRule>
  </conditionalFormatting>
  <conditionalFormatting sqref="GE29">
    <cfRule type="expression" dxfId="38678" priority="106316">
      <formula>GE29=$B$22</formula>
    </cfRule>
  </conditionalFormatting>
  <conditionalFormatting sqref="GE29">
    <cfRule type="expression" dxfId="38677" priority="106314">
      <formula>GE29=#REF!</formula>
    </cfRule>
    <cfRule type="expression" dxfId="38676" priority="106315">
      <formula>GE29=$B$23</formula>
    </cfRule>
  </conditionalFormatting>
  <conditionalFormatting sqref="GE28">
    <cfRule type="expression" dxfId="38675" priority="106050">
      <formula>GE28=$B$8</formula>
    </cfRule>
    <cfRule type="expression" dxfId="38674" priority="106051">
      <formula>GE28=$B$24</formula>
    </cfRule>
    <cfRule type="expression" dxfId="38673" priority="106052">
      <formula>GE28=$B$18</formula>
    </cfRule>
    <cfRule type="expression" dxfId="38672" priority="106053">
      <formula>GE28=$B$3</formula>
    </cfRule>
  </conditionalFormatting>
  <conditionalFormatting sqref="GE28">
    <cfRule type="expression" dxfId="38671" priority="106037">
      <formula>GE28=$B$20</formula>
    </cfRule>
    <cfRule type="expression" dxfId="38670" priority="106038">
      <formula>GE28=$B$21</formula>
    </cfRule>
    <cfRule type="expression" dxfId="38669" priority="106039">
      <formula>GE28=$B$19</formula>
    </cfRule>
    <cfRule type="expression" dxfId="38668" priority="106040">
      <formula>GE28=$B$17</formula>
    </cfRule>
    <cfRule type="expression" dxfId="38667" priority="106041">
      <formula>GE28=$B$16</formula>
    </cfRule>
    <cfRule type="expression" dxfId="38666" priority="106042">
      <formula>GE28=$B$14</formula>
    </cfRule>
    <cfRule type="expression" dxfId="38665" priority="106043">
      <formula>GE28=$B$13</formula>
    </cfRule>
    <cfRule type="expression" dxfId="38664" priority="106044">
      <formula>GE28=$B$12</formula>
    </cfRule>
    <cfRule type="expression" dxfId="38663" priority="106045">
      <formula>GE28=$B$11</formula>
    </cfRule>
    <cfRule type="expression" dxfId="38662" priority="106046">
      <formula>GE28=$B$10</formula>
    </cfRule>
    <cfRule type="expression" dxfId="38661" priority="106047">
      <formula>GE28=$B$9</formula>
    </cfRule>
    <cfRule type="expression" dxfId="38660" priority="106048">
      <formula>GE28=$B$6</formula>
    </cfRule>
    <cfRule type="expression" dxfId="38659" priority="106049">
      <formula>"TEXT(C$16,""ddd"")='Sat'"</formula>
    </cfRule>
  </conditionalFormatting>
  <conditionalFormatting sqref="GE28">
    <cfRule type="expression" dxfId="38658" priority="106036">
      <formula>GE28=$B$22</formula>
    </cfRule>
  </conditionalFormatting>
  <conditionalFormatting sqref="GE28">
    <cfRule type="expression" dxfId="38657" priority="106034">
      <formula>GE28=#REF!</formula>
    </cfRule>
    <cfRule type="expression" dxfId="38656" priority="106035">
      <formula>GE28=$B$23</formula>
    </cfRule>
  </conditionalFormatting>
  <conditionalFormatting sqref="GF27:GI27">
    <cfRule type="expression" dxfId="38655" priority="105750">
      <formula>GF27=$B$8</formula>
    </cfRule>
    <cfRule type="expression" dxfId="38654" priority="105751">
      <formula>GF27=$B$24</formula>
    </cfRule>
    <cfRule type="expression" dxfId="38653" priority="105752">
      <formula>GF27=$B$18</formula>
    </cfRule>
    <cfRule type="expression" dxfId="38652" priority="105753">
      <formula>GF27=$B$3</formula>
    </cfRule>
  </conditionalFormatting>
  <conditionalFormatting sqref="GF27:GI27">
    <cfRule type="expression" dxfId="38651" priority="105737">
      <formula>GF27=$B$20</formula>
    </cfRule>
    <cfRule type="expression" dxfId="38650" priority="105738">
      <formula>GF27=$B$21</formula>
    </cfRule>
    <cfRule type="expression" dxfId="38649" priority="105739">
      <formula>GF27=$B$19</formula>
    </cfRule>
    <cfRule type="expression" dxfId="38648" priority="105740">
      <formula>GF27=$B$17</formula>
    </cfRule>
    <cfRule type="expression" dxfId="38647" priority="105741">
      <formula>GF27=$B$16</formula>
    </cfRule>
    <cfRule type="expression" dxfId="38646" priority="105742">
      <formula>GF27=$B$14</formula>
    </cfRule>
    <cfRule type="expression" dxfId="38645" priority="105743">
      <formula>GF27=$B$13</formula>
    </cfRule>
    <cfRule type="expression" dxfId="38644" priority="105744">
      <formula>GF27=$B$12</formula>
    </cfRule>
    <cfRule type="expression" dxfId="38643" priority="105745">
      <formula>GF27=$B$11</formula>
    </cfRule>
    <cfRule type="expression" dxfId="38642" priority="105746">
      <formula>GF27=$B$10</formula>
    </cfRule>
    <cfRule type="expression" dxfId="38641" priority="105747">
      <formula>GF27=$B$9</formula>
    </cfRule>
    <cfRule type="expression" dxfId="38640" priority="105748">
      <formula>GF27=$B$6</formula>
    </cfRule>
    <cfRule type="expression" dxfId="38639" priority="105749">
      <formula>"TEXT(C$16,""ddd"")='Sat'"</formula>
    </cfRule>
  </conditionalFormatting>
  <conditionalFormatting sqref="GF27:GI27">
    <cfRule type="expression" dxfId="38638" priority="105736">
      <formula>GF27=$B$22</formula>
    </cfRule>
  </conditionalFormatting>
  <conditionalFormatting sqref="GF27:GI27">
    <cfRule type="expression" dxfId="38637" priority="105734">
      <formula>GF27=#REF!</formula>
    </cfRule>
    <cfRule type="expression" dxfId="38636" priority="105735">
      <formula>GF27=$B$23</formula>
    </cfRule>
  </conditionalFormatting>
  <conditionalFormatting sqref="GF29:GI29">
    <cfRule type="expression" dxfId="38635" priority="105732">
      <formula>GF29=#REF!</formula>
    </cfRule>
    <cfRule type="expression" dxfId="38634" priority="105733">
      <formula>GF29=$B$23</formula>
    </cfRule>
  </conditionalFormatting>
  <conditionalFormatting sqref="GF29:GI29">
    <cfRule type="expression" dxfId="38633" priority="105728">
      <formula>GF29=$B$8</formula>
    </cfRule>
    <cfRule type="expression" dxfId="38632" priority="105729">
      <formula>GF29=$B$24</formula>
    </cfRule>
    <cfRule type="expression" dxfId="38631" priority="105730">
      <formula>GF29=$B$18</formula>
    </cfRule>
    <cfRule type="expression" dxfId="38630" priority="105731">
      <formula>GF29=$B$3</formula>
    </cfRule>
  </conditionalFormatting>
  <conditionalFormatting sqref="GF29:GI29">
    <cfRule type="expression" dxfId="38629" priority="105715">
      <formula>GF29=$B$20</formula>
    </cfRule>
    <cfRule type="expression" dxfId="38628" priority="105716">
      <formula>GF29=$B$21</formula>
    </cfRule>
    <cfRule type="expression" dxfId="38627" priority="105717">
      <formula>GF29=$B$19</formula>
    </cfRule>
    <cfRule type="expression" dxfId="38626" priority="105718">
      <formula>GF29=$B$17</formula>
    </cfRule>
    <cfRule type="expression" dxfId="38625" priority="105719">
      <formula>GF29=$B$16</formula>
    </cfRule>
    <cfRule type="expression" dxfId="38624" priority="105720">
      <formula>GF29=$B$14</formula>
    </cfRule>
    <cfRule type="expression" dxfId="38623" priority="105721">
      <formula>GF29=$B$13</formula>
    </cfRule>
    <cfRule type="expression" dxfId="38622" priority="105722">
      <formula>GF29=$B$12</formula>
    </cfRule>
    <cfRule type="expression" dxfId="38621" priority="105723">
      <formula>GF29=$B$11</formula>
    </cfRule>
    <cfRule type="expression" dxfId="38620" priority="105724">
      <formula>GF29=$B$10</formula>
    </cfRule>
    <cfRule type="expression" dxfId="38619" priority="105725">
      <formula>GF29=$B$9</formula>
    </cfRule>
    <cfRule type="expression" dxfId="38618" priority="105726">
      <formula>GF29=$B$6</formula>
    </cfRule>
    <cfRule type="expression" dxfId="38617" priority="105727">
      <formula>"TEXT(C$16,""ddd"")='Sat'"</formula>
    </cfRule>
  </conditionalFormatting>
  <conditionalFormatting sqref="GF29:GI29">
    <cfRule type="expression" dxfId="38616" priority="105714">
      <formula>GF29=$B$22</formula>
    </cfRule>
  </conditionalFormatting>
  <conditionalFormatting sqref="GG30:GI30">
    <cfRule type="expression" dxfId="38615" priority="105250">
      <formula>GG30=$B$8</formula>
    </cfRule>
    <cfRule type="expression" dxfId="38614" priority="105251">
      <formula>GG30=$B$24</formula>
    </cfRule>
    <cfRule type="expression" dxfId="38613" priority="105252">
      <formula>GG30=$B$18</formula>
    </cfRule>
    <cfRule type="expression" dxfId="38612" priority="105253">
      <formula>GG30=$B$3</formula>
    </cfRule>
  </conditionalFormatting>
  <conditionalFormatting sqref="GG30:GI30">
    <cfRule type="expression" dxfId="38611" priority="105237">
      <formula>GG30=$B$20</formula>
    </cfRule>
    <cfRule type="expression" dxfId="38610" priority="105238">
      <formula>GG30=$B$21</formula>
    </cfRule>
    <cfRule type="expression" dxfId="38609" priority="105239">
      <formula>GG30=$B$19</formula>
    </cfRule>
    <cfRule type="expression" dxfId="38608" priority="105240">
      <formula>GG30=$B$17</formula>
    </cfRule>
    <cfRule type="expression" dxfId="38607" priority="105241">
      <formula>GG30=$B$16</formula>
    </cfRule>
    <cfRule type="expression" dxfId="38606" priority="105242">
      <formula>GG30=$B$14</formula>
    </cfRule>
    <cfRule type="expression" dxfId="38605" priority="105243">
      <formula>GG30=$B$13</formula>
    </cfRule>
    <cfRule type="expression" dxfId="38604" priority="105244">
      <formula>GG30=$B$12</formula>
    </cfRule>
    <cfRule type="expression" dxfId="38603" priority="105245">
      <formula>GG30=$B$11</formula>
    </cfRule>
    <cfRule type="expression" dxfId="38602" priority="105246">
      <formula>GG30=$B$10</formula>
    </cfRule>
    <cfRule type="expression" dxfId="38601" priority="105247">
      <formula>GG30=$B$9</formula>
    </cfRule>
    <cfRule type="expression" dxfId="38600" priority="105248">
      <formula>GG30=$B$6</formula>
    </cfRule>
    <cfRule type="expression" dxfId="38599" priority="105249">
      <formula>"TEXT(C$16,""ddd"")='Sat'"</formula>
    </cfRule>
  </conditionalFormatting>
  <conditionalFormatting sqref="GG30:GI30">
    <cfRule type="expression" dxfId="38598" priority="105236">
      <formula>GG30=$B$22</formula>
    </cfRule>
  </conditionalFormatting>
  <conditionalFormatting sqref="GG30:GI30">
    <cfRule type="expression" dxfId="38597" priority="105234">
      <formula>GG30=#REF!</formula>
    </cfRule>
    <cfRule type="expression" dxfId="38596" priority="105235">
      <formula>GG30=$B$23</formula>
    </cfRule>
  </conditionalFormatting>
  <conditionalFormatting sqref="GF28:GI28">
    <cfRule type="expression" dxfId="38595" priority="105130">
      <formula>GF28=$B$8</formula>
    </cfRule>
    <cfRule type="expression" dxfId="38594" priority="105131">
      <formula>GF28=$B$24</formula>
    </cfRule>
    <cfRule type="expression" dxfId="38593" priority="105132">
      <formula>GF28=$B$18</formula>
    </cfRule>
    <cfRule type="expression" dxfId="38592" priority="105133">
      <formula>GF28=$B$3</formula>
    </cfRule>
  </conditionalFormatting>
  <conditionalFormatting sqref="GF28:GI28">
    <cfRule type="expression" dxfId="38591" priority="105117">
      <formula>GF28=$B$20</formula>
    </cfRule>
    <cfRule type="expression" dxfId="38590" priority="105118">
      <formula>GF28=$B$21</formula>
    </cfRule>
    <cfRule type="expression" dxfId="38589" priority="105119">
      <formula>GF28=$B$19</formula>
    </cfRule>
    <cfRule type="expression" dxfId="38588" priority="105120">
      <formula>GF28=$B$17</formula>
    </cfRule>
    <cfRule type="expression" dxfId="38587" priority="105121">
      <formula>GF28=$B$16</formula>
    </cfRule>
    <cfRule type="expression" dxfId="38586" priority="105122">
      <formula>GF28=$B$14</formula>
    </cfRule>
    <cfRule type="expression" dxfId="38585" priority="105123">
      <formula>GF28=$B$13</formula>
    </cfRule>
    <cfRule type="expression" dxfId="38584" priority="105124">
      <formula>GF28=$B$12</formula>
    </cfRule>
    <cfRule type="expression" dxfId="38583" priority="105125">
      <formula>GF28=$B$11</formula>
    </cfRule>
    <cfRule type="expression" dxfId="38582" priority="105126">
      <formula>GF28=$B$10</formula>
    </cfRule>
    <cfRule type="expression" dxfId="38581" priority="105127">
      <formula>GF28=$B$9</formula>
    </cfRule>
    <cfRule type="expression" dxfId="38580" priority="105128">
      <formula>GF28=$B$6</formula>
    </cfRule>
    <cfRule type="expression" dxfId="38579" priority="105129">
      <formula>"TEXT(C$16,""ddd"")='Sat'"</formula>
    </cfRule>
  </conditionalFormatting>
  <conditionalFormatting sqref="GF28:GI28">
    <cfRule type="expression" dxfId="38578" priority="105116">
      <formula>GF28=$B$22</formula>
    </cfRule>
  </conditionalFormatting>
  <conditionalFormatting sqref="GF28:GI28">
    <cfRule type="expression" dxfId="38577" priority="105114">
      <formula>GF28=#REF!</formula>
    </cfRule>
    <cfRule type="expression" dxfId="38576" priority="105115">
      <formula>GF28=$B$23</formula>
    </cfRule>
  </conditionalFormatting>
  <conditionalFormatting sqref="GC28:GD32">
    <cfRule type="expression" dxfId="38575" priority="105010">
      <formula>GC28=$B$8</formula>
    </cfRule>
    <cfRule type="expression" dxfId="38574" priority="105011">
      <formula>GC28=$B$24</formula>
    </cfRule>
    <cfRule type="expression" dxfId="38573" priority="105012">
      <formula>GC28=$B$18</formula>
    </cfRule>
    <cfRule type="expression" dxfId="38572" priority="105013">
      <formula>GC28=$B$3</formula>
    </cfRule>
  </conditionalFormatting>
  <conditionalFormatting sqref="GC28:GD32">
    <cfRule type="expression" dxfId="38571" priority="104997">
      <formula>GC28=$B$20</formula>
    </cfRule>
    <cfRule type="expression" dxfId="38570" priority="104998">
      <formula>GC28=$B$21</formula>
    </cfRule>
    <cfRule type="expression" dxfId="38569" priority="104999">
      <formula>GC28=$B$19</formula>
    </cfRule>
    <cfRule type="expression" dxfId="38568" priority="105000">
      <formula>GC28=$B$17</formula>
    </cfRule>
    <cfRule type="expression" dxfId="38567" priority="105001">
      <formula>GC28=$B$16</formula>
    </cfRule>
    <cfRule type="expression" dxfId="38566" priority="105002">
      <formula>GC28=$B$14</formula>
    </cfRule>
    <cfRule type="expression" dxfId="38565" priority="105003">
      <formula>GC28=$B$13</formula>
    </cfRule>
    <cfRule type="expression" dxfId="38564" priority="105004">
      <formula>GC28=$B$12</formula>
    </cfRule>
    <cfRule type="expression" dxfId="38563" priority="105005">
      <formula>GC28=$B$11</formula>
    </cfRule>
    <cfRule type="expression" dxfId="38562" priority="105006">
      <formula>GC28=$B$10</formula>
    </cfRule>
    <cfRule type="expression" dxfId="38561" priority="105007">
      <formula>GC28=$B$9</formula>
    </cfRule>
    <cfRule type="expression" dxfId="38560" priority="105008">
      <formula>GC28=$B$6</formula>
    </cfRule>
    <cfRule type="expression" dxfId="38559" priority="105009">
      <formula>"TEXT(C$16,""ddd"")='Sat'"</formula>
    </cfRule>
  </conditionalFormatting>
  <conditionalFormatting sqref="GC28:GD32">
    <cfRule type="expression" dxfId="38558" priority="104996">
      <formula>GC28=$B$22</formula>
    </cfRule>
  </conditionalFormatting>
  <conditionalFormatting sqref="GC28:GD32">
    <cfRule type="expression" dxfId="38557" priority="104994">
      <formula>GC28=#REF!</formula>
    </cfRule>
    <cfRule type="expression" dxfId="38556" priority="104995">
      <formula>GC28=$B$23</formula>
    </cfRule>
  </conditionalFormatting>
  <conditionalFormatting sqref="GC27:GD32">
    <cfRule type="expression" dxfId="38555" priority="104870">
      <formula>GC27=$B$8</formula>
    </cfRule>
    <cfRule type="expression" dxfId="38554" priority="104871">
      <formula>GC27=$B$24</formula>
    </cfRule>
    <cfRule type="expression" dxfId="38553" priority="104872">
      <formula>GC27=$B$18</formula>
    </cfRule>
    <cfRule type="expression" dxfId="38552" priority="104873">
      <formula>GC27=$B$3</formula>
    </cfRule>
  </conditionalFormatting>
  <conditionalFormatting sqref="GC27:GD32">
    <cfRule type="expression" dxfId="38551" priority="104857">
      <formula>GC27=$B$20</formula>
    </cfRule>
    <cfRule type="expression" dxfId="38550" priority="104858">
      <formula>GC27=$B$21</formula>
    </cfRule>
    <cfRule type="expression" dxfId="38549" priority="104859">
      <formula>GC27=$B$19</formula>
    </cfRule>
    <cfRule type="expression" dxfId="38548" priority="104860">
      <formula>GC27=$B$17</formula>
    </cfRule>
    <cfRule type="expression" dxfId="38547" priority="104861">
      <formula>GC27=$B$16</formula>
    </cfRule>
    <cfRule type="expression" dxfId="38546" priority="104862">
      <formula>GC27=$B$14</formula>
    </cfRule>
    <cfRule type="expression" dxfId="38545" priority="104863">
      <formula>GC27=$B$13</formula>
    </cfRule>
    <cfRule type="expression" dxfId="38544" priority="104864">
      <formula>GC27=$B$12</formula>
    </cfRule>
    <cfRule type="expression" dxfId="38543" priority="104865">
      <formula>GC27=$B$11</formula>
    </cfRule>
    <cfRule type="expression" dxfId="38542" priority="104866">
      <formula>GC27=$B$10</formula>
    </cfRule>
    <cfRule type="expression" dxfId="38541" priority="104867">
      <formula>GC27=$B$9</formula>
    </cfRule>
    <cfRule type="expression" dxfId="38540" priority="104868">
      <formula>GC27=$B$6</formula>
    </cfRule>
    <cfRule type="expression" dxfId="38539" priority="104869">
      <formula>"TEXT(C$16,""ddd"")='Sat'"</formula>
    </cfRule>
  </conditionalFormatting>
  <conditionalFormatting sqref="GC27:GD32">
    <cfRule type="expression" dxfId="38538" priority="104856">
      <formula>GC27=$B$22</formula>
    </cfRule>
  </conditionalFormatting>
  <conditionalFormatting sqref="GC27:GD32">
    <cfRule type="expression" dxfId="38537" priority="104854">
      <formula>GC27=#REF!</formula>
    </cfRule>
    <cfRule type="expression" dxfId="38536" priority="104855">
      <formula>GC27=$B$23</formula>
    </cfRule>
  </conditionalFormatting>
  <conditionalFormatting sqref="GC29:GD29">
    <cfRule type="expression" dxfId="38535" priority="104852">
      <formula>GC29=#REF!</formula>
    </cfRule>
    <cfRule type="expression" dxfId="38534" priority="104853">
      <formula>GC29=$B$23</formula>
    </cfRule>
  </conditionalFormatting>
  <conditionalFormatting sqref="GC29:GD29">
    <cfRule type="expression" dxfId="38533" priority="104848">
      <formula>GC29=$B$8</formula>
    </cfRule>
    <cfRule type="expression" dxfId="38532" priority="104849">
      <formula>GC29=$B$24</formula>
    </cfRule>
    <cfRule type="expression" dxfId="38531" priority="104850">
      <formula>GC29=$B$18</formula>
    </cfRule>
    <cfRule type="expression" dxfId="38530" priority="104851">
      <formula>GC29=$B$3</formula>
    </cfRule>
  </conditionalFormatting>
  <conditionalFormatting sqref="GC29:GD29">
    <cfRule type="expression" dxfId="38529" priority="104835">
      <formula>GC29=$B$20</formula>
    </cfRule>
    <cfRule type="expression" dxfId="38528" priority="104836">
      <formula>GC29=$B$21</formula>
    </cfRule>
    <cfRule type="expression" dxfId="38527" priority="104837">
      <formula>GC29=$B$19</formula>
    </cfRule>
    <cfRule type="expression" dxfId="38526" priority="104838">
      <formula>GC29=$B$17</formula>
    </cfRule>
    <cfRule type="expression" dxfId="38525" priority="104839">
      <formula>GC29=$B$16</formula>
    </cfRule>
    <cfRule type="expression" dxfId="38524" priority="104840">
      <formula>GC29=$B$14</formula>
    </cfRule>
    <cfRule type="expression" dxfId="38523" priority="104841">
      <formula>GC29=$B$13</formula>
    </cfRule>
    <cfRule type="expression" dxfId="38522" priority="104842">
      <formula>GC29=$B$12</formula>
    </cfRule>
    <cfRule type="expression" dxfId="38521" priority="104843">
      <formula>GC29=$B$11</formula>
    </cfRule>
    <cfRule type="expression" dxfId="38520" priority="104844">
      <formula>GC29=$B$10</formula>
    </cfRule>
    <cfRule type="expression" dxfId="38519" priority="104845">
      <formula>GC29=$B$9</formula>
    </cfRule>
    <cfRule type="expression" dxfId="38518" priority="104846">
      <formula>GC29=$B$6</formula>
    </cfRule>
    <cfRule type="expression" dxfId="38517" priority="104847">
      <formula>"TEXT(C$16,""ddd"")='Sat'"</formula>
    </cfRule>
  </conditionalFormatting>
  <conditionalFormatting sqref="GC29:GD29">
    <cfRule type="expression" dxfId="38516" priority="104834">
      <formula>GC29=$B$22</formula>
    </cfRule>
  </conditionalFormatting>
  <conditionalFormatting sqref="GL27">
    <cfRule type="expression" dxfId="38515" priority="103950">
      <formula>GL27=$B$8</formula>
    </cfRule>
    <cfRule type="expression" dxfId="38514" priority="103951">
      <formula>GL27=$B$24</formula>
    </cfRule>
    <cfRule type="expression" dxfId="38513" priority="103952">
      <formula>GL27=$B$18</formula>
    </cfRule>
    <cfRule type="expression" dxfId="38512" priority="103953">
      <formula>GL27=$B$3</formula>
    </cfRule>
  </conditionalFormatting>
  <conditionalFormatting sqref="GL27">
    <cfRule type="expression" dxfId="38511" priority="103937">
      <formula>GL27=$B$20</formula>
    </cfRule>
    <cfRule type="expression" dxfId="38510" priority="103938">
      <formula>GL27=$B$21</formula>
    </cfRule>
    <cfRule type="expression" dxfId="38509" priority="103939">
      <formula>GL27=$B$19</formula>
    </cfRule>
    <cfRule type="expression" dxfId="38508" priority="103940">
      <formula>GL27=$B$17</formula>
    </cfRule>
    <cfRule type="expression" dxfId="38507" priority="103941">
      <formula>GL27=$B$16</formula>
    </cfRule>
    <cfRule type="expression" dxfId="38506" priority="103942">
      <formula>GL27=$B$14</formula>
    </cfRule>
    <cfRule type="expression" dxfId="38505" priority="103943">
      <formula>GL27=$B$13</formula>
    </cfRule>
    <cfRule type="expression" dxfId="38504" priority="103944">
      <formula>GL27=$B$12</formula>
    </cfRule>
    <cfRule type="expression" dxfId="38503" priority="103945">
      <formula>GL27=$B$11</formula>
    </cfRule>
    <cfRule type="expression" dxfId="38502" priority="103946">
      <formula>GL27=$B$10</formula>
    </cfRule>
    <cfRule type="expression" dxfId="38501" priority="103947">
      <formula>GL27=$B$9</formula>
    </cfRule>
    <cfRule type="expression" dxfId="38500" priority="103948">
      <formula>GL27=$B$6</formula>
    </cfRule>
    <cfRule type="expression" dxfId="38499" priority="103949">
      <formula>"TEXT(C$16,""ddd"")='Sat'"</formula>
    </cfRule>
  </conditionalFormatting>
  <conditionalFormatting sqref="GL27">
    <cfRule type="expression" dxfId="38498" priority="103936">
      <formula>GL27=$B$22</formula>
    </cfRule>
  </conditionalFormatting>
  <conditionalFormatting sqref="GL27">
    <cfRule type="expression" dxfId="38497" priority="103934">
      <formula>GL27=#REF!</formula>
    </cfRule>
    <cfRule type="expression" dxfId="38496" priority="103935">
      <formula>GL27=$B$23</formula>
    </cfRule>
  </conditionalFormatting>
  <conditionalFormatting sqref="GL29">
    <cfRule type="expression" dxfId="38495" priority="103930">
      <formula>GL29=$B$8</formula>
    </cfRule>
    <cfRule type="expression" dxfId="38494" priority="103931">
      <formula>GL29=$B$24</formula>
    </cfRule>
    <cfRule type="expression" dxfId="38493" priority="103932">
      <formula>GL29=$B$18</formula>
    </cfRule>
    <cfRule type="expression" dxfId="38492" priority="103933">
      <formula>GL29=$B$3</formula>
    </cfRule>
  </conditionalFormatting>
  <conditionalFormatting sqref="GL29">
    <cfRule type="expression" dxfId="38491" priority="103917">
      <formula>GL29=$B$20</formula>
    </cfRule>
    <cfRule type="expression" dxfId="38490" priority="103918">
      <formula>GL29=$B$21</formula>
    </cfRule>
    <cfRule type="expression" dxfId="38489" priority="103919">
      <formula>GL29=$B$19</formula>
    </cfRule>
    <cfRule type="expression" dxfId="38488" priority="103920">
      <formula>GL29=$B$17</formula>
    </cfRule>
    <cfRule type="expression" dxfId="38487" priority="103921">
      <formula>GL29=$B$16</formula>
    </cfRule>
    <cfRule type="expression" dxfId="38486" priority="103922">
      <formula>GL29=$B$14</formula>
    </cfRule>
    <cfRule type="expression" dxfId="38485" priority="103923">
      <formula>GL29=$B$13</formula>
    </cfRule>
    <cfRule type="expression" dxfId="38484" priority="103924">
      <formula>GL29=$B$12</formula>
    </cfRule>
    <cfRule type="expression" dxfId="38483" priority="103925">
      <formula>GL29=$B$11</formula>
    </cfRule>
    <cfRule type="expression" dxfId="38482" priority="103926">
      <formula>GL29=$B$10</formula>
    </cfRule>
    <cfRule type="expression" dxfId="38481" priority="103927">
      <formula>GL29=$B$9</formula>
    </cfRule>
    <cfRule type="expression" dxfId="38480" priority="103928">
      <formula>GL29=$B$6</formula>
    </cfRule>
    <cfRule type="expression" dxfId="38479" priority="103929">
      <formula>"TEXT(C$16,""ddd"")='Sat'"</formula>
    </cfRule>
  </conditionalFormatting>
  <conditionalFormatting sqref="GL29">
    <cfRule type="expression" dxfId="38478" priority="103916">
      <formula>GL29=$B$22</formula>
    </cfRule>
  </conditionalFormatting>
  <conditionalFormatting sqref="GL29">
    <cfRule type="expression" dxfId="38477" priority="103914">
      <formula>GL29=#REF!</formula>
    </cfRule>
    <cfRule type="expression" dxfId="38476" priority="103915">
      <formula>GL29=$B$23</formula>
    </cfRule>
  </conditionalFormatting>
  <conditionalFormatting sqref="GL28">
    <cfRule type="expression" dxfId="38475" priority="103650">
      <formula>GL28=$B$8</formula>
    </cfRule>
    <cfRule type="expression" dxfId="38474" priority="103651">
      <formula>GL28=$B$24</formula>
    </cfRule>
    <cfRule type="expression" dxfId="38473" priority="103652">
      <formula>GL28=$B$18</formula>
    </cfRule>
    <cfRule type="expression" dxfId="38472" priority="103653">
      <formula>GL28=$B$3</formula>
    </cfRule>
  </conditionalFormatting>
  <conditionalFormatting sqref="GL28">
    <cfRule type="expression" dxfId="38471" priority="103637">
      <formula>GL28=$B$20</formula>
    </cfRule>
    <cfRule type="expression" dxfId="38470" priority="103638">
      <formula>GL28=$B$21</formula>
    </cfRule>
    <cfRule type="expression" dxfId="38469" priority="103639">
      <formula>GL28=$B$19</formula>
    </cfRule>
    <cfRule type="expression" dxfId="38468" priority="103640">
      <formula>GL28=$B$17</formula>
    </cfRule>
    <cfRule type="expression" dxfId="38467" priority="103641">
      <formula>GL28=$B$16</formula>
    </cfRule>
    <cfRule type="expression" dxfId="38466" priority="103642">
      <formula>GL28=$B$14</formula>
    </cfRule>
    <cfRule type="expression" dxfId="38465" priority="103643">
      <formula>GL28=$B$13</formula>
    </cfRule>
    <cfRule type="expression" dxfId="38464" priority="103644">
      <formula>GL28=$B$12</formula>
    </cfRule>
    <cfRule type="expression" dxfId="38463" priority="103645">
      <formula>GL28=$B$11</formula>
    </cfRule>
    <cfRule type="expression" dxfId="38462" priority="103646">
      <formula>GL28=$B$10</formula>
    </cfRule>
    <cfRule type="expression" dxfId="38461" priority="103647">
      <formula>GL28=$B$9</formula>
    </cfRule>
    <cfRule type="expression" dxfId="38460" priority="103648">
      <formula>GL28=$B$6</formula>
    </cfRule>
    <cfRule type="expression" dxfId="38459" priority="103649">
      <formula>"TEXT(C$16,""ddd"")='Sat'"</formula>
    </cfRule>
  </conditionalFormatting>
  <conditionalFormatting sqref="GL28">
    <cfRule type="expression" dxfId="38458" priority="103636">
      <formula>GL28=$B$22</formula>
    </cfRule>
  </conditionalFormatting>
  <conditionalFormatting sqref="GL28">
    <cfRule type="expression" dxfId="38457" priority="103634">
      <formula>GL28=#REF!</formula>
    </cfRule>
    <cfRule type="expression" dxfId="38456" priority="103635">
      <formula>GL28=$B$23</formula>
    </cfRule>
  </conditionalFormatting>
  <conditionalFormatting sqref="GM27:GP27">
    <cfRule type="expression" dxfId="38455" priority="103350">
      <formula>GM27=$B$8</formula>
    </cfRule>
    <cfRule type="expression" dxfId="38454" priority="103351">
      <formula>GM27=$B$24</formula>
    </cfRule>
    <cfRule type="expression" dxfId="38453" priority="103352">
      <formula>GM27=$B$18</formula>
    </cfRule>
    <cfRule type="expression" dxfId="38452" priority="103353">
      <formula>GM27=$B$3</formula>
    </cfRule>
  </conditionalFormatting>
  <conditionalFormatting sqref="GM27:GP27">
    <cfRule type="expression" dxfId="38451" priority="103337">
      <formula>GM27=$B$20</formula>
    </cfRule>
    <cfRule type="expression" dxfId="38450" priority="103338">
      <formula>GM27=$B$21</formula>
    </cfRule>
    <cfRule type="expression" dxfId="38449" priority="103339">
      <formula>GM27=$B$19</formula>
    </cfRule>
    <cfRule type="expression" dxfId="38448" priority="103340">
      <formula>GM27=$B$17</formula>
    </cfRule>
    <cfRule type="expression" dxfId="38447" priority="103341">
      <formula>GM27=$B$16</formula>
    </cfRule>
    <cfRule type="expression" dxfId="38446" priority="103342">
      <formula>GM27=$B$14</formula>
    </cfRule>
    <cfRule type="expression" dxfId="38445" priority="103343">
      <formula>GM27=$B$13</formula>
    </cfRule>
    <cfRule type="expression" dxfId="38444" priority="103344">
      <formula>GM27=$B$12</formula>
    </cfRule>
    <cfRule type="expression" dxfId="38443" priority="103345">
      <formula>GM27=$B$11</formula>
    </cfRule>
    <cfRule type="expression" dxfId="38442" priority="103346">
      <formula>GM27=$B$10</formula>
    </cfRule>
    <cfRule type="expression" dxfId="38441" priority="103347">
      <formula>GM27=$B$9</formula>
    </cfRule>
    <cfRule type="expression" dxfId="38440" priority="103348">
      <formula>GM27=$B$6</formula>
    </cfRule>
    <cfRule type="expression" dxfId="38439" priority="103349">
      <formula>"TEXT(C$16,""ddd"")='Sat'"</formula>
    </cfRule>
  </conditionalFormatting>
  <conditionalFormatting sqref="GM27:GP27">
    <cfRule type="expression" dxfId="38438" priority="103336">
      <formula>GM27=$B$22</formula>
    </cfRule>
  </conditionalFormatting>
  <conditionalFormatting sqref="GM27:GP27">
    <cfRule type="expression" dxfId="38437" priority="103334">
      <formula>GM27=#REF!</formula>
    </cfRule>
    <cfRule type="expression" dxfId="38436" priority="103335">
      <formula>GM27=$B$23</formula>
    </cfRule>
  </conditionalFormatting>
  <conditionalFormatting sqref="GM29:GP29">
    <cfRule type="expression" dxfId="38435" priority="103332">
      <formula>GM29=#REF!</formula>
    </cfRule>
    <cfRule type="expression" dxfId="38434" priority="103333">
      <formula>GM29=$B$23</formula>
    </cfRule>
  </conditionalFormatting>
  <conditionalFormatting sqref="GM29:GP29">
    <cfRule type="expression" dxfId="38433" priority="103328">
      <formula>GM29=$B$8</formula>
    </cfRule>
    <cfRule type="expression" dxfId="38432" priority="103329">
      <formula>GM29=$B$24</formula>
    </cfRule>
    <cfRule type="expression" dxfId="38431" priority="103330">
      <formula>GM29=$B$18</formula>
    </cfRule>
    <cfRule type="expression" dxfId="38430" priority="103331">
      <formula>GM29=$B$3</formula>
    </cfRule>
  </conditionalFormatting>
  <conditionalFormatting sqref="GM29:GP29">
    <cfRule type="expression" dxfId="38429" priority="103315">
      <formula>GM29=$B$20</formula>
    </cfRule>
    <cfRule type="expression" dxfId="38428" priority="103316">
      <formula>GM29=$B$21</formula>
    </cfRule>
    <cfRule type="expression" dxfId="38427" priority="103317">
      <formula>GM29=$B$19</formula>
    </cfRule>
    <cfRule type="expression" dxfId="38426" priority="103318">
      <formula>GM29=$B$17</formula>
    </cfRule>
    <cfRule type="expression" dxfId="38425" priority="103319">
      <formula>GM29=$B$16</formula>
    </cfRule>
    <cfRule type="expression" dxfId="38424" priority="103320">
      <formula>GM29=$B$14</formula>
    </cfRule>
    <cfRule type="expression" dxfId="38423" priority="103321">
      <formula>GM29=$B$13</formula>
    </cfRule>
    <cfRule type="expression" dxfId="38422" priority="103322">
      <formula>GM29=$B$12</formula>
    </cfRule>
    <cfRule type="expression" dxfId="38421" priority="103323">
      <formula>GM29=$B$11</formula>
    </cfRule>
    <cfRule type="expression" dxfId="38420" priority="103324">
      <formula>GM29=$B$10</formula>
    </cfRule>
    <cfRule type="expression" dxfId="38419" priority="103325">
      <formula>GM29=$B$9</formula>
    </cfRule>
    <cfRule type="expression" dxfId="38418" priority="103326">
      <formula>GM29=$B$6</formula>
    </cfRule>
    <cfRule type="expression" dxfId="38417" priority="103327">
      <formula>"TEXT(C$16,""ddd"")='Sat'"</formula>
    </cfRule>
  </conditionalFormatting>
  <conditionalFormatting sqref="GM29:GP29">
    <cfRule type="expression" dxfId="38416" priority="103314">
      <formula>GM29=$B$22</formula>
    </cfRule>
  </conditionalFormatting>
  <conditionalFormatting sqref="GN30:GP30">
    <cfRule type="expression" dxfId="38415" priority="102850">
      <formula>GN30=$B$8</formula>
    </cfRule>
    <cfRule type="expression" dxfId="38414" priority="102851">
      <formula>GN30=$B$24</formula>
    </cfRule>
    <cfRule type="expression" dxfId="38413" priority="102852">
      <formula>GN30=$B$18</formula>
    </cfRule>
    <cfRule type="expression" dxfId="38412" priority="102853">
      <formula>GN30=$B$3</formula>
    </cfRule>
  </conditionalFormatting>
  <conditionalFormatting sqref="GN30:GP30">
    <cfRule type="expression" dxfId="38411" priority="102837">
      <formula>GN30=$B$20</formula>
    </cfRule>
    <cfRule type="expression" dxfId="38410" priority="102838">
      <formula>GN30=$B$21</formula>
    </cfRule>
    <cfRule type="expression" dxfId="38409" priority="102839">
      <formula>GN30=$B$19</formula>
    </cfRule>
    <cfRule type="expression" dxfId="38408" priority="102840">
      <formula>GN30=$B$17</formula>
    </cfRule>
    <cfRule type="expression" dxfId="38407" priority="102841">
      <formula>GN30=$B$16</formula>
    </cfRule>
    <cfRule type="expression" dxfId="38406" priority="102842">
      <formula>GN30=$B$14</formula>
    </cfRule>
    <cfRule type="expression" dxfId="38405" priority="102843">
      <formula>GN30=$B$13</formula>
    </cfRule>
    <cfRule type="expression" dxfId="38404" priority="102844">
      <formula>GN30=$B$12</formula>
    </cfRule>
    <cfRule type="expression" dxfId="38403" priority="102845">
      <formula>GN30=$B$11</formula>
    </cfRule>
    <cfRule type="expression" dxfId="38402" priority="102846">
      <formula>GN30=$B$10</formula>
    </cfRule>
    <cfRule type="expression" dxfId="38401" priority="102847">
      <formula>GN30=$B$9</formula>
    </cfRule>
    <cfRule type="expression" dxfId="38400" priority="102848">
      <formula>GN30=$B$6</formula>
    </cfRule>
    <cfRule type="expression" dxfId="38399" priority="102849">
      <formula>"TEXT(C$16,""ddd"")='Sat'"</formula>
    </cfRule>
  </conditionalFormatting>
  <conditionalFormatting sqref="GN30:GP30">
    <cfRule type="expression" dxfId="38398" priority="102836">
      <formula>GN30=$B$22</formula>
    </cfRule>
  </conditionalFormatting>
  <conditionalFormatting sqref="GN30:GP30">
    <cfRule type="expression" dxfId="38397" priority="102834">
      <formula>GN30=#REF!</formula>
    </cfRule>
    <cfRule type="expression" dxfId="38396" priority="102835">
      <formula>GN30=$B$23</formula>
    </cfRule>
  </conditionalFormatting>
  <conditionalFormatting sqref="GM28:GP28">
    <cfRule type="expression" dxfId="38395" priority="102730">
      <formula>GM28=$B$8</formula>
    </cfRule>
    <cfRule type="expression" dxfId="38394" priority="102731">
      <formula>GM28=$B$24</formula>
    </cfRule>
    <cfRule type="expression" dxfId="38393" priority="102732">
      <formula>GM28=$B$18</formula>
    </cfRule>
    <cfRule type="expression" dxfId="38392" priority="102733">
      <formula>GM28=$B$3</formula>
    </cfRule>
  </conditionalFormatting>
  <conditionalFormatting sqref="GM28:GP28">
    <cfRule type="expression" dxfId="38391" priority="102717">
      <formula>GM28=$B$20</formula>
    </cfRule>
    <cfRule type="expression" dxfId="38390" priority="102718">
      <formula>GM28=$B$21</formula>
    </cfRule>
    <cfRule type="expression" dxfId="38389" priority="102719">
      <formula>GM28=$B$19</formula>
    </cfRule>
    <cfRule type="expression" dxfId="38388" priority="102720">
      <formula>GM28=$B$17</formula>
    </cfRule>
    <cfRule type="expression" dxfId="38387" priority="102721">
      <formula>GM28=$B$16</formula>
    </cfRule>
    <cfRule type="expression" dxfId="38386" priority="102722">
      <formula>GM28=$B$14</formula>
    </cfRule>
    <cfRule type="expression" dxfId="38385" priority="102723">
      <formula>GM28=$B$13</formula>
    </cfRule>
    <cfRule type="expression" dxfId="38384" priority="102724">
      <formula>GM28=$B$12</formula>
    </cfRule>
    <cfRule type="expression" dxfId="38383" priority="102725">
      <formula>GM28=$B$11</formula>
    </cfRule>
    <cfRule type="expression" dxfId="38382" priority="102726">
      <formula>GM28=$B$10</formula>
    </cfRule>
    <cfRule type="expression" dxfId="38381" priority="102727">
      <formula>GM28=$B$9</formula>
    </cfRule>
    <cfRule type="expression" dxfId="38380" priority="102728">
      <formula>GM28=$B$6</formula>
    </cfRule>
    <cfRule type="expression" dxfId="38379" priority="102729">
      <formula>"TEXT(C$16,""ddd"")='Sat'"</formula>
    </cfRule>
  </conditionalFormatting>
  <conditionalFormatting sqref="GM28:GP28">
    <cfRule type="expression" dxfId="38378" priority="102716">
      <formula>GM28=$B$22</formula>
    </cfRule>
  </conditionalFormatting>
  <conditionalFormatting sqref="GM28:GP28">
    <cfRule type="expression" dxfId="38377" priority="102714">
      <formula>GM28=#REF!</formula>
    </cfRule>
    <cfRule type="expression" dxfId="38376" priority="102715">
      <formula>GM28=$B$23</formula>
    </cfRule>
  </conditionalFormatting>
  <conditionalFormatting sqref="GJ28:GK32">
    <cfRule type="expression" dxfId="38375" priority="102610">
      <formula>GJ28=$B$8</formula>
    </cfRule>
    <cfRule type="expression" dxfId="38374" priority="102611">
      <formula>GJ28=$B$24</formula>
    </cfRule>
    <cfRule type="expression" dxfId="38373" priority="102612">
      <formula>GJ28=$B$18</formula>
    </cfRule>
    <cfRule type="expression" dxfId="38372" priority="102613">
      <formula>GJ28=$B$3</formula>
    </cfRule>
  </conditionalFormatting>
  <conditionalFormatting sqref="GJ28:GK32">
    <cfRule type="expression" dxfId="38371" priority="102597">
      <formula>GJ28=$B$20</formula>
    </cfRule>
    <cfRule type="expression" dxfId="38370" priority="102598">
      <formula>GJ28=$B$21</formula>
    </cfRule>
    <cfRule type="expression" dxfId="38369" priority="102599">
      <formula>GJ28=$B$19</formula>
    </cfRule>
    <cfRule type="expression" dxfId="38368" priority="102600">
      <formula>GJ28=$B$17</formula>
    </cfRule>
    <cfRule type="expression" dxfId="38367" priority="102601">
      <formula>GJ28=$B$16</formula>
    </cfRule>
    <cfRule type="expression" dxfId="38366" priority="102602">
      <formula>GJ28=$B$14</formula>
    </cfRule>
    <cfRule type="expression" dxfId="38365" priority="102603">
      <formula>GJ28=$B$13</formula>
    </cfRule>
    <cfRule type="expression" dxfId="38364" priority="102604">
      <formula>GJ28=$B$12</formula>
    </cfRule>
    <cfRule type="expression" dxfId="38363" priority="102605">
      <formula>GJ28=$B$11</formula>
    </cfRule>
    <cfRule type="expression" dxfId="38362" priority="102606">
      <formula>GJ28=$B$10</formula>
    </cfRule>
    <cfRule type="expression" dxfId="38361" priority="102607">
      <formula>GJ28=$B$9</formula>
    </cfRule>
    <cfRule type="expression" dxfId="38360" priority="102608">
      <formula>GJ28=$B$6</formula>
    </cfRule>
    <cfRule type="expression" dxfId="38359" priority="102609">
      <formula>"TEXT(C$16,""ddd"")='Sat'"</formula>
    </cfRule>
  </conditionalFormatting>
  <conditionalFormatting sqref="GJ28:GK32">
    <cfRule type="expression" dxfId="38358" priority="102596">
      <formula>GJ28=$B$22</formula>
    </cfRule>
  </conditionalFormatting>
  <conditionalFormatting sqref="GJ28:GK32">
    <cfRule type="expression" dxfId="38357" priority="102594">
      <formula>GJ28=#REF!</formula>
    </cfRule>
    <cfRule type="expression" dxfId="38356" priority="102595">
      <formula>GJ28=$B$23</formula>
    </cfRule>
  </conditionalFormatting>
  <conditionalFormatting sqref="GJ27:GK32">
    <cfRule type="expression" dxfId="38355" priority="102470">
      <formula>GJ27=$B$8</formula>
    </cfRule>
    <cfRule type="expression" dxfId="38354" priority="102471">
      <formula>GJ27=$B$24</formula>
    </cfRule>
    <cfRule type="expression" dxfId="38353" priority="102472">
      <formula>GJ27=$B$18</formula>
    </cfRule>
    <cfRule type="expression" dxfId="38352" priority="102473">
      <formula>GJ27=$B$3</formula>
    </cfRule>
  </conditionalFormatting>
  <conditionalFormatting sqref="GJ27:GK32">
    <cfRule type="expression" dxfId="38351" priority="102457">
      <formula>GJ27=$B$20</formula>
    </cfRule>
    <cfRule type="expression" dxfId="38350" priority="102458">
      <formula>GJ27=$B$21</formula>
    </cfRule>
    <cfRule type="expression" dxfId="38349" priority="102459">
      <formula>GJ27=$B$19</formula>
    </cfRule>
    <cfRule type="expression" dxfId="38348" priority="102460">
      <formula>GJ27=$B$17</formula>
    </cfRule>
    <cfRule type="expression" dxfId="38347" priority="102461">
      <formula>GJ27=$B$16</formula>
    </cfRule>
    <cfRule type="expression" dxfId="38346" priority="102462">
      <formula>GJ27=$B$14</formula>
    </cfRule>
    <cfRule type="expression" dxfId="38345" priority="102463">
      <formula>GJ27=$B$13</formula>
    </cfRule>
    <cfRule type="expression" dxfId="38344" priority="102464">
      <formula>GJ27=$B$12</formula>
    </cfRule>
    <cfRule type="expression" dxfId="38343" priority="102465">
      <formula>GJ27=$B$11</formula>
    </cfRule>
    <cfRule type="expression" dxfId="38342" priority="102466">
      <formula>GJ27=$B$10</formula>
    </cfRule>
    <cfRule type="expression" dxfId="38341" priority="102467">
      <formula>GJ27=$B$9</formula>
    </cfRule>
    <cfRule type="expression" dxfId="38340" priority="102468">
      <formula>GJ27=$B$6</formula>
    </cfRule>
    <cfRule type="expression" dxfId="38339" priority="102469">
      <formula>"TEXT(C$16,""ddd"")='Sat'"</formula>
    </cfRule>
  </conditionalFormatting>
  <conditionalFormatting sqref="GJ27:GK32">
    <cfRule type="expression" dxfId="38338" priority="102456">
      <formula>GJ27=$B$22</formula>
    </cfRule>
  </conditionalFormatting>
  <conditionalFormatting sqref="GJ27:GK32">
    <cfRule type="expression" dxfId="38337" priority="102454">
      <formula>GJ27=#REF!</formula>
    </cfRule>
    <cfRule type="expression" dxfId="38336" priority="102455">
      <formula>GJ27=$B$23</formula>
    </cfRule>
  </conditionalFormatting>
  <conditionalFormatting sqref="GJ29:GK29">
    <cfRule type="expression" dxfId="38335" priority="102452">
      <formula>GJ29=#REF!</formula>
    </cfRule>
    <cfRule type="expression" dxfId="38334" priority="102453">
      <formula>GJ29=$B$23</formula>
    </cfRule>
  </conditionalFormatting>
  <conditionalFormatting sqref="GJ29:GK29">
    <cfRule type="expression" dxfId="38333" priority="102448">
      <formula>GJ29=$B$8</formula>
    </cfRule>
    <cfRule type="expression" dxfId="38332" priority="102449">
      <formula>GJ29=$B$24</formula>
    </cfRule>
    <cfRule type="expression" dxfId="38331" priority="102450">
      <formula>GJ29=$B$18</formula>
    </cfRule>
    <cfRule type="expression" dxfId="38330" priority="102451">
      <formula>GJ29=$B$3</formula>
    </cfRule>
  </conditionalFormatting>
  <conditionalFormatting sqref="GJ29:GK29">
    <cfRule type="expression" dxfId="38329" priority="102435">
      <formula>GJ29=$B$20</formula>
    </cfRule>
    <cfRule type="expression" dxfId="38328" priority="102436">
      <formula>GJ29=$B$21</formula>
    </cfRule>
    <cfRule type="expression" dxfId="38327" priority="102437">
      <formula>GJ29=$B$19</formula>
    </cfRule>
    <cfRule type="expression" dxfId="38326" priority="102438">
      <formula>GJ29=$B$17</formula>
    </cfRule>
    <cfRule type="expression" dxfId="38325" priority="102439">
      <formula>GJ29=$B$16</formula>
    </cfRule>
    <cfRule type="expression" dxfId="38324" priority="102440">
      <formula>GJ29=$B$14</formula>
    </cfRule>
    <cfRule type="expression" dxfId="38323" priority="102441">
      <formula>GJ29=$B$13</formula>
    </cfRule>
    <cfRule type="expression" dxfId="38322" priority="102442">
      <formula>GJ29=$B$12</formula>
    </cfRule>
    <cfRule type="expression" dxfId="38321" priority="102443">
      <formula>GJ29=$B$11</formula>
    </cfRule>
    <cfRule type="expression" dxfId="38320" priority="102444">
      <formula>GJ29=$B$10</formula>
    </cfRule>
    <cfRule type="expression" dxfId="38319" priority="102445">
      <formula>GJ29=$B$9</formula>
    </cfRule>
    <cfRule type="expression" dxfId="38318" priority="102446">
      <formula>GJ29=$B$6</formula>
    </cfRule>
    <cfRule type="expression" dxfId="38317" priority="102447">
      <formula>"TEXT(C$16,""ddd"")='Sat'"</formula>
    </cfRule>
  </conditionalFormatting>
  <conditionalFormatting sqref="GJ29:GK29">
    <cfRule type="expression" dxfId="38316" priority="102434">
      <formula>GJ29=$B$22</formula>
    </cfRule>
  </conditionalFormatting>
  <conditionalFormatting sqref="GS27">
    <cfRule type="expression" dxfId="38315" priority="101550">
      <formula>GS27=$B$8</formula>
    </cfRule>
    <cfRule type="expression" dxfId="38314" priority="101551">
      <formula>GS27=$B$24</formula>
    </cfRule>
    <cfRule type="expression" dxfId="38313" priority="101552">
      <formula>GS27=$B$18</formula>
    </cfRule>
    <cfRule type="expression" dxfId="38312" priority="101553">
      <formula>GS27=$B$3</formula>
    </cfRule>
  </conditionalFormatting>
  <conditionalFormatting sqref="GS27">
    <cfRule type="expression" dxfId="38311" priority="101537">
      <formula>GS27=$B$20</formula>
    </cfRule>
    <cfRule type="expression" dxfId="38310" priority="101538">
      <formula>GS27=$B$21</formula>
    </cfRule>
    <cfRule type="expression" dxfId="38309" priority="101539">
      <formula>GS27=$B$19</formula>
    </cfRule>
    <cfRule type="expression" dxfId="38308" priority="101540">
      <formula>GS27=$B$17</formula>
    </cfRule>
    <cfRule type="expression" dxfId="38307" priority="101541">
      <formula>GS27=$B$16</formula>
    </cfRule>
    <cfRule type="expression" dxfId="38306" priority="101542">
      <formula>GS27=$B$14</formula>
    </cfRule>
    <cfRule type="expression" dxfId="38305" priority="101543">
      <formula>GS27=$B$13</formula>
    </cfRule>
    <cfRule type="expression" dxfId="38304" priority="101544">
      <formula>GS27=$B$12</formula>
    </cfRule>
    <cfRule type="expression" dxfId="38303" priority="101545">
      <formula>GS27=$B$11</formula>
    </cfRule>
    <cfRule type="expression" dxfId="38302" priority="101546">
      <formula>GS27=$B$10</formula>
    </cfRule>
    <cfRule type="expression" dxfId="38301" priority="101547">
      <formula>GS27=$B$9</formula>
    </cfRule>
    <cfRule type="expression" dxfId="38300" priority="101548">
      <formula>GS27=$B$6</formula>
    </cfRule>
    <cfRule type="expression" dxfId="38299" priority="101549">
      <formula>"TEXT(C$16,""ddd"")='Sat'"</formula>
    </cfRule>
  </conditionalFormatting>
  <conditionalFormatting sqref="GS27">
    <cfRule type="expression" dxfId="38298" priority="101536">
      <formula>GS27=$B$22</formula>
    </cfRule>
  </conditionalFormatting>
  <conditionalFormatting sqref="GS27">
    <cfRule type="expression" dxfId="38297" priority="101534">
      <formula>GS27=#REF!</formula>
    </cfRule>
    <cfRule type="expression" dxfId="38296" priority="101535">
      <formula>GS27=$B$23</formula>
    </cfRule>
  </conditionalFormatting>
  <conditionalFormatting sqref="GS29">
    <cfRule type="expression" dxfId="38295" priority="101530">
      <formula>GS29=$B$8</formula>
    </cfRule>
    <cfRule type="expression" dxfId="38294" priority="101531">
      <formula>GS29=$B$24</formula>
    </cfRule>
    <cfRule type="expression" dxfId="38293" priority="101532">
      <formula>GS29=$B$18</formula>
    </cfRule>
    <cfRule type="expression" dxfId="38292" priority="101533">
      <formula>GS29=$B$3</formula>
    </cfRule>
  </conditionalFormatting>
  <conditionalFormatting sqref="GS29">
    <cfRule type="expression" dxfId="38291" priority="101517">
      <formula>GS29=$B$20</formula>
    </cfRule>
    <cfRule type="expression" dxfId="38290" priority="101518">
      <formula>GS29=$B$21</formula>
    </cfRule>
    <cfRule type="expression" dxfId="38289" priority="101519">
      <formula>GS29=$B$19</formula>
    </cfRule>
    <cfRule type="expression" dxfId="38288" priority="101520">
      <formula>GS29=$B$17</formula>
    </cfRule>
    <cfRule type="expression" dxfId="38287" priority="101521">
      <formula>GS29=$B$16</formula>
    </cfRule>
    <cfRule type="expression" dxfId="38286" priority="101522">
      <formula>GS29=$B$14</formula>
    </cfRule>
    <cfRule type="expression" dxfId="38285" priority="101523">
      <formula>GS29=$B$13</formula>
    </cfRule>
    <cfRule type="expression" dxfId="38284" priority="101524">
      <formula>GS29=$B$12</formula>
    </cfRule>
    <cfRule type="expression" dxfId="38283" priority="101525">
      <formula>GS29=$B$11</formula>
    </cfRule>
    <cfRule type="expression" dxfId="38282" priority="101526">
      <formula>GS29=$B$10</formula>
    </cfRule>
    <cfRule type="expression" dxfId="38281" priority="101527">
      <formula>GS29=$B$9</formula>
    </cfRule>
    <cfRule type="expression" dxfId="38280" priority="101528">
      <formula>GS29=$B$6</formula>
    </cfRule>
    <cfRule type="expression" dxfId="38279" priority="101529">
      <formula>"TEXT(C$16,""ddd"")='Sat'"</formula>
    </cfRule>
  </conditionalFormatting>
  <conditionalFormatting sqref="GS29">
    <cfRule type="expression" dxfId="38278" priority="101516">
      <formula>GS29=$B$22</formula>
    </cfRule>
  </conditionalFormatting>
  <conditionalFormatting sqref="GS29">
    <cfRule type="expression" dxfId="38277" priority="101514">
      <formula>GS29=#REF!</formula>
    </cfRule>
    <cfRule type="expression" dxfId="38276" priority="101515">
      <formula>GS29=$B$23</formula>
    </cfRule>
  </conditionalFormatting>
  <conditionalFormatting sqref="GS28">
    <cfRule type="expression" dxfId="38275" priority="101250">
      <formula>GS28=$B$8</formula>
    </cfRule>
    <cfRule type="expression" dxfId="38274" priority="101251">
      <formula>GS28=$B$24</formula>
    </cfRule>
    <cfRule type="expression" dxfId="38273" priority="101252">
      <formula>GS28=$B$18</formula>
    </cfRule>
    <cfRule type="expression" dxfId="38272" priority="101253">
      <formula>GS28=$B$3</formula>
    </cfRule>
  </conditionalFormatting>
  <conditionalFormatting sqref="GS28">
    <cfRule type="expression" dxfId="38271" priority="101237">
      <formula>GS28=$B$20</formula>
    </cfRule>
    <cfRule type="expression" dxfId="38270" priority="101238">
      <formula>GS28=$B$21</formula>
    </cfRule>
    <cfRule type="expression" dxfId="38269" priority="101239">
      <formula>GS28=$B$19</formula>
    </cfRule>
    <cfRule type="expression" dxfId="38268" priority="101240">
      <formula>GS28=$B$17</formula>
    </cfRule>
    <cfRule type="expression" dxfId="38267" priority="101241">
      <formula>GS28=$B$16</formula>
    </cfRule>
    <cfRule type="expression" dxfId="38266" priority="101242">
      <formula>GS28=$B$14</formula>
    </cfRule>
    <cfRule type="expression" dxfId="38265" priority="101243">
      <formula>GS28=$B$13</formula>
    </cfRule>
    <cfRule type="expression" dxfId="38264" priority="101244">
      <formula>GS28=$B$12</formula>
    </cfRule>
    <cfRule type="expression" dxfId="38263" priority="101245">
      <formula>GS28=$B$11</formula>
    </cfRule>
    <cfRule type="expression" dxfId="38262" priority="101246">
      <formula>GS28=$B$10</formula>
    </cfRule>
    <cfRule type="expression" dxfId="38261" priority="101247">
      <formula>GS28=$B$9</formula>
    </cfRule>
    <cfRule type="expression" dxfId="38260" priority="101248">
      <formula>GS28=$B$6</formula>
    </cfRule>
    <cfRule type="expression" dxfId="38259" priority="101249">
      <formula>"TEXT(C$16,""ddd"")='Sat'"</formula>
    </cfRule>
  </conditionalFormatting>
  <conditionalFormatting sqref="GS28">
    <cfRule type="expression" dxfId="38258" priority="101236">
      <formula>GS28=$B$22</formula>
    </cfRule>
  </conditionalFormatting>
  <conditionalFormatting sqref="GS28">
    <cfRule type="expression" dxfId="38257" priority="101234">
      <formula>GS28=#REF!</formula>
    </cfRule>
    <cfRule type="expression" dxfId="38256" priority="101235">
      <formula>GS28=$B$23</formula>
    </cfRule>
  </conditionalFormatting>
  <conditionalFormatting sqref="GT27:GW27">
    <cfRule type="expression" dxfId="38255" priority="100950">
      <formula>GT27=$B$8</formula>
    </cfRule>
    <cfRule type="expression" dxfId="38254" priority="100951">
      <formula>GT27=$B$24</formula>
    </cfRule>
    <cfRule type="expression" dxfId="38253" priority="100952">
      <formula>GT27=$B$18</formula>
    </cfRule>
    <cfRule type="expression" dxfId="38252" priority="100953">
      <formula>GT27=$B$3</formula>
    </cfRule>
  </conditionalFormatting>
  <conditionalFormatting sqref="GT27:GW27">
    <cfRule type="expression" dxfId="38251" priority="100937">
      <formula>GT27=$B$20</formula>
    </cfRule>
    <cfRule type="expression" dxfId="38250" priority="100938">
      <formula>GT27=$B$21</formula>
    </cfRule>
    <cfRule type="expression" dxfId="38249" priority="100939">
      <formula>GT27=$B$19</formula>
    </cfRule>
    <cfRule type="expression" dxfId="38248" priority="100940">
      <formula>GT27=$B$17</formula>
    </cfRule>
    <cfRule type="expression" dxfId="38247" priority="100941">
      <formula>GT27=$B$16</formula>
    </cfRule>
    <cfRule type="expression" dxfId="38246" priority="100942">
      <formula>GT27=$B$14</formula>
    </cfRule>
    <cfRule type="expression" dxfId="38245" priority="100943">
      <formula>GT27=$B$13</formula>
    </cfRule>
    <cfRule type="expression" dxfId="38244" priority="100944">
      <formula>GT27=$B$12</formula>
    </cfRule>
    <cfRule type="expression" dxfId="38243" priority="100945">
      <formula>GT27=$B$11</formula>
    </cfRule>
    <cfRule type="expression" dxfId="38242" priority="100946">
      <formula>GT27=$B$10</formula>
    </cfRule>
    <cfRule type="expression" dxfId="38241" priority="100947">
      <formula>GT27=$B$9</formula>
    </cfRule>
    <cfRule type="expression" dxfId="38240" priority="100948">
      <formula>GT27=$B$6</formula>
    </cfRule>
    <cfRule type="expression" dxfId="38239" priority="100949">
      <formula>"TEXT(C$16,""ddd"")='Sat'"</formula>
    </cfRule>
  </conditionalFormatting>
  <conditionalFormatting sqref="GT27:GW27">
    <cfRule type="expression" dxfId="38238" priority="100936">
      <formula>GT27=$B$22</formula>
    </cfRule>
  </conditionalFormatting>
  <conditionalFormatting sqref="GT27:GW27">
    <cfRule type="expression" dxfId="38237" priority="100934">
      <formula>GT27=#REF!</formula>
    </cfRule>
    <cfRule type="expression" dxfId="38236" priority="100935">
      <formula>GT27=$B$23</formula>
    </cfRule>
  </conditionalFormatting>
  <conditionalFormatting sqref="GT29:GW29">
    <cfRule type="expression" dxfId="38235" priority="100932">
      <formula>GT29=#REF!</formula>
    </cfRule>
    <cfRule type="expression" dxfId="38234" priority="100933">
      <formula>GT29=$B$23</formula>
    </cfRule>
  </conditionalFormatting>
  <conditionalFormatting sqref="GT29:GW29">
    <cfRule type="expression" dxfId="38233" priority="100928">
      <formula>GT29=$B$8</formula>
    </cfRule>
    <cfRule type="expression" dxfId="38232" priority="100929">
      <formula>GT29=$B$24</formula>
    </cfRule>
    <cfRule type="expression" dxfId="38231" priority="100930">
      <formula>GT29=$B$18</formula>
    </cfRule>
    <cfRule type="expression" dxfId="38230" priority="100931">
      <formula>GT29=$B$3</formula>
    </cfRule>
  </conditionalFormatting>
  <conditionalFormatting sqref="GT29:GW29">
    <cfRule type="expression" dxfId="38229" priority="100915">
      <formula>GT29=$B$20</formula>
    </cfRule>
    <cfRule type="expression" dxfId="38228" priority="100916">
      <formula>GT29=$B$21</formula>
    </cfRule>
    <cfRule type="expression" dxfId="38227" priority="100917">
      <formula>GT29=$B$19</formula>
    </cfRule>
    <cfRule type="expression" dxfId="38226" priority="100918">
      <formula>GT29=$B$17</formula>
    </cfRule>
    <cfRule type="expression" dxfId="38225" priority="100919">
      <formula>GT29=$B$16</formula>
    </cfRule>
    <cfRule type="expression" dxfId="38224" priority="100920">
      <formula>GT29=$B$14</formula>
    </cfRule>
    <cfRule type="expression" dxfId="38223" priority="100921">
      <formula>GT29=$B$13</formula>
    </cfRule>
    <cfRule type="expression" dxfId="38222" priority="100922">
      <formula>GT29=$B$12</formula>
    </cfRule>
    <cfRule type="expression" dxfId="38221" priority="100923">
      <formula>GT29=$B$11</formula>
    </cfRule>
    <cfRule type="expression" dxfId="38220" priority="100924">
      <formula>GT29=$B$10</formula>
    </cfRule>
    <cfRule type="expression" dxfId="38219" priority="100925">
      <formula>GT29=$B$9</formula>
    </cfRule>
    <cfRule type="expression" dxfId="38218" priority="100926">
      <formula>GT29=$B$6</formula>
    </cfRule>
    <cfRule type="expression" dxfId="38217" priority="100927">
      <formula>"TEXT(C$16,""ddd"")='Sat'"</formula>
    </cfRule>
  </conditionalFormatting>
  <conditionalFormatting sqref="GT29:GW29">
    <cfRule type="expression" dxfId="38216" priority="100914">
      <formula>GT29=$B$22</formula>
    </cfRule>
  </conditionalFormatting>
  <conditionalFormatting sqref="GU30:GW30">
    <cfRule type="expression" dxfId="38215" priority="100450">
      <formula>GU30=$B$8</formula>
    </cfRule>
    <cfRule type="expression" dxfId="38214" priority="100451">
      <formula>GU30=$B$24</formula>
    </cfRule>
    <cfRule type="expression" dxfId="38213" priority="100452">
      <formula>GU30=$B$18</formula>
    </cfRule>
    <cfRule type="expression" dxfId="38212" priority="100453">
      <formula>GU30=$B$3</formula>
    </cfRule>
  </conditionalFormatting>
  <conditionalFormatting sqref="GU30:GW30">
    <cfRule type="expression" dxfId="38211" priority="100437">
      <formula>GU30=$B$20</formula>
    </cfRule>
    <cfRule type="expression" dxfId="38210" priority="100438">
      <formula>GU30=$B$21</formula>
    </cfRule>
    <cfRule type="expression" dxfId="38209" priority="100439">
      <formula>GU30=$B$19</formula>
    </cfRule>
    <cfRule type="expression" dxfId="38208" priority="100440">
      <formula>GU30=$B$17</formula>
    </cfRule>
    <cfRule type="expression" dxfId="38207" priority="100441">
      <formula>GU30=$B$16</formula>
    </cfRule>
    <cfRule type="expression" dxfId="38206" priority="100442">
      <formula>GU30=$B$14</formula>
    </cfRule>
    <cfRule type="expression" dxfId="38205" priority="100443">
      <formula>GU30=$B$13</formula>
    </cfRule>
    <cfRule type="expression" dxfId="38204" priority="100444">
      <formula>GU30=$B$12</formula>
    </cfRule>
    <cfRule type="expression" dxfId="38203" priority="100445">
      <formula>GU30=$B$11</formula>
    </cfRule>
    <cfRule type="expression" dxfId="38202" priority="100446">
      <formula>GU30=$B$10</formula>
    </cfRule>
    <cfRule type="expression" dxfId="38201" priority="100447">
      <formula>GU30=$B$9</formula>
    </cfRule>
    <cfRule type="expression" dxfId="38200" priority="100448">
      <formula>GU30=$B$6</formula>
    </cfRule>
    <cfRule type="expression" dxfId="38199" priority="100449">
      <formula>"TEXT(C$16,""ddd"")='Sat'"</formula>
    </cfRule>
  </conditionalFormatting>
  <conditionalFormatting sqref="GU30:GW30">
    <cfRule type="expression" dxfId="38198" priority="100436">
      <formula>GU30=$B$22</formula>
    </cfRule>
  </conditionalFormatting>
  <conditionalFormatting sqref="GU30:GW30">
    <cfRule type="expression" dxfId="38197" priority="100434">
      <formula>GU30=#REF!</formula>
    </cfRule>
    <cfRule type="expression" dxfId="38196" priority="100435">
      <formula>GU30=$B$23</formula>
    </cfRule>
  </conditionalFormatting>
  <conditionalFormatting sqref="GW28 GT28:GU28">
    <cfRule type="expression" dxfId="38195" priority="100330">
      <formula>GT28=$B$8</formula>
    </cfRule>
    <cfRule type="expression" dxfId="38194" priority="100331">
      <formula>GT28=$B$24</formula>
    </cfRule>
    <cfRule type="expression" dxfId="38193" priority="100332">
      <formula>GT28=$B$18</formula>
    </cfRule>
    <cfRule type="expression" dxfId="38192" priority="100333">
      <formula>GT28=$B$3</formula>
    </cfRule>
  </conditionalFormatting>
  <conditionalFormatting sqref="GW28 GT28:GU28">
    <cfRule type="expression" dxfId="38191" priority="100317">
      <formula>GT28=$B$20</formula>
    </cfRule>
    <cfRule type="expression" dxfId="38190" priority="100318">
      <formula>GT28=$B$21</formula>
    </cfRule>
    <cfRule type="expression" dxfId="38189" priority="100319">
      <formula>GT28=$B$19</formula>
    </cfRule>
    <cfRule type="expression" dxfId="38188" priority="100320">
      <formula>GT28=$B$17</formula>
    </cfRule>
    <cfRule type="expression" dxfId="38187" priority="100321">
      <formula>GT28=$B$16</formula>
    </cfRule>
    <cfRule type="expression" dxfId="38186" priority="100322">
      <formula>GT28=$B$14</formula>
    </cfRule>
    <cfRule type="expression" dxfId="38185" priority="100323">
      <formula>GT28=$B$13</formula>
    </cfRule>
    <cfRule type="expression" dxfId="38184" priority="100324">
      <formula>GT28=$B$12</formula>
    </cfRule>
    <cfRule type="expression" dxfId="38183" priority="100325">
      <formula>GT28=$B$11</formula>
    </cfRule>
    <cfRule type="expression" dxfId="38182" priority="100326">
      <formula>GT28=$B$10</formula>
    </cfRule>
    <cfRule type="expression" dxfId="38181" priority="100327">
      <formula>GT28=$B$9</formula>
    </cfRule>
    <cfRule type="expression" dxfId="38180" priority="100328">
      <formula>GT28=$B$6</formula>
    </cfRule>
    <cfRule type="expression" dxfId="38179" priority="100329">
      <formula>"TEXT(C$16,""ddd"")='Sat'"</formula>
    </cfRule>
  </conditionalFormatting>
  <conditionalFormatting sqref="GW28 GT28:GU28">
    <cfRule type="expression" dxfId="38178" priority="100316">
      <formula>GT28=$B$22</formula>
    </cfRule>
  </conditionalFormatting>
  <conditionalFormatting sqref="GW28 GT28:GU28">
    <cfRule type="expression" dxfId="38177" priority="100314">
      <formula>GT28=#REF!</formula>
    </cfRule>
    <cfRule type="expression" dxfId="38176" priority="100315">
      <formula>GT28=$B$23</formula>
    </cfRule>
  </conditionalFormatting>
  <conditionalFormatting sqref="GQ28:GR32">
    <cfRule type="expression" dxfId="38175" priority="100210">
      <formula>GQ28=$B$8</formula>
    </cfRule>
    <cfRule type="expression" dxfId="38174" priority="100211">
      <formula>GQ28=$B$24</formula>
    </cfRule>
    <cfRule type="expression" dxfId="38173" priority="100212">
      <formula>GQ28=$B$18</formula>
    </cfRule>
    <cfRule type="expression" dxfId="38172" priority="100213">
      <formula>GQ28=$B$3</formula>
    </cfRule>
  </conditionalFormatting>
  <conditionalFormatting sqref="GQ28:GR32">
    <cfRule type="expression" dxfId="38171" priority="100197">
      <formula>GQ28=$B$20</formula>
    </cfRule>
    <cfRule type="expression" dxfId="38170" priority="100198">
      <formula>GQ28=$B$21</formula>
    </cfRule>
    <cfRule type="expression" dxfId="38169" priority="100199">
      <formula>GQ28=$B$19</formula>
    </cfRule>
    <cfRule type="expression" dxfId="38168" priority="100200">
      <formula>GQ28=$B$17</formula>
    </cfRule>
    <cfRule type="expression" dxfId="38167" priority="100201">
      <formula>GQ28=$B$16</formula>
    </cfRule>
    <cfRule type="expression" dxfId="38166" priority="100202">
      <formula>GQ28=$B$14</formula>
    </cfRule>
    <cfRule type="expression" dxfId="38165" priority="100203">
      <formula>GQ28=$B$13</formula>
    </cfRule>
    <cfRule type="expression" dxfId="38164" priority="100204">
      <formula>GQ28=$B$12</formula>
    </cfRule>
    <cfRule type="expression" dxfId="38163" priority="100205">
      <formula>GQ28=$B$11</formula>
    </cfRule>
    <cfRule type="expression" dxfId="38162" priority="100206">
      <formula>GQ28=$B$10</formula>
    </cfRule>
    <cfRule type="expression" dxfId="38161" priority="100207">
      <formula>GQ28=$B$9</formula>
    </cfRule>
    <cfRule type="expression" dxfId="38160" priority="100208">
      <formula>GQ28=$B$6</formula>
    </cfRule>
    <cfRule type="expression" dxfId="38159" priority="100209">
      <formula>"TEXT(C$16,""ddd"")='Sat'"</formula>
    </cfRule>
  </conditionalFormatting>
  <conditionalFormatting sqref="GQ28:GR32">
    <cfRule type="expression" dxfId="38158" priority="100196">
      <formula>GQ28=$B$22</formula>
    </cfRule>
  </conditionalFormatting>
  <conditionalFormatting sqref="GQ28:GR32">
    <cfRule type="expression" dxfId="38157" priority="100194">
      <formula>GQ28=#REF!</formula>
    </cfRule>
    <cfRule type="expression" dxfId="38156" priority="100195">
      <formula>GQ28=$B$23</formula>
    </cfRule>
  </conditionalFormatting>
  <conditionalFormatting sqref="GQ27:GR32">
    <cfRule type="expression" dxfId="38155" priority="100070">
      <formula>GQ27=$B$8</formula>
    </cfRule>
    <cfRule type="expression" dxfId="38154" priority="100071">
      <formula>GQ27=$B$24</formula>
    </cfRule>
    <cfRule type="expression" dxfId="38153" priority="100072">
      <formula>GQ27=$B$18</formula>
    </cfRule>
    <cfRule type="expression" dxfId="38152" priority="100073">
      <formula>GQ27=$B$3</formula>
    </cfRule>
  </conditionalFormatting>
  <conditionalFormatting sqref="GQ27:GR32">
    <cfRule type="expression" dxfId="38151" priority="100057">
      <formula>GQ27=$B$20</formula>
    </cfRule>
    <cfRule type="expression" dxfId="38150" priority="100058">
      <formula>GQ27=$B$21</formula>
    </cfRule>
    <cfRule type="expression" dxfId="38149" priority="100059">
      <formula>GQ27=$B$19</formula>
    </cfRule>
    <cfRule type="expression" dxfId="38148" priority="100060">
      <formula>GQ27=$B$17</formula>
    </cfRule>
    <cfRule type="expression" dxfId="38147" priority="100061">
      <formula>GQ27=$B$16</formula>
    </cfRule>
    <cfRule type="expression" dxfId="38146" priority="100062">
      <formula>GQ27=$B$14</formula>
    </cfRule>
    <cfRule type="expression" dxfId="38145" priority="100063">
      <formula>GQ27=$B$13</formula>
    </cfRule>
    <cfRule type="expression" dxfId="38144" priority="100064">
      <formula>GQ27=$B$12</formula>
    </cfRule>
    <cfRule type="expression" dxfId="38143" priority="100065">
      <formula>GQ27=$B$11</formula>
    </cfRule>
    <cfRule type="expression" dxfId="38142" priority="100066">
      <formula>GQ27=$B$10</formula>
    </cfRule>
    <cfRule type="expression" dxfId="38141" priority="100067">
      <formula>GQ27=$B$9</formula>
    </cfRule>
    <cfRule type="expression" dxfId="38140" priority="100068">
      <formula>GQ27=$B$6</formula>
    </cfRule>
    <cfRule type="expression" dxfId="38139" priority="100069">
      <formula>"TEXT(C$16,""ddd"")='Sat'"</formula>
    </cfRule>
  </conditionalFormatting>
  <conditionalFormatting sqref="GQ27:GR32">
    <cfRule type="expression" dxfId="38138" priority="100056">
      <formula>GQ27=$B$22</formula>
    </cfRule>
  </conditionalFormatting>
  <conditionalFormatting sqref="GQ27:GR32">
    <cfRule type="expression" dxfId="38137" priority="100054">
      <formula>GQ27=#REF!</formula>
    </cfRule>
    <cfRule type="expression" dxfId="38136" priority="100055">
      <formula>GQ27=$B$23</formula>
    </cfRule>
  </conditionalFormatting>
  <conditionalFormatting sqref="GQ29:GR29">
    <cfRule type="expression" dxfId="38135" priority="100052">
      <formula>GQ29=#REF!</formula>
    </cfRule>
    <cfRule type="expression" dxfId="38134" priority="100053">
      <formula>GQ29=$B$23</formula>
    </cfRule>
  </conditionalFormatting>
  <conditionalFormatting sqref="GQ29:GR29">
    <cfRule type="expression" dxfId="38133" priority="100048">
      <formula>GQ29=$B$8</formula>
    </cfRule>
    <cfRule type="expression" dxfId="38132" priority="100049">
      <formula>GQ29=$B$24</formula>
    </cfRule>
    <cfRule type="expression" dxfId="38131" priority="100050">
      <formula>GQ29=$B$18</formula>
    </cfRule>
    <cfRule type="expression" dxfId="38130" priority="100051">
      <formula>GQ29=$B$3</formula>
    </cfRule>
  </conditionalFormatting>
  <conditionalFormatting sqref="GQ29:GR29">
    <cfRule type="expression" dxfId="38129" priority="100035">
      <formula>GQ29=$B$20</formula>
    </cfRule>
    <cfRule type="expression" dxfId="38128" priority="100036">
      <formula>GQ29=$B$21</formula>
    </cfRule>
    <cfRule type="expression" dxfId="38127" priority="100037">
      <formula>GQ29=$B$19</formula>
    </cfRule>
    <cfRule type="expression" dxfId="38126" priority="100038">
      <formula>GQ29=$B$17</formula>
    </cfRule>
    <cfRule type="expression" dxfId="38125" priority="100039">
      <formula>GQ29=$B$16</formula>
    </cfRule>
    <cfRule type="expression" dxfId="38124" priority="100040">
      <formula>GQ29=$B$14</formula>
    </cfRule>
    <cfRule type="expression" dxfId="38123" priority="100041">
      <formula>GQ29=$B$13</formula>
    </cfRule>
    <cfRule type="expression" dxfId="38122" priority="100042">
      <formula>GQ29=$B$12</formula>
    </cfRule>
    <cfRule type="expression" dxfId="38121" priority="100043">
      <formula>GQ29=$B$11</formula>
    </cfRule>
    <cfRule type="expression" dxfId="38120" priority="100044">
      <formula>GQ29=$B$10</formula>
    </cfRule>
    <cfRule type="expression" dxfId="38119" priority="100045">
      <formula>GQ29=$B$9</formula>
    </cfRule>
    <cfRule type="expression" dxfId="38118" priority="100046">
      <formula>GQ29=$B$6</formula>
    </cfRule>
    <cfRule type="expression" dxfId="38117" priority="100047">
      <formula>"TEXT(C$16,""ddd"")='Sat'"</formula>
    </cfRule>
  </conditionalFormatting>
  <conditionalFormatting sqref="GQ29:GR29">
    <cfRule type="expression" dxfId="38116" priority="100034">
      <formula>GQ29=$B$22</formula>
    </cfRule>
  </conditionalFormatting>
  <conditionalFormatting sqref="GZ27">
    <cfRule type="expression" dxfId="38115" priority="99150">
      <formula>GZ27=$B$8</formula>
    </cfRule>
    <cfRule type="expression" dxfId="38114" priority="99151">
      <formula>GZ27=$B$24</formula>
    </cfRule>
    <cfRule type="expression" dxfId="38113" priority="99152">
      <formula>GZ27=$B$18</formula>
    </cfRule>
    <cfRule type="expression" dxfId="38112" priority="99153">
      <formula>GZ27=$B$3</formula>
    </cfRule>
  </conditionalFormatting>
  <conditionalFormatting sqref="GZ27">
    <cfRule type="expression" dxfId="38111" priority="99137">
      <formula>GZ27=$B$20</formula>
    </cfRule>
    <cfRule type="expression" dxfId="38110" priority="99138">
      <formula>GZ27=$B$21</formula>
    </cfRule>
    <cfRule type="expression" dxfId="38109" priority="99139">
      <formula>GZ27=$B$19</formula>
    </cfRule>
    <cfRule type="expression" dxfId="38108" priority="99140">
      <formula>GZ27=$B$17</formula>
    </cfRule>
    <cfRule type="expression" dxfId="38107" priority="99141">
      <formula>GZ27=$B$16</formula>
    </cfRule>
    <cfRule type="expression" dxfId="38106" priority="99142">
      <formula>GZ27=$B$14</formula>
    </cfRule>
    <cfRule type="expression" dxfId="38105" priority="99143">
      <formula>GZ27=$B$13</formula>
    </cfRule>
    <cfRule type="expression" dxfId="38104" priority="99144">
      <formula>GZ27=$B$12</formula>
    </cfRule>
    <cfRule type="expression" dxfId="38103" priority="99145">
      <formula>GZ27=$B$11</formula>
    </cfRule>
    <cfRule type="expression" dxfId="38102" priority="99146">
      <formula>GZ27=$B$10</formula>
    </cfRule>
    <cfRule type="expression" dxfId="38101" priority="99147">
      <formula>GZ27=$B$9</formula>
    </cfRule>
    <cfRule type="expression" dxfId="38100" priority="99148">
      <formula>GZ27=$B$6</formula>
    </cfRule>
    <cfRule type="expression" dxfId="38099" priority="99149">
      <formula>"TEXT(C$16,""ddd"")='Sat'"</formula>
    </cfRule>
  </conditionalFormatting>
  <conditionalFormatting sqref="GZ27">
    <cfRule type="expression" dxfId="38098" priority="99136">
      <formula>GZ27=$B$22</formula>
    </cfRule>
  </conditionalFormatting>
  <conditionalFormatting sqref="GZ27">
    <cfRule type="expression" dxfId="38097" priority="99134">
      <formula>GZ27=#REF!</formula>
    </cfRule>
    <cfRule type="expression" dxfId="38096" priority="99135">
      <formula>GZ27=$B$23</formula>
    </cfRule>
  </conditionalFormatting>
  <conditionalFormatting sqref="GZ29">
    <cfRule type="expression" dxfId="38095" priority="99130">
      <formula>GZ29=$B$8</formula>
    </cfRule>
    <cfRule type="expression" dxfId="38094" priority="99131">
      <formula>GZ29=$B$24</formula>
    </cfRule>
    <cfRule type="expression" dxfId="38093" priority="99132">
      <formula>GZ29=$B$18</formula>
    </cfRule>
    <cfRule type="expression" dxfId="38092" priority="99133">
      <formula>GZ29=$B$3</formula>
    </cfRule>
  </conditionalFormatting>
  <conditionalFormatting sqref="GZ29">
    <cfRule type="expression" dxfId="38091" priority="99117">
      <formula>GZ29=$B$20</formula>
    </cfRule>
    <cfRule type="expression" dxfId="38090" priority="99118">
      <formula>GZ29=$B$21</formula>
    </cfRule>
    <cfRule type="expression" dxfId="38089" priority="99119">
      <formula>GZ29=$B$19</formula>
    </cfRule>
    <cfRule type="expression" dxfId="38088" priority="99120">
      <formula>GZ29=$B$17</formula>
    </cfRule>
    <cfRule type="expression" dxfId="38087" priority="99121">
      <formula>GZ29=$B$16</formula>
    </cfRule>
    <cfRule type="expression" dxfId="38086" priority="99122">
      <formula>GZ29=$B$14</formula>
    </cfRule>
    <cfRule type="expression" dxfId="38085" priority="99123">
      <formula>GZ29=$B$13</formula>
    </cfRule>
    <cfRule type="expression" dxfId="38084" priority="99124">
      <formula>GZ29=$B$12</formula>
    </cfRule>
    <cfRule type="expression" dxfId="38083" priority="99125">
      <formula>GZ29=$B$11</formula>
    </cfRule>
    <cfRule type="expression" dxfId="38082" priority="99126">
      <formula>GZ29=$B$10</formula>
    </cfRule>
    <cfRule type="expression" dxfId="38081" priority="99127">
      <formula>GZ29=$B$9</formula>
    </cfRule>
    <cfRule type="expression" dxfId="38080" priority="99128">
      <formula>GZ29=$B$6</formula>
    </cfRule>
    <cfRule type="expression" dxfId="38079" priority="99129">
      <formula>"TEXT(C$16,""ddd"")='Sat'"</formula>
    </cfRule>
  </conditionalFormatting>
  <conditionalFormatting sqref="GZ29">
    <cfRule type="expression" dxfId="38078" priority="99116">
      <formula>GZ29=$B$22</formula>
    </cfRule>
  </conditionalFormatting>
  <conditionalFormatting sqref="GZ29">
    <cfRule type="expression" dxfId="38077" priority="99114">
      <formula>GZ29=#REF!</formula>
    </cfRule>
    <cfRule type="expression" dxfId="38076" priority="99115">
      <formula>GZ29=$B$23</formula>
    </cfRule>
  </conditionalFormatting>
  <conditionalFormatting sqref="GZ28">
    <cfRule type="expression" dxfId="38075" priority="98850">
      <formula>GZ28=$B$8</formula>
    </cfRule>
    <cfRule type="expression" dxfId="38074" priority="98851">
      <formula>GZ28=$B$24</formula>
    </cfRule>
    <cfRule type="expression" dxfId="38073" priority="98852">
      <formula>GZ28=$B$18</formula>
    </cfRule>
    <cfRule type="expression" dxfId="38072" priority="98853">
      <formula>GZ28=$B$3</formula>
    </cfRule>
  </conditionalFormatting>
  <conditionalFormatting sqref="GZ28">
    <cfRule type="expression" dxfId="38071" priority="98837">
      <formula>GZ28=$B$20</formula>
    </cfRule>
    <cfRule type="expression" dxfId="38070" priority="98838">
      <formula>GZ28=$B$21</formula>
    </cfRule>
    <cfRule type="expression" dxfId="38069" priority="98839">
      <formula>GZ28=$B$19</formula>
    </cfRule>
    <cfRule type="expression" dxfId="38068" priority="98840">
      <formula>GZ28=$B$17</formula>
    </cfRule>
    <cfRule type="expression" dxfId="38067" priority="98841">
      <formula>GZ28=$B$16</formula>
    </cfRule>
    <cfRule type="expression" dxfId="38066" priority="98842">
      <formula>GZ28=$B$14</formula>
    </cfRule>
    <cfRule type="expression" dxfId="38065" priority="98843">
      <formula>GZ28=$B$13</formula>
    </cfRule>
    <cfRule type="expression" dxfId="38064" priority="98844">
      <formula>GZ28=$B$12</formula>
    </cfRule>
    <cfRule type="expression" dxfId="38063" priority="98845">
      <formula>GZ28=$B$11</formula>
    </cfRule>
    <cfRule type="expression" dxfId="38062" priority="98846">
      <formula>GZ28=$B$10</formula>
    </cfRule>
    <cfRule type="expression" dxfId="38061" priority="98847">
      <formula>GZ28=$B$9</formula>
    </cfRule>
    <cfRule type="expression" dxfId="38060" priority="98848">
      <formula>GZ28=$B$6</formula>
    </cfRule>
    <cfRule type="expression" dxfId="38059" priority="98849">
      <formula>"TEXT(C$16,""ddd"")='Sat'"</formula>
    </cfRule>
  </conditionalFormatting>
  <conditionalFormatting sqref="GZ28">
    <cfRule type="expression" dxfId="38058" priority="98836">
      <formula>GZ28=$B$22</formula>
    </cfRule>
  </conditionalFormatting>
  <conditionalFormatting sqref="GZ28">
    <cfRule type="expression" dxfId="38057" priority="98834">
      <formula>GZ28=#REF!</formula>
    </cfRule>
    <cfRule type="expression" dxfId="38056" priority="98835">
      <formula>GZ28=$B$23</formula>
    </cfRule>
  </conditionalFormatting>
  <conditionalFormatting sqref="HA27:HD27">
    <cfRule type="expression" dxfId="38055" priority="98550">
      <formula>HA27=$B$8</formula>
    </cfRule>
    <cfRule type="expression" dxfId="38054" priority="98551">
      <formula>HA27=$B$24</formula>
    </cfRule>
    <cfRule type="expression" dxfId="38053" priority="98552">
      <formula>HA27=$B$18</formula>
    </cfRule>
    <cfRule type="expression" dxfId="38052" priority="98553">
      <formula>HA27=$B$3</formula>
    </cfRule>
  </conditionalFormatting>
  <conditionalFormatting sqref="HA27:HD27">
    <cfRule type="expression" dxfId="38051" priority="98537">
      <formula>HA27=$B$20</formula>
    </cfRule>
    <cfRule type="expression" dxfId="38050" priority="98538">
      <formula>HA27=$B$21</formula>
    </cfRule>
    <cfRule type="expression" dxfId="38049" priority="98539">
      <formula>HA27=$B$19</formula>
    </cfRule>
    <cfRule type="expression" dxfId="38048" priority="98540">
      <formula>HA27=$B$17</formula>
    </cfRule>
    <cfRule type="expression" dxfId="38047" priority="98541">
      <formula>HA27=$B$16</formula>
    </cfRule>
    <cfRule type="expression" dxfId="38046" priority="98542">
      <formula>HA27=$B$14</formula>
    </cfRule>
    <cfRule type="expression" dxfId="38045" priority="98543">
      <formula>HA27=$B$13</formula>
    </cfRule>
    <cfRule type="expression" dxfId="38044" priority="98544">
      <formula>HA27=$B$12</formula>
    </cfRule>
    <cfRule type="expression" dxfId="38043" priority="98545">
      <formula>HA27=$B$11</formula>
    </cfRule>
    <cfRule type="expression" dxfId="38042" priority="98546">
      <formula>HA27=$B$10</formula>
    </cfRule>
    <cfRule type="expression" dxfId="38041" priority="98547">
      <formula>HA27=$B$9</formula>
    </cfRule>
    <cfRule type="expression" dxfId="38040" priority="98548">
      <formula>HA27=$B$6</formula>
    </cfRule>
    <cfRule type="expression" dxfId="38039" priority="98549">
      <formula>"TEXT(C$16,""ddd"")='Sat'"</formula>
    </cfRule>
  </conditionalFormatting>
  <conditionalFormatting sqref="HA27:HD27">
    <cfRule type="expression" dxfId="38038" priority="98536">
      <formula>HA27=$B$22</formula>
    </cfRule>
  </conditionalFormatting>
  <conditionalFormatting sqref="HA27:HD27">
    <cfRule type="expression" dxfId="38037" priority="98534">
      <formula>HA27=#REF!</formula>
    </cfRule>
    <cfRule type="expression" dxfId="38036" priority="98535">
      <formula>HA27=$B$23</formula>
    </cfRule>
  </conditionalFormatting>
  <conditionalFormatting sqref="HA29:HD29">
    <cfRule type="expression" dxfId="38035" priority="98532">
      <formula>HA29=#REF!</formula>
    </cfRule>
    <cfRule type="expression" dxfId="38034" priority="98533">
      <formula>HA29=$B$23</formula>
    </cfRule>
  </conditionalFormatting>
  <conditionalFormatting sqref="HA29:HD29">
    <cfRule type="expression" dxfId="38033" priority="98528">
      <formula>HA29=$B$8</formula>
    </cfRule>
    <cfRule type="expression" dxfId="38032" priority="98529">
      <formula>HA29=$B$24</formula>
    </cfRule>
    <cfRule type="expression" dxfId="38031" priority="98530">
      <formula>HA29=$B$18</formula>
    </cfRule>
    <cfRule type="expression" dxfId="38030" priority="98531">
      <formula>HA29=$B$3</formula>
    </cfRule>
  </conditionalFormatting>
  <conditionalFormatting sqref="HA29:HD29">
    <cfRule type="expression" dxfId="38029" priority="98515">
      <formula>HA29=$B$20</formula>
    </cfRule>
    <cfRule type="expression" dxfId="38028" priority="98516">
      <formula>HA29=$B$21</formula>
    </cfRule>
    <cfRule type="expression" dxfId="38027" priority="98517">
      <formula>HA29=$B$19</formula>
    </cfRule>
    <cfRule type="expression" dxfId="38026" priority="98518">
      <formula>HA29=$B$17</formula>
    </cfRule>
    <cfRule type="expression" dxfId="38025" priority="98519">
      <formula>HA29=$B$16</formula>
    </cfRule>
    <cfRule type="expression" dxfId="38024" priority="98520">
      <formula>HA29=$B$14</formula>
    </cfRule>
    <cfRule type="expression" dxfId="38023" priority="98521">
      <formula>HA29=$B$13</formula>
    </cfRule>
    <cfRule type="expression" dxfId="38022" priority="98522">
      <formula>HA29=$B$12</formula>
    </cfRule>
    <cfRule type="expression" dxfId="38021" priority="98523">
      <formula>HA29=$B$11</formula>
    </cfRule>
    <cfRule type="expression" dxfId="38020" priority="98524">
      <formula>HA29=$B$10</formula>
    </cfRule>
    <cfRule type="expression" dxfId="38019" priority="98525">
      <formula>HA29=$B$9</formula>
    </cfRule>
    <cfRule type="expression" dxfId="38018" priority="98526">
      <formula>HA29=$B$6</formula>
    </cfRule>
    <cfRule type="expression" dxfId="38017" priority="98527">
      <formula>"TEXT(C$16,""ddd"")='Sat'"</formula>
    </cfRule>
  </conditionalFormatting>
  <conditionalFormatting sqref="HA29:HD29">
    <cfRule type="expression" dxfId="38016" priority="98514">
      <formula>HA29=$B$22</formula>
    </cfRule>
  </conditionalFormatting>
  <conditionalFormatting sqref="HB30:HD30">
    <cfRule type="expression" dxfId="38015" priority="98050">
      <formula>HB30=$B$8</formula>
    </cfRule>
    <cfRule type="expression" dxfId="38014" priority="98051">
      <formula>HB30=$B$24</formula>
    </cfRule>
    <cfRule type="expression" dxfId="38013" priority="98052">
      <formula>HB30=$B$18</formula>
    </cfRule>
    <cfRule type="expression" dxfId="38012" priority="98053">
      <formula>HB30=$B$3</formula>
    </cfRule>
  </conditionalFormatting>
  <conditionalFormatting sqref="HB30:HD30">
    <cfRule type="expression" dxfId="38011" priority="98037">
      <formula>HB30=$B$20</formula>
    </cfRule>
    <cfRule type="expression" dxfId="38010" priority="98038">
      <formula>HB30=$B$21</formula>
    </cfRule>
    <cfRule type="expression" dxfId="38009" priority="98039">
      <formula>HB30=$B$19</formula>
    </cfRule>
    <cfRule type="expression" dxfId="38008" priority="98040">
      <formula>HB30=$B$17</formula>
    </cfRule>
    <cfRule type="expression" dxfId="38007" priority="98041">
      <formula>HB30=$B$16</formula>
    </cfRule>
    <cfRule type="expression" dxfId="38006" priority="98042">
      <formula>HB30=$B$14</formula>
    </cfRule>
    <cfRule type="expression" dxfId="38005" priority="98043">
      <formula>HB30=$B$13</formula>
    </cfRule>
    <cfRule type="expression" dxfId="38004" priority="98044">
      <formula>HB30=$B$12</formula>
    </cfRule>
    <cfRule type="expression" dxfId="38003" priority="98045">
      <formula>HB30=$B$11</formula>
    </cfRule>
    <cfRule type="expression" dxfId="38002" priority="98046">
      <formula>HB30=$B$10</formula>
    </cfRule>
    <cfRule type="expression" dxfId="38001" priority="98047">
      <formula>HB30=$B$9</formula>
    </cfRule>
    <cfRule type="expression" dxfId="38000" priority="98048">
      <formula>HB30=$B$6</formula>
    </cfRule>
    <cfRule type="expression" dxfId="37999" priority="98049">
      <formula>"TEXT(C$16,""ddd"")='Sat'"</formula>
    </cfRule>
  </conditionalFormatting>
  <conditionalFormatting sqref="HB30:HD30">
    <cfRule type="expression" dxfId="37998" priority="98036">
      <formula>HB30=$B$22</formula>
    </cfRule>
  </conditionalFormatting>
  <conditionalFormatting sqref="HB30:HD30">
    <cfRule type="expression" dxfId="37997" priority="98034">
      <formula>HB30=#REF!</formula>
    </cfRule>
    <cfRule type="expression" dxfId="37996" priority="98035">
      <formula>HB30=$B$23</formula>
    </cfRule>
  </conditionalFormatting>
  <conditionalFormatting sqref="HB28:HD28">
    <cfRule type="expression" dxfId="37995" priority="97930">
      <formula>HB28=$B$8</formula>
    </cfRule>
    <cfRule type="expression" dxfId="37994" priority="97931">
      <formula>HB28=$B$24</formula>
    </cfRule>
    <cfRule type="expression" dxfId="37993" priority="97932">
      <formula>HB28=$B$18</formula>
    </cfRule>
    <cfRule type="expression" dxfId="37992" priority="97933">
      <formula>HB28=$B$3</formula>
    </cfRule>
  </conditionalFormatting>
  <conditionalFormatting sqref="HB28:HD28">
    <cfRule type="expression" dxfId="37991" priority="97917">
      <formula>HB28=$B$20</formula>
    </cfRule>
    <cfRule type="expression" dxfId="37990" priority="97918">
      <formula>HB28=$B$21</formula>
    </cfRule>
    <cfRule type="expression" dxfId="37989" priority="97919">
      <formula>HB28=$B$19</formula>
    </cfRule>
    <cfRule type="expression" dxfId="37988" priority="97920">
      <formula>HB28=$B$17</formula>
    </cfRule>
    <cfRule type="expression" dxfId="37987" priority="97921">
      <formula>HB28=$B$16</formula>
    </cfRule>
    <cfRule type="expression" dxfId="37986" priority="97922">
      <formula>HB28=$B$14</formula>
    </cfRule>
    <cfRule type="expression" dxfId="37985" priority="97923">
      <formula>HB28=$B$13</formula>
    </cfRule>
    <cfRule type="expression" dxfId="37984" priority="97924">
      <formula>HB28=$B$12</formula>
    </cfRule>
    <cfRule type="expression" dxfId="37983" priority="97925">
      <formula>HB28=$B$11</formula>
    </cfRule>
    <cfRule type="expression" dxfId="37982" priority="97926">
      <formula>HB28=$B$10</formula>
    </cfRule>
    <cfRule type="expression" dxfId="37981" priority="97927">
      <formula>HB28=$B$9</formula>
    </cfRule>
    <cfRule type="expression" dxfId="37980" priority="97928">
      <formula>HB28=$B$6</formula>
    </cfRule>
    <cfRule type="expression" dxfId="37979" priority="97929">
      <formula>"TEXT(C$16,""ddd"")='Sat'"</formula>
    </cfRule>
  </conditionalFormatting>
  <conditionalFormatting sqref="HB28:HD28">
    <cfRule type="expression" dxfId="37978" priority="97916">
      <formula>HB28=$B$22</formula>
    </cfRule>
  </conditionalFormatting>
  <conditionalFormatting sqref="HB28:HD28">
    <cfRule type="expression" dxfId="37977" priority="97914">
      <formula>HB28=#REF!</formula>
    </cfRule>
    <cfRule type="expression" dxfId="37976" priority="97915">
      <formula>HB28=$B$23</formula>
    </cfRule>
  </conditionalFormatting>
  <conditionalFormatting sqref="GX28:GY32">
    <cfRule type="expression" dxfId="37975" priority="97810">
      <formula>GX28=$B$8</formula>
    </cfRule>
    <cfRule type="expression" dxfId="37974" priority="97811">
      <formula>GX28=$B$24</formula>
    </cfRule>
    <cfRule type="expression" dxfId="37973" priority="97812">
      <formula>GX28=$B$18</formula>
    </cfRule>
    <cfRule type="expression" dxfId="37972" priority="97813">
      <formula>GX28=$B$3</formula>
    </cfRule>
  </conditionalFormatting>
  <conditionalFormatting sqref="GX28:GY32">
    <cfRule type="expression" dxfId="37971" priority="97797">
      <formula>GX28=$B$20</formula>
    </cfRule>
    <cfRule type="expression" dxfId="37970" priority="97798">
      <formula>GX28=$B$21</formula>
    </cfRule>
    <cfRule type="expression" dxfId="37969" priority="97799">
      <formula>GX28=$B$19</formula>
    </cfRule>
    <cfRule type="expression" dxfId="37968" priority="97800">
      <formula>GX28=$B$17</formula>
    </cfRule>
    <cfRule type="expression" dxfId="37967" priority="97801">
      <formula>GX28=$B$16</formula>
    </cfRule>
    <cfRule type="expression" dxfId="37966" priority="97802">
      <formula>GX28=$B$14</formula>
    </cfRule>
    <cfRule type="expression" dxfId="37965" priority="97803">
      <formula>GX28=$B$13</formula>
    </cfRule>
    <cfRule type="expression" dxfId="37964" priority="97804">
      <formula>GX28=$B$12</formula>
    </cfRule>
    <cfRule type="expression" dxfId="37963" priority="97805">
      <formula>GX28=$B$11</formula>
    </cfRule>
    <cfRule type="expression" dxfId="37962" priority="97806">
      <formula>GX28=$B$10</formula>
    </cfRule>
    <cfRule type="expression" dxfId="37961" priority="97807">
      <formula>GX28=$B$9</formula>
    </cfRule>
    <cfRule type="expression" dxfId="37960" priority="97808">
      <formula>GX28=$B$6</formula>
    </cfRule>
    <cfRule type="expression" dxfId="37959" priority="97809">
      <formula>"TEXT(C$16,""ddd"")='Sat'"</formula>
    </cfRule>
  </conditionalFormatting>
  <conditionalFormatting sqref="GX28:GY32">
    <cfRule type="expression" dxfId="37958" priority="97796">
      <formula>GX28=$B$22</formula>
    </cfRule>
  </conditionalFormatting>
  <conditionalFormatting sqref="GX28:GY32">
    <cfRule type="expression" dxfId="37957" priority="97794">
      <formula>GX28=#REF!</formula>
    </cfRule>
    <cfRule type="expression" dxfId="37956" priority="97795">
      <formula>GX28=$B$23</formula>
    </cfRule>
  </conditionalFormatting>
  <conditionalFormatting sqref="GX27:GY32">
    <cfRule type="expression" dxfId="37955" priority="97670">
      <formula>GX27=$B$8</formula>
    </cfRule>
    <cfRule type="expression" dxfId="37954" priority="97671">
      <formula>GX27=$B$24</formula>
    </cfRule>
    <cfRule type="expression" dxfId="37953" priority="97672">
      <formula>GX27=$B$18</formula>
    </cfRule>
    <cfRule type="expression" dxfId="37952" priority="97673">
      <formula>GX27=$B$3</formula>
    </cfRule>
  </conditionalFormatting>
  <conditionalFormatting sqref="GX27:GY32">
    <cfRule type="expression" dxfId="37951" priority="97657">
      <formula>GX27=$B$20</formula>
    </cfRule>
    <cfRule type="expression" dxfId="37950" priority="97658">
      <formula>GX27=$B$21</formula>
    </cfRule>
    <cfRule type="expression" dxfId="37949" priority="97659">
      <formula>GX27=$B$19</formula>
    </cfRule>
    <cfRule type="expression" dxfId="37948" priority="97660">
      <formula>GX27=$B$17</formula>
    </cfRule>
    <cfRule type="expression" dxfId="37947" priority="97661">
      <formula>GX27=$B$16</formula>
    </cfRule>
    <cfRule type="expression" dxfId="37946" priority="97662">
      <formula>GX27=$B$14</formula>
    </cfRule>
    <cfRule type="expression" dxfId="37945" priority="97663">
      <formula>GX27=$B$13</formula>
    </cfRule>
    <cfRule type="expression" dxfId="37944" priority="97664">
      <formula>GX27=$B$12</formula>
    </cfRule>
    <cfRule type="expression" dxfId="37943" priority="97665">
      <formula>GX27=$B$11</formula>
    </cfRule>
    <cfRule type="expression" dxfId="37942" priority="97666">
      <formula>GX27=$B$10</formula>
    </cfRule>
    <cfRule type="expression" dxfId="37941" priority="97667">
      <formula>GX27=$B$9</formula>
    </cfRule>
    <cfRule type="expression" dxfId="37940" priority="97668">
      <formula>GX27=$B$6</formula>
    </cfRule>
    <cfRule type="expression" dxfId="37939" priority="97669">
      <formula>"TEXT(C$16,""ddd"")='Sat'"</formula>
    </cfRule>
  </conditionalFormatting>
  <conditionalFormatting sqref="GX27:GY32">
    <cfRule type="expression" dxfId="37938" priority="97656">
      <formula>GX27=$B$22</formula>
    </cfRule>
  </conditionalFormatting>
  <conditionalFormatting sqref="GX27:GY32">
    <cfRule type="expression" dxfId="37937" priority="97654">
      <formula>GX27=#REF!</formula>
    </cfRule>
    <cfRule type="expression" dxfId="37936" priority="97655">
      <formula>GX27=$B$23</formula>
    </cfRule>
  </conditionalFormatting>
  <conditionalFormatting sqref="GX29:GY29">
    <cfRule type="expression" dxfId="37935" priority="97652">
      <formula>GX29=#REF!</formula>
    </cfRule>
    <cfRule type="expression" dxfId="37934" priority="97653">
      <formula>GX29=$B$23</formula>
    </cfRule>
  </conditionalFormatting>
  <conditionalFormatting sqref="GX29:GY29">
    <cfRule type="expression" dxfId="37933" priority="97648">
      <formula>GX29=$B$8</formula>
    </cfRule>
    <cfRule type="expression" dxfId="37932" priority="97649">
      <formula>GX29=$B$24</formula>
    </cfRule>
    <cfRule type="expression" dxfId="37931" priority="97650">
      <formula>GX29=$B$18</formula>
    </cfRule>
    <cfRule type="expression" dxfId="37930" priority="97651">
      <formula>GX29=$B$3</formula>
    </cfRule>
  </conditionalFormatting>
  <conditionalFormatting sqref="GX29:GY29">
    <cfRule type="expression" dxfId="37929" priority="97635">
      <formula>GX29=$B$20</formula>
    </cfRule>
    <cfRule type="expression" dxfId="37928" priority="97636">
      <formula>GX29=$B$21</formula>
    </cfRule>
    <cfRule type="expression" dxfId="37927" priority="97637">
      <formula>GX29=$B$19</formula>
    </cfRule>
    <cfRule type="expression" dxfId="37926" priority="97638">
      <formula>GX29=$B$17</formula>
    </cfRule>
    <cfRule type="expression" dxfId="37925" priority="97639">
      <formula>GX29=$B$16</formula>
    </cfRule>
    <cfRule type="expression" dxfId="37924" priority="97640">
      <formula>GX29=$B$14</formula>
    </cfRule>
    <cfRule type="expression" dxfId="37923" priority="97641">
      <formula>GX29=$B$13</formula>
    </cfRule>
    <cfRule type="expression" dxfId="37922" priority="97642">
      <formula>GX29=$B$12</formula>
    </cfRule>
    <cfRule type="expression" dxfId="37921" priority="97643">
      <formula>GX29=$B$11</formula>
    </cfRule>
    <cfRule type="expression" dxfId="37920" priority="97644">
      <formula>GX29=$B$10</formula>
    </cfRule>
    <cfRule type="expression" dxfId="37919" priority="97645">
      <formula>GX29=$B$9</formula>
    </cfRule>
    <cfRule type="expression" dxfId="37918" priority="97646">
      <formula>GX29=$B$6</formula>
    </cfRule>
    <cfRule type="expression" dxfId="37917" priority="97647">
      <formula>"TEXT(C$16,""ddd"")='Sat'"</formula>
    </cfRule>
  </conditionalFormatting>
  <conditionalFormatting sqref="GX29:GY29">
    <cfRule type="expression" dxfId="37916" priority="97634">
      <formula>GX29=$B$22</formula>
    </cfRule>
  </conditionalFormatting>
  <conditionalFormatting sqref="HG27">
    <cfRule type="expression" dxfId="37915" priority="96750">
      <formula>HG27=$B$8</formula>
    </cfRule>
    <cfRule type="expression" dxfId="37914" priority="96751">
      <formula>HG27=$B$24</formula>
    </cfRule>
    <cfRule type="expression" dxfId="37913" priority="96752">
      <formula>HG27=$B$18</formula>
    </cfRule>
    <cfRule type="expression" dxfId="37912" priority="96753">
      <formula>HG27=$B$3</formula>
    </cfRule>
  </conditionalFormatting>
  <conditionalFormatting sqref="HG27">
    <cfRule type="expression" dxfId="37911" priority="96737">
      <formula>HG27=$B$20</formula>
    </cfRule>
    <cfRule type="expression" dxfId="37910" priority="96738">
      <formula>HG27=$B$21</formula>
    </cfRule>
    <cfRule type="expression" dxfId="37909" priority="96739">
      <formula>HG27=$B$19</formula>
    </cfRule>
    <cfRule type="expression" dxfId="37908" priority="96740">
      <formula>HG27=$B$17</formula>
    </cfRule>
    <cfRule type="expression" dxfId="37907" priority="96741">
      <formula>HG27=$B$16</formula>
    </cfRule>
    <cfRule type="expression" dxfId="37906" priority="96742">
      <formula>HG27=$B$14</formula>
    </cfRule>
    <cfRule type="expression" dxfId="37905" priority="96743">
      <formula>HG27=$B$13</formula>
    </cfRule>
    <cfRule type="expression" dxfId="37904" priority="96744">
      <formula>HG27=$B$12</formula>
    </cfRule>
    <cfRule type="expression" dxfId="37903" priority="96745">
      <formula>HG27=$B$11</formula>
    </cfRule>
    <cfRule type="expression" dxfId="37902" priority="96746">
      <formula>HG27=$B$10</formula>
    </cfRule>
    <cfRule type="expression" dxfId="37901" priority="96747">
      <formula>HG27=$B$9</formula>
    </cfRule>
    <cfRule type="expression" dxfId="37900" priority="96748">
      <formula>HG27=$B$6</formula>
    </cfRule>
    <cfRule type="expression" dxfId="37899" priority="96749">
      <formula>"TEXT(C$16,""ddd"")='Sat'"</formula>
    </cfRule>
  </conditionalFormatting>
  <conditionalFormatting sqref="HG27">
    <cfRule type="expression" dxfId="37898" priority="96736">
      <formula>HG27=$B$22</formula>
    </cfRule>
  </conditionalFormatting>
  <conditionalFormatting sqref="HG27">
    <cfRule type="expression" dxfId="37897" priority="96734">
      <formula>HG27=#REF!</formula>
    </cfRule>
    <cfRule type="expression" dxfId="37896" priority="96735">
      <formula>HG27=$B$23</formula>
    </cfRule>
  </conditionalFormatting>
  <conditionalFormatting sqref="HG29">
    <cfRule type="expression" dxfId="37895" priority="96730">
      <formula>HG29=$B$8</formula>
    </cfRule>
    <cfRule type="expression" dxfId="37894" priority="96731">
      <formula>HG29=$B$24</formula>
    </cfRule>
    <cfRule type="expression" dxfId="37893" priority="96732">
      <formula>HG29=$B$18</formula>
    </cfRule>
    <cfRule type="expression" dxfId="37892" priority="96733">
      <formula>HG29=$B$3</formula>
    </cfRule>
  </conditionalFormatting>
  <conditionalFormatting sqref="HG29">
    <cfRule type="expression" dxfId="37891" priority="96717">
      <formula>HG29=$B$20</formula>
    </cfRule>
    <cfRule type="expression" dxfId="37890" priority="96718">
      <formula>HG29=$B$21</formula>
    </cfRule>
    <cfRule type="expression" dxfId="37889" priority="96719">
      <formula>HG29=$B$19</formula>
    </cfRule>
    <cfRule type="expression" dxfId="37888" priority="96720">
      <formula>HG29=$B$17</formula>
    </cfRule>
    <cfRule type="expression" dxfId="37887" priority="96721">
      <formula>HG29=$B$16</formula>
    </cfRule>
    <cfRule type="expression" dxfId="37886" priority="96722">
      <formula>HG29=$B$14</formula>
    </cfRule>
    <cfRule type="expression" dxfId="37885" priority="96723">
      <formula>HG29=$B$13</formula>
    </cfRule>
    <cfRule type="expression" dxfId="37884" priority="96724">
      <formula>HG29=$B$12</formula>
    </cfRule>
    <cfRule type="expression" dxfId="37883" priority="96725">
      <formula>HG29=$B$11</formula>
    </cfRule>
    <cfRule type="expression" dxfId="37882" priority="96726">
      <formula>HG29=$B$10</formula>
    </cfRule>
    <cfRule type="expression" dxfId="37881" priority="96727">
      <formula>HG29=$B$9</formula>
    </cfRule>
    <cfRule type="expression" dxfId="37880" priority="96728">
      <formula>HG29=$B$6</formula>
    </cfRule>
    <cfRule type="expression" dxfId="37879" priority="96729">
      <formula>"TEXT(C$16,""ddd"")='Sat'"</formula>
    </cfRule>
  </conditionalFormatting>
  <conditionalFormatting sqref="HG29">
    <cfRule type="expression" dxfId="37878" priority="96716">
      <formula>HG29=$B$22</formula>
    </cfRule>
  </conditionalFormatting>
  <conditionalFormatting sqref="HG29">
    <cfRule type="expression" dxfId="37877" priority="96714">
      <formula>HG29=#REF!</formula>
    </cfRule>
    <cfRule type="expression" dxfId="37876" priority="96715">
      <formula>HG29=$B$23</formula>
    </cfRule>
  </conditionalFormatting>
  <conditionalFormatting sqref="HG28">
    <cfRule type="expression" dxfId="37875" priority="96450">
      <formula>HG28=$B$8</formula>
    </cfRule>
    <cfRule type="expression" dxfId="37874" priority="96451">
      <formula>HG28=$B$24</formula>
    </cfRule>
    <cfRule type="expression" dxfId="37873" priority="96452">
      <formula>HG28=$B$18</formula>
    </cfRule>
    <cfRule type="expression" dxfId="37872" priority="96453">
      <formula>HG28=$B$3</formula>
    </cfRule>
  </conditionalFormatting>
  <conditionalFormatting sqref="HG28">
    <cfRule type="expression" dxfId="37871" priority="96437">
      <formula>HG28=$B$20</formula>
    </cfRule>
    <cfRule type="expression" dxfId="37870" priority="96438">
      <formula>HG28=$B$21</formula>
    </cfRule>
    <cfRule type="expression" dxfId="37869" priority="96439">
      <formula>HG28=$B$19</formula>
    </cfRule>
    <cfRule type="expression" dxfId="37868" priority="96440">
      <formula>HG28=$B$17</formula>
    </cfRule>
    <cfRule type="expression" dxfId="37867" priority="96441">
      <formula>HG28=$B$16</formula>
    </cfRule>
    <cfRule type="expression" dxfId="37866" priority="96442">
      <formula>HG28=$B$14</formula>
    </cfRule>
    <cfRule type="expression" dxfId="37865" priority="96443">
      <formula>HG28=$B$13</formula>
    </cfRule>
    <cfRule type="expression" dxfId="37864" priority="96444">
      <formula>HG28=$B$12</formula>
    </cfRule>
    <cfRule type="expression" dxfId="37863" priority="96445">
      <formula>HG28=$B$11</formula>
    </cfRule>
    <cfRule type="expression" dxfId="37862" priority="96446">
      <formula>HG28=$B$10</formula>
    </cfRule>
    <cfRule type="expression" dxfId="37861" priority="96447">
      <formula>HG28=$B$9</formula>
    </cfRule>
    <cfRule type="expression" dxfId="37860" priority="96448">
      <formula>HG28=$B$6</formula>
    </cfRule>
    <cfRule type="expression" dxfId="37859" priority="96449">
      <formula>"TEXT(C$16,""ddd"")='Sat'"</formula>
    </cfRule>
  </conditionalFormatting>
  <conditionalFormatting sqref="HG28">
    <cfRule type="expression" dxfId="37858" priority="96436">
      <formula>HG28=$B$22</formula>
    </cfRule>
  </conditionalFormatting>
  <conditionalFormatting sqref="HG28">
    <cfRule type="expression" dxfId="37857" priority="96434">
      <formula>HG28=#REF!</formula>
    </cfRule>
    <cfRule type="expression" dxfId="37856" priority="96435">
      <formula>HG28=$B$23</formula>
    </cfRule>
  </conditionalFormatting>
  <conditionalFormatting sqref="HI30:HK30">
    <cfRule type="expression" dxfId="37855" priority="95650">
      <formula>HI30=$B$8</formula>
    </cfRule>
    <cfRule type="expression" dxfId="37854" priority="95651">
      <formula>HI30=$B$24</formula>
    </cfRule>
    <cfRule type="expression" dxfId="37853" priority="95652">
      <formula>HI30=$B$18</formula>
    </cfRule>
    <cfRule type="expression" dxfId="37852" priority="95653">
      <formula>HI30=$B$3</formula>
    </cfRule>
  </conditionalFormatting>
  <conditionalFormatting sqref="HI30:HK30">
    <cfRule type="expression" dxfId="37851" priority="95637">
      <formula>HI30=$B$20</formula>
    </cfRule>
    <cfRule type="expression" dxfId="37850" priority="95638">
      <formula>HI30=$B$21</formula>
    </cfRule>
    <cfRule type="expression" dxfId="37849" priority="95639">
      <formula>HI30=$B$19</formula>
    </cfRule>
    <cfRule type="expression" dxfId="37848" priority="95640">
      <formula>HI30=$B$17</formula>
    </cfRule>
    <cfRule type="expression" dxfId="37847" priority="95641">
      <formula>HI30=$B$16</formula>
    </cfRule>
    <cfRule type="expression" dxfId="37846" priority="95642">
      <formula>HI30=$B$14</formula>
    </cfRule>
    <cfRule type="expression" dxfId="37845" priority="95643">
      <formula>HI30=$B$13</formula>
    </cfRule>
    <cfRule type="expression" dxfId="37844" priority="95644">
      <formula>HI30=$B$12</formula>
    </cfRule>
    <cfRule type="expression" dxfId="37843" priority="95645">
      <formula>HI30=$B$11</formula>
    </cfRule>
    <cfRule type="expression" dxfId="37842" priority="95646">
      <formula>HI30=$B$10</formula>
    </cfRule>
    <cfRule type="expression" dxfId="37841" priority="95647">
      <formula>HI30=$B$9</formula>
    </cfRule>
    <cfRule type="expression" dxfId="37840" priority="95648">
      <formula>HI30=$B$6</formula>
    </cfRule>
    <cfRule type="expression" dxfId="37839" priority="95649">
      <formula>"TEXT(C$16,""ddd"")='Sat'"</formula>
    </cfRule>
  </conditionalFormatting>
  <conditionalFormatting sqref="HI30:HK30">
    <cfRule type="expression" dxfId="37838" priority="95636">
      <formula>HI30=$B$22</formula>
    </cfRule>
  </conditionalFormatting>
  <conditionalFormatting sqref="HI30:HK30">
    <cfRule type="expression" dxfId="37837" priority="95634">
      <formula>HI30=#REF!</formula>
    </cfRule>
    <cfRule type="expression" dxfId="37836" priority="95635">
      <formula>HI30=$B$23</formula>
    </cfRule>
  </conditionalFormatting>
  <conditionalFormatting sqref="HE28:HF32">
    <cfRule type="expression" dxfId="37835" priority="95410">
      <formula>HE28=$B$8</formula>
    </cfRule>
    <cfRule type="expression" dxfId="37834" priority="95411">
      <formula>HE28=$B$24</formula>
    </cfRule>
    <cfRule type="expression" dxfId="37833" priority="95412">
      <formula>HE28=$B$18</formula>
    </cfRule>
    <cfRule type="expression" dxfId="37832" priority="95413">
      <formula>HE28=$B$3</formula>
    </cfRule>
  </conditionalFormatting>
  <conditionalFormatting sqref="HE28:HF32">
    <cfRule type="expression" dxfId="37831" priority="95397">
      <formula>HE28=$B$20</formula>
    </cfRule>
    <cfRule type="expression" dxfId="37830" priority="95398">
      <formula>HE28=$B$21</formula>
    </cfRule>
    <cfRule type="expression" dxfId="37829" priority="95399">
      <formula>HE28=$B$19</formula>
    </cfRule>
    <cfRule type="expression" dxfId="37828" priority="95400">
      <formula>HE28=$B$17</formula>
    </cfRule>
    <cfRule type="expression" dxfId="37827" priority="95401">
      <formula>HE28=$B$16</formula>
    </cfRule>
    <cfRule type="expression" dxfId="37826" priority="95402">
      <formula>HE28=$B$14</formula>
    </cfRule>
    <cfRule type="expression" dxfId="37825" priority="95403">
      <formula>HE28=$B$13</formula>
    </cfRule>
    <cfRule type="expression" dxfId="37824" priority="95404">
      <formula>HE28=$B$12</formula>
    </cfRule>
    <cfRule type="expression" dxfId="37823" priority="95405">
      <formula>HE28=$B$11</formula>
    </cfRule>
    <cfRule type="expression" dxfId="37822" priority="95406">
      <formula>HE28=$B$10</formula>
    </cfRule>
    <cfRule type="expression" dxfId="37821" priority="95407">
      <formula>HE28=$B$9</formula>
    </cfRule>
    <cfRule type="expression" dxfId="37820" priority="95408">
      <formula>HE28=$B$6</formula>
    </cfRule>
    <cfRule type="expression" dxfId="37819" priority="95409">
      <formula>"TEXT(C$16,""ddd"")='Sat'"</formula>
    </cfRule>
  </conditionalFormatting>
  <conditionalFormatting sqref="HE28:HF32">
    <cfRule type="expression" dxfId="37818" priority="95396">
      <formula>HE28=$B$22</formula>
    </cfRule>
  </conditionalFormatting>
  <conditionalFormatting sqref="HE28:HF32">
    <cfRule type="expression" dxfId="37817" priority="95394">
      <formula>HE28=#REF!</formula>
    </cfRule>
    <cfRule type="expression" dxfId="37816" priority="95395">
      <formula>HE28=$B$23</formula>
    </cfRule>
  </conditionalFormatting>
  <conditionalFormatting sqref="HE27:HF32">
    <cfRule type="expression" dxfId="37815" priority="95270">
      <formula>HE27=$B$8</formula>
    </cfRule>
    <cfRule type="expression" dxfId="37814" priority="95271">
      <formula>HE27=$B$24</formula>
    </cfRule>
    <cfRule type="expression" dxfId="37813" priority="95272">
      <formula>HE27=$B$18</formula>
    </cfRule>
    <cfRule type="expression" dxfId="37812" priority="95273">
      <formula>HE27=$B$3</formula>
    </cfRule>
  </conditionalFormatting>
  <conditionalFormatting sqref="HE27:HF32">
    <cfRule type="expression" dxfId="37811" priority="95257">
      <formula>HE27=$B$20</formula>
    </cfRule>
    <cfRule type="expression" dxfId="37810" priority="95258">
      <formula>HE27=$B$21</formula>
    </cfRule>
    <cfRule type="expression" dxfId="37809" priority="95259">
      <formula>HE27=$B$19</formula>
    </cfRule>
    <cfRule type="expression" dxfId="37808" priority="95260">
      <formula>HE27=$B$17</formula>
    </cfRule>
    <cfRule type="expression" dxfId="37807" priority="95261">
      <formula>HE27=$B$16</formula>
    </cfRule>
    <cfRule type="expression" dxfId="37806" priority="95262">
      <formula>HE27=$B$14</formula>
    </cfRule>
    <cfRule type="expression" dxfId="37805" priority="95263">
      <formula>HE27=$B$13</formula>
    </cfRule>
    <cfRule type="expression" dxfId="37804" priority="95264">
      <formula>HE27=$B$12</formula>
    </cfRule>
    <cfRule type="expression" dxfId="37803" priority="95265">
      <formula>HE27=$B$11</formula>
    </cfRule>
    <cfRule type="expression" dxfId="37802" priority="95266">
      <formula>HE27=$B$10</formula>
    </cfRule>
    <cfRule type="expression" dxfId="37801" priority="95267">
      <formula>HE27=$B$9</formula>
    </cfRule>
    <cfRule type="expression" dxfId="37800" priority="95268">
      <formula>HE27=$B$6</formula>
    </cfRule>
    <cfRule type="expression" dxfId="37799" priority="95269">
      <formula>"TEXT(C$16,""ddd"")='Sat'"</formula>
    </cfRule>
  </conditionalFormatting>
  <conditionalFormatting sqref="HE27:HF32">
    <cfRule type="expression" dxfId="37798" priority="95256">
      <formula>HE27=$B$22</formula>
    </cfRule>
  </conditionalFormatting>
  <conditionalFormatting sqref="HE27:HF32">
    <cfRule type="expression" dxfId="37797" priority="95254">
      <formula>HE27=#REF!</formula>
    </cfRule>
    <cfRule type="expression" dxfId="37796" priority="95255">
      <formula>HE27=$B$23</formula>
    </cfRule>
  </conditionalFormatting>
  <conditionalFormatting sqref="HE29:HF29">
    <cfRule type="expression" dxfId="37795" priority="95252">
      <formula>HE29=#REF!</formula>
    </cfRule>
    <cfRule type="expression" dxfId="37794" priority="95253">
      <formula>HE29=$B$23</formula>
    </cfRule>
  </conditionalFormatting>
  <conditionalFormatting sqref="HE29:HF29">
    <cfRule type="expression" dxfId="37793" priority="95248">
      <formula>HE29=$B$8</formula>
    </cfRule>
    <cfRule type="expression" dxfId="37792" priority="95249">
      <formula>HE29=$B$24</formula>
    </cfRule>
    <cfRule type="expression" dxfId="37791" priority="95250">
      <formula>HE29=$B$18</formula>
    </cfRule>
    <cfRule type="expression" dxfId="37790" priority="95251">
      <formula>HE29=$B$3</formula>
    </cfRule>
  </conditionalFormatting>
  <conditionalFormatting sqref="HE29:HF29">
    <cfRule type="expression" dxfId="37789" priority="95235">
      <formula>HE29=$B$20</formula>
    </cfRule>
    <cfRule type="expression" dxfId="37788" priority="95236">
      <formula>HE29=$B$21</formula>
    </cfRule>
    <cfRule type="expression" dxfId="37787" priority="95237">
      <formula>HE29=$B$19</formula>
    </cfRule>
    <cfRule type="expression" dxfId="37786" priority="95238">
      <formula>HE29=$B$17</formula>
    </cfRule>
    <cfRule type="expression" dxfId="37785" priority="95239">
      <formula>HE29=$B$16</formula>
    </cfRule>
    <cfRule type="expression" dxfId="37784" priority="95240">
      <formula>HE29=$B$14</formula>
    </cfRule>
    <cfRule type="expression" dxfId="37783" priority="95241">
      <formula>HE29=$B$13</formula>
    </cfRule>
    <cfRule type="expression" dxfId="37782" priority="95242">
      <formula>HE29=$B$12</formula>
    </cfRule>
    <cfRule type="expression" dxfId="37781" priority="95243">
      <formula>HE29=$B$11</formula>
    </cfRule>
    <cfRule type="expression" dxfId="37780" priority="95244">
      <formula>HE29=$B$10</formula>
    </cfRule>
    <cfRule type="expression" dxfId="37779" priority="95245">
      <formula>HE29=$B$9</formula>
    </cfRule>
    <cfRule type="expression" dxfId="37778" priority="95246">
      <formula>HE29=$B$6</formula>
    </cfRule>
    <cfRule type="expression" dxfId="37777" priority="95247">
      <formula>"TEXT(C$16,""ddd"")='Sat'"</formula>
    </cfRule>
  </conditionalFormatting>
  <conditionalFormatting sqref="HE29:HF29">
    <cfRule type="expression" dxfId="37776" priority="95234">
      <formula>HE29=$B$22</formula>
    </cfRule>
  </conditionalFormatting>
  <conditionalFormatting sqref="HO29:HR29">
    <cfRule type="expression" dxfId="37775" priority="93732">
      <formula>HO29=#REF!</formula>
    </cfRule>
    <cfRule type="expression" dxfId="37774" priority="93733">
      <formula>HO29=$B$23</formula>
    </cfRule>
  </conditionalFormatting>
  <conditionalFormatting sqref="HO29:HR29">
    <cfRule type="expression" dxfId="37773" priority="93728">
      <formula>HO29=$B$8</formula>
    </cfRule>
    <cfRule type="expression" dxfId="37772" priority="93729">
      <formula>HO29=$B$24</formula>
    </cfRule>
    <cfRule type="expression" dxfId="37771" priority="93730">
      <formula>HO29=$B$18</formula>
    </cfRule>
    <cfRule type="expression" dxfId="37770" priority="93731">
      <formula>HO29=$B$3</formula>
    </cfRule>
  </conditionalFormatting>
  <conditionalFormatting sqref="HO29:HR29">
    <cfRule type="expression" dxfId="37769" priority="93715">
      <formula>HO29=$B$20</formula>
    </cfRule>
    <cfRule type="expression" dxfId="37768" priority="93716">
      <formula>HO29=$B$21</formula>
    </cfRule>
    <cfRule type="expression" dxfId="37767" priority="93717">
      <formula>HO29=$B$19</formula>
    </cfRule>
    <cfRule type="expression" dxfId="37766" priority="93718">
      <formula>HO29=$B$17</formula>
    </cfRule>
    <cfRule type="expression" dxfId="37765" priority="93719">
      <formula>HO29=$B$16</formula>
    </cfRule>
    <cfRule type="expression" dxfId="37764" priority="93720">
      <formula>HO29=$B$14</formula>
    </cfRule>
    <cfRule type="expression" dxfId="37763" priority="93721">
      <formula>HO29=$B$13</formula>
    </cfRule>
    <cfRule type="expression" dxfId="37762" priority="93722">
      <formula>HO29=$B$12</formula>
    </cfRule>
    <cfRule type="expression" dxfId="37761" priority="93723">
      <formula>HO29=$B$11</formula>
    </cfRule>
    <cfRule type="expression" dxfId="37760" priority="93724">
      <formula>HO29=$B$10</formula>
    </cfRule>
    <cfRule type="expression" dxfId="37759" priority="93725">
      <formula>HO29=$B$9</formula>
    </cfRule>
    <cfRule type="expression" dxfId="37758" priority="93726">
      <formula>HO29=$B$6</formula>
    </cfRule>
    <cfRule type="expression" dxfId="37757" priority="93727">
      <formula>"TEXT(C$16,""ddd"")='Sat'"</formula>
    </cfRule>
  </conditionalFormatting>
  <conditionalFormatting sqref="HO29:HR29">
    <cfRule type="expression" dxfId="37756" priority="93714">
      <formula>HO29=$B$22</formula>
    </cfRule>
  </conditionalFormatting>
  <conditionalFormatting sqref="HP30:HR30">
    <cfRule type="expression" dxfId="37755" priority="93250">
      <formula>HP30=$B$8</formula>
    </cfRule>
    <cfRule type="expression" dxfId="37754" priority="93251">
      <formula>HP30=$B$24</formula>
    </cfRule>
    <cfRule type="expression" dxfId="37753" priority="93252">
      <formula>HP30=$B$18</formula>
    </cfRule>
    <cfRule type="expression" dxfId="37752" priority="93253">
      <formula>HP30=$B$3</formula>
    </cfRule>
  </conditionalFormatting>
  <conditionalFormatting sqref="HP30:HR30">
    <cfRule type="expression" dxfId="37751" priority="93237">
      <formula>HP30=$B$20</formula>
    </cfRule>
    <cfRule type="expression" dxfId="37750" priority="93238">
      <formula>HP30=$B$21</formula>
    </cfRule>
    <cfRule type="expression" dxfId="37749" priority="93239">
      <formula>HP30=$B$19</formula>
    </cfRule>
    <cfRule type="expression" dxfId="37748" priority="93240">
      <formula>HP30=$B$17</formula>
    </cfRule>
    <cfRule type="expression" dxfId="37747" priority="93241">
      <formula>HP30=$B$16</formula>
    </cfRule>
    <cfRule type="expression" dxfId="37746" priority="93242">
      <formula>HP30=$B$14</formula>
    </cfRule>
    <cfRule type="expression" dxfId="37745" priority="93243">
      <formula>HP30=$B$13</formula>
    </cfRule>
    <cfRule type="expression" dxfId="37744" priority="93244">
      <formula>HP30=$B$12</formula>
    </cfRule>
    <cfRule type="expression" dxfId="37743" priority="93245">
      <formula>HP30=$B$11</formula>
    </cfRule>
    <cfRule type="expression" dxfId="37742" priority="93246">
      <formula>HP30=$B$10</formula>
    </cfRule>
    <cfRule type="expression" dxfId="37741" priority="93247">
      <formula>HP30=$B$9</formula>
    </cfRule>
    <cfRule type="expression" dxfId="37740" priority="93248">
      <formula>HP30=$B$6</formula>
    </cfRule>
    <cfRule type="expression" dxfId="37739" priority="93249">
      <formula>"TEXT(C$16,""ddd"")='Sat'"</formula>
    </cfRule>
  </conditionalFormatting>
  <conditionalFormatting sqref="HP30:HR30">
    <cfRule type="expression" dxfId="37738" priority="93236">
      <formula>HP30=$B$22</formula>
    </cfRule>
  </conditionalFormatting>
  <conditionalFormatting sqref="HP30:HR30">
    <cfRule type="expression" dxfId="37737" priority="93234">
      <formula>HP30=#REF!</formula>
    </cfRule>
    <cfRule type="expression" dxfId="37736" priority="93235">
      <formula>HP30=$B$23</formula>
    </cfRule>
  </conditionalFormatting>
  <conditionalFormatting sqref="HR28 HO28:HP28">
    <cfRule type="expression" dxfId="37735" priority="93130">
      <formula>HO28=$B$8</formula>
    </cfRule>
    <cfRule type="expression" dxfId="37734" priority="93131">
      <formula>HO28=$B$24</formula>
    </cfRule>
    <cfRule type="expression" dxfId="37733" priority="93132">
      <formula>HO28=$B$18</formula>
    </cfRule>
    <cfRule type="expression" dxfId="37732" priority="93133">
      <formula>HO28=$B$3</formula>
    </cfRule>
  </conditionalFormatting>
  <conditionalFormatting sqref="HR28 HO28:HP28">
    <cfRule type="expression" dxfId="37731" priority="93117">
      <formula>HO28=$B$20</formula>
    </cfRule>
    <cfRule type="expression" dxfId="37730" priority="93118">
      <formula>HO28=$B$21</formula>
    </cfRule>
    <cfRule type="expression" dxfId="37729" priority="93119">
      <formula>HO28=$B$19</formula>
    </cfRule>
    <cfRule type="expression" dxfId="37728" priority="93120">
      <formula>HO28=$B$17</formula>
    </cfRule>
    <cfRule type="expression" dxfId="37727" priority="93121">
      <formula>HO28=$B$16</formula>
    </cfRule>
    <cfRule type="expression" dxfId="37726" priority="93122">
      <formula>HO28=$B$14</formula>
    </cfRule>
    <cfRule type="expression" dxfId="37725" priority="93123">
      <formula>HO28=$B$13</formula>
    </cfRule>
    <cfRule type="expression" dxfId="37724" priority="93124">
      <formula>HO28=$B$12</formula>
    </cfRule>
    <cfRule type="expression" dxfId="37723" priority="93125">
      <formula>HO28=$B$11</formula>
    </cfRule>
    <cfRule type="expression" dxfId="37722" priority="93126">
      <formula>HO28=$B$10</formula>
    </cfRule>
    <cfRule type="expression" dxfId="37721" priority="93127">
      <formula>HO28=$B$9</formula>
    </cfRule>
    <cfRule type="expression" dxfId="37720" priority="93128">
      <formula>HO28=$B$6</formula>
    </cfRule>
    <cfRule type="expression" dxfId="37719" priority="93129">
      <formula>"TEXT(C$16,""ddd"")='Sat'"</formula>
    </cfRule>
  </conditionalFormatting>
  <conditionalFormatting sqref="HR28 HO28:HP28">
    <cfRule type="expression" dxfId="37718" priority="93116">
      <formula>HO28=$B$22</formula>
    </cfRule>
  </conditionalFormatting>
  <conditionalFormatting sqref="HR28 HO28:HP28">
    <cfRule type="expression" dxfId="37717" priority="93114">
      <formula>HO28=#REF!</formula>
    </cfRule>
    <cfRule type="expression" dxfId="37716" priority="93115">
      <formula>HO28=$B$23</formula>
    </cfRule>
  </conditionalFormatting>
  <conditionalFormatting sqref="HL28:HM32">
    <cfRule type="expression" dxfId="37715" priority="93010">
      <formula>HL28=$B$8</formula>
    </cfRule>
    <cfRule type="expression" dxfId="37714" priority="93011">
      <formula>HL28=$B$24</formula>
    </cfRule>
    <cfRule type="expression" dxfId="37713" priority="93012">
      <formula>HL28=$B$18</formula>
    </cfRule>
    <cfRule type="expression" dxfId="37712" priority="93013">
      <formula>HL28=$B$3</formula>
    </cfRule>
  </conditionalFormatting>
  <conditionalFormatting sqref="HL28:HM32">
    <cfRule type="expression" dxfId="37711" priority="92997">
      <formula>HL28=$B$20</formula>
    </cfRule>
    <cfRule type="expression" dxfId="37710" priority="92998">
      <formula>HL28=$B$21</formula>
    </cfRule>
    <cfRule type="expression" dxfId="37709" priority="92999">
      <formula>HL28=$B$19</formula>
    </cfRule>
    <cfRule type="expression" dxfId="37708" priority="93000">
      <formula>HL28=$B$17</formula>
    </cfRule>
    <cfRule type="expression" dxfId="37707" priority="93001">
      <formula>HL28=$B$16</formula>
    </cfRule>
    <cfRule type="expression" dxfId="37706" priority="93002">
      <formula>HL28=$B$14</formula>
    </cfRule>
    <cfRule type="expression" dxfId="37705" priority="93003">
      <formula>HL28=$B$13</formula>
    </cfRule>
    <cfRule type="expression" dxfId="37704" priority="93004">
      <formula>HL28=$B$12</formula>
    </cfRule>
    <cfRule type="expression" dxfId="37703" priority="93005">
      <formula>HL28=$B$11</formula>
    </cfRule>
    <cfRule type="expression" dxfId="37702" priority="93006">
      <formula>HL28=$B$10</formula>
    </cfRule>
    <cfRule type="expression" dxfId="37701" priority="93007">
      <formula>HL28=$B$9</formula>
    </cfRule>
    <cfRule type="expression" dxfId="37700" priority="93008">
      <formula>HL28=$B$6</formula>
    </cfRule>
    <cfRule type="expression" dxfId="37699" priority="93009">
      <formula>"TEXT(C$16,""ddd"")='Sat'"</formula>
    </cfRule>
  </conditionalFormatting>
  <conditionalFormatting sqref="HL28:HM32">
    <cfRule type="expression" dxfId="37698" priority="92996">
      <formula>HL28=$B$22</formula>
    </cfRule>
  </conditionalFormatting>
  <conditionalFormatting sqref="HL28:HM32">
    <cfRule type="expression" dxfId="37697" priority="92994">
      <formula>HL28=#REF!</formula>
    </cfRule>
    <cfRule type="expression" dxfId="37696" priority="92995">
      <formula>HL28=$B$23</formula>
    </cfRule>
  </conditionalFormatting>
  <conditionalFormatting sqref="HL27:HM32">
    <cfRule type="expression" dxfId="37695" priority="92870">
      <formula>HL27=$B$8</formula>
    </cfRule>
    <cfRule type="expression" dxfId="37694" priority="92871">
      <formula>HL27=$B$24</formula>
    </cfRule>
    <cfRule type="expression" dxfId="37693" priority="92872">
      <formula>HL27=$B$18</formula>
    </cfRule>
    <cfRule type="expression" dxfId="37692" priority="92873">
      <formula>HL27=$B$3</formula>
    </cfRule>
  </conditionalFormatting>
  <conditionalFormatting sqref="HL27:HM32">
    <cfRule type="expression" dxfId="37691" priority="92857">
      <formula>HL27=$B$20</formula>
    </cfRule>
    <cfRule type="expression" dxfId="37690" priority="92858">
      <formula>HL27=$B$21</formula>
    </cfRule>
    <cfRule type="expression" dxfId="37689" priority="92859">
      <formula>HL27=$B$19</formula>
    </cfRule>
    <cfRule type="expression" dxfId="37688" priority="92860">
      <formula>HL27=$B$17</formula>
    </cfRule>
    <cfRule type="expression" dxfId="37687" priority="92861">
      <formula>HL27=$B$16</formula>
    </cfRule>
    <cfRule type="expression" dxfId="37686" priority="92862">
      <formula>HL27=$B$14</formula>
    </cfRule>
    <cfRule type="expression" dxfId="37685" priority="92863">
      <formula>HL27=$B$13</formula>
    </cfRule>
    <cfRule type="expression" dxfId="37684" priority="92864">
      <formula>HL27=$B$12</formula>
    </cfRule>
    <cfRule type="expression" dxfId="37683" priority="92865">
      <formula>HL27=$B$11</formula>
    </cfRule>
    <cfRule type="expression" dxfId="37682" priority="92866">
      <formula>HL27=$B$10</formula>
    </cfRule>
    <cfRule type="expression" dxfId="37681" priority="92867">
      <formula>HL27=$B$9</formula>
    </cfRule>
    <cfRule type="expression" dxfId="37680" priority="92868">
      <formula>HL27=$B$6</formula>
    </cfRule>
    <cfRule type="expression" dxfId="37679" priority="92869">
      <formula>"TEXT(C$16,""ddd"")='Sat'"</formula>
    </cfRule>
  </conditionalFormatting>
  <conditionalFormatting sqref="HL27:HM32">
    <cfRule type="expression" dxfId="37678" priority="92856">
      <formula>HL27=$B$22</formula>
    </cfRule>
  </conditionalFormatting>
  <conditionalFormatting sqref="HL27:HM32">
    <cfRule type="expression" dxfId="37677" priority="92854">
      <formula>HL27=#REF!</formula>
    </cfRule>
    <cfRule type="expression" dxfId="37676" priority="92855">
      <formula>HL27=$B$23</formula>
    </cfRule>
  </conditionalFormatting>
  <conditionalFormatting sqref="HL29:HM29">
    <cfRule type="expression" dxfId="37675" priority="92852">
      <formula>HL29=#REF!</formula>
    </cfRule>
    <cfRule type="expression" dxfId="37674" priority="92853">
      <formula>HL29=$B$23</formula>
    </cfRule>
  </conditionalFormatting>
  <conditionalFormatting sqref="HL29:HM29">
    <cfRule type="expression" dxfId="37673" priority="92848">
      <formula>HL29=$B$8</formula>
    </cfRule>
    <cfRule type="expression" dxfId="37672" priority="92849">
      <formula>HL29=$B$24</formula>
    </cfRule>
    <cfRule type="expression" dxfId="37671" priority="92850">
      <formula>HL29=$B$18</formula>
    </cfRule>
    <cfRule type="expression" dxfId="37670" priority="92851">
      <formula>HL29=$B$3</formula>
    </cfRule>
  </conditionalFormatting>
  <conditionalFormatting sqref="HL29:HM29">
    <cfRule type="expression" dxfId="37669" priority="92835">
      <formula>HL29=$B$20</formula>
    </cfRule>
    <cfRule type="expression" dxfId="37668" priority="92836">
      <formula>HL29=$B$21</formula>
    </cfRule>
    <cfRule type="expression" dxfId="37667" priority="92837">
      <formula>HL29=$B$19</formula>
    </cfRule>
    <cfRule type="expression" dxfId="37666" priority="92838">
      <formula>HL29=$B$17</formula>
    </cfRule>
    <cfRule type="expression" dxfId="37665" priority="92839">
      <formula>HL29=$B$16</formula>
    </cfRule>
    <cfRule type="expression" dxfId="37664" priority="92840">
      <formula>HL29=$B$14</formula>
    </cfRule>
    <cfRule type="expression" dxfId="37663" priority="92841">
      <formula>HL29=$B$13</formula>
    </cfRule>
    <cfRule type="expression" dxfId="37662" priority="92842">
      <formula>HL29=$B$12</formula>
    </cfRule>
    <cfRule type="expression" dxfId="37661" priority="92843">
      <formula>HL29=$B$11</formula>
    </cfRule>
    <cfRule type="expression" dxfId="37660" priority="92844">
      <formula>HL29=$B$10</formula>
    </cfRule>
    <cfRule type="expression" dxfId="37659" priority="92845">
      <formula>HL29=$B$9</formula>
    </cfRule>
    <cfRule type="expression" dxfId="37658" priority="92846">
      <formula>HL29=$B$6</formula>
    </cfRule>
    <cfRule type="expression" dxfId="37657" priority="92847">
      <formula>"TEXT(C$16,""ddd"")='Sat'"</formula>
    </cfRule>
  </conditionalFormatting>
  <conditionalFormatting sqref="HL29:HM29">
    <cfRule type="expression" dxfId="37656" priority="92834">
      <formula>HL29=$B$22</formula>
    </cfRule>
  </conditionalFormatting>
  <conditionalFormatting sqref="HV27:HY27">
    <cfRule type="expression" dxfId="37655" priority="91350">
      <formula>HV27=$B$8</formula>
    </cfRule>
    <cfRule type="expression" dxfId="37654" priority="91351">
      <formula>HV27=$B$24</formula>
    </cfRule>
    <cfRule type="expression" dxfId="37653" priority="91352">
      <formula>HV27=$B$18</formula>
    </cfRule>
    <cfRule type="expression" dxfId="37652" priority="91353">
      <formula>HV27=$B$3</formula>
    </cfRule>
  </conditionalFormatting>
  <conditionalFormatting sqref="HV27:HY27">
    <cfRule type="expression" dxfId="37651" priority="91337">
      <formula>HV27=$B$20</formula>
    </cfRule>
    <cfRule type="expression" dxfId="37650" priority="91338">
      <formula>HV27=$B$21</formula>
    </cfRule>
    <cfRule type="expression" dxfId="37649" priority="91339">
      <formula>HV27=$B$19</formula>
    </cfRule>
    <cfRule type="expression" dxfId="37648" priority="91340">
      <formula>HV27=$B$17</formula>
    </cfRule>
    <cfRule type="expression" dxfId="37647" priority="91341">
      <formula>HV27=$B$16</formula>
    </cfRule>
    <cfRule type="expression" dxfId="37646" priority="91342">
      <formula>HV27=$B$14</formula>
    </cfRule>
    <cfRule type="expression" dxfId="37645" priority="91343">
      <formula>HV27=$B$13</formula>
    </cfRule>
    <cfRule type="expression" dxfId="37644" priority="91344">
      <formula>HV27=$B$12</formula>
    </cfRule>
    <cfRule type="expression" dxfId="37643" priority="91345">
      <formula>HV27=$B$11</formula>
    </cfRule>
    <cfRule type="expression" dxfId="37642" priority="91346">
      <formula>HV27=$B$10</formula>
    </cfRule>
    <cfRule type="expression" dxfId="37641" priority="91347">
      <formula>HV27=$B$9</formula>
    </cfRule>
    <cfRule type="expression" dxfId="37640" priority="91348">
      <formula>HV27=$B$6</formula>
    </cfRule>
    <cfRule type="expression" dxfId="37639" priority="91349">
      <formula>"TEXT(C$16,""ddd"")='Sat'"</formula>
    </cfRule>
  </conditionalFormatting>
  <conditionalFormatting sqref="HV27:HY27">
    <cfRule type="expression" dxfId="37638" priority="91336">
      <formula>HV27=$B$22</formula>
    </cfRule>
  </conditionalFormatting>
  <conditionalFormatting sqref="HV27:HY27">
    <cfRule type="expression" dxfId="37637" priority="91334">
      <formula>HV27=#REF!</formula>
    </cfRule>
    <cfRule type="expression" dxfId="37636" priority="91335">
      <formula>HV27=$B$23</formula>
    </cfRule>
  </conditionalFormatting>
  <conditionalFormatting sqref="HV29">
    <cfRule type="expression" dxfId="37635" priority="91332">
      <formula>HV29=#REF!</formula>
    </cfRule>
    <cfRule type="expression" dxfId="37634" priority="91333">
      <formula>HV29=$B$23</formula>
    </cfRule>
  </conditionalFormatting>
  <conditionalFormatting sqref="HV29">
    <cfRule type="expression" dxfId="37633" priority="91328">
      <formula>HV29=$B$8</formula>
    </cfRule>
    <cfRule type="expression" dxfId="37632" priority="91329">
      <formula>HV29=$B$24</formula>
    </cfRule>
    <cfRule type="expression" dxfId="37631" priority="91330">
      <formula>HV29=$B$18</formula>
    </cfRule>
    <cfRule type="expression" dxfId="37630" priority="91331">
      <formula>HV29=$B$3</formula>
    </cfRule>
  </conditionalFormatting>
  <conditionalFormatting sqref="HV29">
    <cfRule type="expression" dxfId="37629" priority="91315">
      <formula>HV29=$B$20</formula>
    </cfRule>
    <cfRule type="expression" dxfId="37628" priority="91316">
      <formula>HV29=$B$21</formula>
    </cfRule>
    <cfRule type="expression" dxfId="37627" priority="91317">
      <formula>HV29=$B$19</formula>
    </cfRule>
    <cfRule type="expression" dxfId="37626" priority="91318">
      <formula>HV29=$B$17</formula>
    </cfRule>
    <cfRule type="expression" dxfId="37625" priority="91319">
      <formula>HV29=$B$16</formula>
    </cfRule>
    <cfRule type="expression" dxfId="37624" priority="91320">
      <formula>HV29=$B$14</formula>
    </cfRule>
    <cfRule type="expression" dxfId="37623" priority="91321">
      <formula>HV29=$B$13</formula>
    </cfRule>
    <cfRule type="expression" dxfId="37622" priority="91322">
      <formula>HV29=$B$12</formula>
    </cfRule>
    <cfRule type="expression" dxfId="37621" priority="91323">
      <formula>HV29=$B$11</formula>
    </cfRule>
    <cfRule type="expression" dxfId="37620" priority="91324">
      <formula>HV29=$B$10</formula>
    </cfRule>
    <cfRule type="expression" dxfId="37619" priority="91325">
      <formula>HV29=$B$9</formula>
    </cfRule>
    <cfRule type="expression" dxfId="37618" priority="91326">
      <formula>HV29=$B$6</formula>
    </cfRule>
    <cfRule type="expression" dxfId="37617" priority="91327">
      <formula>"TEXT(C$16,""ddd"")='Sat'"</formula>
    </cfRule>
  </conditionalFormatting>
  <conditionalFormatting sqref="HV29">
    <cfRule type="expression" dxfId="37616" priority="91314">
      <formula>HV29=$B$22</formula>
    </cfRule>
  </conditionalFormatting>
  <conditionalFormatting sqref="HX30:HY30">
    <cfRule type="expression" dxfId="37615" priority="90850">
      <formula>HX30=$B$8</formula>
    </cfRule>
    <cfRule type="expression" dxfId="37614" priority="90851">
      <formula>HX30=$B$24</formula>
    </cfRule>
    <cfRule type="expression" dxfId="37613" priority="90852">
      <formula>HX30=$B$18</formula>
    </cfRule>
    <cfRule type="expression" dxfId="37612" priority="90853">
      <formula>HX30=$B$3</formula>
    </cfRule>
  </conditionalFormatting>
  <conditionalFormatting sqref="HX30:HY30">
    <cfRule type="expression" dxfId="37611" priority="90837">
      <formula>HX30=$B$20</formula>
    </cfRule>
    <cfRule type="expression" dxfId="37610" priority="90838">
      <formula>HX30=$B$21</formula>
    </cfRule>
    <cfRule type="expression" dxfId="37609" priority="90839">
      <formula>HX30=$B$19</formula>
    </cfRule>
    <cfRule type="expression" dxfId="37608" priority="90840">
      <formula>HX30=$B$17</formula>
    </cfRule>
    <cfRule type="expression" dxfId="37607" priority="90841">
      <formula>HX30=$B$16</formula>
    </cfRule>
    <cfRule type="expression" dxfId="37606" priority="90842">
      <formula>HX30=$B$14</formula>
    </cfRule>
    <cfRule type="expression" dxfId="37605" priority="90843">
      <formula>HX30=$B$13</formula>
    </cfRule>
    <cfRule type="expression" dxfId="37604" priority="90844">
      <formula>HX30=$B$12</formula>
    </cfRule>
    <cfRule type="expression" dxfId="37603" priority="90845">
      <formula>HX30=$B$11</formula>
    </cfRule>
    <cfRule type="expression" dxfId="37602" priority="90846">
      <formula>HX30=$B$10</formula>
    </cfRule>
    <cfRule type="expression" dxfId="37601" priority="90847">
      <formula>HX30=$B$9</formula>
    </cfRule>
    <cfRule type="expression" dxfId="37600" priority="90848">
      <formula>HX30=$B$6</formula>
    </cfRule>
    <cfRule type="expression" dxfId="37599" priority="90849">
      <formula>"TEXT(C$16,""ddd"")='Sat'"</formula>
    </cfRule>
  </conditionalFormatting>
  <conditionalFormatting sqref="HX30:HY30">
    <cfRule type="expression" dxfId="37598" priority="90836">
      <formula>HX30=$B$22</formula>
    </cfRule>
  </conditionalFormatting>
  <conditionalFormatting sqref="HX30:HY30">
    <cfRule type="expression" dxfId="37597" priority="90834">
      <formula>HX30=#REF!</formula>
    </cfRule>
    <cfRule type="expression" dxfId="37596" priority="90835">
      <formula>HX30=$B$23</formula>
    </cfRule>
  </conditionalFormatting>
  <conditionalFormatting sqref="HS28:HT32">
    <cfRule type="expression" dxfId="37595" priority="90610">
      <formula>HS28=$B$8</formula>
    </cfRule>
    <cfRule type="expression" dxfId="37594" priority="90611">
      <formula>HS28=$B$24</formula>
    </cfRule>
    <cfRule type="expression" dxfId="37593" priority="90612">
      <formula>HS28=$B$18</formula>
    </cfRule>
    <cfRule type="expression" dxfId="37592" priority="90613">
      <formula>HS28=$B$3</formula>
    </cfRule>
  </conditionalFormatting>
  <conditionalFormatting sqref="HS28:HT32">
    <cfRule type="expression" dxfId="37591" priority="90597">
      <formula>HS28=$B$20</formula>
    </cfRule>
    <cfRule type="expression" dxfId="37590" priority="90598">
      <formula>HS28=$B$21</formula>
    </cfRule>
    <cfRule type="expression" dxfId="37589" priority="90599">
      <formula>HS28=$B$19</formula>
    </cfRule>
    <cfRule type="expression" dxfId="37588" priority="90600">
      <formula>HS28=$B$17</formula>
    </cfRule>
    <cfRule type="expression" dxfId="37587" priority="90601">
      <formula>HS28=$B$16</formula>
    </cfRule>
    <cfRule type="expression" dxfId="37586" priority="90602">
      <formula>HS28=$B$14</formula>
    </cfRule>
    <cfRule type="expression" dxfId="37585" priority="90603">
      <formula>HS28=$B$13</formula>
    </cfRule>
    <cfRule type="expression" dxfId="37584" priority="90604">
      <formula>HS28=$B$12</formula>
    </cfRule>
    <cfRule type="expression" dxfId="37583" priority="90605">
      <formula>HS28=$B$11</formula>
    </cfRule>
    <cfRule type="expression" dxfId="37582" priority="90606">
      <formula>HS28=$B$10</formula>
    </cfRule>
    <cfRule type="expression" dxfId="37581" priority="90607">
      <formula>HS28=$B$9</formula>
    </cfRule>
    <cfRule type="expression" dxfId="37580" priority="90608">
      <formula>HS28=$B$6</formula>
    </cfRule>
    <cfRule type="expression" dxfId="37579" priority="90609">
      <formula>"TEXT(C$16,""ddd"")='Sat'"</formula>
    </cfRule>
  </conditionalFormatting>
  <conditionalFormatting sqref="HS28:HT32">
    <cfRule type="expression" dxfId="37578" priority="90596">
      <formula>HS28=$B$22</formula>
    </cfRule>
  </conditionalFormatting>
  <conditionalFormatting sqref="HS28:HT32">
    <cfRule type="expression" dxfId="37577" priority="90594">
      <formula>HS28=#REF!</formula>
    </cfRule>
    <cfRule type="expression" dxfId="37576" priority="90595">
      <formula>HS28=$B$23</formula>
    </cfRule>
  </conditionalFormatting>
  <conditionalFormatting sqref="HS27:HT32">
    <cfRule type="expression" dxfId="37575" priority="90470">
      <formula>HS27=$B$8</formula>
    </cfRule>
    <cfRule type="expression" dxfId="37574" priority="90471">
      <formula>HS27=$B$24</formula>
    </cfRule>
    <cfRule type="expression" dxfId="37573" priority="90472">
      <formula>HS27=$B$18</formula>
    </cfRule>
    <cfRule type="expression" dxfId="37572" priority="90473">
      <formula>HS27=$B$3</formula>
    </cfRule>
  </conditionalFormatting>
  <conditionalFormatting sqref="HS27:HT32">
    <cfRule type="expression" dxfId="37571" priority="90457">
      <formula>HS27=$B$20</formula>
    </cfRule>
    <cfRule type="expression" dxfId="37570" priority="90458">
      <formula>HS27=$B$21</formula>
    </cfRule>
    <cfRule type="expression" dxfId="37569" priority="90459">
      <formula>HS27=$B$19</formula>
    </cfRule>
    <cfRule type="expression" dxfId="37568" priority="90460">
      <formula>HS27=$B$17</formula>
    </cfRule>
    <cfRule type="expression" dxfId="37567" priority="90461">
      <formula>HS27=$B$16</formula>
    </cfRule>
    <cfRule type="expression" dxfId="37566" priority="90462">
      <formula>HS27=$B$14</formula>
    </cfRule>
    <cfRule type="expression" dxfId="37565" priority="90463">
      <formula>HS27=$B$13</formula>
    </cfRule>
    <cfRule type="expression" dxfId="37564" priority="90464">
      <formula>HS27=$B$12</formula>
    </cfRule>
    <cfRule type="expression" dxfId="37563" priority="90465">
      <formula>HS27=$B$11</formula>
    </cfRule>
    <cfRule type="expression" dxfId="37562" priority="90466">
      <formula>HS27=$B$10</formula>
    </cfRule>
    <cfRule type="expression" dxfId="37561" priority="90467">
      <formula>HS27=$B$9</formula>
    </cfRule>
    <cfRule type="expression" dxfId="37560" priority="90468">
      <formula>HS27=$B$6</formula>
    </cfRule>
    <cfRule type="expression" dxfId="37559" priority="90469">
      <formula>"TEXT(C$16,""ddd"")='Sat'"</formula>
    </cfRule>
  </conditionalFormatting>
  <conditionalFormatting sqref="HS27:HT32">
    <cfRule type="expression" dxfId="37558" priority="90456">
      <formula>HS27=$B$22</formula>
    </cfRule>
  </conditionalFormatting>
  <conditionalFormatting sqref="HS27:HT32">
    <cfRule type="expression" dxfId="37557" priority="90454">
      <formula>HS27=#REF!</formula>
    </cfRule>
    <cfRule type="expression" dxfId="37556" priority="90455">
      <formula>HS27=$B$23</formula>
    </cfRule>
  </conditionalFormatting>
  <conditionalFormatting sqref="HS29:HT29">
    <cfRule type="expression" dxfId="37555" priority="90452">
      <formula>HS29=#REF!</formula>
    </cfRule>
    <cfRule type="expression" dxfId="37554" priority="90453">
      <formula>HS29=$B$23</formula>
    </cfRule>
  </conditionalFormatting>
  <conditionalFormatting sqref="HS29:HT29">
    <cfRule type="expression" dxfId="37553" priority="90448">
      <formula>HS29=$B$8</formula>
    </cfRule>
    <cfRule type="expression" dxfId="37552" priority="90449">
      <formula>HS29=$B$24</formula>
    </cfRule>
    <cfRule type="expression" dxfId="37551" priority="90450">
      <formula>HS29=$B$18</formula>
    </cfRule>
    <cfRule type="expression" dxfId="37550" priority="90451">
      <formula>HS29=$B$3</formula>
    </cfRule>
  </conditionalFormatting>
  <conditionalFormatting sqref="HS29:HT29">
    <cfRule type="expression" dxfId="37549" priority="90435">
      <formula>HS29=$B$20</formula>
    </cfRule>
    <cfRule type="expression" dxfId="37548" priority="90436">
      <formula>HS29=$B$21</formula>
    </cfRule>
    <cfRule type="expression" dxfId="37547" priority="90437">
      <formula>HS29=$B$19</formula>
    </cfRule>
    <cfRule type="expression" dxfId="37546" priority="90438">
      <formula>HS29=$B$17</formula>
    </cfRule>
    <cfRule type="expression" dxfId="37545" priority="90439">
      <formula>HS29=$B$16</formula>
    </cfRule>
    <cfRule type="expression" dxfId="37544" priority="90440">
      <formula>HS29=$B$14</formula>
    </cfRule>
    <cfRule type="expression" dxfId="37543" priority="90441">
      <formula>HS29=$B$13</formula>
    </cfRule>
    <cfRule type="expression" dxfId="37542" priority="90442">
      <formula>HS29=$B$12</formula>
    </cfRule>
    <cfRule type="expression" dxfId="37541" priority="90443">
      <formula>HS29=$B$11</formula>
    </cfRule>
    <cfRule type="expression" dxfId="37540" priority="90444">
      <formula>HS29=$B$10</formula>
    </cfRule>
    <cfRule type="expression" dxfId="37539" priority="90445">
      <formula>HS29=$B$9</formula>
    </cfRule>
    <cfRule type="expression" dxfId="37538" priority="90446">
      <formula>HS29=$B$6</formula>
    </cfRule>
    <cfRule type="expression" dxfId="37537" priority="90447">
      <formula>"TEXT(C$16,""ddd"")='Sat'"</formula>
    </cfRule>
  </conditionalFormatting>
  <conditionalFormatting sqref="HS29:HT29">
    <cfRule type="expression" dxfId="37536" priority="90434">
      <formula>HS29=$B$22</formula>
    </cfRule>
  </conditionalFormatting>
  <conditionalFormatting sqref="IB27">
    <cfRule type="expression" dxfId="37535" priority="89550">
      <formula>IB27=$B$8</formula>
    </cfRule>
    <cfRule type="expression" dxfId="37534" priority="89551">
      <formula>IB27=$B$24</formula>
    </cfRule>
    <cfRule type="expression" dxfId="37533" priority="89552">
      <formula>IB27=$B$18</formula>
    </cfRule>
    <cfRule type="expression" dxfId="37532" priority="89553">
      <formula>IB27=$B$3</formula>
    </cfRule>
  </conditionalFormatting>
  <conditionalFormatting sqref="IB27">
    <cfRule type="expression" dxfId="37531" priority="89537">
      <formula>IB27=$B$20</formula>
    </cfRule>
    <cfRule type="expression" dxfId="37530" priority="89538">
      <formula>IB27=$B$21</formula>
    </cfRule>
    <cfRule type="expression" dxfId="37529" priority="89539">
      <formula>IB27=$B$19</formula>
    </cfRule>
    <cfRule type="expression" dxfId="37528" priority="89540">
      <formula>IB27=$B$17</formula>
    </cfRule>
    <cfRule type="expression" dxfId="37527" priority="89541">
      <formula>IB27=$B$16</formula>
    </cfRule>
    <cfRule type="expression" dxfId="37526" priority="89542">
      <formula>IB27=$B$14</formula>
    </cfRule>
    <cfRule type="expression" dxfId="37525" priority="89543">
      <formula>IB27=$B$13</formula>
    </cfRule>
    <cfRule type="expression" dxfId="37524" priority="89544">
      <formula>IB27=$B$12</formula>
    </cfRule>
    <cfRule type="expression" dxfId="37523" priority="89545">
      <formula>IB27=$B$11</formula>
    </cfRule>
    <cfRule type="expression" dxfId="37522" priority="89546">
      <formula>IB27=$B$10</formula>
    </cfRule>
    <cfRule type="expression" dxfId="37521" priority="89547">
      <formula>IB27=$B$9</formula>
    </cfRule>
    <cfRule type="expression" dxfId="37520" priority="89548">
      <formula>IB27=$B$6</formula>
    </cfRule>
    <cfRule type="expression" dxfId="37519" priority="89549">
      <formula>"TEXT(C$16,""ddd"")='Sat'"</formula>
    </cfRule>
  </conditionalFormatting>
  <conditionalFormatting sqref="IB27">
    <cfRule type="expression" dxfId="37518" priority="89536">
      <formula>IB27=$B$22</formula>
    </cfRule>
  </conditionalFormatting>
  <conditionalFormatting sqref="IB27">
    <cfRule type="expression" dxfId="37517" priority="89534">
      <formula>IB27=#REF!</formula>
    </cfRule>
    <cfRule type="expression" dxfId="37516" priority="89535">
      <formula>IB27=$B$23</formula>
    </cfRule>
  </conditionalFormatting>
  <conditionalFormatting sqref="IB29">
    <cfRule type="expression" dxfId="37515" priority="89530">
      <formula>IB29=$B$8</formula>
    </cfRule>
    <cfRule type="expression" dxfId="37514" priority="89531">
      <formula>IB29=$B$24</formula>
    </cfRule>
    <cfRule type="expression" dxfId="37513" priority="89532">
      <formula>IB29=$B$18</formula>
    </cfRule>
    <cfRule type="expression" dxfId="37512" priority="89533">
      <formula>IB29=$B$3</formula>
    </cfRule>
  </conditionalFormatting>
  <conditionalFormatting sqref="IB29">
    <cfRule type="expression" dxfId="37511" priority="89517">
      <formula>IB29=$B$20</formula>
    </cfRule>
    <cfRule type="expression" dxfId="37510" priority="89518">
      <formula>IB29=$B$21</formula>
    </cfRule>
    <cfRule type="expression" dxfId="37509" priority="89519">
      <formula>IB29=$B$19</formula>
    </cfRule>
    <cfRule type="expression" dxfId="37508" priority="89520">
      <formula>IB29=$B$17</formula>
    </cfRule>
    <cfRule type="expression" dxfId="37507" priority="89521">
      <formula>IB29=$B$16</formula>
    </cfRule>
    <cfRule type="expression" dxfId="37506" priority="89522">
      <formula>IB29=$B$14</formula>
    </cfRule>
    <cfRule type="expression" dxfId="37505" priority="89523">
      <formula>IB29=$B$13</formula>
    </cfRule>
    <cfRule type="expression" dxfId="37504" priority="89524">
      <formula>IB29=$B$12</formula>
    </cfRule>
    <cfRule type="expression" dxfId="37503" priority="89525">
      <formula>IB29=$B$11</formula>
    </cfRule>
    <cfRule type="expression" dxfId="37502" priority="89526">
      <formula>IB29=$B$10</formula>
    </cfRule>
    <cfRule type="expression" dxfId="37501" priority="89527">
      <formula>IB29=$B$9</formula>
    </cfRule>
    <cfRule type="expression" dxfId="37500" priority="89528">
      <formula>IB29=$B$6</formula>
    </cfRule>
    <cfRule type="expression" dxfId="37499" priority="89529">
      <formula>"TEXT(C$16,""ddd"")='Sat'"</formula>
    </cfRule>
  </conditionalFormatting>
  <conditionalFormatting sqref="IB29">
    <cfRule type="expression" dxfId="37498" priority="89516">
      <formula>IB29=$B$22</formula>
    </cfRule>
  </conditionalFormatting>
  <conditionalFormatting sqref="IB29">
    <cfRule type="expression" dxfId="37497" priority="89514">
      <formula>IB29=#REF!</formula>
    </cfRule>
    <cfRule type="expression" dxfId="37496" priority="89515">
      <formula>IB29=$B$23</formula>
    </cfRule>
  </conditionalFormatting>
  <conditionalFormatting sqref="IB28">
    <cfRule type="expression" dxfId="37495" priority="89250">
      <formula>IB28=$B$8</formula>
    </cfRule>
    <cfRule type="expression" dxfId="37494" priority="89251">
      <formula>IB28=$B$24</formula>
    </cfRule>
    <cfRule type="expression" dxfId="37493" priority="89252">
      <formula>IB28=$B$18</formula>
    </cfRule>
    <cfRule type="expression" dxfId="37492" priority="89253">
      <formula>IB28=$B$3</formula>
    </cfRule>
  </conditionalFormatting>
  <conditionalFormatting sqref="IB28">
    <cfRule type="expression" dxfId="37491" priority="89237">
      <formula>IB28=$B$20</formula>
    </cfRule>
    <cfRule type="expression" dxfId="37490" priority="89238">
      <formula>IB28=$B$21</formula>
    </cfRule>
    <cfRule type="expression" dxfId="37489" priority="89239">
      <formula>IB28=$B$19</formula>
    </cfRule>
    <cfRule type="expression" dxfId="37488" priority="89240">
      <formula>IB28=$B$17</formula>
    </cfRule>
    <cfRule type="expression" dxfId="37487" priority="89241">
      <formula>IB28=$B$16</formula>
    </cfRule>
    <cfRule type="expression" dxfId="37486" priority="89242">
      <formula>IB28=$B$14</formula>
    </cfRule>
    <cfRule type="expression" dxfId="37485" priority="89243">
      <formula>IB28=$B$13</formula>
    </cfRule>
    <cfRule type="expression" dxfId="37484" priority="89244">
      <formula>IB28=$B$12</formula>
    </cfRule>
    <cfRule type="expression" dxfId="37483" priority="89245">
      <formula>IB28=$B$11</formula>
    </cfRule>
    <cfRule type="expression" dxfId="37482" priority="89246">
      <formula>IB28=$B$10</formula>
    </cfRule>
    <cfRule type="expression" dxfId="37481" priority="89247">
      <formula>IB28=$B$9</formula>
    </cfRule>
    <cfRule type="expression" dxfId="37480" priority="89248">
      <formula>IB28=$B$6</formula>
    </cfRule>
    <cfRule type="expression" dxfId="37479" priority="89249">
      <formula>"TEXT(C$16,""ddd"")='Sat'"</formula>
    </cfRule>
  </conditionalFormatting>
  <conditionalFormatting sqref="IB28">
    <cfRule type="expression" dxfId="37478" priority="89236">
      <formula>IB28=$B$22</formula>
    </cfRule>
  </conditionalFormatting>
  <conditionalFormatting sqref="IB28">
    <cfRule type="expression" dxfId="37477" priority="89234">
      <formula>IB28=#REF!</formula>
    </cfRule>
    <cfRule type="expression" dxfId="37476" priority="89235">
      <formula>IB28=$B$23</formula>
    </cfRule>
  </conditionalFormatting>
  <conditionalFormatting sqref="IC27:IF27">
    <cfRule type="expression" dxfId="37475" priority="88950">
      <formula>IC27=$B$8</formula>
    </cfRule>
    <cfRule type="expression" dxfId="37474" priority="88951">
      <formula>IC27=$B$24</formula>
    </cfRule>
    <cfRule type="expression" dxfId="37473" priority="88952">
      <formula>IC27=$B$18</formula>
    </cfRule>
    <cfRule type="expression" dxfId="37472" priority="88953">
      <formula>IC27=$B$3</formula>
    </cfRule>
  </conditionalFormatting>
  <conditionalFormatting sqref="IC27:IF27">
    <cfRule type="expression" dxfId="37471" priority="88937">
      <formula>IC27=$B$20</formula>
    </cfRule>
    <cfRule type="expression" dxfId="37470" priority="88938">
      <formula>IC27=$B$21</formula>
    </cfRule>
    <cfRule type="expression" dxfId="37469" priority="88939">
      <formula>IC27=$B$19</formula>
    </cfRule>
    <cfRule type="expression" dxfId="37468" priority="88940">
      <formula>IC27=$B$17</formula>
    </cfRule>
    <cfRule type="expression" dxfId="37467" priority="88941">
      <formula>IC27=$B$16</formula>
    </cfRule>
    <cfRule type="expression" dxfId="37466" priority="88942">
      <formula>IC27=$B$14</formula>
    </cfRule>
    <cfRule type="expression" dxfId="37465" priority="88943">
      <formula>IC27=$B$13</formula>
    </cfRule>
    <cfRule type="expression" dxfId="37464" priority="88944">
      <formula>IC27=$B$12</formula>
    </cfRule>
    <cfRule type="expression" dxfId="37463" priority="88945">
      <formula>IC27=$B$11</formula>
    </cfRule>
    <cfRule type="expression" dxfId="37462" priority="88946">
      <formula>IC27=$B$10</formula>
    </cfRule>
    <cfRule type="expression" dxfId="37461" priority="88947">
      <formula>IC27=$B$9</formula>
    </cfRule>
    <cfRule type="expression" dxfId="37460" priority="88948">
      <formula>IC27=$B$6</formula>
    </cfRule>
    <cfRule type="expression" dxfId="37459" priority="88949">
      <formula>"TEXT(C$16,""ddd"")='Sat'"</formula>
    </cfRule>
  </conditionalFormatting>
  <conditionalFormatting sqref="IC27:IF27">
    <cfRule type="expression" dxfId="37458" priority="88936">
      <formula>IC27=$B$22</formula>
    </cfRule>
  </conditionalFormatting>
  <conditionalFormatting sqref="IC27:IF27">
    <cfRule type="expression" dxfId="37457" priority="88934">
      <formula>IC27=#REF!</formula>
    </cfRule>
    <cfRule type="expression" dxfId="37456" priority="88935">
      <formula>IC27=$B$23</formula>
    </cfRule>
  </conditionalFormatting>
  <conditionalFormatting sqref="IC29:IF29">
    <cfRule type="expression" dxfId="37455" priority="88932">
      <formula>IC29=#REF!</formula>
    </cfRule>
    <cfRule type="expression" dxfId="37454" priority="88933">
      <formula>IC29=$B$23</formula>
    </cfRule>
  </conditionalFormatting>
  <conditionalFormatting sqref="IC29:IF29">
    <cfRule type="expression" dxfId="37453" priority="88928">
      <formula>IC29=$B$8</formula>
    </cfRule>
    <cfRule type="expression" dxfId="37452" priority="88929">
      <formula>IC29=$B$24</formula>
    </cfRule>
    <cfRule type="expression" dxfId="37451" priority="88930">
      <formula>IC29=$B$18</formula>
    </cfRule>
    <cfRule type="expression" dxfId="37450" priority="88931">
      <formula>IC29=$B$3</formula>
    </cfRule>
  </conditionalFormatting>
  <conditionalFormatting sqref="IC29:IF29">
    <cfRule type="expression" dxfId="37449" priority="88915">
      <formula>IC29=$B$20</formula>
    </cfRule>
    <cfRule type="expression" dxfId="37448" priority="88916">
      <formula>IC29=$B$21</formula>
    </cfRule>
    <cfRule type="expression" dxfId="37447" priority="88917">
      <formula>IC29=$B$19</formula>
    </cfRule>
    <cfRule type="expression" dxfId="37446" priority="88918">
      <formula>IC29=$B$17</formula>
    </cfRule>
    <cfRule type="expression" dxfId="37445" priority="88919">
      <formula>IC29=$B$16</formula>
    </cfRule>
    <cfRule type="expression" dxfId="37444" priority="88920">
      <formula>IC29=$B$14</formula>
    </cfRule>
    <cfRule type="expression" dxfId="37443" priority="88921">
      <formula>IC29=$B$13</formula>
    </cfRule>
    <cfRule type="expression" dxfId="37442" priority="88922">
      <formula>IC29=$B$12</formula>
    </cfRule>
    <cfRule type="expression" dxfId="37441" priority="88923">
      <formula>IC29=$B$11</formula>
    </cfRule>
    <cfRule type="expression" dxfId="37440" priority="88924">
      <formula>IC29=$B$10</formula>
    </cfRule>
    <cfRule type="expression" dxfId="37439" priority="88925">
      <formula>IC29=$B$9</formula>
    </cfRule>
    <cfRule type="expression" dxfId="37438" priority="88926">
      <formula>IC29=$B$6</formula>
    </cfRule>
    <cfRule type="expression" dxfId="37437" priority="88927">
      <formula>"TEXT(C$16,""ddd"")='Sat'"</formula>
    </cfRule>
  </conditionalFormatting>
  <conditionalFormatting sqref="IC29:IF29">
    <cfRule type="expression" dxfId="37436" priority="88914">
      <formula>IC29=$B$22</formula>
    </cfRule>
  </conditionalFormatting>
  <conditionalFormatting sqref="ID30:IF30">
    <cfRule type="expression" dxfId="37435" priority="88450">
      <formula>ID30=$B$8</formula>
    </cfRule>
    <cfRule type="expression" dxfId="37434" priority="88451">
      <formula>ID30=$B$24</formula>
    </cfRule>
    <cfRule type="expression" dxfId="37433" priority="88452">
      <formula>ID30=$B$18</formula>
    </cfRule>
    <cfRule type="expression" dxfId="37432" priority="88453">
      <formula>ID30=$B$3</formula>
    </cfRule>
  </conditionalFormatting>
  <conditionalFormatting sqref="ID30:IF30">
    <cfRule type="expression" dxfId="37431" priority="88437">
      <formula>ID30=$B$20</formula>
    </cfRule>
    <cfRule type="expression" dxfId="37430" priority="88438">
      <formula>ID30=$B$21</formula>
    </cfRule>
    <cfRule type="expression" dxfId="37429" priority="88439">
      <formula>ID30=$B$19</formula>
    </cfRule>
    <cfRule type="expression" dxfId="37428" priority="88440">
      <formula>ID30=$B$17</formula>
    </cfRule>
    <cfRule type="expression" dxfId="37427" priority="88441">
      <formula>ID30=$B$16</formula>
    </cfRule>
    <cfRule type="expression" dxfId="37426" priority="88442">
      <formula>ID30=$B$14</formula>
    </cfRule>
    <cfRule type="expression" dxfId="37425" priority="88443">
      <formula>ID30=$B$13</formula>
    </cfRule>
    <cfRule type="expression" dxfId="37424" priority="88444">
      <formula>ID30=$B$12</formula>
    </cfRule>
    <cfRule type="expression" dxfId="37423" priority="88445">
      <formula>ID30=$B$11</formula>
    </cfRule>
    <cfRule type="expression" dxfId="37422" priority="88446">
      <formula>ID30=$B$10</formula>
    </cfRule>
    <cfRule type="expression" dxfId="37421" priority="88447">
      <formula>ID30=$B$9</formula>
    </cfRule>
    <cfRule type="expression" dxfId="37420" priority="88448">
      <formula>ID30=$B$6</formula>
    </cfRule>
    <cfRule type="expression" dxfId="37419" priority="88449">
      <formula>"TEXT(C$16,""ddd"")='Sat'"</formula>
    </cfRule>
  </conditionalFormatting>
  <conditionalFormatting sqref="ID30:IF30">
    <cfRule type="expression" dxfId="37418" priority="88436">
      <formula>ID30=$B$22</formula>
    </cfRule>
  </conditionalFormatting>
  <conditionalFormatting sqref="ID30:IF30">
    <cfRule type="expression" dxfId="37417" priority="88434">
      <formula>ID30=#REF!</formula>
    </cfRule>
    <cfRule type="expression" dxfId="37416" priority="88435">
      <formula>ID30=$B$23</formula>
    </cfRule>
  </conditionalFormatting>
  <conditionalFormatting sqref="IC28 IE28">
    <cfRule type="expression" dxfId="37415" priority="88330">
      <formula>IC28=$B$8</formula>
    </cfRule>
    <cfRule type="expression" dxfId="37414" priority="88331">
      <formula>IC28=$B$24</formula>
    </cfRule>
    <cfRule type="expression" dxfId="37413" priority="88332">
      <formula>IC28=$B$18</formula>
    </cfRule>
    <cfRule type="expression" dxfId="37412" priority="88333">
      <formula>IC28=$B$3</formula>
    </cfRule>
  </conditionalFormatting>
  <conditionalFormatting sqref="IC28 IE28">
    <cfRule type="expression" dxfId="37411" priority="88317">
      <formula>IC28=$B$20</formula>
    </cfRule>
    <cfRule type="expression" dxfId="37410" priority="88318">
      <formula>IC28=$B$21</formula>
    </cfRule>
    <cfRule type="expression" dxfId="37409" priority="88319">
      <formula>IC28=$B$19</formula>
    </cfRule>
    <cfRule type="expression" dxfId="37408" priority="88320">
      <formula>IC28=$B$17</formula>
    </cfRule>
    <cfRule type="expression" dxfId="37407" priority="88321">
      <formula>IC28=$B$16</formula>
    </cfRule>
    <cfRule type="expression" dxfId="37406" priority="88322">
      <formula>IC28=$B$14</formula>
    </cfRule>
    <cfRule type="expression" dxfId="37405" priority="88323">
      <formula>IC28=$B$13</formula>
    </cfRule>
    <cfRule type="expression" dxfId="37404" priority="88324">
      <formula>IC28=$B$12</formula>
    </cfRule>
    <cfRule type="expression" dxfId="37403" priority="88325">
      <formula>IC28=$B$11</formula>
    </cfRule>
    <cfRule type="expression" dxfId="37402" priority="88326">
      <formula>IC28=$B$10</formula>
    </cfRule>
    <cfRule type="expression" dxfId="37401" priority="88327">
      <formula>IC28=$B$9</formula>
    </cfRule>
    <cfRule type="expression" dxfId="37400" priority="88328">
      <formula>IC28=$B$6</formula>
    </cfRule>
    <cfRule type="expression" dxfId="37399" priority="88329">
      <formula>"TEXT(C$16,""ddd"")='Sat'"</formula>
    </cfRule>
  </conditionalFormatting>
  <conditionalFormatting sqref="IC28 IE28">
    <cfRule type="expression" dxfId="37398" priority="88316">
      <formula>IC28=$B$22</formula>
    </cfRule>
  </conditionalFormatting>
  <conditionalFormatting sqref="IC28 IE28">
    <cfRule type="expression" dxfId="37397" priority="88314">
      <formula>IC28=#REF!</formula>
    </cfRule>
    <cfRule type="expression" dxfId="37396" priority="88315">
      <formula>IC28=$B$23</formula>
    </cfRule>
  </conditionalFormatting>
  <conditionalFormatting sqref="HZ28:IA32">
    <cfRule type="expression" dxfId="37395" priority="88210">
      <formula>HZ28=$B$8</formula>
    </cfRule>
    <cfRule type="expression" dxfId="37394" priority="88211">
      <formula>HZ28=$B$24</formula>
    </cfRule>
    <cfRule type="expression" dxfId="37393" priority="88212">
      <formula>HZ28=$B$18</formula>
    </cfRule>
    <cfRule type="expression" dxfId="37392" priority="88213">
      <formula>HZ28=$B$3</formula>
    </cfRule>
  </conditionalFormatting>
  <conditionalFormatting sqref="HZ28:IA32">
    <cfRule type="expression" dxfId="37391" priority="88197">
      <formula>HZ28=$B$20</formula>
    </cfRule>
    <cfRule type="expression" dxfId="37390" priority="88198">
      <formula>HZ28=$B$21</formula>
    </cfRule>
    <cfRule type="expression" dxfId="37389" priority="88199">
      <formula>HZ28=$B$19</formula>
    </cfRule>
    <cfRule type="expression" dxfId="37388" priority="88200">
      <formula>HZ28=$B$17</formula>
    </cfRule>
    <cfRule type="expression" dxfId="37387" priority="88201">
      <formula>HZ28=$B$16</formula>
    </cfRule>
    <cfRule type="expression" dxfId="37386" priority="88202">
      <formula>HZ28=$B$14</formula>
    </cfRule>
    <cfRule type="expression" dxfId="37385" priority="88203">
      <formula>HZ28=$B$13</formula>
    </cfRule>
    <cfRule type="expression" dxfId="37384" priority="88204">
      <formula>HZ28=$B$12</formula>
    </cfRule>
    <cfRule type="expression" dxfId="37383" priority="88205">
      <formula>HZ28=$B$11</formula>
    </cfRule>
    <cfRule type="expression" dxfId="37382" priority="88206">
      <formula>HZ28=$B$10</formula>
    </cfRule>
    <cfRule type="expression" dxfId="37381" priority="88207">
      <formula>HZ28=$B$9</formula>
    </cfRule>
    <cfRule type="expression" dxfId="37380" priority="88208">
      <formula>HZ28=$B$6</formula>
    </cfRule>
    <cfRule type="expression" dxfId="37379" priority="88209">
      <formula>"TEXT(C$16,""ddd"")='Sat'"</formula>
    </cfRule>
  </conditionalFormatting>
  <conditionalFormatting sqref="HZ28:IA32">
    <cfRule type="expression" dxfId="37378" priority="88196">
      <formula>HZ28=$B$22</formula>
    </cfRule>
  </conditionalFormatting>
  <conditionalFormatting sqref="HZ28:IA32">
    <cfRule type="expression" dxfId="37377" priority="88194">
      <formula>HZ28=#REF!</formula>
    </cfRule>
    <cfRule type="expression" dxfId="37376" priority="88195">
      <formula>HZ28=$B$23</formula>
    </cfRule>
  </conditionalFormatting>
  <conditionalFormatting sqref="HZ27:IA32">
    <cfRule type="expression" dxfId="37375" priority="88070">
      <formula>HZ27=$B$8</formula>
    </cfRule>
    <cfRule type="expression" dxfId="37374" priority="88071">
      <formula>HZ27=$B$24</formula>
    </cfRule>
    <cfRule type="expression" dxfId="37373" priority="88072">
      <formula>HZ27=$B$18</formula>
    </cfRule>
    <cfRule type="expression" dxfId="37372" priority="88073">
      <formula>HZ27=$B$3</formula>
    </cfRule>
  </conditionalFormatting>
  <conditionalFormatting sqref="HZ27:IA32">
    <cfRule type="expression" dxfId="37371" priority="88057">
      <formula>HZ27=$B$20</formula>
    </cfRule>
    <cfRule type="expression" dxfId="37370" priority="88058">
      <formula>HZ27=$B$21</formula>
    </cfRule>
    <cfRule type="expression" dxfId="37369" priority="88059">
      <formula>HZ27=$B$19</formula>
    </cfRule>
    <cfRule type="expression" dxfId="37368" priority="88060">
      <formula>HZ27=$B$17</formula>
    </cfRule>
    <cfRule type="expression" dxfId="37367" priority="88061">
      <formula>HZ27=$B$16</formula>
    </cfRule>
    <cfRule type="expression" dxfId="37366" priority="88062">
      <formula>HZ27=$B$14</formula>
    </cfRule>
    <cfRule type="expression" dxfId="37365" priority="88063">
      <formula>HZ27=$B$13</formula>
    </cfRule>
    <cfRule type="expression" dxfId="37364" priority="88064">
      <formula>HZ27=$B$12</formula>
    </cfRule>
    <cfRule type="expression" dxfId="37363" priority="88065">
      <formula>HZ27=$B$11</formula>
    </cfRule>
    <cfRule type="expression" dxfId="37362" priority="88066">
      <formula>HZ27=$B$10</formula>
    </cfRule>
    <cfRule type="expression" dxfId="37361" priority="88067">
      <formula>HZ27=$B$9</formula>
    </cfRule>
    <cfRule type="expression" dxfId="37360" priority="88068">
      <formula>HZ27=$B$6</formula>
    </cfRule>
    <cfRule type="expression" dxfId="37359" priority="88069">
      <formula>"TEXT(C$16,""ddd"")='Sat'"</formula>
    </cfRule>
  </conditionalFormatting>
  <conditionalFormatting sqref="HZ27:IA32">
    <cfRule type="expression" dxfId="37358" priority="88056">
      <formula>HZ27=$B$22</formula>
    </cfRule>
  </conditionalFormatting>
  <conditionalFormatting sqref="HZ27:IA32">
    <cfRule type="expression" dxfId="37357" priority="88054">
      <formula>HZ27=#REF!</formula>
    </cfRule>
    <cfRule type="expression" dxfId="37356" priority="88055">
      <formula>HZ27=$B$23</formula>
    </cfRule>
  </conditionalFormatting>
  <conditionalFormatting sqref="HZ29:IA29">
    <cfRule type="expression" dxfId="37355" priority="88052">
      <formula>HZ29=#REF!</formula>
    </cfRule>
    <cfRule type="expression" dxfId="37354" priority="88053">
      <formula>HZ29=$B$23</formula>
    </cfRule>
  </conditionalFormatting>
  <conditionalFormatting sqref="HZ29:IA29">
    <cfRule type="expression" dxfId="37353" priority="88048">
      <formula>HZ29=$B$8</formula>
    </cfRule>
    <cfRule type="expression" dxfId="37352" priority="88049">
      <formula>HZ29=$B$24</formula>
    </cfRule>
    <cfRule type="expression" dxfId="37351" priority="88050">
      <formula>HZ29=$B$18</formula>
    </cfRule>
    <cfRule type="expression" dxfId="37350" priority="88051">
      <formula>HZ29=$B$3</formula>
    </cfRule>
  </conditionalFormatting>
  <conditionalFormatting sqref="HZ29:IA29">
    <cfRule type="expression" dxfId="37349" priority="88035">
      <formula>HZ29=$B$20</formula>
    </cfRule>
    <cfRule type="expression" dxfId="37348" priority="88036">
      <formula>HZ29=$B$21</formula>
    </cfRule>
    <cfRule type="expression" dxfId="37347" priority="88037">
      <formula>HZ29=$B$19</formula>
    </cfRule>
    <cfRule type="expression" dxfId="37346" priority="88038">
      <formula>HZ29=$B$17</formula>
    </cfRule>
    <cfRule type="expression" dxfId="37345" priority="88039">
      <formula>HZ29=$B$16</formula>
    </cfRule>
    <cfRule type="expression" dxfId="37344" priority="88040">
      <formula>HZ29=$B$14</formula>
    </cfRule>
    <cfRule type="expression" dxfId="37343" priority="88041">
      <formula>HZ29=$B$13</formula>
    </cfRule>
    <cfRule type="expression" dxfId="37342" priority="88042">
      <formula>HZ29=$B$12</formula>
    </cfRule>
    <cfRule type="expression" dxfId="37341" priority="88043">
      <formula>HZ29=$B$11</formula>
    </cfRule>
    <cfRule type="expression" dxfId="37340" priority="88044">
      <formula>HZ29=$B$10</formula>
    </cfRule>
    <cfRule type="expression" dxfId="37339" priority="88045">
      <formula>HZ29=$B$9</formula>
    </cfRule>
    <cfRule type="expression" dxfId="37338" priority="88046">
      <formula>HZ29=$B$6</formula>
    </cfRule>
    <cfRule type="expression" dxfId="37337" priority="88047">
      <formula>"TEXT(C$16,""ddd"")='Sat'"</formula>
    </cfRule>
  </conditionalFormatting>
  <conditionalFormatting sqref="HZ29:IA29">
    <cfRule type="expression" dxfId="37336" priority="88034">
      <formula>HZ29=$B$22</formula>
    </cfRule>
  </conditionalFormatting>
  <conditionalFormatting sqref="IJ27:IM27">
    <cfRule type="expression" dxfId="37335" priority="86550">
      <formula>IJ27=$B$8</formula>
    </cfRule>
    <cfRule type="expression" dxfId="37334" priority="86551">
      <formula>IJ27=$B$24</formula>
    </cfRule>
    <cfRule type="expression" dxfId="37333" priority="86552">
      <formula>IJ27=$B$18</formula>
    </cfRule>
    <cfRule type="expression" dxfId="37332" priority="86553">
      <formula>IJ27=$B$3</formula>
    </cfRule>
  </conditionalFormatting>
  <conditionalFormatting sqref="IJ27:IM27">
    <cfRule type="expression" dxfId="37331" priority="86537">
      <formula>IJ27=$B$20</formula>
    </cfRule>
    <cfRule type="expression" dxfId="37330" priority="86538">
      <formula>IJ27=$B$21</formula>
    </cfRule>
    <cfRule type="expression" dxfId="37329" priority="86539">
      <formula>IJ27=$B$19</formula>
    </cfRule>
    <cfRule type="expression" dxfId="37328" priority="86540">
      <formula>IJ27=$B$17</formula>
    </cfRule>
    <cfRule type="expression" dxfId="37327" priority="86541">
      <formula>IJ27=$B$16</formula>
    </cfRule>
    <cfRule type="expression" dxfId="37326" priority="86542">
      <formula>IJ27=$B$14</formula>
    </cfRule>
    <cfRule type="expression" dxfId="37325" priority="86543">
      <formula>IJ27=$B$13</formula>
    </cfRule>
    <cfRule type="expression" dxfId="37324" priority="86544">
      <formula>IJ27=$B$12</formula>
    </cfRule>
    <cfRule type="expression" dxfId="37323" priority="86545">
      <formula>IJ27=$B$11</formula>
    </cfRule>
    <cfRule type="expression" dxfId="37322" priority="86546">
      <formula>IJ27=$B$10</formula>
    </cfRule>
    <cfRule type="expression" dxfId="37321" priority="86547">
      <formula>IJ27=$B$9</formula>
    </cfRule>
    <cfRule type="expression" dxfId="37320" priority="86548">
      <formula>IJ27=$B$6</formula>
    </cfRule>
    <cfRule type="expression" dxfId="37319" priority="86549">
      <formula>"TEXT(C$16,""ddd"")='Sat'"</formula>
    </cfRule>
  </conditionalFormatting>
  <conditionalFormatting sqref="IJ27:IM27">
    <cfRule type="expression" dxfId="37318" priority="86536">
      <formula>IJ27=$B$22</formula>
    </cfRule>
  </conditionalFormatting>
  <conditionalFormatting sqref="IJ27:IM27">
    <cfRule type="expression" dxfId="37317" priority="86534">
      <formula>IJ27=#REF!</formula>
    </cfRule>
    <cfRule type="expression" dxfId="37316" priority="86535">
      <formula>IJ27=$B$23</formula>
    </cfRule>
  </conditionalFormatting>
  <conditionalFormatting sqref="IJ29:IM29">
    <cfRule type="expression" dxfId="37315" priority="86532">
      <formula>IJ29=#REF!</formula>
    </cfRule>
    <cfRule type="expression" dxfId="37314" priority="86533">
      <formula>IJ29=$B$23</formula>
    </cfRule>
  </conditionalFormatting>
  <conditionalFormatting sqref="IJ29:IM29">
    <cfRule type="expression" dxfId="37313" priority="86528">
      <formula>IJ29=$B$8</formula>
    </cfRule>
    <cfRule type="expression" dxfId="37312" priority="86529">
      <formula>IJ29=$B$24</formula>
    </cfRule>
    <cfRule type="expression" dxfId="37311" priority="86530">
      <formula>IJ29=$B$18</formula>
    </cfRule>
    <cfRule type="expression" dxfId="37310" priority="86531">
      <formula>IJ29=$B$3</formula>
    </cfRule>
  </conditionalFormatting>
  <conditionalFormatting sqref="IJ29:IM29">
    <cfRule type="expression" dxfId="37309" priority="86515">
      <formula>IJ29=$B$20</formula>
    </cfRule>
    <cfRule type="expression" dxfId="37308" priority="86516">
      <formula>IJ29=$B$21</formula>
    </cfRule>
    <cfRule type="expression" dxfId="37307" priority="86517">
      <formula>IJ29=$B$19</formula>
    </cfRule>
    <cfRule type="expression" dxfId="37306" priority="86518">
      <formula>IJ29=$B$17</formula>
    </cfRule>
    <cfRule type="expression" dxfId="37305" priority="86519">
      <formula>IJ29=$B$16</formula>
    </cfRule>
    <cfRule type="expression" dxfId="37304" priority="86520">
      <formula>IJ29=$B$14</formula>
    </cfRule>
    <cfRule type="expression" dxfId="37303" priority="86521">
      <formula>IJ29=$B$13</formula>
    </cfRule>
    <cfRule type="expression" dxfId="37302" priority="86522">
      <formula>IJ29=$B$12</formula>
    </cfRule>
    <cfRule type="expression" dxfId="37301" priority="86523">
      <formula>IJ29=$B$11</formula>
    </cfRule>
    <cfRule type="expression" dxfId="37300" priority="86524">
      <formula>IJ29=$B$10</formula>
    </cfRule>
    <cfRule type="expression" dxfId="37299" priority="86525">
      <formula>IJ29=$B$9</formula>
    </cfRule>
    <cfRule type="expression" dxfId="37298" priority="86526">
      <formula>IJ29=$B$6</formula>
    </cfRule>
    <cfRule type="expression" dxfId="37297" priority="86527">
      <formula>"TEXT(C$16,""ddd"")='Sat'"</formula>
    </cfRule>
  </conditionalFormatting>
  <conditionalFormatting sqref="IJ29:IM29">
    <cfRule type="expression" dxfId="37296" priority="86514">
      <formula>IJ29=$B$22</formula>
    </cfRule>
  </conditionalFormatting>
  <conditionalFormatting sqref="IK30:IM30">
    <cfRule type="expression" dxfId="37295" priority="86050">
      <formula>IK30=$B$8</formula>
    </cfRule>
    <cfRule type="expression" dxfId="37294" priority="86051">
      <formula>IK30=$B$24</formula>
    </cfRule>
    <cfRule type="expression" dxfId="37293" priority="86052">
      <formula>IK30=$B$18</formula>
    </cfRule>
    <cfRule type="expression" dxfId="37292" priority="86053">
      <formula>IK30=$B$3</formula>
    </cfRule>
  </conditionalFormatting>
  <conditionalFormatting sqref="IK30:IM30">
    <cfRule type="expression" dxfId="37291" priority="86037">
      <formula>IK30=$B$20</formula>
    </cfRule>
    <cfRule type="expression" dxfId="37290" priority="86038">
      <formula>IK30=$B$21</formula>
    </cfRule>
    <cfRule type="expression" dxfId="37289" priority="86039">
      <formula>IK30=$B$19</formula>
    </cfRule>
    <cfRule type="expression" dxfId="37288" priority="86040">
      <formula>IK30=$B$17</formula>
    </cfRule>
    <cfRule type="expression" dxfId="37287" priority="86041">
      <formula>IK30=$B$16</formula>
    </cfRule>
    <cfRule type="expression" dxfId="37286" priority="86042">
      <formula>IK30=$B$14</formula>
    </cfRule>
    <cfRule type="expression" dxfId="37285" priority="86043">
      <formula>IK30=$B$13</formula>
    </cfRule>
    <cfRule type="expression" dxfId="37284" priority="86044">
      <formula>IK30=$B$12</formula>
    </cfRule>
    <cfRule type="expression" dxfId="37283" priority="86045">
      <formula>IK30=$B$11</formula>
    </cfRule>
    <cfRule type="expression" dxfId="37282" priority="86046">
      <formula>IK30=$B$10</formula>
    </cfRule>
    <cfRule type="expression" dxfId="37281" priority="86047">
      <formula>IK30=$B$9</formula>
    </cfRule>
    <cfRule type="expression" dxfId="37280" priority="86048">
      <formula>IK30=$B$6</formula>
    </cfRule>
    <cfRule type="expression" dxfId="37279" priority="86049">
      <formula>"TEXT(C$16,""ddd"")='Sat'"</formula>
    </cfRule>
  </conditionalFormatting>
  <conditionalFormatting sqref="IK30:IM30">
    <cfRule type="expression" dxfId="37278" priority="86036">
      <formula>IK30=$B$22</formula>
    </cfRule>
  </conditionalFormatting>
  <conditionalFormatting sqref="IK30:IM30">
    <cfRule type="expression" dxfId="37277" priority="86034">
      <formula>IK30=#REF!</formula>
    </cfRule>
    <cfRule type="expression" dxfId="37276" priority="86035">
      <formula>IK30=$B$23</formula>
    </cfRule>
  </conditionalFormatting>
  <conditionalFormatting sqref="IJ28:IM28">
    <cfRule type="expression" dxfId="37275" priority="85930">
      <formula>IJ28=$B$8</formula>
    </cfRule>
    <cfRule type="expression" dxfId="37274" priority="85931">
      <formula>IJ28=$B$24</formula>
    </cfRule>
    <cfRule type="expression" dxfId="37273" priority="85932">
      <formula>IJ28=$B$18</formula>
    </cfRule>
    <cfRule type="expression" dxfId="37272" priority="85933">
      <formula>IJ28=$B$3</formula>
    </cfRule>
  </conditionalFormatting>
  <conditionalFormatting sqref="IJ28:IM28">
    <cfRule type="expression" dxfId="37271" priority="85917">
      <formula>IJ28=$B$20</formula>
    </cfRule>
    <cfRule type="expression" dxfId="37270" priority="85918">
      <formula>IJ28=$B$21</formula>
    </cfRule>
    <cfRule type="expression" dxfId="37269" priority="85919">
      <formula>IJ28=$B$19</formula>
    </cfRule>
    <cfRule type="expression" dxfId="37268" priority="85920">
      <formula>IJ28=$B$17</formula>
    </cfRule>
    <cfRule type="expression" dxfId="37267" priority="85921">
      <formula>IJ28=$B$16</formula>
    </cfRule>
    <cfRule type="expression" dxfId="37266" priority="85922">
      <formula>IJ28=$B$14</formula>
    </cfRule>
    <cfRule type="expression" dxfId="37265" priority="85923">
      <formula>IJ28=$B$13</formula>
    </cfRule>
    <cfRule type="expression" dxfId="37264" priority="85924">
      <formula>IJ28=$B$12</formula>
    </cfRule>
    <cfRule type="expression" dxfId="37263" priority="85925">
      <formula>IJ28=$B$11</formula>
    </cfRule>
    <cfRule type="expression" dxfId="37262" priority="85926">
      <formula>IJ28=$B$10</formula>
    </cfRule>
    <cfRule type="expression" dxfId="37261" priority="85927">
      <formula>IJ28=$B$9</formula>
    </cfRule>
    <cfRule type="expression" dxfId="37260" priority="85928">
      <formula>IJ28=$B$6</formula>
    </cfRule>
    <cfRule type="expression" dxfId="37259" priority="85929">
      <formula>"TEXT(C$16,""ddd"")='Sat'"</formula>
    </cfRule>
  </conditionalFormatting>
  <conditionalFormatting sqref="IJ28:IM28">
    <cfRule type="expression" dxfId="37258" priority="85916">
      <formula>IJ28=$B$22</formula>
    </cfRule>
  </conditionalFormatting>
  <conditionalFormatting sqref="IJ28:IM28">
    <cfRule type="expression" dxfId="37257" priority="85914">
      <formula>IJ28=#REF!</formula>
    </cfRule>
    <cfRule type="expression" dxfId="37256" priority="85915">
      <formula>IJ28=$B$23</formula>
    </cfRule>
  </conditionalFormatting>
  <conditionalFormatting sqref="IG28:IH32">
    <cfRule type="expression" dxfId="37255" priority="85810">
      <formula>IG28=$B$8</formula>
    </cfRule>
    <cfRule type="expression" dxfId="37254" priority="85811">
      <formula>IG28=$B$24</formula>
    </cfRule>
    <cfRule type="expression" dxfId="37253" priority="85812">
      <formula>IG28=$B$18</formula>
    </cfRule>
    <cfRule type="expression" dxfId="37252" priority="85813">
      <formula>IG28=$B$3</formula>
    </cfRule>
  </conditionalFormatting>
  <conditionalFormatting sqref="IG28:IH32">
    <cfRule type="expression" dxfId="37251" priority="85797">
      <formula>IG28=$B$20</formula>
    </cfRule>
    <cfRule type="expression" dxfId="37250" priority="85798">
      <formula>IG28=$B$21</formula>
    </cfRule>
    <cfRule type="expression" dxfId="37249" priority="85799">
      <formula>IG28=$B$19</formula>
    </cfRule>
    <cfRule type="expression" dxfId="37248" priority="85800">
      <formula>IG28=$B$17</formula>
    </cfRule>
    <cfRule type="expression" dxfId="37247" priority="85801">
      <formula>IG28=$B$16</formula>
    </cfRule>
    <cfRule type="expression" dxfId="37246" priority="85802">
      <formula>IG28=$B$14</formula>
    </cfRule>
    <cfRule type="expression" dxfId="37245" priority="85803">
      <formula>IG28=$B$13</formula>
    </cfRule>
    <cfRule type="expression" dxfId="37244" priority="85804">
      <formula>IG28=$B$12</formula>
    </cfRule>
    <cfRule type="expression" dxfId="37243" priority="85805">
      <formula>IG28=$B$11</formula>
    </cfRule>
    <cfRule type="expression" dxfId="37242" priority="85806">
      <formula>IG28=$B$10</formula>
    </cfRule>
    <cfRule type="expression" dxfId="37241" priority="85807">
      <formula>IG28=$B$9</formula>
    </cfRule>
    <cfRule type="expression" dxfId="37240" priority="85808">
      <formula>IG28=$B$6</formula>
    </cfRule>
    <cfRule type="expression" dxfId="37239" priority="85809">
      <formula>"TEXT(C$16,""ddd"")='Sat'"</formula>
    </cfRule>
  </conditionalFormatting>
  <conditionalFormatting sqref="IG28:IH32">
    <cfRule type="expression" dxfId="37238" priority="85796">
      <formula>IG28=$B$22</formula>
    </cfRule>
  </conditionalFormatting>
  <conditionalFormatting sqref="IG28:IH32">
    <cfRule type="expression" dxfId="37237" priority="85794">
      <formula>IG28=#REF!</formula>
    </cfRule>
    <cfRule type="expression" dxfId="37236" priority="85795">
      <formula>IG28=$B$23</formula>
    </cfRule>
  </conditionalFormatting>
  <conditionalFormatting sqref="IG27:IH32">
    <cfRule type="expression" dxfId="37235" priority="85670">
      <formula>IG27=$B$8</formula>
    </cfRule>
    <cfRule type="expression" dxfId="37234" priority="85671">
      <formula>IG27=$B$24</formula>
    </cfRule>
    <cfRule type="expression" dxfId="37233" priority="85672">
      <formula>IG27=$B$18</formula>
    </cfRule>
    <cfRule type="expression" dxfId="37232" priority="85673">
      <formula>IG27=$B$3</formula>
    </cfRule>
  </conditionalFormatting>
  <conditionalFormatting sqref="IG27:IH32">
    <cfRule type="expression" dxfId="37231" priority="85657">
      <formula>IG27=$B$20</formula>
    </cfRule>
    <cfRule type="expression" dxfId="37230" priority="85658">
      <formula>IG27=$B$21</formula>
    </cfRule>
    <cfRule type="expression" dxfId="37229" priority="85659">
      <formula>IG27=$B$19</formula>
    </cfRule>
    <cfRule type="expression" dxfId="37228" priority="85660">
      <formula>IG27=$B$17</formula>
    </cfRule>
    <cfRule type="expression" dxfId="37227" priority="85661">
      <formula>IG27=$B$16</formula>
    </cfRule>
    <cfRule type="expression" dxfId="37226" priority="85662">
      <formula>IG27=$B$14</formula>
    </cfRule>
    <cfRule type="expression" dxfId="37225" priority="85663">
      <formula>IG27=$B$13</formula>
    </cfRule>
    <cfRule type="expression" dxfId="37224" priority="85664">
      <formula>IG27=$B$12</formula>
    </cfRule>
    <cfRule type="expression" dxfId="37223" priority="85665">
      <formula>IG27=$B$11</formula>
    </cfRule>
    <cfRule type="expression" dxfId="37222" priority="85666">
      <formula>IG27=$B$10</formula>
    </cfRule>
    <cfRule type="expression" dxfId="37221" priority="85667">
      <formula>IG27=$B$9</formula>
    </cfRule>
    <cfRule type="expression" dxfId="37220" priority="85668">
      <formula>IG27=$B$6</formula>
    </cfRule>
    <cfRule type="expression" dxfId="37219" priority="85669">
      <formula>"TEXT(C$16,""ddd"")='Sat'"</formula>
    </cfRule>
  </conditionalFormatting>
  <conditionalFormatting sqref="IG27:IH32">
    <cfRule type="expression" dxfId="37218" priority="85656">
      <formula>IG27=$B$22</formula>
    </cfRule>
  </conditionalFormatting>
  <conditionalFormatting sqref="IG27:IH32">
    <cfRule type="expression" dxfId="37217" priority="85654">
      <formula>IG27=#REF!</formula>
    </cfRule>
    <cfRule type="expression" dxfId="37216" priority="85655">
      <formula>IG27=$B$23</formula>
    </cfRule>
  </conditionalFormatting>
  <conditionalFormatting sqref="IG29:IH29">
    <cfRule type="expression" dxfId="37215" priority="85652">
      <formula>IG29=#REF!</formula>
    </cfRule>
    <cfRule type="expression" dxfId="37214" priority="85653">
      <formula>IG29=$B$23</formula>
    </cfRule>
  </conditionalFormatting>
  <conditionalFormatting sqref="IG29:IH29">
    <cfRule type="expression" dxfId="37213" priority="85648">
      <formula>IG29=$B$8</formula>
    </cfRule>
    <cfRule type="expression" dxfId="37212" priority="85649">
      <formula>IG29=$B$24</formula>
    </cfRule>
    <cfRule type="expression" dxfId="37211" priority="85650">
      <formula>IG29=$B$18</formula>
    </cfRule>
    <cfRule type="expression" dxfId="37210" priority="85651">
      <formula>IG29=$B$3</formula>
    </cfRule>
  </conditionalFormatting>
  <conditionalFormatting sqref="IG29:IH29">
    <cfRule type="expression" dxfId="37209" priority="85635">
      <formula>IG29=$B$20</formula>
    </cfRule>
    <cfRule type="expression" dxfId="37208" priority="85636">
      <formula>IG29=$B$21</formula>
    </cfRule>
    <cfRule type="expression" dxfId="37207" priority="85637">
      <formula>IG29=$B$19</formula>
    </cfRule>
    <cfRule type="expression" dxfId="37206" priority="85638">
      <formula>IG29=$B$17</formula>
    </cfRule>
    <cfRule type="expression" dxfId="37205" priority="85639">
      <formula>IG29=$B$16</formula>
    </cfRule>
    <cfRule type="expression" dxfId="37204" priority="85640">
      <formula>IG29=$B$14</formula>
    </cfRule>
    <cfRule type="expression" dxfId="37203" priority="85641">
      <formula>IG29=$B$13</formula>
    </cfRule>
    <cfRule type="expression" dxfId="37202" priority="85642">
      <formula>IG29=$B$12</formula>
    </cfRule>
    <cfRule type="expression" dxfId="37201" priority="85643">
      <formula>IG29=$B$11</formula>
    </cfRule>
    <cfRule type="expression" dxfId="37200" priority="85644">
      <formula>IG29=$B$10</formula>
    </cfRule>
    <cfRule type="expression" dxfId="37199" priority="85645">
      <formula>IG29=$B$9</formula>
    </cfRule>
    <cfRule type="expression" dxfId="37198" priority="85646">
      <formula>IG29=$B$6</formula>
    </cfRule>
    <cfRule type="expression" dxfId="37197" priority="85647">
      <formula>"TEXT(C$16,""ddd"")='Sat'"</formula>
    </cfRule>
  </conditionalFormatting>
  <conditionalFormatting sqref="IG29:IH29">
    <cfRule type="expression" dxfId="37196" priority="85634">
      <formula>IG29=$B$22</formula>
    </cfRule>
  </conditionalFormatting>
  <conditionalFormatting sqref="IP27">
    <cfRule type="expression" dxfId="37195" priority="84750">
      <formula>IP27=$B$8</formula>
    </cfRule>
    <cfRule type="expression" dxfId="37194" priority="84751">
      <formula>IP27=$B$24</formula>
    </cfRule>
    <cfRule type="expression" dxfId="37193" priority="84752">
      <formula>IP27=$B$18</formula>
    </cfRule>
    <cfRule type="expression" dxfId="37192" priority="84753">
      <formula>IP27=$B$3</formula>
    </cfRule>
  </conditionalFormatting>
  <conditionalFormatting sqref="IP27">
    <cfRule type="expression" dxfId="37191" priority="84737">
      <formula>IP27=$B$20</formula>
    </cfRule>
    <cfRule type="expression" dxfId="37190" priority="84738">
      <formula>IP27=$B$21</formula>
    </cfRule>
    <cfRule type="expression" dxfId="37189" priority="84739">
      <formula>IP27=$B$19</formula>
    </cfRule>
    <cfRule type="expression" dxfId="37188" priority="84740">
      <formula>IP27=$B$17</formula>
    </cfRule>
    <cfRule type="expression" dxfId="37187" priority="84741">
      <formula>IP27=$B$16</formula>
    </cfRule>
    <cfRule type="expression" dxfId="37186" priority="84742">
      <formula>IP27=$B$14</formula>
    </cfRule>
    <cfRule type="expression" dxfId="37185" priority="84743">
      <formula>IP27=$B$13</formula>
    </cfRule>
    <cfRule type="expression" dxfId="37184" priority="84744">
      <formula>IP27=$B$12</formula>
    </cfRule>
    <cfRule type="expression" dxfId="37183" priority="84745">
      <formula>IP27=$B$11</formula>
    </cfRule>
    <cfRule type="expression" dxfId="37182" priority="84746">
      <formula>IP27=$B$10</formula>
    </cfRule>
    <cfRule type="expression" dxfId="37181" priority="84747">
      <formula>IP27=$B$9</formula>
    </cfRule>
    <cfRule type="expression" dxfId="37180" priority="84748">
      <formula>IP27=$B$6</formula>
    </cfRule>
    <cfRule type="expression" dxfId="37179" priority="84749">
      <formula>"TEXT(C$16,""ddd"")='Sat'"</formula>
    </cfRule>
  </conditionalFormatting>
  <conditionalFormatting sqref="IP27">
    <cfRule type="expression" dxfId="37178" priority="84736">
      <formula>IP27=$B$22</formula>
    </cfRule>
  </conditionalFormatting>
  <conditionalFormatting sqref="IP27">
    <cfRule type="expression" dxfId="37177" priority="84734">
      <formula>IP27=#REF!</formula>
    </cfRule>
    <cfRule type="expression" dxfId="37176" priority="84735">
      <formula>IP27=$B$23</formula>
    </cfRule>
  </conditionalFormatting>
  <conditionalFormatting sqref="IP29">
    <cfRule type="expression" dxfId="37175" priority="84730">
      <formula>IP29=$B$8</formula>
    </cfRule>
    <cfRule type="expression" dxfId="37174" priority="84731">
      <formula>IP29=$B$24</formula>
    </cfRule>
    <cfRule type="expression" dxfId="37173" priority="84732">
      <formula>IP29=$B$18</formula>
    </cfRule>
    <cfRule type="expression" dxfId="37172" priority="84733">
      <formula>IP29=$B$3</formula>
    </cfRule>
  </conditionalFormatting>
  <conditionalFormatting sqref="IP29">
    <cfRule type="expression" dxfId="37171" priority="84717">
      <formula>IP29=$B$20</formula>
    </cfRule>
    <cfRule type="expression" dxfId="37170" priority="84718">
      <formula>IP29=$B$21</formula>
    </cfRule>
    <cfRule type="expression" dxfId="37169" priority="84719">
      <formula>IP29=$B$19</formula>
    </cfRule>
    <cfRule type="expression" dxfId="37168" priority="84720">
      <formula>IP29=$B$17</formula>
    </cfRule>
    <cfRule type="expression" dxfId="37167" priority="84721">
      <formula>IP29=$B$16</formula>
    </cfRule>
    <cfRule type="expression" dxfId="37166" priority="84722">
      <formula>IP29=$B$14</formula>
    </cfRule>
    <cfRule type="expression" dxfId="37165" priority="84723">
      <formula>IP29=$B$13</formula>
    </cfRule>
    <cfRule type="expression" dxfId="37164" priority="84724">
      <formula>IP29=$B$12</formula>
    </cfRule>
    <cfRule type="expression" dxfId="37163" priority="84725">
      <formula>IP29=$B$11</formula>
    </cfRule>
    <cfRule type="expression" dxfId="37162" priority="84726">
      <formula>IP29=$B$10</formula>
    </cfRule>
    <cfRule type="expression" dxfId="37161" priority="84727">
      <formula>IP29=$B$9</formula>
    </cfRule>
    <cfRule type="expression" dxfId="37160" priority="84728">
      <formula>IP29=$B$6</formula>
    </cfRule>
    <cfRule type="expression" dxfId="37159" priority="84729">
      <formula>"TEXT(C$16,""ddd"")='Sat'"</formula>
    </cfRule>
  </conditionalFormatting>
  <conditionalFormatting sqref="IP29">
    <cfRule type="expression" dxfId="37158" priority="84716">
      <formula>IP29=$B$22</formula>
    </cfRule>
  </conditionalFormatting>
  <conditionalFormatting sqref="IP29">
    <cfRule type="expression" dxfId="37157" priority="84714">
      <formula>IP29=#REF!</formula>
    </cfRule>
    <cfRule type="expression" dxfId="37156" priority="84715">
      <formula>IP29=$B$23</formula>
    </cfRule>
  </conditionalFormatting>
  <conditionalFormatting sqref="IP28">
    <cfRule type="expression" dxfId="37155" priority="84450">
      <formula>IP28=$B$8</formula>
    </cfRule>
    <cfRule type="expression" dxfId="37154" priority="84451">
      <formula>IP28=$B$24</formula>
    </cfRule>
    <cfRule type="expression" dxfId="37153" priority="84452">
      <formula>IP28=$B$18</formula>
    </cfRule>
    <cfRule type="expression" dxfId="37152" priority="84453">
      <formula>IP28=$B$3</formula>
    </cfRule>
  </conditionalFormatting>
  <conditionalFormatting sqref="IP28">
    <cfRule type="expression" dxfId="37151" priority="84437">
      <formula>IP28=$B$20</formula>
    </cfRule>
    <cfRule type="expression" dxfId="37150" priority="84438">
      <formula>IP28=$B$21</formula>
    </cfRule>
    <cfRule type="expression" dxfId="37149" priority="84439">
      <formula>IP28=$B$19</formula>
    </cfRule>
    <cfRule type="expression" dxfId="37148" priority="84440">
      <formula>IP28=$B$17</formula>
    </cfRule>
    <cfRule type="expression" dxfId="37147" priority="84441">
      <formula>IP28=$B$16</formula>
    </cfRule>
    <cfRule type="expression" dxfId="37146" priority="84442">
      <formula>IP28=$B$14</formula>
    </cfRule>
    <cfRule type="expression" dxfId="37145" priority="84443">
      <formula>IP28=$B$13</formula>
    </cfRule>
    <cfRule type="expression" dxfId="37144" priority="84444">
      <formula>IP28=$B$12</formula>
    </cfRule>
    <cfRule type="expression" dxfId="37143" priority="84445">
      <formula>IP28=$B$11</formula>
    </cfRule>
    <cfRule type="expression" dxfId="37142" priority="84446">
      <formula>IP28=$B$10</formula>
    </cfRule>
    <cfRule type="expression" dxfId="37141" priority="84447">
      <formula>IP28=$B$9</formula>
    </cfRule>
    <cfRule type="expression" dxfId="37140" priority="84448">
      <formula>IP28=$B$6</formula>
    </cfRule>
    <cfRule type="expression" dxfId="37139" priority="84449">
      <formula>"TEXT(C$16,""ddd"")='Sat'"</formula>
    </cfRule>
  </conditionalFormatting>
  <conditionalFormatting sqref="IP28">
    <cfRule type="expression" dxfId="37138" priority="84436">
      <formula>IP28=$B$22</formula>
    </cfRule>
  </conditionalFormatting>
  <conditionalFormatting sqref="IP28">
    <cfRule type="expression" dxfId="37137" priority="84434">
      <formula>IP28=#REF!</formula>
    </cfRule>
    <cfRule type="expression" dxfId="37136" priority="84435">
      <formula>IP28=$B$23</formula>
    </cfRule>
  </conditionalFormatting>
  <conditionalFormatting sqref="IQ27:IT27">
    <cfRule type="expression" dxfId="37135" priority="84150">
      <formula>IQ27=$B$8</formula>
    </cfRule>
    <cfRule type="expression" dxfId="37134" priority="84151">
      <formula>IQ27=$B$24</formula>
    </cfRule>
    <cfRule type="expression" dxfId="37133" priority="84152">
      <formula>IQ27=$B$18</formula>
    </cfRule>
    <cfRule type="expression" dxfId="37132" priority="84153">
      <formula>IQ27=$B$3</formula>
    </cfRule>
  </conditionalFormatting>
  <conditionalFormatting sqref="IQ27:IT27">
    <cfRule type="expression" dxfId="37131" priority="84137">
      <formula>IQ27=$B$20</formula>
    </cfRule>
    <cfRule type="expression" dxfId="37130" priority="84138">
      <formula>IQ27=$B$21</formula>
    </cfRule>
    <cfRule type="expression" dxfId="37129" priority="84139">
      <formula>IQ27=$B$19</formula>
    </cfRule>
    <cfRule type="expression" dxfId="37128" priority="84140">
      <formula>IQ27=$B$17</formula>
    </cfRule>
    <cfRule type="expression" dxfId="37127" priority="84141">
      <formula>IQ27=$B$16</formula>
    </cfRule>
    <cfRule type="expression" dxfId="37126" priority="84142">
      <formula>IQ27=$B$14</formula>
    </cfRule>
    <cfRule type="expression" dxfId="37125" priority="84143">
      <formula>IQ27=$B$13</formula>
    </cfRule>
    <cfRule type="expression" dxfId="37124" priority="84144">
      <formula>IQ27=$B$12</formula>
    </cfRule>
    <cfRule type="expression" dxfId="37123" priority="84145">
      <formula>IQ27=$B$11</formula>
    </cfRule>
    <cfRule type="expression" dxfId="37122" priority="84146">
      <formula>IQ27=$B$10</formula>
    </cfRule>
    <cfRule type="expression" dxfId="37121" priority="84147">
      <formula>IQ27=$B$9</formula>
    </cfRule>
    <cfRule type="expression" dxfId="37120" priority="84148">
      <formula>IQ27=$B$6</formula>
    </cfRule>
    <cfRule type="expression" dxfId="37119" priority="84149">
      <formula>"TEXT(C$16,""ddd"")='Sat'"</formula>
    </cfRule>
  </conditionalFormatting>
  <conditionalFormatting sqref="IQ27:IT27">
    <cfRule type="expression" dxfId="37118" priority="84136">
      <formula>IQ27=$B$22</formula>
    </cfRule>
  </conditionalFormatting>
  <conditionalFormatting sqref="IQ27:IT27">
    <cfRule type="expression" dxfId="37117" priority="84134">
      <formula>IQ27=#REF!</formula>
    </cfRule>
    <cfRule type="expression" dxfId="37116" priority="84135">
      <formula>IQ27=$B$23</formula>
    </cfRule>
  </conditionalFormatting>
  <conditionalFormatting sqref="IQ29:IT29">
    <cfRule type="expression" dxfId="37115" priority="84132">
      <formula>IQ29=#REF!</formula>
    </cfRule>
    <cfRule type="expression" dxfId="37114" priority="84133">
      <formula>IQ29=$B$23</formula>
    </cfRule>
  </conditionalFormatting>
  <conditionalFormatting sqref="IQ29:IT29">
    <cfRule type="expression" dxfId="37113" priority="84128">
      <formula>IQ29=$B$8</formula>
    </cfRule>
    <cfRule type="expression" dxfId="37112" priority="84129">
      <formula>IQ29=$B$24</formula>
    </cfRule>
    <cfRule type="expression" dxfId="37111" priority="84130">
      <formula>IQ29=$B$18</formula>
    </cfRule>
    <cfRule type="expression" dxfId="37110" priority="84131">
      <formula>IQ29=$B$3</formula>
    </cfRule>
  </conditionalFormatting>
  <conditionalFormatting sqref="IQ29:IT29">
    <cfRule type="expression" dxfId="37109" priority="84115">
      <formula>IQ29=$B$20</formula>
    </cfRule>
    <cfRule type="expression" dxfId="37108" priority="84116">
      <formula>IQ29=$B$21</formula>
    </cfRule>
    <cfRule type="expression" dxfId="37107" priority="84117">
      <formula>IQ29=$B$19</formula>
    </cfRule>
    <cfRule type="expression" dxfId="37106" priority="84118">
      <formula>IQ29=$B$17</formula>
    </cfRule>
    <cfRule type="expression" dxfId="37105" priority="84119">
      <formula>IQ29=$B$16</formula>
    </cfRule>
    <cfRule type="expression" dxfId="37104" priority="84120">
      <formula>IQ29=$B$14</formula>
    </cfRule>
    <cfRule type="expression" dxfId="37103" priority="84121">
      <formula>IQ29=$B$13</formula>
    </cfRule>
    <cfRule type="expression" dxfId="37102" priority="84122">
      <formula>IQ29=$B$12</formula>
    </cfRule>
    <cfRule type="expression" dxfId="37101" priority="84123">
      <formula>IQ29=$B$11</formula>
    </cfRule>
    <cfRule type="expression" dxfId="37100" priority="84124">
      <formula>IQ29=$B$10</formula>
    </cfRule>
    <cfRule type="expression" dxfId="37099" priority="84125">
      <formula>IQ29=$B$9</formula>
    </cfRule>
    <cfRule type="expression" dxfId="37098" priority="84126">
      <formula>IQ29=$B$6</formula>
    </cfRule>
    <cfRule type="expression" dxfId="37097" priority="84127">
      <formula>"TEXT(C$16,""ddd"")='Sat'"</formula>
    </cfRule>
  </conditionalFormatting>
  <conditionalFormatting sqref="IQ29:IT29">
    <cfRule type="expression" dxfId="37096" priority="84114">
      <formula>IQ29=$B$22</formula>
    </cfRule>
  </conditionalFormatting>
  <conditionalFormatting sqref="IR30:IT30">
    <cfRule type="expression" dxfId="37095" priority="83650">
      <formula>IR30=$B$8</formula>
    </cfRule>
    <cfRule type="expression" dxfId="37094" priority="83651">
      <formula>IR30=$B$24</formula>
    </cfRule>
    <cfRule type="expression" dxfId="37093" priority="83652">
      <formula>IR30=$B$18</formula>
    </cfRule>
    <cfRule type="expression" dxfId="37092" priority="83653">
      <formula>IR30=$B$3</formula>
    </cfRule>
  </conditionalFormatting>
  <conditionalFormatting sqref="IR30:IT30">
    <cfRule type="expression" dxfId="37091" priority="83637">
      <formula>IR30=$B$20</formula>
    </cfRule>
    <cfRule type="expression" dxfId="37090" priority="83638">
      <formula>IR30=$B$21</formula>
    </cfRule>
    <cfRule type="expression" dxfId="37089" priority="83639">
      <formula>IR30=$B$19</formula>
    </cfRule>
    <cfRule type="expression" dxfId="37088" priority="83640">
      <formula>IR30=$B$17</formula>
    </cfRule>
    <cfRule type="expression" dxfId="37087" priority="83641">
      <formula>IR30=$B$16</formula>
    </cfRule>
    <cfRule type="expression" dxfId="37086" priority="83642">
      <formula>IR30=$B$14</formula>
    </cfRule>
    <cfRule type="expression" dxfId="37085" priority="83643">
      <formula>IR30=$B$13</formula>
    </cfRule>
    <cfRule type="expression" dxfId="37084" priority="83644">
      <formula>IR30=$B$12</formula>
    </cfRule>
    <cfRule type="expression" dxfId="37083" priority="83645">
      <formula>IR30=$B$11</formula>
    </cfRule>
    <cfRule type="expression" dxfId="37082" priority="83646">
      <formula>IR30=$B$10</formula>
    </cfRule>
    <cfRule type="expression" dxfId="37081" priority="83647">
      <formula>IR30=$B$9</formula>
    </cfRule>
    <cfRule type="expression" dxfId="37080" priority="83648">
      <formula>IR30=$B$6</formula>
    </cfRule>
    <cfRule type="expression" dxfId="37079" priority="83649">
      <formula>"TEXT(C$16,""ddd"")='Sat'"</formula>
    </cfRule>
  </conditionalFormatting>
  <conditionalFormatting sqref="IR30:IT30">
    <cfRule type="expression" dxfId="37078" priority="83636">
      <formula>IR30=$B$22</formula>
    </cfRule>
  </conditionalFormatting>
  <conditionalFormatting sqref="IR30:IT30">
    <cfRule type="expression" dxfId="37077" priority="83634">
      <formula>IR30=#REF!</formula>
    </cfRule>
    <cfRule type="expression" dxfId="37076" priority="83635">
      <formula>IR30=$B$23</formula>
    </cfRule>
  </conditionalFormatting>
  <conditionalFormatting sqref="IQ28:IT28">
    <cfRule type="expression" dxfId="37075" priority="83530">
      <formula>IQ28=$B$8</formula>
    </cfRule>
    <cfRule type="expression" dxfId="37074" priority="83531">
      <formula>IQ28=$B$24</formula>
    </cfRule>
    <cfRule type="expression" dxfId="37073" priority="83532">
      <formula>IQ28=$B$18</formula>
    </cfRule>
    <cfRule type="expression" dxfId="37072" priority="83533">
      <formula>IQ28=$B$3</formula>
    </cfRule>
  </conditionalFormatting>
  <conditionalFormatting sqref="IQ28:IT28">
    <cfRule type="expression" dxfId="37071" priority="83517">
      <formula>IQ28=$B$20</formula>
    </cfRule>
    <cfRule type="expression" dxfId="37070" priority="83518">
      <formula>IQ28=$B$21</formula>
    </cfRule>
    <cfRule type="expression" dxfId="37069" priority="83519">
      <formula>IQ28=$B$19</formula>
    </cfRule>
    <cfRule type="expression" dxfId="37068" priority="83520">
      <formula>IQ28=$B$17</formula>
    </cfRule>
    <cfRule type="expression" dxfId="37067" priority="83521">
      <formula>IQ28=$B$16</formula>
    </cfRule>
    <cfRule type="expression" dxfId="37066" priority="83522">
      <formula>IQ28=$B$14</formula>
    </cfRule>
    <cfRule type="expression" dxfId="37065" priority="83523">
      <formula>IQ28=$B$13</formula>
    </cfRule>
    <cfRule type="expression" dxfId="37064" priority="83524">
      <formula>IQ28=$B$12</formula>
    </cfRule>
    <cfRule type="expression" dxfId="37063" priority="83525">
      <formula>IQ28=$B$11</formula>
    </cfRule>
    <cfRule type="expression" dxfId="37062" priority="83526">
      <formula>IQ28=$B$10</formula>
    </cfRule>
    <cfRule type="expression" dxfId="37061" priority="83527">
      <formula>IQ28=$B$9</formula>
    </cfRule>
    <cfRule type="expression" dxfId="37060" priority="83528">
      <formula>IQ28=$B$6</formula>
    </cfRule>
    <cfRule type="expression" dxfId="37059" priority="83529">
      <formula>"TEXT(C$16,""ddd"")='Sat'"</formula>
    </cfRule>
  </conditionalFormatting>
  <conditionalFormatting sqref="IQ28:IT28">
    <cfRule type="expression" dxfId="37058" priority="83516">
      <formula>IQ28=$B$22</formula>
    </cfRule>
  </conditionalFormatting>
  <conditionalFormatting sqref="IQ28:IT28">
    <cfRule type="expression" dxfId="37057" priority="83514">
      <formula>IQ28=#REF!</formula>
    </cfRule>
    <cfRule type="expression" dxfId="37056" priority="83515">
      <formula>IQ28=$B$23</formula>
    </cfRule>
  </conditionalFormatting>
  <conditionalFormatting sqref="IN28:IO32">
    <cfRule type="expression" dxfId="37055" priority="83410">
      <formula>IN28=$B$8</formula>
    </cfRule>
    <cfRule type="expression" dxfId="37054" priority="83411">
      <formula>IN28=$B$24</formula>
    </cfRule>
    <cfRule type="expression" dxfId="37053" priority="83412">
      <formula>IN28=$B$18</formula>
    </cfRule>
    <cfRule type="expression" dxfId="37052" priority="83413">
      <formula>IN28=$B$3</formula>
    </cfRule>
  </conditionalFormatting>
  <conditionalFormatting sqref="IN28:IO32">
    <cfRule type="expression" dxfId="37051" priority="83397">
      <formula>IN28=$B$20</formula>
    </cfRule>
    <cfRule type="expression" dxfId="37050" priority="83398">
      <formula>IN28=$B$21</formula>
    </cfRule>
    <cfRule type="expression" dxfId="37049" priority="83399">
      <formula>IN28=$B$19</formula>
    </cfRule>
    <cfRule type="expression" dxfId="37048" priority="83400">
      <formula>IN28=$B$17</formula>
    </cfRule>
    <cfRule type="expression" dxfId="37047" priority="83401">
      <formula>IN28=$B$16</formula>
    </cfRule>
    <cfRule type="expression" dxfId="37046" priority="83402">
      <formula>IN28=$B$14</formula>
    </cfRule>
    <cfRule type="expression" dxfId="37045" priority="83403">
      <formula>IN28=$B$13</formula>
    </cfRule>
    <cfRule type="expression" dxfId="37044" priority="83404">
      <formula>IN28=$B$12</formula>
    </cfRule>
    <cfRule type="expression" dxfId="37043" priority="83405">
      <formula>IN28=$B$11</formula>
    </cfRule>
    <cfRule type="expression" dxfId="37042" priority="83406">
      <formula>IN28=$B$10</formula>
    </cfRule>
    <cfRule type="expression" dxfId="37041" priority="83407">
      <formula>IN28=$B$9</formula>
    </cfRule>
    <cfRule type="expression" dxfId="37040" priority="83408">
      <formula>IN28=$B$6</formula>
    </cfRule>
    <cfRule type="expression" dxfId="37039" priority="83409">
      <formula>"TEXT(C$16,""ddd"")='Sat'"</formula>
    </cfRule>
  </conditionalFormatting>
  <conditionalFormatting sqref="IN28:IO32">
    <cfRule type="expression" dxfId="37038" priority="83396">
      <formula>IN28=$B$22</formula>
    </cfRule>
  </conditionalFormatting>
  <conditionalFormatting sqref="IN28:IO32">
    <cfRule type="expression" dxfId="37037" priority="83394">
      <formula>IN28=#REF!</formula>
    </cfRule>
    <cfRule type="expression" dxfId="37036" priority="83395">
      <formula>IN28=$B$23</formula>
    </cfRule>
  </conditionalFormatting>
  <conditionalFormatting sqref="IN27:IO32">
    <cfRule type="expression" dxfId="37035" priority="83270">
      <formula>IN27=$B$8</formula>
    </cfRule>
    <cfRule type="expression" dxfId="37034" priority="83271">
      <formula>IN27=$B$24</formula>
    </cfRule>
    <cfRule type="expression" dxfId="37033" priority="83272">
      <formula>IN27=$B$18</formula>
    </cfRule>
    <cfRule type="expression" dxfId="37032" priority="83273">
      <formula>IN27=$B$3</formula>
    </cfRule>
  </conditionalFormatting>
  <conditionalFormatting sqref="IN27:IO32">
    <cfRule type="expression" dxfId="37031" priority="83257">
      <formula>IN27=$B$20</formula>
    </cfRule>
    <cfRule type="expression" dxfId="37030" priority="83258">
      <formula>IN27=$B$21</formula>
    </cfRule>
    <cfRule type="expression" dxfId="37029" priority="83259">
      <formula>IN27=$B$19</formula>
    </cfRule>
    <cfRule type="expression" dxfId="37028" priority="83260">
      <formula>IN27=$B$17</formula>
    </cfRule>
    <cfRule type="expression" dxfId="37027" priority="83261">
      <formula>IN27=$B$16</formula>
    </cfRule>
    <cfRule type="expression" dxfId="37026" priority="83262">
      <formula>IN27=$B$14</formula>
    </cfRule>
    <cfRule type="expression" dxfId="37025" priority="83263">
      <formula>IN27=$B$13</formula>
    </cfRule>
    <cfRule type="expression" dxfId="37024" priority="83264">
      <formula>IN27=$B$12</formula>
    </cfRule>
    <cfRule type="expression" dxfId="37023" priority="83265">
      <formula>IN27=$B$11</formula>
    </cfRule>
    <cfRule type="expression" dxfId="37022" priority="83266">
      <formula>IN27=$B$10</formula>
    </cfRule>
    <cfRule type="expression" dxfId="37021" priority="83267">
      <formula>IN27=$B$9</formula>
    </cfRule>
    <cfRule type="expression" dxfId="37020" priority="83268">
      <formula>IN27=$B$6</formula>
    </cfRule>
    <cfRule type="expression" dxfId="37019" priority="83269">
      <formula>"TEXT(C$16,""ddd"")='Sat'"</formula>
    </cfRule>
  </conditionalFormatting>
  <conditionalFormatting sqref="IN27:IO32">
    <cfRule type="expression" dxfId="37018" priority="83256">
      <formula>IN27=$B$22</formula>
    </cfRule>
  </conditionalFormatting>
  <conditionalFormatting sqref="IN27:IO32">
    <cfRule type="expression" dxfId="37017" priority="83254">
      <formula>IN27=#REF!</formula>
    </cfRule>
    <cfRule type="expression" dxfId="37016" priority="83255">
      <formula>IN27=$B$23</formula>
    </cfRule>
  </conditionalFormatting>
  <conditionalFormatting sqref="IN29:IO29">
    <cfRule type="expression" dxfId="37015" priority="83252">
      <formula>IN29=#REF!</formula>
    </cfRule>
    <cfRule type="expression" dxfId="37014" priority="83253">
      <formula>IN29=$B$23</formula>
    </cfRule>
  </conditionalFormatting>
  <conditionalFormatting sqref="IN29:IO29">
    <cfRule type="expression" dxfId="37013" priority="83248">
      <formula>IN29=$B$8</formula>
    </cfRule>
    <cfRule type="expression" dxfId="37012" priority="83249">
      <formula>IN29=$B$24</formula>
    </cfRule>
    <cfRule type="expression" dxfId="37011" priority="83250">
      <formula>IN29=$B$18</formula>
    </cfRule>
    <cfRule type="expression" dxfId="37010" priority="83251">
      <formula>IN29=$B$3</formula>
    </cfRule>
  </conditionalFormatting>
  <conditionalFormatting sqref="IN29:IO29">
    <cfRule type="expression" dxfId="37009" priority="83235">
      <formula>IN29=$B$20</formula>
    </cfRule>
    <cfRule type="expression" dxfId="37008" priority="83236">
      <formula>IN29=$B$21</formula>
    </cfRule>
    <cfRule type="expression" dxfId="37007" priority="83237">
      <formula>IN29=$B$19</formula>
    </cfRule>
    <cfRule type="expression" dxfId="37006" priority="83238">
      <formula>IN29=$B$17</formula>
    </cfRule>
    <cfRule type="expression" dxfId="37005" priority="83239">
      <formula>IN29=$B$16</formula>
    </cfRule>
    <cfRule type="expression" dxfId="37004" priority="83240">
      <formula>IN29=$B$14</formula>
    </cfRule>
    <cfRule type="expression" dxfId="37003" priority="83241">
      <formula>IN29=$B$13</formula>
    </cfRule>
    <cfRule type="expression" dxfId="37002" priority="83242">
      <formula>IN29=$B$12</formula>
    </cfRule>
    <cfRule type="expression" dxfId="37001" priority="83243">
      <formula>IN29=$B$11</formula>
    </cfRule>
    <cfRule type="expression" dxfId="37000" priority="83244">
      <formula>IN29=$B$10</formula>
    </cfRule>
    <cfRule type="expression" dxfId="36999" priority="83245">
      <formula>IN29=$B$9</formula>
    </cfRule>
    <cfRule type="expression" dxfId="36998" priority="83246">
      <formula>IN29=$B$6</formula>
    </cfRule>
    <cfRule type="expression" dxfId="36997" priority="83247">
      <formula>"TEXT(C$16,""ddd"")='Sat'"</formula>
    </cfRule>
  </conditionalFormatting>
  <conditionalFormatting sqref="IN29:IO29">
    <cfRule type="expression" dxfId="36996" priority="83234">
      <formula>IN29=$B$22</formula>
    </cfRule>
  </conditionalFormatting>
  <conditionalFormatting sqref="IW27">
    <cfRule type="expression" dxfId="36995" priority="81810">
      <formula>IW27=$B$8</formula>
    </cfRule>
    <cfRule type="expression" dxfId="36994" priority="81811">
      <formula>IW27=$B$24</formula>
    </cfRule>
    <cfRule type="expression" dxfId="36993" priority="81812">
      <formula>IW27=$B$18</formula>
    </cfRule>
    <cfRule type="expression" dxfId="36992" priority="81813">
      <formula>IW27=$B$3</formula>
    </cfRule>
  </conditionalFormatting>
  <conditionalFormatting sqref="IW27">
    <cfRule type="expression" dxfId="36991" priority="81797">
      <formula>IW27=$B$20</formula>
    </cfRule>
    <cfRule type="expression" dxfId="36990" priority="81798">
      <formula>IW27=$B$21</formula>
    </cfRule>
    <cfRule type="expression" dxfId="36989" priority="81799">
      <formula>IW27=$B$19</formula>
    </cfRule>
    <cfRule type="expression" dxfId="36988" priority="81800">
      <formula>IW27=$B$17</formula>
    </cfRule>
    <cfRule type="expression" dxfId="36987" priority="81801">
      <formula>IW27=$B$16</formula>
    </cfRule>
    <cfRule type="expression" dxfId="36986" priority="81802">
      <formula>IW27=$B$14</formula>
    </cfRule>
    <cfRule type="expression" dxfId="36985" priority="81803">
      <formula>IW27=$B$13</formula>
    </cfRule>
    <cfRule type="expression" dxfId="36984" priority="81804">
      <formula>IW27=$B$12</formula>
    </cfRule>
    <cfRule type="expression" dxfId="36983" priority="81805">
      <formula>IW27=$B$11</formula>
    </cfRule>
    <cfRule type="expression" dxfId="36982" priority="81806">
      <formula>IW27=$B$10</formula>
    </cfRule>
    <cfRule type="expression" dxfId="36981" priority="81807">
      <formula>IW27=$B$9</formula>
    </cfRule>
    <cfRule type="expression" dxfId="36980" priority="81808">
      <formula>IW27=$B$6</formula>
    </cfRule>
    <cfRule type="expression" dxfId="36979" priority="81809">
      <formula>"TEXT(C$16,""ddd"")='Sat'"</formula>
    </cfRule>
  </conditionalFormatting>
  <conditionalFormatting sqref="IW27">
    <cfRule type="expression" dxfId="36978" priority="81796">
      <formula>IW27=$B$22</formula>
    </cfRule>
  </conditionalFormatting>
  <conditionalFormatting sqref="IW27">
    <cfRule type="expression" dxfId="36977" priority="81794">
      <formula>IW27=#REF!</formula>
    </cfRule>
    <cfRule type="expression" dxfId="36976" priority="81795">
      <formula>IW27=$B$23</formula>
    </cfRule>
  </conditionalFormatting>
  <conditionalFormatting sqref="IW29">
    <cfRule type="expression" dxfId="36975" priority="81790">
      <formula>IW29=$B$8</formula>
    </cfRule>
    <cfRule type="expression" dxfId="36974" priority="81791">
      <formula>IW29=$B$24</formula>
    </cfRule>
    <cfRule type="expression" dxfId="36973" priority="81792">
      <formula>IW29=$B$18</formula>
    </cfRule>
    <cfRule type="expression" dxfId="36972" priority="81793">
      <formula>IW29=$B$3</formula>
    </cfRule>
  </conditionalFormatting>
  <conditionalFormatting sqref="IW29">
    <cfRule type="expression" dxfId="36971" priority="81777">
      <formula>IW29=$B$20</formula>
    </cfRule>
    <cfRule type="expression" dxfId="36970" priority="81778">
      <formula>IW29=$B$21</formula>
    </cfRule>
    <cfRule type="expression" dxfId="36969" priority="81779">
      <formula>IW29=$B$19</formula>
    </cfRule>
    <cfRule type="expression" dxfId="36968" priority="81780">
      <formula>IW29=$B$17</formula>
    </cfRule>
    <cfRule type="expression" dxfId="36967" priority="81781">
      <formula>IW29=$B$16</formula>
    </cfRule>
    <cfRule type="expression" dxfId="36966" priority="81782">
      <formula>IW29=$B$14</formula>
    </cfRule>
    <cfRule type="expression" dxfId="36965" priority="81783">
      <formula>IW29=$B$13</formula>
    </cfRule>
    <cfRule type="expression" dxfId="36964" priority="81784">
      <formula>IW29=$B$12</formula>
    </cfRule>
    <cfRule type="expression" dxfId="36963" priority="81785">
      <formula>IW29=$B$11</formula>
    </cfRule>
    <cfRule type="expression" dxfId="36962" priority="81786">
      <formula>IW29=$B$10</formula>
    </cfRule>
    <cfRule type="expression" dxfId="36961" priority="81787">
      <formula>IW29=$B$9</formula>
    </cfRule>
    <cfRule type="expression" dxfId="36960" priority="81788">
      <formula>IW29=$B$6</formula>
    </cfRule>
    <cfRule type="expression" dxfId="36959" priority="81789">
      <formula>"TEXT(C$16,""ddd"")='Sat'"</formula>
    </cfRule>
  </conditionalFormatting>
  <conditionalFormatting sqref="IW29">
    <cfRule type="expression" dxfId="36958" priority="81776">
      <formula>IW29=$B$22</formula>
    </cfRule>
  </conditionalFormatting>
  <conditionalFormatting sqref="IW29">
    <cfRule type="expression" dxfId="36957" priority="81774">
      <formula>IW29=#REF!</formula>
    </cfRule>
    <cfRule type="expression" dxfId="36956" priority="81775">
      <formula>IW29=$B$23</formula>
    </cfRule>
  </conditionalFormatting>
  <conditionalFormatting sqref="IW28">
    <cfRule type="expression" dxfId="36955" priority="81510">
      <formula>IW28=$B$8</formula>
    </cfRule>
    <cfRule type="expression" dxfId="36954" priority="81511">
      <formula>IW28=$B$24</formula>
    </cfRule>
    <cfRule type="expression" dxfId="36953" priority="81512">
      <formula>IW28=$B$18</formula>
    </cfRule>
    <cfRule type="expression" dxfId="36952" priority="81513">
      <formula>IW28=$B$3</formula>
    </cfRule>
  </conditionalFormatting>
  <conditionalFormatting sqref="IW28">
    <cfRule type="expression" dxfId="36951" priority="81497">
      <formula>IW28=$B$20</formula>
    </cfRule>
    <cfRule type="expression" dxfId="36950" priority="81498">
      <formula>IW28=$B$21</formula>
    </cfRule>
    <cfRule type="expression" dxfId="36949" priority="81499">
      <formula>IW28=$B$19</formula>
    </cfRule>
    <cfRule type="expression" dxfId="36948" priority="81500">
      <formula>IW28=$B$17</formula>
    </cfRule>
    <cfRule type="expression" dxfId="36947" priority="81501">
      <formula>IW28=$B$16</formula>
    </cfRule>
    <cfRule type="expression" dxfId="36946" priority="81502">
      <formula>IW28=$B$14</formula>
    </cfRule>
    <cfRule type="expression" dxfId="36945" priority="81503">
      <formula>IW28=$B$13</formula>
    </cfRule>
    <cfRule type="expression" dxfId="36944" priority="81504">
      <formula>IW28=$B$12</formula>
    </cfRule>
    <cfRule type="expression" dxfId="36943" priority="81505">
      <formula>IW28=$B$11</formula>
    </cfRule>
    <cfRule type="expression" dxfId="36942" priority="81506">
      <formula>IW28=$B$10</formula>
    </cfRule>
    <cfRule type="expression" dxfId="36941" priority="81507">
      <formula>IW28=$B$9</formula>
    </cfRule>
    <cfRule type="expression" dxfId="36940" priority="81508">
      <formula>IW28=$B$6</formula>
    </cfRule>
    <cfRule type="expression" dxfId="36939" priority="81509">
      <formula>"TEXT(C$16,""ddd"")='Sat'"</formula>
    </cfRule>
  </conditionalFormatting>
  <conditionalFormatting sqref="IW28">
    <cfRule type="expression" dxfId="36938" priority="81496">
      <formula>IW28=$B$22</formula>
    </cfRule>
  </conditionalFormatting>
  <conditionalFormatting sqref="IW28">
    <cfRule type="expression" dxfId="36937" priority="81494">
      <formula>IW28=#REF!</formula>
    </cfRule>
    <cfRule type="expression" dxfId="36936" priority="81495">
      <formula>IW28=$B$23</formula>
    </cfRule>
  </conditionalFormatting>
  <conditionalFormatting sqref="IU28:IV32">
    <cfRule type="expression" dxfId="36935" priority="80470">
      <formula>IU28=$B$8</formula>
    </cfRule>
    <cfRule type="expression" dxfId="36934" priority="80471">
      <formula>IU28=$B$24</formula>
    </cfRule>
    <cfRule type="expression" dxfId="36933" priority="80472">
      <formula>IU28=$B$18</formula>
    </cfRule>
    <cfRule type="expression" dxfId="36932" priority="80473">
      <formula>IU28=$B$3</formula>
    </cfRule>
  </conditionalFormatting>
  <conditionalFormatting sqref="IU28:IV32">
    <cfRule type="expression" dxfId="36931" priority="80457">
      <formula>IU28=$B$20</formula>
    </cfRule>
    <cfRule type="expression" dxfId="36930" priority="80458">
      <formula>IU28=$B$21</formula>
    </cfRule>
    <cfRule type="expression" dxfId="36929" priority="80459">
      <formula>IU28=$B$19</formula>
    </cfRule>
    <cfRule type="expression" dxfId="36928" priority="80460">
      <formula>IU28=$B$17</formula>
    </cfRule>
    <cfRule type="expression" dxfId="36927" priority="80461">
      <formula>IU28=$B$16</formula>
    </cfRule>
    <cfRule type="expression" dxfId="36926" priority="80462">
      <formula>IU28=$B$14</formula>
    </cfRule>
    <cfRule type="expression" dxfId="36925" priority="80463">
      <formula>IU28=$B$13</formula>
    </cfRule>
    <cfRule type="expression" dxfId="36924" priority="80464">
      <formula>IU28=$B$12</formula>
    </cfRule>
    <cfRule type="expression" dxfId="36923" priority="80465">
      <formula>IU28=$B$11</formula>
    </cfRule>
    <cfRule type="expression" dxfId="36922" priority="80466">
      <formula>IU28=$B$10</formula>
    </cfRule>
    <cfRule type="expression" dxfId="36921" priority="80467">
      <formula>IU28=$B$9</formula>
    </cfRule>
    <cfRule type="expression" dxfId="36920" priority="80468">
      <formula>IU28=$B$6</formula>
    </cfRule>
    <cfRule type="expression" dxfId="36919" priority="80469">
      <formula>"TEXT(C$16,""ddd"")='Sat'"</formula>
    </cfRule>
  </conditionalFormatting>
  <conditionalFormatting sqref="IU28:IV32">
    <cfRule type="expression" dxfId="36918" priority="80456">
      <formula>IU28=$B$22</formula>
    </cfRule>
  </conditionalFormatting>
  <conditionalFormatting sqref="IU28:IV32">
    <cfRule type="expression" dxfId="36917" priority="80454">
      <formula>IU28=#REF!</formula>
    </cfRule>
    <cfRule type="expression" dxfId="36916" priority="80455">
      <formula>IU28=$B$23</formula>
    </cfRule>
  </conditionalFormatting>
  <conditionalFormatting sqref="IU27:IV32">
    <cfRule type="expression" dxfId="36915" priority="80330">
      <formula>IU27=$B$8</formula>
    </cfRule>
    <cfRule type="expression" dxfId="36914" priority="80331">
      <formula>IU27=$B$24</formula>
    </cfRule>
    <cfRule type="expression" dxfId="36913" priority="80332">
      <formula>IU27=$B$18</formula>
    </cfRule>
    <cfRule type="expression" dxfId="36912" priority="80333">
      <formula>IU27=$B$3</formula>
    </cfRule>
  </conditionalFormatting>
  <conditionalFormatting sqref="IU27:IV32">
    <cfRule type="expression" dxfId="36911" priority="80317">
      <formula>IU27=$B$20</formula>
    </cfRule>
    <cfRule type="expression" dxfId="36910" priority="80318">
      <formula>IU27=$B$21</formula>
    </cfRule>
    <cfRule type="expression" dxfId="36909" priority="80319">
      <formula>IU27=$B$19</formula>
    </cfRule>
    <cfRule type="expression" dxfId="36908" priority="80320">
      <formula>IU27=$B$17</formula>
    </cfRule>
    <cfRule type="expression" dxfId="36907" priority="80321">
      <formula>IU27=$B$16</formula>
    </cfRule>
    <cfRule type="expression" dxfId="36906" priority="80322">
      <formula>IU27=$B$14</formula>
    </cfRule>
    <cfRule type="expression" dxfId="36905" priority="80323">
      <formula>IU27=$B$13</formula>
    </cfRule>
    <cfRule type="expression" dxfId="36904" priority="80324">
      <formula>IU27=$B$12</formula>
    </cfRule>
    <cfRule type="expression" dxfId="36903" priority="80325">
      <formula>IU27=$B$11</formula>
    </cfRule>
    <cfRule type="expression" dxfId="36902" priority="80326">
      <formula>IU27=$B$10</formula>
    </cfRule>
    <cfRule type="expression" dxfId="36901" priority="80327">
      <formula>IU27=$B$9</formula>
    </cfRule>
    <cfRule type="expression" dxfId="36900" priority="80328">
      <formula>IU27=$B$6</formula>
    </cfRule>
    <cfRule type="expression" dxfId="36899" priority="80329">
      <formula>"TEXT(C$16,""ddd"")='Sat'"</formula>
    </cfRule>
  </conditionalFormatting>
  <conditionalFormatting sqref="IU27:IV32">
    <cfRule type="expression" dxfId="36898" priority="80316">
      <formula>IU27=$B$22</formula>
    </cfRule>
  </conditionalFormatting>
  <conditionalFormatting sqref="IU27:IV32">
    <cfRule type="expression" dxfId="36897" priority="80314">
      <formula>IU27=#REF!</formula>
    </cfRule>
    <cfRule type="expression" dxfId="36896" priority="80315">
      <formula>IU27=$B$23</formula>
    </cfRule>
  </conditionalFormatting>
  <conditionalFormatting sqref="IU29:IV29">
    <cfRule type="expression" dxfId="36895" priority="80312">
      <formula>IU29=#REF!</formula>
    </cfRule>
    <cfRule type="expression" dxfId="36894" priority="80313">
      <formula>IU29=$B$23</formula>
    </cfRule>
  </conditionalFormatting>
  <conditionalFormatting sqref="IU29:IV29">
    <cfRule type="expression" dxfId="36893" priority="80308">
      <formula>IU29=$B$8</formula>
    </cfRule>
    <cfRule type="expression" dxfId="36892" priority="80309">
      <formula>IU29=$B$24</formula>
    </cfRule>
    <cfRule type="expression" dxfId="36891" priority="80310">
      <formula>IU29=$B$18</formula>
    </cfRule>
    <cfRule type="expression" dxfId="36890" priority="80311">
      <formula>IU29=$B$3</formula>
    </cfRule>
  </conditionalFormatting>
  <conditionalFormatting sqref="IU29:IV29">
    <cfRule type="expression" dxfId="36889" priority="80295">
      <formula>IU29=$B$20</formula>
    </cfRule>
    <cfRule type="expression" dxfId="36888" priority="80296">
      <formula>IU29=$B$21</formula>
    </cfRule>
    <cfRule type="expression" dxfId="36887" priority="80297">
      <formula>IU29=$B$19</formula>
    </cfRule>
    <cfRule type="expression" dxfId="36886" priority="80298">
      <formula>IU29=$B$17</formula>
    </cfRule>
    <cfRule type="expression" dxfId="36885" priority="80299">
      <formula>IU29=$B$16</formula>
    </cfRule>
    <cfRule type="expression" dxfId="36884" priority="80300">
      <formula>IU29=$B$14</formula>
    </cfRule>
    <cfRule type="expression" dxfId="36883" priority="80301">
      <formula>IU29=$B$13</formula>
    </cfRule>
    <cfRule type="expression" dxfId="36882" priority="80302">
      <formula>IU29=$B$12</formula>
    </cfRule>
    <cfRule type="expression" dxfId="36881" priority="80303">
      <formula>IU29=$B$11</formula>
    </cfRule>
    <cfRule type="expression" dxfId="36880" priority="80304">
      <formula>IU29=$B$10</formula>
    </cfRule>
    <cfRule type="expression" dxfId="36879" priority="80305">
      <formula>IU29=$B$9</formula>
    </cfRule>
    <cfRule type="expression" dxfId="36878" priority="80306">
      <formula>IU29=$B$6</formula>
    </cfRule>
    <cfRule type="expression" dxfId="36877" priority="80307">
      <formula>"TEXT(C$16,""ddd"")='Sat'"</formula>
    </cfRule>
  </conditionalFormatting>
  <conditionalFormatting sqref="IU29:IV29">
    <cfRule type="expression" dxfId="36876" priority="80294">
      <formula>IU29=$B$22</formula>
    </cfRule>
  </conditionalFormatting>
  <conditionalFormatting sqref="JD27">
    <cfRule type="expression" dxfId="36875" priority="79410">
      <formula>JD27=$B$8</formula>
    </cfRule>
    <cfRule type="expression" dxfId="36874" priority="79411">
      <formula>JD27=$B$24</formula>
    </cfRule>
    <cfRule type="expression" dxfId="36873" priority="79412">
      <formula>JD27=$B$18</formula>
    </cfRule>
    <cfRule type="expression" dxfId="36872" priority="79413">
      <formula>JD27=$B$3</formula>
    </cfRule>
  </conditionalFormatting>
  <conditionalFormatting sqref="JD27">
    <cfRule type="expression" dxfId="36871" priority="79397">
      <formula>JD27=$B$20</formula>
    </cfRule>
    <cfRule type="expression" dxfId="36870" priority="79398">
      <formula>JD27=$B$21</formula>
    </cfRule>
    <cfRule type="expression" dxfId="36869" priority="79399">
      <formula>JD27=$B$19</formula>
    </cfRule>
    <cfRule type="expression" dxfId="36868" priority="79400">
      <formula>JD27=$B$17</formula>
    </cfRule>
    <cfRule type="expression" dxfId="36867" priority="79401">
      <formula>JD27=$B$16</formula>
    </cfRule>
    <cfRule type="expression" dxfId="36866" priority="79402">
      <formula>JD27=$B$14</formula>
    </cfRule>
    <cfRule type="expression" dxfId="36865" priority="79403">
      <formula>JD27=$B$13</formula>
    </cfRule>
    <cfRule type="expression" dxfId="36864" priority="79404">
      <formula>JD27=$B$12</formula>
    </cfRule>
    <cfRule type="expression" dxfId="36863" priority="79405">
      <formula>JD27=$B$11</formula>
    </cfRule>
    <cfRule type="expression" dxfId="36862" priority="79406">
      <formula>JD27=$B$10</formula>
    </cfRule>
    <cfRule type="expression" dxfId="36861" priority="79407">
      <formula>JD27=$B$9</formula>
    </cfRule>
    <cfRule type="expression" dxfId="36860" priority="79408">
      <formula>JD27=$B$6</formula>
    </cfRule>
    <cfRule type="expression" dxfId="36859" priority="79409">
      <formula>"TEXT(C$16,""ddd"")='Sat'"</formula>
    </cfRule>
  </conditionalFormatting>
  <conditionalFormatting sqref="JD27">
    <cfRule type="expression" dxfId="36858" priority="79396">
      <formula>JD27=$B$22</formula>
    </cfRule>
  </conditionalFormatting>
  <conditionalFormatting sqref="JD27">
    <cfRule type="expression" dxfId="36857" priority="79394">
      <formula>JD27=#REF!</formula>
    </cfRule>
    <cfRule type="expression" dxfId="36856" priority="79395">
      <formula>JD27=$B$23</formula>
    </cfRule>
  </conditionalFormatting>
  <conditionalFormatting sqref="JD29">
    <cfRule type="expression" dxfId="36855" priority="79390">
      <formula>JD29=$B$8</formula>
    </cfRule>
    <cfRule type="expression" dxfId="36854" priority="79391">
      <formula>JD29=$B$24</formula>
    </cfRule>
    <cfRule type="expression" dxfId="36853" priority="79392">
      <formula>JD29=$B$18</formula>
    </cfRule>
    <cfRule type="expression" dxfId="36852" priority="79393">
      <formula>JD29=$B$3</formula>
    </cfRule>
  </conditionalFormatting>
  <conditionalFormatting sqref="JD29">
    <cfRule type="expression" dxfId="36851" priority="79377">
      <formula>JD29=$B$20</formula>
    </cfRule>
    <cfRule type="expression" dxfId="36850" priority="79378">
      <formula>JD29=$B$21</formula>
    </cfRule>
    <cfRule type="expression" dxfId="36849" priority="79379">
      <formula>JD29=$B$19</formula>
    </cfRule>
    <cfRule type="expression" dxfId="36848" priority="79380">
      <formula>JD29=$B$17</formula>
    </cfRule>
    <cfRule type="expression" dxfId="36847" priority="79381">
      <formula>JD29=$B$16</formula>
    </cfRule>
    <cfRule type="expression" dxfId="36846" priority="79382">
      <formula>JD29=$B$14</formula>
    </cfRule>
    <cfRule type="expression" dxfId="36845" priority="79383">
      <formula>JD29=$B$13</formula>
    </cfRule>
    <cfRule type="expression" dxfId="36844" priority="79384">
      <formula>JD29=$B$12</formula>
    </cfRule>
    <cfRule type="expression" dxfId="36843" priority="79385">
      <formula>JD29=$B$11</formula>
    </cfRule>
    <cfRule type="expression" dxfId="36842" priority="79386">
      <formula>JD29=$B$10</formula>
    </cfRule>
    <cfRule type="expression" dxfId="36841" priority="79387">
      <formula>JD29=$B$9</formula>
    </cfRule>
    <cfRule type="expression" dxfId="36840" priority="79388">
      <formula>JD29=$B$6</formula>
    </cfRule>
    <cfRule type="expression" dxfId="36839" priority="79389">
      <formula>"TEXT(C$16,""ddd"")='Sat'"</formula>
    </cfRule>
  </conditionalFormatting>
  <conditionalFormatting sqref="JD29">
    <cfRule type="expression" dxfId="36838" priority="79376">
      <formula>JD29=$B$22</formula>
    </cfRule>
  </conditionalFormatting>
  <conditionalFormatting sqref="JD29">
    <cfRule type="expression" dxfId="36837" priority="79374">
      <formula>JD29=#REF!</formula>
    </cfRule>
    <cfRule type="expression" dxfId="36836" priority="79375">
      <formula>JD29=$B$23</formula>
    </cfRule>
  </conditionalFormatting>
  <conditionalFormatting sqref="JD28">
    <cfRule type="expression" dxfId="36835" priority="79110">
      <formula>JD28=$B$8</formula>
    </cfRule>
    <cfRule type="expression" dxfId="36834" priority="79111">
      <formula>JD28=$B$24</formula>
    </cfRule>
    <cfRule type="expression" dxfId="36833" priority="79112">
      <formula>JD28=$B$18</formula>
    </cfRule>
    <cfRule type="expression" dxfId="36832" priority="79113">
      <formula>JD28=$B$3</formula>
    </cfRule>
  </conditionalFormatting>
  <conditionalFormatting sqref="JD28">
    <cfRule type="expression" dxfId="36831" priority="79097">
      <formula>JD28=$B$20</formula>
    </cfRule>
    <cfRule type="expression" dxfId="36830" priority="79098">
      <formula>JD28=$B$21</formula>
    </cfRule>
    <cfRule type="expression" dxfId="36829" priority="79099">
      <formula>JD28=$B$19</formula>
    </cfRule>
    <cfRule type="expression" dxfId="36828" priority="79100">
      <formula>JD28=$B$17</formula>
    </cfRule>
    <cfRule type="expression" dxfId="36827" priority="79101">
      <formula>JD28=$B$16</formula>
    </cfRule>
    <cfRule type="expression" dxfId="36826" priority="79102">
      <formula>JD28=$B$14</formula>
    </cfRule>
    <cfRule type="expression" dxfId="36825" priority="79103">
      <formula>JD28=$B$13</formula>
    </cfRule>
    <cfRule type="expression" dxfId="36824" priority="79104">
      <formula>JD28=$B$12</formula>
    </cfRule>
    <cfRule type="expression" dxfId="36823" priority="79105">
      <formula>JD28=$B$11</formula>
    </cfRule>
    <cfRule type="expression" dxfId="36822" priority="79106">
      <formula>JD28=$B$10</formula>
    </cfRule>
    <cfRule type="expression" dxfId="36821" priority="79107">
      <formula>JD28=$B$9</formula>
    </cfRule>
    <cfRule type="expression" dxfId="36820" priority="79108">
      <formula>JD28=$B$6</formula>
    </cfRule>
    <cfRule type="expression" dxfId="36819" priority="79109">
      <formula>"TEXT(C$16,""ddd"")='Sat'"</formula>
    </cfRule>
  </conditionalFormatting>
  <conditionalFormatting sqref="JD28">
    <cfRule type="expression" dxfId="36818" priority="79096">
      <formula>JD28=$B$22</formula>
    </cfRule>
  </conditionalFormatting>
  <conditionalFormatting sqref="JD28">
    <cfRule type="expression" dxfId="36817" priority="79094">
      <formula>JD28=#REF!</formula>
    </cfRule>
    <cfRule type="expression" dxfId="36816" priority="79095">
      <formula>JD28=$B$23</formula>
    </cfRule>
  </conditionalFormatting>
  <conditionalFormatting sqref="JE27:JG27">
    <cfRule type="expression" dxfId="36815" priority="78810">
      <formula>JE27=$B$8</formula>
    </cfRule>
    <cfRule type="expression" dxfId="36814" priority="78811">
      <formula>JE27=$B$24</formula>
    </cfRule>
    <cfRule type="expression" dxfId="36813" priority="78812">
      <formula>JE27=$B$18</formula>
    </cfRule>
    <cfRule type="expression" dxfId="36812" priority="78813">
      <formula>JE27=$B$3</formula>
    </cfRule>
  </conditionalFormatting>
  <conditionalFormatting sqref="JE27:JG27">
    <cfRule type="expression" dxfId="36811" priority="78797">
      <formula>JE27=$B$20</formula>
    </cfRule>
    <cfRule type="expression" dxfId="36810" priority="78798">
      <formula>JE27=$B$21</formula>
    </cfRule>
    <cfRule type="expression" dxfId="36809" priority="78799">
      <formula>JE27=$B$19</formula>
    </cfRule>
    <cfRule type="expression" dxfId="36808" priority="78800">
      <formula>JE27=$B$17</formula>
    </cfRule>
    <cfRule type="expression" dxfId="36807" priority="78801">
      <formula>JE27=$B$16</formula>
    </cfRule>
    <cfRule type="expression" dxfId="36806" priority="78802">
      <formula>JE27=$B$14</formula>
    </cfRule>
    <cfRule type="expression" dxfId="36805" priority="78803">
      <formula>JE27=$B$13</formula>
    </cfRule>
    <cfRule type="expression" dxfId="36804" priority="78804">
      <formula>JE27=$B$12</formula>
    </cfRule>
    <cfRule type="expression" dxfId="36803" priority="78805">
      <formula>JE27=$B$11</formula>
    </cfRule>
    <cfRule type="expression" dxfId="36802" priority="78806">
      <formula>JE27=$B$10</formula>
    </cfRule>
    <cfRule type="expression" dxfId="36801" priority="78807">
      <formula>JE27=$B$9</formula>
    </cfRule>
    <cfRule type="expression" dxfId="36800" priority="78808">
      <formula>JE27=$B$6</formula>
    </cfRule>
    <cfRule type="expression" dxfId="36799" priority="78809">
      <formula>"TEXT(C$16,""ddd"")='Sat'"</formula>
    </cfRule>
  </conditionalFormatting>
  <conditionalFormatting sqref="JE27:JG27">
    <cfRule type="expression" dxfId="36798" priority="78796">
      <formula>JE27=$B$22</formula>
    </cfRule>
  </conditionalFormatting>
  <conditionalFormatting sqref="JE27:JG27">
    <cfRule type="expression" dxfId="36797" priority="78794">
      <formula>JE27=#REF!</formula>
    </cfRule>
    <cfRule type="expression" dxfId="36796" priority="78795">
      <formula>JE27=$B$23</formula>
    </cfRule>
  </conditionalFormatting>
  <conditionalFormatting sqref="JF29:JH29">
    <cfRule type="expression" dxfId="36795" priority="78792">
      <formula>JF29=#REF!</formula>
    </cfRule>
    <cfRule type="expression" dxfId="36794" priority="78793">
      <formula>JF29=$B$23</formula>
    </cfRule>
  </conditionalFormatting>
  <conditionalFormatting sqref="JF29:JH29">
    <cfRule type="expression" dxfId="36793" priority="78788">
      <formula>JF29=$B$8</formula>
    </cfRule>
    <cfRule type="expression" dxfId="36792" priority="78789">
      <formula>JF29=$B$24</formula>
    </cfRule>
    <cfRule type="expression" dxfId="36791" priority="78790">
      <formula>JF29=$B$18</formula>
    </cfRule>
    <cfRule type="expression" dxfId="36790" priority="78791">
      <formula>JF29=$B$3</formula>
    </cfRule>
  </conditionalFormatting>
  <conditionalFormatting sqref="JF29:JH29">
    <cfRule type="expression" dxfId="36789" priority="78775">
      <formula>JF29=$B$20</formula>
    </cfRule>
    <cfRule type="expression" dxfId="36788" priority="78776">
      <formula>JF29=$B$21</formula>
    </cfRule>
    <cfRule type="expression" dxfId="36787" priority="78777">
      <formula>JF29=$B$19</formula>
    </cfRule>
    <cfRule type="expression" dxfId="36786" priority="78778">
      <formula>JF29=$B$17</formula>
    </cfRule>
    <cfRule type="expression" dxfId="36785" priority="78779">
      <formula>JF29=$B$16</formula>
    </cfRule>
    <cfRule type="expression" dxfId="36784" priority="78780">
      <formula>JF29=$B$14</formula>
    </cfRule>
    <cfRule type="expression" dxfId="36783" priority="78781">
      <formula>JF29=$B$13</formula>
    </cfRule>
    <cfRule type="expression" dxfId="36782" priority="78782">
      <formula>JF29=$B$12</formula>
    </cfRule>
    <cfRule type="expression" dxfId="36781" priority="78783">
      <formula>JF29=$B$11</formula>
    </cfRule>
    <cfRule type="expression" dxfId="36780" priority="78784">
      <formula>JF29=$B$10</formula>
    </cfRule>
    <cfRule type="expression" dxfId="36779" priority="78785">
      <formula>JF29=$B$9</formula>
    </cfRule>
    <cfRule type="expression" dxfId="36778" priority="78786">
      <formula>JF29=$B$6</formula>
    </cfRule>
    <cfRule type="expression" dxfId="36777" priority="78787">
      <formula>"TEXT(C$16,""ddd"")='Sat'"</formula>
    </cfRule>
  </conditionalFormatting>
  <conditionalFormatting sqref="JF29:JH29">
    <cfRule type="expression" dxfId="36776" priority="78774">
      <formula>JF29=$B$22</formula>
    </cfRule>
  </conditionalFormatting>
  <conditionalFormatting sqref="JF30:JH30">
    <cfRule type="expression" dxfId="36775" priority="78310">
      <formula>JF30=$B$8</formula>
    </cfRule>
    <cfRule type="expression" dxfId="36774" priority="78311">
      <formula>JF30=$B$24</formula>
    </cfRule>
    <cfRule type="expression" dxfId="36773" priority="78312">
      <formula>JF30=$B$18</formula>
    </cfRule>
    <cfRule type="expression" dxfId="36772" priority="78313">
      <formula>JF30=$B$3</formula>
    </cfRule>
  </conditionalFormatting>
  <conditionalFormatting sqref="JF30:JH30">
    <cfRule type="expression" dxfId="36771" priority="78297">
      <formula>JF30=$B$20</formula>
    </cfRule>
    <cfRule type="expression" dxfId="36770" priority="78298">
      <formula>JF30=$B$21</formula>
    </cfRule>
    <cfRule type="expression" dxfId="36769" priority="78299">
      <formula>JF30=$B$19</formula>
    </cfRule>
    <cfRule type="expression" dxfId="36768" priority="78300">
      <formula>JF30=$B$17</formula>
    </cfRule>
    <cfRule type="expression" dxfId="36767" priority="78301">
      <formula>JF30=$B$16</formula>
    </cfRule>
    <cfRule type="expression" dxfId="36766" priority="78302">
      <formula>JF30=$B$14</formula>
    </cfRule>
    <cfRule type="expression" dxfId="36765" priority="78303">
      <formula>JF30=$B$13</formula>
    </cfRule>
    <cfRule type="expression" dxfId="36764" priority="78304">
      <formula>JF30=$B$12</formula>
    </cfRule>
    <cfRule type="expression" dxfId="36763" priority="78305">
      <formula>JF30=$B$11</formula>
    </cfRule>
    <cfRule type="expression" dxfId="36762" priority="78306">
      <formula>JF30=$B$10</formula>
    </cfRule>
    <cfRule type="expression" dxfId="36761" priority="78307">
      <formula>JF30=$B$9</formula>
    </cfRule>
    <cfRule type="expression" dxfId="36760" priority="78308">
      <formula>JF30=$B$6</formula>
    </cfRule>
    <cfRule type="expression" dxfId="36759" priority="78309">
      <formula>"TEXT(C$16,""ddd"")='Sat'"</formula>
    </cfRule>
  </conditionalFormatting>
  <conditionalFormatting sqref="JF30:JH30">
    <cfRule type="expression" dxfId="36758" priority="78296">
      <formula>JF30=$B$22</formula>
    </cfRule>
  </conditionalFormatting>
  <conditionalFormatting sqref="JF30:JH30">
    <cfRule type="expression" dxfId="36757" priority="78294">
      <formula>JF30=#REF!</formula>
    </cfRule>
    <cfRule type="expression" dxfId="36756" priority="78295">
      <formula>JF30=$B$23</formula>
    </cfRule>
  </conditionalFormatting>
  <conditionalFormatting sqref="JE28:JF28 JH27:JH28">
    <cfRule type="expression" dxfId="36755" priority="78190">
      <formula>JE27=$B$8</formula>
    </cfRule>
    <cfRule type="expression" dxfId="36754" priority="78191">
      <formula>JE27=$B$24</formula>
    </cfRule>
    <cfRule type="expression" dxfId="36753" priority="78192">
      <formula>JE27=$B$18</formula>
    </cfRule>
    <cfRule type="expression" dxfId="36752" priority="78193">
      <formula>JE27=$B$3</formula>
    </cfRule>
  </conditionalFormatting>
  <conditionalFormatting sqref="JE28:JF28 JH27:JH28">
    <cfRule type="expression" dxfId="36751" priority="78177">
      <formula>JE27=$B$20</formula>
    </cfRule>
    <cfRule type="expression" dxfId="36750" priority="78178">
      <formula>JE27=$B$21</formula>
    </cfRule>
    <cfRule type="expression" dxfId="36749" priority="78179">
      <formula>JE27=$B$19</formula>
    </cfRule>
    <cfRule type="expression" dxfId="36748" priority="78180">
      <formula>JE27=$B$17</formula>
    </cfRule>
    <cfRule type="expression" dxfId="36747" priority="78181">
      <formula>JE27=$B$16</formula>
    </cfRule>
    <cfRule type="expression" dxfId="36746" priority="78182">
      <formula>JE27=$B$14</formula>
    </cfRule>
    <cfRule type="expression" dxfId="36745" priority="78183">
      <formula>JE27=$B$13</formula>
    </cfRule>
    <cfRule type="expression" dxfId="36744" priority="78184">
      <formula>JE27=$B$12</formula>
    </cfRule>
    <cfRule type="expression" dxfId="36743" priority="78185">
      <formula>JE27=$B$11</formula>
    </cfRule>
    <cfRule type="expression" dxfId="36742" priority="78186">
      <formula>JE27=$B$10</formula>
    </cfRule>
    <cfRule type="expression" dxfId="36741" priority="78187">
      <formula>JE27=$B$9</formula>
    </cfRule>
    <cfRule type="expression" dxfId="36740" priority="78188">
      <formula>JE27=$B$6</formula>
    </cfRule>
    <cfRule type="expression" dxfId="36739" priority="78189">
      <formula>"TEXT(C$16,""ddd"")='Sat'"</formula>
    </cfRule>
  </conditionalFormatting>
  <conditionalFormatting sqref="JE28:JF28 JH27:JH28">
    <cfRule type="expression" dxfId="36738" priority="78176">
      <formula>JE27=$B$22</formula>
    </cfRule>
  </conditionalFormatting>
  <conditionalFormatting sqref="JE28:JF28 JH27:JH28">
    <cfRule type="expression" dxfId="36737" priority="78174">
      <formula>JE27=#REF!</formula>
    </cfRule>
    <cfRule type="expression" dxfId="36736" priority="78175">
      <formula>JE27=$B$23</formula>
    </cfRule>
  </conditionalFormatting>
  <conditionalFormatting sqref="JB28:JC32">
    <cfRule type="expression" dxfId="36735" priority="78070">
      <formula>JB28=$B$8</formula>
    </cfRule>
    <cfRule type="expression" dxfId="36734" priority="78071">
      <formula>JB28=$B$24</formula>
    </cfRule>
    <cfRule type="expression" dxfId="36733" priority="78072">
      <formula>JB28=$B$18</formula>
    </cfRule>
    <cfRule type="expression" dxfId="36732" priority="78073">
      <formula>JB28=$B$3</formula>
    </cfRule>
  </conditionalFormatting>
  <conditionalFormatting sqref="JB28:JC32">
    <cfRule type="expression" dxfId="36731" priority="78057">
      <formula>JB28=$B$20</formula>
    </cfRule>
    <cfRule type="expression" dxfId="36730" priority="78058">
      <formula>JB28=$B$21</formula>
    </cfRule>
    <cfRule type="expression" dxfId="36729" priority="78059">
      <formula>JB28=$B$19</formula>
    </cfRule>
    <cfRule type="expression" dxfId="36728" priority="78060">
      <formula>JB28=$B$17</formula>
    </cfRule>
    <cfRule type="expression" dxfId="36727" priority="78061">
      <formula>JB28=$B$16</formula>
    </cfRule>
    <cfRule type="expression" dxfId="36726" priority="78062">
      <formula>JB28=$B$14</formula>
    </cfRule>
    <cfRule type="expression" dxfId="36725" priority="78063">
      <formula>JB28=$B$13</formula>
    </cfRule>
    <cfRule type="expression" dxfId="36724" priority="78064">
      <formula>JB28=$B$12</formula>
    </cfRule>
    <cfRule type="expression" dxfId="36723" priority="78065">
      <formula>JB28=$B$11</formula>
    </cfRule>
    <cfRule type="expression" dxfId="36722" priority="78066">
      <formula>JB28=$B$10</formula>
    </cfRule>
    <cfRule type="expression" dxfId="36721" priority="78067">
      <formula>JB28=$B$9</formula>
    </cfRule>
    <cfRule type="expression" dxfId="36720" priority="78068">
      <formula>JB28=$B$6</formula>
    </cfRule>
    <cfRule type="expression" dxfId="36719" priority="78069">
      <formula>"TEXT(C$16,""ddd"")='Sat'"</formula>
    </cfRule>
  </conditionalFormatting>
  <conditionalFormatting sqref="JB28:JC32">
    <cfRule type="expression" dxfId="36718" priority="78056">
      <formula>JB28=$B$22</formula>
    </cfRule>
  </conditionalFormatting>
  <conditionalFormatting sqref="JB28:JC32">
    <cfRule type="expression" dxfId="36717" priority="78054">
      <formula>JB28=#REF!</formula>
    </cfRule>
    <cfRule type="expression" dxfId="36716" priority="78055">
      <formula>JB28=$B$23</formula>
    </cfRule>
  </conditionalFormatting>
  <conditionalFormatting sqref="JB27:JC32">
    <cfRule type="expression" dxfId="36715" priority="77930">
      <formula>JB27=$B$8</formula>
    </cfRule>
    <cfRule type="expression" dxfId="36714" priority="77931">
      <formula>JB27=$B$24</formula>
    </cfRule>
    <cfRule type="expression" dxfId="36713" priority="77932">
      <formula>JB27=$B$18</formula>
    </cfRule>
    <cfRule type="expression" dxfId="36712" priority="77933">
      <formula>JB27=$B$3</formula>
    </cfRule>
  </conditionalFormatting>
  <conditionalFormatting sqref="JB27:JC32">
    <cfRule type="expression" dxfId="36711" priority="77917">
      <formula>JB27=$B$20</formula>
    </cfRule>
    <cfRule type="expression" dxfId="36710" priority="77918">
      <formula>JB27=$B$21</formula>
    </cfRule>
    <cfRule type="expression" dxfId="36709" priority="77919">
      <formula>JB27=$B$19</formula>
    </cfRule>
    <cfRule type="expression" dxfId="36708" priority="77920">
      <formula>JB27=$B$17</formula>
    </cfRule>
    <cfRule type="expression" dxfId="36707" priority="77921">
      <formula>JB27=$B$16</formula>
    </cfRule>
    <cfRule type="expression" dxfId="36706" priority="77922">
      <formula>JB27=$B$14</formula>
    </cfRule>
    <cfRule type="expression" dxfId="36705" priority="77923">
      <formula>JB27=$B$13</formula>
    </cfRule>
    <cfRule type="expression" dxfId="36704" priority="77924">
      <formula>JB27=$B$12</formula>
    </cfRule>
    <cfRule type="expression" dxfId="36703" priority="77925">
      <formula>JB27=$B$11</formula>
    </cfRule>
    <cfRule type="expression" dxfId="36702" priority="77926">
      <formula>JB27=$B$10</formula>
    </cfRule>
    <cfRule type="expression" dxfId="36701" priority="77927">
      <formula>JB27=$B$9</formula>
    </cfRule>
    <cfRule type="expression" dxfId="36700" priority="77928">
      <formula>JB27=$B$6</formula>
    </cfRule>
    <cfRule type="expression" dxfId="36699" priority="77929">
      <formula>"TEXT(C$16,""ddd"")='Sat'"</formula>
    </cfRule>
  </conditionalFormatting>
  <conditionalFormatting sqref="JB27:JC32">
    <cfRule type="expression" dxfId="36698" priority="77916">
      <formula>JB27=$B$22</formula>
    </cfRule>
  </conditionalFormatting>
  <conditionalFormatting sqref="JB27:JC32">
    <cfRule type="expression" dxfId="36697" priority="77914">
      <formula>JB27=#REF!</formula>
    </cfRule>
    <cfRule type="expression" dxfId="36696" priority="77915">
      <formula>JB27=$B$23</formula>
    </cfRule>
  </conditionalFormatting>
  <conditionalFormatting sqref="JB29:JC29">
    <cfRule type="expression" dxfId="36695" priority="77912">
      <formula>JB29=#REF!</formula>
    </cfRule>
    <cfRule type="expression" dxfId="36694" priority="77913">
      <formula>JB29=$B$23</formula>
    </cfRule>
  </conditionalFormatting>
  <conditionalFormatting sqref="JB29:JC29">
    <cfRule type="expression" dxfId="36693" priority="77908">
      <formula>JB29=$B$8</formula>
    </cfRule>
    <cfRule type="expression" dxfId="36692" priority="77909">
      <formula>JB29=$B$24</formula>
    </cfRule>
    <cfRule type="expression" dxfId="36691" priority="77910">
      <formula>JB29=$B$18</formula>
    </cfRule>
    <cfRule type="expression" dxfId="36690" priority="77911">
      <formula>JB29=$B$3</formula>
    </cfRule>
  </conditionalFormatting>
  <conditionalFormatting sqref="JB29:JC29">
    <cfRule type="expression" dxfId="36689" priority="77895">
      <formula>JB29=$B$20</formula>
    </cfRule>
    <cfRule type="expression" dxfId="36688" priority="77896">
      <formula>JB29=$B$21</formula>
    </cfRule>
    <cfRule type="expression" dxfId="36687" priority="77897">
      <formula>JB29=$B$19</formula>
    </cfRule>
    <cfRule type="expression" dxfId="36686" priority="77898">
      <formula>JB29=$B$17</formula>
    </cfRule>
    <cfRule type="expression" dxfId="36685" priority="77899">
      <formula>JB29=$B$16</formula>
    </cfRule>
    <cfRule type="expression" dxfId="36684" priority="77900">
      <formula>JB29=$B$14</formula>
    </cfRule>
    <cfRule type="expression" dxfId="36683" priority="77901">
      <formula>JB29=$B$13</formula>
    </cfRule>
    <cfRule type="expression" dxfId="36682" priority="77902">
      <formula>JB29=$B$12</formula>
    </cfRule>
    <cfRule type="expression" dxfId="36681" priority="77903">
      <formula>JB29=$B$11</formula>
    </cfRule>
    <cfRule type="expression" dxfId="36680" priority="77904">
      <formula>JB29=$B$10</formula>
    </cfRule>
    <cfRule type="expression" dxfId="36679" priority="77905">
      <formula>JB29=$B$9</formula>
    </cfRule>
    <cfRule type="expression" dxfId="36678" priority="77906">
      <formula>JB29=$B$6</formula>
    </cfRule>
    <cfRule type="expression" dxfId="36677" priority="77907">
      <formula>"TEXT(C$16,""ddd"")='Sat'"</formula>
    </cfRule>
  </conditionalFormatting>
  <conditionalFormatting sqref="JB29:JC29">
    <cfRule type="expression" dxfId="36676" priority="77894">
      <formula>JB29=$B$22</formula>
    </cfRule>
  </conditionalFormatting>
  <conditionalFormatting sqref="JK27">
    <cfRule type="expression" dxfId="36675" priority="77010">
      <formula>JK27=$B$8</formula>
    </cfRule>
    <cfRule type="expression" dxfId="36674" priority="77011">
      <formula>JK27=$B$24</formula>
    </cfRule>
    <cfRule type="expression" dxfId="36673" priority="77012">
      <formula>JK27=$B$18</formula>
    </cfRule>
    <cfRule type="expression" dxfId="36672" priority="77013">
      <formula>JK27=$B$3</formula>
    </cfRule>
  </conditionalFormatting>
  <conditionalFormatting sqref="JK27">
    <cfRule type="expression" dxfId="36671" priority="76997">
      <formula>JK27=$B$20</formula>
    </cfRule>
    <cfRule type="expression" dxfId="36670" priority="76998">
      <formula>JK27=$B$21</formula>
    </cfRule>
    <cfRule type="expression" dxfId="36669" priority="76999">
      <formula>JK27=$B$19</formula>
    </cfRule>
    <cfRule type="expression" dxfId="36668" priority="77000">
      <formula>JK27=$B$17</formula>
    </cfRule>
    <cfRule type="expression" dxfId="36667" priority="77001">
      <formula>JK27=$B$16</formula>
    </cfRule>
    <cfRule type="expression" dxfId="36666" priority="77002">
      <formula>JK27=$B$14</formula>
    </cfRule>
    <cfRule type="expression" dxfId="36665" priority="77003">
      <formula>JK27=$B$13</formula>
    </cfRule>
    <cfRule type="expression" dxfId="36664" priority="77004">
      <formula>JK27=$B$12</formula>
    </cfRule>
    <cfRule type="expression" dxfId="36663" priority="77005">
      <formula>JK27=$B$11</formula>
    </cfRule>
    <cfRule type="expression" dxfId="36662" priority="77006">
      <formula>JK27=$B$10</formula>
    </cfRule>
    <cfRule type="expression" dxfId="36661" priority="77007">
      <formula>JK27=$B$9</formula>
    </cfRule>
    <cfRule type="expression" dxfId="36660" priority="77008">
      <formula>JK27=$B$6</formula>
    </cfRule>
    <cfRule type="expression" dxfId="36659" priority="77009">
      <formula>"TEXT(C$16,""ddd"")='Sat'"</formula>
    </cfRule>
  </conditionalFormatting>
  <conditionalFormatting sqref="JK27">
    <cfRule type="expression" dxfId="36658" priority="76996">
      <formula>JK27=$B$22</formula>
    </cfRule>
  </conditionalFormatting>
  <conditionalFormatting sqref="JK27">
    <cfRule type="expression" dxfId="36657" priority="76994">
      <formula>JK27=#REF!</formula>
    </cfRule>
    <cfRule type="expression" dxfId="36656" priority="76995">
      <formula>JK27=$B$23</formula>
    </cfRule>
  </conditionalFormatting>
  <conditionalFormatting sqref="JK29">
    <cfRule type="expression" dxfId="36655" priority="76990">
      <formula>JK29=$B$8</formula>
    </cfRule>
    <cfRule type="expression" dxfId="36654" priority="76991">
      <formula>JK29=$B$24</formula>
    </cfRule>
    <cfRule type="expression" dxfId="36653" priority="76992">
      <formula>JK29=$B$18</formula>
    </cfRule>
    <cfRule type="expression" dxfId="36652" priority="76993">
      <formula>JK29=$B$3</formula>
    </cfRule>
  </conditionalFormatting>
  <conditionalFormatting sqref="JK29">
    <cfRule type="expression" dxfId="36651" priority="76977">
      <formula>JK29=$B$20</formula>
    </cfRule>
    <cfRule type="expression" dxfId="36650" priority="76978">
      <formula>JK29=$B$21</formula>
    </cfRule>
    <cfRule type="expression" dxfId="36649" priority="76979">
      <formula>JK29=$B$19</formula>
    </cfRule>
    <cfRule type="expression" dxfId="36648" priority="76980">
      <formula>JK29=$B$17</formula>
    </cfRule>
    <cfRule type="expression" dxfId="36647" priority="76981">
      <formula>JK29=$B$16</formula>
    </cfRule>
    <cfRule type="expression" dxfId="36646" priority="76982">
      <formula>JK29=$B$14</formula>
    </cfRule>
    <cfRule type="expression" dxfId="36645" priority="76983">
      <formula>JK29=$B$13</formula>
    </cfRule>
    <cfRule type="expression" dxfId="36644" priority="76984">
      <formula>JK29=$B$12</formula>
    </cfRule>
    <cfRule type="expression" dxfId="36643" priority="76985">
      <formula>JK29=$B$11</formula>
    </cfRule>
    <cfRule type="expression" dxfId="36642" priority="76986">
      <formula>JK29=$B$10</formula>
    </cfRule>
    <cfRule type="expression" dxfId="36641" priority="76987">
      <formula>JK29=$B$9</formula>
    </cfRule>
    <cfRule type="expression" dxfId="36640" priority="76988">
      <formula>JK29=$B$6</formula>
    </cfRule>
    <cfRule type="expression" dxfId="36639" priority="76989">
      <formula>"TEXT(C$16,""ddd"")='Sat'"</formula>
    </cfRule>
  </conditionalFormatting>
  <conditionalFormatting sqref="JK29">
    <cfRule type="expression" dxfId="36638" priority="76976">
      <formula>JK29=$B$22</formula>
    </cfRule>
  </conditionalFormatting>
  <conditionalFormatting sqref="JK29">
    <cfRule type="expression" dxfId="36637" priority="76974">
      <formula>JK29=#REF!</formula>
    </cfRule>
    <cfRule type="expression" dxfId="36636" priority="76975">
      <formula>JK29=$B$23</formula>
    </cfRule>
  </conditionalFormatting>
  <conditionalFormatting sqref="JK28">
    <cfRule type="expression" dxfId="36635" priority="76710">
      <formula>JK28=$B$8</formula>
    </cfRule>
    <cfRule type="expression" dxfId="36634" priority="76711">
      <formula>JK28=$B$24</formula>
    </cfRule>
    <cfRule type="expression" dxfId="36633" priority="76712">
      <formula>JK28=$B$18</formula>
    </cfRule>
    <cfRule type="expression" dxfId="36632" priority="76713">
      <formula>JK28=$B$3</formula>
    </cfRule>
  </conditionalFormatting>
  <conditionalFormatting sqref="JK28">
    <cfRule type="expression" dxfId="36631" priority="76697">
      <formula>JK28=$B$20</formula>
    </cfRule>
    <cfRule type="expression" dxfId="36630" priority="76698">
      <formula>JK28=$B$21</formula>
    </cfRule>
    <cfRule type="expression" dxfId="36629" priority="76699">
      <formula>JK28=$B$19</formula>
    </cfRule>
    <cfRule type="expression" dxfId="36628" priority="76700">
      <formula>JK28=$B$17</formula>
    </cfRule>
    <cfRule type="expression" dxfId="36627" priority="76701">
      <formula>JK28=$B$16</formula>
    </cfRule>
    <cfRule type="expression" dxfId="36626" priority="76702">
      <formula>JK28=$B$14</formula>
    </cfRule>
    <cfRule type="expression" dxfId="36625" priority="76703">
      <formula>JK28=$B$13</formula>
    </cfRule>
    <cfRule type="expression" dxfId="36624" priority="76704">
      <formula>JK28=$B$12</formula>
    </cfRule>
    <cfRule type="expression" dxfId="36623" priority="76705">
      <formula>JK28=$B$11</formula>
    </cfRule>
    <cfRule type="expression" dxfId="36622" priority="76706">
      <formula>JK28=$B$10</formula>
    </cfRule>
    <cfRule type="expression" dxfId="36621" priority="76707">
      <formula>JK28=$B$9</formula>
    </cfRule>
    <cfRule type="expression" dxfId="36620" priority="76708">
      <formula>JK28=$B$6</formula>
    </cfRule>
    <cfRule type="expression" dxfId="36619" priority="76709">
      <formula>"TEXT(C$16,""ddd"")='Sat'"</formula>
    </cfRule>
  </conditionalFormatting>
  <conditionalFormatting sqref="JK28">
    <cfRule type="expression" dxfId="36618" priority="76696">
      <formula>JK28=$B$22</formula>
    </cfRule>
  </conditionalFormatting>
  <conditionalFormatting sqref="JK28">
    <cfRule type="expression" dxfId="36617" priority="76694">
      <formula>JK28=#REF!</formula>
    </cfRule>
    <cfRule type="expression" dxfId="36616" priority="76695">
      <formula>JK28=$B$23</formula>
    </cfRule>
  </conditionalFormatting>
  <conditionalFormatting sqref="JL27 JN27:JO27 JM27:JM31">
    <cfRule type="expression" dxfId="36615" priority="76410">
      <formula>JL27=$B$8</formula>
    </cfRule>
    <cfRule type="expression" dxfId="36614" priority="76411">
      <formula>JL27=$B$24</formula>
    </cfRule>
    <cfRule type="expression" dxfId="36613" priority="76412">
      <formula>JL27=$B$18</formula>
    </cfRule>
    <cfRule type="expression" dxfId="36612" priority="76413">
      <formula>JL27=$B$3</formula>
    </cfRule>
  </conditionalFormatting>
  <conditionalFormatting sqref="JL27 JN27:JO27 JM27:JM31">
    <cfRule type="expression" dxfId="36611" priority="76397">
      <formula>JL27=$B$20</formula>
    </cfRule>
    <cfRule type="expression" dxfId="36610" priority="76398">
      <formula>JL27=$B$21</formula>
    </cfRule>
    <cfRule type="expression" dxfId="36609" priority="76399">
      <formula>JL27=$B$19</formula>
    </cfRule>
    <cfRule type="expression" dxfId="36608" priority="76400">
      <formula>JL27=$B$17</formula>
    </cfRule>
    <cfRule type="expression" dxfId="36607" priority="76401">
      <formula>JL27=$B$16</formula>
    </cfRule>
    <cfRule type="expression" dxfId="36606" priority="76402">
      <formula>JL27=$B$14</formula>
    </cfRule>
    <cfRule type="expression" dxfId="36605" priority="76403">
      <formula>JL27=$B$13</formula>
    </cfRule>
    <cfRule type="expression" dxfId="36604" priority="76404">
      <formula>JL27=$B$12</formula>
    </cfRule>
    <cfRule type="expression" dxfId="36603" priority="76405">
      <formula>JL27=$B$11</formula>
    </cfRule>
    <cfRule type="expression" dxfId="36602" priority="76406">
      <formula>JL27=$B$10</formula>
    </cfRule>
    <cfRule type="expression" dxfId="36601" priority="76407">
      <formula>JL27=$B$9</formula>
    </cfRule>
    <cfRule type="expression" dxfId="36600" priority="76408">
      <formula>JL27=$B$6</formula>
    </cfRule>
    <cfRule type="expression" dxfId="36599" priority="76409">
      <formula>"TEXT(C$16,""ddd"")='Sat'"</formula>
    </cfRule>
  </conditionalFormatting>
  <conditionalFormatting sqref="JL27 JN27:JO27 JM27:JM31">
    <cfRule type="expression" dxfId="36598" priority="76396">
      <formula>JL27=$B$22</formula>
    </cfRule>
  </conditionalFormatting>
  <conditionalFormatting sqref="JL27 JN27:JO27 JM27:JM31">
    <cfRule type="expression" dxfId="36597" priority="76394">
      <formula>JL27=#REF!</formula>
    </cfRule>
    <cfRule type="expression" dxfId="36596" priority="76395">
      <formula>JL27=$B$23</formula>
    </cfRule>
  </conditionalFormatting>
  <conditionalFormatting sqref="JL29 JN29">
    <cfRule type="expression" dxfId="36595" priority="76392">
      <formula>JL29=#REF!</formula>
    </cfRule>
    <cfRule type="expression" dxfId="36594" priority="76393">
      <formula>JL29=$B$23</formula>
    </cfRule>
  </conditionalFormatting>
  <conditionalFormatting sqref="JL29 JN29">
    <cfRule type="expression" dxfId="36593" priority="76388">
      <formula>JL29=$B$8</formula>
    </cfRule>
    <cfRule type="expression" dxfId="36592" priority="76389">
      <formula>JL29=$B$24</formula>
    </cfRule>
    <cfRule type="expression" dxfId="36591" priority="76390">
      <formula>JL29=$B$18</formula>
    </cfRule>
    <cfRule type="expression" dxfId="36590" priority="76391">
      <formula>JL29=$B$3</formula>
    </cfRule>
  </conditionalFormatting>
  <conditionalFormatting sqref="JL29 JN29">
    <cfRule type="expression" dxfId="36589" priority="76375">
      <formula>JL29=$B$20</formula>
    </cfRule>
    <cfRule type="expression" dxfId="36588" priority="76376">
      <formula>JL29=$B$21</formula>
    </cfRule>
    <cfRule type="expression" dxfId="36587" priority="76377">
      <formula>JL29=$B$19</formula>
    </cfRule>
    <cfRule type="expression" dxfId="36586" priority="76378">
      <formula>JL29=$B$17</formula>
    </cfRule>
    <cfRule type="expression" dxfId="36585" priority="76379">
      <formula>JL29=$B$16</formula>
    </cfRule>
    <cfRule type="expression" dxfId="36584" priority="76380">
      <formula>JL29=$B$14</formula>
    </cfRule>
    <cfRule type="expression" dxfId="36583" priority="76381">
      <formula>JL29=$B$13</formula>
    </cfRule>
    <cfRule type="expression" dxfId="36582" priority="76382">
      <formula>JL29=$B$12</formula>
    </cfRule>
    <cfRule type="expression" dxfId="36581" priority="76383">
      <formula>JL29=$B$11</formula>
    </cfRule>
    <cfRule type="expression" dxfId="36580" priority="76384">
      <formula>JL29=$B$10</formula>
    </cfRule>
    <cfRule type="expression" dxfId="36579" priority="76385">
      <formula>JL29=$B$9</formula>
    </cfRule>
    <cfRule type="expression" dxfId="36578" priority="76386">
      <formula>JL29=$B$6</formula>
    </cfRule>
    <cfRule type="expression" dxfId="36577" priority="76387">
      <formula>"TEXT(C$16,""ddd"")='Sat'"</formula>
    </cfRule>
  </conditionalFormatting>
  <conditionalFormatting sqref="JL29 JN29">
    <cfRule type="expression" dxfId="36576" priority="76374">
      <formula>JL29=$B$22</formula>
    </cfRule>
  </conditionalFormatting>
  <conditionalFormatting sqref="JN30:JN31">
    <cfRule type="expression" dxfId="36575" priority="75910">
      <formula>JN30=$B$8</formula>
    </cfRule>
    <cfRule type="expression" dxfId="36574" priority="75911">
      <formula>JN30=$B$24</formula>
    </cfRule>
    <cfRule type="expression" dxfId="36573" priority="75912">
      <formula>JN30=$B$18</formula>
    </cfRule>
    <cfRule type="expression" dxfId="36572" priority="75913">
      <formula>JN30=$B$3</formula>
    </cfRule>
  </conditionalFormatting>
  <conditionalFormatting sqref="JN30:JN31">
    <cfRule type="expression" dxfId="36571" priority="75897">
      <formula>JN30=$B$20</formula>
    </cfRule>
    <cfRule type="expression" dxfId="36570" priority="75898">
      <formula>JN30=$B$21</formula>
    </cfRule>
    <cfRule type="expression" dxfId="36569" priority="75899">
      <formula>JN30=$B$19</formula>
    </cfRule>
    <cfRule type="expression" dxfId="36568" priority="75900">
      <formula>JN30=$B$17</formula>
    </cfRule>
    <cfRule type="expression" dxfId="36567" priority="75901">
      <formula>JN30=$B$16</formula>
    </cfRule>
    <cfRule type="expression" dxfId="36566" priority="75902">
      <formula>JN30=$B$14</formula>
    </cfRule>
    <cfRule type="expression" dxfId="36565" priority="75903">
      <formula>JN30=$B$13</formula>
    </cfRule>
    <cfRule type="expression" dxfId="36564" priority="75904">
      <formula>JN30=$B$12</formula>
    </cfRule>
    <cfRule type="expression" dxfId="36563" priority="75905">
      <formula>JN30=$B$11</formula>
    </cfRule>
    <cfRule type="expression" dxfId="36562" priority="75906">
      <formula>JN30=$B$10</formula>
    </cfRule>
    <cfRule type="expression" dxfId="36561" priority="75907">
      <formula>JN30=$B$9</formula>
    </cfRule>
    <cfRule type="expression" dxfId="36560" priority="75908">
      <formula>JN30=$B$6</formula>
    </cfRule>
    <cfRule type="expression" dxfId="36559" priority="75909">
      <formula>"TEXT(C$16,""ddd"")='Sat'"</formula>
    </cfRule>
  </conditionalFormatting>
  <conditionalFormatting sqref="JN30:JN31">
    <cfRule type="expression" dxfId="36558" priority="75896">
      <formula>JN30=$B$22</formula>
    </cfRule>
  </conditionalFormatting>
  <conditionalFormatting sqref="JN30:JN31">
    <cfRule type="expression" dxfId="36557" priority="75894">
      <formula>JN30=#REF!</formula>
    </cfRule>
    <cfRule type="expression" dxfId="36556" priority="75895">
      <formula>JN30=$B$23</formula>
    </cfRule>
  </conditionalFormatting>
  <conditionalFormatting sqref="JL28 JN28">
    <cfRule type="expression" dxfId="36555" priority="75790">
      <formula>JL28=$B$8</formula>
    </cfRule>
    <cfRule type="expression" dxfId="36554" priority="75791">
      <formula>JL28=$B$24</formula>
    </cfRule>
    <cfRule type="expression" dxfId="36553" priority="75792">
      <formula>JL28=$B$18</formula>
    </cfRule>
    <cfRule type="expression" dxfId="36552" priority="75793">
      <formula>JL28=$B$3</formula>
    </cfRule>
  </conditionalFormatting>
  <conditionalFormatting sqref="JL28 JN28">
    <cfRule type="expression" dxfId="36551" priority="75777">
      <formula>JL28=$B$20</formula>
    </cfRule>
    <cfRule type="expression" dxfId="36550" priority="75778">
      <formula>JL28=$B$21</formula>
    </cfRule>
    <cfRule type="expression" dxfId="36549" priority="75779">
      <formula>JL28=$B$19</formula>
    </cfRule>
    <cfRule type="expression" dxfId="36548" priority="75780">
      <formula>JL28=$B$17</formula>
    </cfRule>
    <cfRule type="expression" dxfId="36547" priority="75781">
      <formula>JL28=$B$16</formula>
    </cfRule>
    <cfRule type="expression" dxfId="36546" priority="75782">
      <formula>JL28=$B$14</formula>
    </cfRule>
    <cfRule type="expression" dxfId="36545" priority="75783">
      <formula>JL28=$B$13</formula>
    </cfRule>
    <cfRule type="expression" dxfId="36544" priority="75784">
      <formula>JL28=$B$12</formula>
    </cfRule>
    <cfRule type="expression" dxfId="36543" priority="75785">
      <formula>JL28=$B$11</formula>
    </cfRule>
    <cfRule type="expression" dxfId="36542" priority="75786">
      <formula>JL28=$B$10</formula>
    </cfRule>
    <cfRule type="expression" dxfId="36541" priority="75787">
      <formula>JL28=$B$9</formula>
    </cfRule>
    <cfRule type="expression" dxfId="36540" priority="75788">
      <formula>JL28=$B$6</formula>
    </cfRule>
    <cfRule type="expression" dxfId="36539" priority="75789">
      <formula>"TEXT(C$16,""ddd"")='Sat'"</formula>
    </cfRule>
  </conditionalFormatting>
  <conditionalFormatting sqref="JL28 JN28">
    <cfRule type="expression" dxfId="36538" priority="75776">
      <formula>JL28=$B$22</formula>
    </cfRule>
  </conditionalFormatting>
  <conditionalFormatting sqref="JL28 JN28">
    <cfRule type="expression" dxfId="36537" priority="75774">
      <formula>JL28=#REF!</formula>
    </cfRule>
    <cfRule type="expression" dxfId="36536" priority="75775">
      <formula>JL28=$B$23</formula>
    </cfRule>
  </conditionalFormatting>
  <conditionalFormatting sqref="JI28:JJ32">
    <cfRule type="expression" dxfId="36535" priority="75670">
      <formula>JI28=$B$8</formula>
    </cfRule>
    <cfRule type="expression" dxfId="36534" priority="75671">
      <formula>JI28=$B$24</formula>
    </cfRule>
    <cfRule type="expression" dxfId="36533" priority="75672">
      <formula>JI28=$B$18</formula>
    </cfRule>
    <cfRule type="expression" dxfId="36532" priority="75673">
      <formula>JI28=$B$3</formula>
    </cfRule>
  </conditionalFormatting>
  <conditionalFormatting sqref="JI28:JJ32">
    <cfRule type="expression" dxfId="36531" priority="75657">
      <formula>JI28=$B$20</formula>
    </cfRule>
    <cfRule type="expression" dxfId="36530" priority="75658">
      <formula>JI28=$B$21</formula>
    </cfRule>
    <cfRule type="expression" dxfId="36529" priority="75659">
      <formula>JI28=$B$19</formula>
    </cfRule>
    <cfRule type="expression" dxfId="36528" priority="75660">
      <formula>JI28=$B$17</formula>
    </cfRule>
    <cfRule type="expression" dxfId="36527" priority="75661">
      <formula>JI28=$B$16</formula>
    </cfRule>
    <cfRule type="expression" dxfId="36526" priority="75662">
      <formula>JI28=$B$14</formula>
    </cfRule>
    <cfRule type="expression" dxfId="36525" priority="75663">
      <formula>JI28=$B$13</formula>
    </cfRule>
    <cfRule type="expression" dxfId="36524" priority="75664">
      <formula>JI28=$B$12</formula>
    </cfRule>
    <cfRule type="expression" dxfId="36523" priority="75665">
      <formula>JI28=$B$11</formula>
    </cfRule>
    <cfRule type="expression" dxfId="36522" priority="75666">
      <formula>JI28=$B$10</formula>
    </cfRule>
    <cfRule type="expression" dxfId="36521" priority="75667">
      <formula>JI28=$B$9</formula>
    </cfRule>
    <cfRule type="expression" dxfId="36520" priority="75668">
      <formula>JI28=$B$6</formula>
    </cfRule>
    <cfRule type="expression" dxfId="36519" priority="75669">
      <formula>"TEXT(C$16,""ddd"")='Sat'"</formula>
    </cfRule>
  </conditionalFormatting>
  <conditionalFormatting sqref="JI28:JJ32">
    <cfRule type="expression" dxfId="36518" priority="75656">
      <formula>JI28=$B$22</formula>
    </cfRule>
  </conditionalFormatting>
  <conditionalFormatting sqref="JI28:JJ32">
    <cfRule type="expression" dxfId="36517" priority="75654">
      <formula>JI28=#REF!</formula>
    </cfRule>
    <cfRule type="expression" dxfId="36516" priority="75655">
      <formula>JI28=$B$23</formula>
    </cfRule>
  </conditionalFormatting>
  <conditionalFormatting sqref="JI27:JJ32">
    <cfRule type="expression" dxfId="36515" priority="75530">
      <formula>JI27=$B$8</formula>
    </cfRule>
    <cfRule type="expression" dxfId="36514" priority="75531">
      <formula>JI27=$B$24</formula>
    </cfRule>
    <cfRule type="expression" dxfId="36513" priority="75532">
      <formula>JI27=$B$18</formula>
    </cfRule>
    <cfRule type="expression" dxfId="36512" priority="75533">
      <formula>JI27=$B$3</formula>
    </cfRule>
  </conditionalFormatting>
  <conditionalFormatting sqref="JI27:JJ32">
    <cfRule type="expression" dxfId="36511" priority="75517">
      <formula>JI27=$B$20</formula>
    </cfRule>
    <cfRule type="expression" dxfId="36510" priority="75518">
      <formula>JI27=$B$21</formula>
    </cfRule>
    <cfRule type="expression" dxfId="36509" priority="75519">
      <formula>JI27=$B$19</formula>
    </cfRule>
    <cfRule type="expression" dxfId="36508" priority="75520">
      <formula>JI27=$B$17</formula>
    </cfRule>
    <cfRule type="expression" dxfId="36507" priority="75521">
      <formula>JI27=$B$16</formula>
    </cfRule>
    <cfRule type="expression" dxfId="36506" priority="75522">
      <formula>JI27=$B$14</formula>
    </cfRule>
    <cfRule type="expression" dxfId="36505" priority="75523">
      <formula>JI27=$B$13</formula>
    </cfRule>
    <cfRule type="expression" dxfId="36504" priority="75524">
      <formula>JI27=$B$12</formula>
    </cfRule>
    <cfRule type="expression" dxfId="36503" priority="75525">
      <formula>JI27=$B$11</formula>
    </cfRule>
    <cfRule type="expression" dxfId="36502" priority="75526">
      <formula>JI27=$B$10</formula>
    </cfRule>
    <cfRule type="expression" dxfId="36501" priority="75527">
      <formula>JI27=$B$9</formula>
    </cfRule>
    <cfRule type="expression" dxfId="36500" priority="75528">
      <formula>JI27=$B$6</formula>
    </cfRule>
    <cfRule type="expression" dxfId="36499" priority="75529">
      <formula>"TEXT(C$16,""ddd"")='Sat'"</formula>
    </cfRule>
  </conditionalFormatting>
  <conditionalFormatting sqref="JI27:JJ32">
    <cfRule type="expression" dxfId="36498" priority="75516">
      <formula>JI27=$B$22</formula>
    </cfRule>
  </conditionalFormatting>
  <conditionalFormatting sqref="JI27:JJ32">
    <cfRule type="expression" dxfId="36497" priority="75514">
      <formula>JI27=#REF!</formula>
    </cfRule>
    <cfRule type="expression" dxfId="36496" priority="75515">
      <formula>JI27=$B$23</formula>
    </cfRule>
  </conditionalFormatting>
  <conditionalFormatting sqref="JI29:JJ29">
    <cfRule type="expression" dxfId="36495" priority="75512">
      <formula>JI29=#REF!</formula>
    </cfRule>
    <cfRule type="expression" dxfId="36494" priority="75513">
      <formula>JI29=$B$23</formula>
    </cfRule>
  </conditionalFormatting>
  <conditionalFormatting sqref="JI29:JJ29">
    <cfRule type="expression" dxfId="36493" priority="75508">
      <formula>JI29=$B$8</formula>
    </cfRule>
    <cfRule type="expression" dxfId="36492" priority="75509">
      <formula>JI29=$B$24</formula>
    </cfRule>
    <cfRule type="expression" dxfId="36491" priority="75510">
      <formula>JI29=$B$18</formula>
    </cfRule>
    <cfRule type="expression" dxfId="36490" priority="75511">
      <formula>JI29=$B$3</formula>
    </cfRule>
  </conditionalFormatting>
  <conditionalFormatting sqref="JI29:JJ29">
    <cfRule type="expression" dxfId="36489" priority="75495">
      <formula>JI29=$B$20</formula>
    </cfRule>
    <cfRule type="expression" dxfId="36488" priority="75496">
      <formula>JI29=$B$21</formula>
    </cfRule>
    <cfRule type="expression" dxfId="36487" priority="75497">
      <formula>JI29=$B$19</formula>
    </cfRule>
    <cfRule type="expression" dxfId="36486" priority="75498">
      <formula>JI29=$B$17</formula>
    </cfRule>
    <cfRule type="expression" dxfId="36485" priority="75499">
      <formula>JI29=$B$16</formula>
    </cfRule>
    <cfRule type="expression" dxfId="36484" priority="75500">
      <formula>JI29=$B$14</formula>
    </cfRule>
    <cfRule type="expression" dxfId="36483" priority="75501">
      <formula>JI29=$B$13</formula>
    </cfRule>
    <cfRule type="expression" dxfId="36482" priority="75502">
      <formula>JI29=$B$12</formula>
    </cfRule>
    <cfRule type="expression" dxfId="36481" priority="75503">
      <formula>JI29=$B$11</formula>
    </cfRule>
    <cfRule type="expression" dxfId="36480" priority="75504">
      <formula>JI29=$B$10</formula>
    </cfRule>
    <cfRule type="expression" dxfId="36479" priority="75505">
      <formula>JI29=$B$9</formula>
    </cfRule>
    <cfRule type="expression" dxfId="36478" priority="75506">
      <formula>JI29=$B$6</formula>
    </cfRule>
    <cfRule type="expression" dxfId="36477" priority="75507">
      <formula>"TEXT(C$16,""ddd"")='Sat'"</formula>
    </cfRule>
  </conditionalFormatting>
  <conditionalFormatting sqref="JI29:JJ29">
    <cfRule type="expression" dxfId="36476" priority="75494">
      <formula>JI29=$B$22</formula>
    </cfRule>
  </conditionalFormatting>
  <conditionalFormatting sqref="JR27">
    <cfRule type="expression" dxfId="36475" priority="74610">
      <formula>JR27=$B$8</formula>
    </cfRule>
    <cfRule type="expression" dxfId="36474" priority="74611">
      <formula>JR27=$B$24</formula>
    </cfRule>
    <cfRule type="expression" dxfId="36473" priority="74612">
      <formula>JR27=$B$18</formula>
    </cfRule>
    <cfRule type="expression" dxfId="36472" priority="74613">
      <formula>JR27=$B$3</formula>
    </cfRule>
  </conditionalFormatting>
  <conditionalFormatting sqref="JR27">
    <cfRule type="expression" dxfId="36471" priority="74597">
      <formula>JR27=$B$20</formula>
    </cfRule>
    <cfRule type="expression" dxfId="36470" priority="74598">
      <formula>JR27=$B$21</formula>
    </cfRule>
    <cfRule type="expression" dxfId="36469" priority="74599">
      <formula>JR27=$B$19</formula>
    </cfRule>
    <cfRule type="expression" dxfId="36468" priority="74600">
      <formula>JR27=$B$17</formula>
    </cfRule>
    <cfRule type="expression" dxfId="36467" priority="74601">
      <formula>JR27=$B$16</formula>
    </cfRule>
    <cfRule type="expression" dxfId="36466" priority="74602">
      <formula>JR27=$B$14</formula>
    </cfRule>
    <cfRule type="expression" dxfId="36465" priority="74603">
      <formula>JR27=$B$13</formula>
    </cfRule>
    <cfRule type="expression" dxfId="36464" priority="74604">
      <formula>JR27=$B$12</formula>
    </cfRule>
    <cfRule type="expression" dxfId="36463" priority="74605">
      <formula>JR27=$B$11</formula>
    </cfRule>
    <cfRule type="expression" dxfId="36462" priority="74606">
      <formula>JR27=$B$10</formula>
    </cfRule>
    <cfRule type="expression" dxfId="36461" priority="74607">
      <formula>JR27=$B$9</formula>
    </cfRule>
    <cfRule type="expression" dxfId="36460" priority="74608">
      <formula>JR27=$B$6</formula>
    </cfRule>
    <cfRule type="expression" dxfId="36459" priority="74609">
      <formula>"TEXT(C$16,""ddd"")='Sat'"</formula>
    </cfRule>
  </conditionalFormatting>
  <conditionalFormatting sqref="JR27">
    <cfRule type="expression" dxfId="36458" priority="74596">
      <formula>JR27=$B$22</formula>
    </cfRule>
  </conditionalFormatting>
  <conditionalFormatting sqref="JR27">
    <cfRule type="expression" dxfId="36457" priority="74594">
      <formula>JR27=#REF!</formula>
    </cfRule>
    <cfRule type="expression" dxfId="36456" priority="74595">
      <formula>JR27=$B$23</formula>
    </cfRule>
  </conditionalFormatting>
  <conditionalFormatting sqref="JR29">
    <cfRule type="expression" dxfId="36455" priority="74590">
      <formula>JR29=$B$8</formula>
    </cfRule>
    <cfRule type="expression" dxfId="36454" priority="74591">
      <formula>JR29=$B$24</formula>
    </cfRule>
    <cfRule type="expression" dxfId="36453" priority="74592">
      <formula>JR29=$B$18</formula>
    </cfRule>
    <cfRule type="expression" dxfId="36452" priority="74593">
      <formula>JR29=$B$3</formula>
    </cfRule>
  </conditionalFormatting>
  <conditionalFormatting sqref="JR29">
    <cfRule type="expression" dxfId="36451" priority="74577">
      <formula>JR29=$B$20</formula>
    </cfRule>
    <cfRule type="expression" dxfId="36450" priority="74578">
      <formula>JR29=$B$21</formula>
    </cfRule>
    <cfRule type="expression" dxfId="36449" priority="74579">
      <formula>JR29=$B$19</formula>
    </cfRule>
    <cfRule type="expression" dxfId="36448" priority="74580">
      <formula>JR29=$B$17</formula>
    </cfRule>
    <cfRule type="expression" dxfId="36447" priority="74581">
      <formula>JR29=$B$16</formula>
    </cfRule>
    <cfRule type="expression" dxfId="36446" priority="74582">
      <formula>JR29=$B$14</formula>
    </cfRule>
    <cfRule type="expression" dxfId="36445" priority="74583">
      <formula>JR29=$B$13</formula>
    </cfRule>
    <cfRule type="expression" dxfId="36444" priority="74584">
      <formula>JR29=$B$12</formula>
    </cfRule>
    <cfRule type="expression" dxfId="36443" priority="74585">
      <formula>JR29=$B$11</formula>
    </cfRule>
    <cfRule type="expression" dxfId="36442" priority="74586">
      <formula>JR29=$B$10</formula>
    </cfRule>
    <cfRule type="expression" dxfId="36441" priority="74587">
      <formula>JR29=$B$9</formula>
    </cfRule>
    <cfRule type="expression" dxfId="36440" priority="74588">
      <formula>JR29=$B$6</formula>
    </cfRule>
    <cfRule type="expression" dxfId="36439" priority="74589">
      <formula>"TEXT(C$16,""ddd"")='Sat'"</formula>
    </cfRule>
  </conditionalFormatting>
  <conditionalFormatting sqref="JR29">
    <cfRule type="expression" dxfId="36438" priority="74576">
      <formula>JR29=$B$22</formula>
    </cfRule>
  </conditionalFormatting>
  <conditionalFormatting sqref="JR29">
    <cfRule type="expression" dxfId="36437" priority="74574">
      <formula>JR29=#REF!</formula>
    </cfRule>
    <cfRule type="expression" dxfId="36436" priority="74575">
      <formula>JR29=$B$23</formula>
    </cfRule>
  </conditionalFormatting>
  <conditionalFormatting sqref="JR28">
    <cfRule type="expression" dxfId="36435" priority="74310">
      <formula>JR28=$B$8</formula>
    </cfRule>
    <cfRule type="expression" dxfId="36434" priority="74311">
      <formula>JR28=$B$24</formula>
    </cfRule>
    <cfRule type="expression" dxfId="36433" priority="74312">
      <formula>JR28=$B$18</formula>
    </cfRule>
    <cfRule type="expression" dxfId="36432" priority="74313">
      <formula>JR28=$B$3</formula>
    </cfRule>
  </conditionalFormatting>
  <conditionalFormatting sqref="JR28">
    <cfRule type="expression" dxfId="36431" priority="74297">
      <formula>JR28=$B$20</formula>
    </cfRule>
    <cfRule type="expression" dxfId="36430" priority="74298">
      <formula>JR28=$B$21</formula>
    </cfRule>
    <cfRule type="expression" dxfId="36429" priority="74299">
      <formula>JR28=$B$19</formula>
    </cfRule>
    <cfRule type="expression" dxfId="36428" priority="74300">
      <formula>JR28=$B$17</formula>
    </cfRule>
    <cfRule type="expression" dxfId="36427" priority="74301">
      <formula>JR28=$B$16</formula>
    </cfRule>
    <cfRule type="expression" dxfId="36426" priority="74302">
      <formula>JR28=$B$14</formula>
    </cfRule>
    <cfRule type="expression" dxfId="36425" priority="74303">
      <formula>JR28=$B$13</formula>
    </cfRule>
    <cfRule type="expression" dxfId="36424" priority="74304">
      <formula>JR28=$B$12</formula>
    </cfRule>
    <cfRule type="expression" dxfId="36423" priority="74305">
      <formula>JR28=$B$11</formula>
    </cfRule>
    <cfRule type="expression" dxfId="36422" priority="74306">
      <formula>JR28=$B$10</formula>
    </cfRule>
    <cfRule type="expression" dxfId="36421" priority="74307">
      <formula>JR28=$B$9</formula>
    </cfRule>
    <cfRule type="expression" dxfId="36420" priority="74308">
      <formula>JR28=$B$6</formula>
    </cfRule>
    <cfRule type="expression" dxfId="36419" priority="74309">
      <formula>"TEXT(C$16,""ddd"")='Sat'"</formula>
    </cfRule>
  </conditionalFormatting>
  <conditionalFormatting sqref="JR28">
    <cfRule type="expression" dxfId="36418" priority="74296">
      <formula>JR28=$B$22</formula>
    </cfRule>
  </conditionalFormatting>
  <conditionalFormatting sqref="JR28">
    <cfRule type="expression" dxfId="36417" priority="74294">
      <formula>JR28=#REF!</formula>
    </cfRule>
    <cfRule type="expression" dxfId="36416" priority="74295">
      <formula>JR28=$B$23</formula>
    </cfRule>
  </conditionalFormatting>
  <conditionalFormatting sqref="JS27:JV27">
    <cfRule type="expression" dxfId="36415" priority="74010">
      <formula>JS27=$B$8</formula>
    </cfRule>
    <cfRule type="expression" dxfId="36414" priority="74011">
      <formula>JS27=$B$24</formula>
    </cfRule>
    <cfRule type="expression" dxfId="36413" priority="74012">
      <formula>JS27=$B$18</formula>
    </cfRule>
    <cfRule type="expression" dxfId="36412" priority="74013">
      <formula>JS27=$B$3</formula>
    </cfRule>
  </conditionalFormatting>
  <conditionalFormatting sqref="JS27:JV27">
    <cfRule type="expression" dxfId="36411" priority="73997">
      <formula>JS27=$B$20</formula>
    </cfRule>
    <cfRule type="expression" dxfId="36410" priority="73998">
      <formula>JS27=$B$21</formula>
    </cfRule>
    <cfRule type="expression" dxfId="36409" priority="73999">
      <formula>JS27=$B$19</formula>
    </cfRule>
    <cfRule type="expression" dxfId="36408" priority="74000">
      <formula>JS27=$B$17</formula>
    </cfRule>
    <cfRule type="expression" dxfId="36407" priority="74001">
      <formula>JS27=$B$16</formula>
    </cfRule>
    <cfRule type="expression" dxfId="36406" priority="74002">
      <formula>JS27=$B$14</formula>
    </cfRule>
    <cfRule type="expression" dxfId="36405" priority="74003">
      <formula>JS27=$B$13</formula>
    </cfRule>
    <cfRule type="expression" dxfId="36404" priority="74004">
      <formula>JS27=$B$12</formula>
    </cfRule>
    <cfRule type="expression" dxfId="36403" priority="74005">
      <formula>JS27=$B$11</formula>
    </cfRule>
    <cfRule type="expression" dxfId="36402" priority="74006">
      <formula>JS27=$B$10</formula>
    </cfRule>
    <cfRule type="expression" dxfId="36401" priority="74007">
      <formula>JS27=$B$9</formula>
    </cfRule>
    <cfRule type="expression" dxfId="36400" priority="74008">
      <formula>JS27=$B$6</formula>
    </cfRule>
    <cfRule type="expression" dxfId="36399" priority="74009">
      <formula>"TEXT(C$16,""ddd"")='Sat'"</formula>
    </cfRule>
  </conditionalFormatting>
  <conditionalFormatting sqref="JS27:JV27">
    <cfRule type="expression" dxfId="36398" priority="73996">
      <formula>JS27=$B$22</formula>
    </cfRule>
  </conditionalFormatting>
  <conditionalFormatting sqref="JS27:JV27">
    <cfRule type="expression" dxfId="36397" priority="73994">
      <formula>JS27=#REF!</formula>
    </cfRule>
    <cfRule type="expression" dxfId="36396" priority="73995">
      <formula>JS27=$B$23</formula>
    </cfRule>
  </conditionalFormatting>
  <conditionalFormatting sqref="JS29:JV29">
    <cfRule type="expression" dxfId="36395" priority="73992">
      <formula>JS29=#REF!</formula>
    </cfRule>
    <cfRule type="expression" dxfId="36394" priority="73993">
      <formula>JS29=$B$23</formula>
    </cfRule>
  </conditionalFormatting>
  <conditionalFormatting sqref="JS29:JV29">
    <cfRule type="expression" dxfId="36393" priority="73988">
      <formula>JS29=$B$8</formula>
    </cfRule>
    <cfRule type="expression" dxfId="36392" priority="73989">
      <formula>JS29=$B$24</formula>
    </cfRule>
    <cfRule type="expression" dxfId="36391" priority="73990">
      <formula>JS29=$B$18</formula>
    </cfRule>
    <cfRule type="expression" dxfId="36390" priority="73991">
      <formula>JS29=$B$3</formula>
    </cfRule>
  </conditionalFormatting>
  <conditionalFormatting sqref="JS29:JV29">
    <cfRule type="expression" dxfId="36389" priority="73975">
      <formula>JS29=$B$20</formula>
    </cfRule>
    <cfRule type="expression" dxfId="36388" priority="73976">
      <formula>JS29=$B$21</formula>
    </cfRule>
    <cfRule type="expression" dxfId="36387" priority="73977">
      <formula>JS29=$B$19</formula>
    </cfRule>
    <cfRule type="expression" dxfId="36386" priority="73978">
      <formula>JS29=$B$17</formula>
    </cfRule>
    <cfRule type="expression" dxfId="36385" priority="73979">
      <formula>JS29=$B$16</formula>
    </cfRule>
    <cfRule type="expression" dxfId="36384" priority="73980">
      <formula>JS29=$B$14</formula>
    </cfRule>
    <cfRule type="expression" dxfId="36383" priority="73981">
      <formula>JS29=$B$13</formula>
    </cfRule>
    <cfRule type="expression" dxfId="36382" priority="73982">
      <formula>JS29=$B$12</formula>
    </cfRule>
    <cfRule type="expression" dxfId="36381" priority="73983">
      <formula>JS29=$B$11</formula>
    </cfRule>
    <cfRule type="expression" dxfId="36380" priority="73984">
      <formula>JS29=$B$10</formula>
    </cfRule>
    <cfRule type="expression" dxfId="36379" priority="73985">
      <formula>JS29=$B$9</formula>
    </cfRule>
    <cfRule type="expression" dxfId="36378" priority="73986">
      <formula>JS29=$B$6</formula>
    </cfRule>
    <cfRule type="expression" dxfId="36377" priority="73987">
      <formula>"TEXT(C$16,""ddd"")='Sat'"</formula>
    </cfRule>
  </conditionalFormatting>
  <conditionalFormatting sqref="JS29:JV29">
    <cfRule type="expression" dxfId="36376" priority="73974">
      <formula>JS29=$B$22</formula>
    </cfRule>
  </conditionalFormatting>
  <conditionalFormatting sqref="JT30:JV30">
    <cfRule type="expression" dxfId="36375" priority="73510">
      <formula>JT30=$B$8</formula>
    </cfRule>
    <cfRule type="expression" dxfId="36374" priority="73511">
      <formula>JT30=$B$24</formula>
    </cfRule>
    <cfRule type="expression" dxfId="36373" priority="73512">
      <formula>JT30=$B$18</formula>
    </cfRule>
    <cfRule type="expression" dxfId="36372" priority="73513">
      <formula>JT30=$B$3</formula>
    </cfRule>
  </conditionalFormatting>
  <conditionalFormatting sqref="JT30:JV30">
    <cfRule type="expression" dxfId="36371" priority="73497">
      <formula>JT30=$B$20</formula>
    </cfRule>
    <cfRule type="expression" dxfId="36370" priority="73498">
      <formula>JT30=$B$21</formula>
    </cfRule>
    <cfRule type="expression" dxfId="36369" priority="73499">
      <formula>JT30=$B$19</formula>
    </cfRule>
    <cfRule type="expression" dxfId="36368" priority="73500">
      <formula>JT30=$B$17</formula>
    </cfRule>
    <cfRule type="expression" dxfId="36367" priority="73501">
      <formula>JT30=$B$16</formula>
    </cfRule>
    <cfRule type="expression" dxfId="36366" priority="73502">
      <formula>JT30=$B$14</formula>
    </cfRule>
    <cfRule type="expression" dxfId="36365" priority="73503">
      <formula>JT30=$B$13</formula>
    </cfRule>
    <cfRule type="expression" dxfId="36364" priority="73504">
      <formula>JT30=$B$12</formula>
    </cfRule>
    <cfRule type="expression" dxfId="36363" priority="73505">
      <formula>JT30=$B$11</formula>
    </cfRule>
    <cfRule type="expression" dxfId="36362" priority="73506">
      <formula>JT30=$B$10</formula>
    </cfRule>
    <cfRule type="expression" dxfId="36361" priority="73507">
      <formula>JT30=$B$9</formula>
    </cfRule>
    <cfRule type="expression" dxfId="36360" priority="73508">
      <formula>JT30=$B$6</formula>
    </cfRule>
    <cfRule type="expression" dxfId="36359" priority="73509">
      <formula>"TEXT(C$16,""ddd"")='Sat'"</formula>
    </cfRule>
  </conditionalFormatting>
  <conditionalFormatting sqref="JT30:JV30">
    <cfRule type="expression" dxfId="36358" priority="73496">
      <formula>JT30=$B$22</formula>
    </cfRule>
  </conditionalFormatting>
  <conditionalFormatting sqref="JT30:JV30">
    <cfRule type="expression" dxfId="36357" priority="73494">
      <formula>JT30=#REF!</formula>
    </cfRule>
    <cfRule type="expression" dxfId="36356" priority="73495">
      <formula>JT30=$B$23</formula>
    </cfRule>
  </conditionalFormatting>
  <conditionalFormatting sqref="JS28:JU28">
    <cfRule type="expression" dxfId="36355" priority="73390">
      <formula>JS28=$B$8</formula>
    </cfRule>
    <cfRule type="expression" dxfId="36354" priority="73391">
      <formula>JS28=$B$24</formula>
    </cfRule>
    <cfRule type="expression" dxfId="36353" priority="73392">
      <formula>JS28=$B$18</formula>
    </cfRule>
    <cfRule type="expression" dxfId="36352" priority="73393">
      <formula>JS28=$B$3</formula>
    </cfRule>
  </conditionalFormatting>
  <conditionalFormatting sqref="JS28:JU28">
    <cfRule type="expression" dxfId="36351" priority="73377">
      <formula>JS28=$B$20</formula>
    </cfRule>
    <cfRule type="expression" dxfId="36350" priority="73378">
      <formula>JS28=$B$21</formula>
    </cfRule>
    <cfRule type="expression" dxfId="36349" priority="73379">
      <formula>JS28=$B$19</formula>
    </cfRule>
    <cfRule type="expression" dxfId="36348" priority="73380">
      <formula>JS28=$B$17</formula>
    </cfRule>
    <cfRule type="expression" dxfId="36347" priority="73381">
      <formula>JS28=$B$16</formula>
    </cfRule>
    <cfRule type="expression" dxfId="36346" priority="73382">
      <formula>JS28=$B$14</formula>
    </cfRule>
    <cfRule type="expression" dxfId="36345" priority="73383">
      <formula>JS28=$B$13</formula>
    </cfRule>
    <cfRule type="expression" dxfId="36344" priority="73384">
      <formula>JS28=$B$12</formula>
    </cfRule>
    <cfRule type="expression" dxfId="36343" priority="73385">
      <formula>JS28=$B$11</formula>
    </cfRule>
    <cfRule type="expression" dxfId="36342" priority="73386">
      <formula>JS28=$B$10</formula>
    </cfRule>
    <cfRule type="expression" dxfId="36341" priority="73387">
      <formula>JS28=$B$9</formula>
    </cfRule>
    <cfRule type="expression" dxfId="36340" priority="73388">
      <formula>JS28=$B$6</formula>
    </cfRule>
    <cfRule type="expression" dxfId="36339" priority="73389">
      <formula>"TEXT(C$16,""ddd"")='Sat'"</formula>
    </cfRule>
  </conditionalFormatting>
  <conditionalFormatting sqref="JS28:JU28">
    <cfRule type="expression" dxfId="36338" priority="73376">
      <formula>JS28=$B$22</formula>
    </cfRule>
  </conditionalFormatting>
  <conditionalFormatting sqref="JS28:JU28">
    <cfRule type="expression" dxfId="36337" priority="73374">
      <formula>JS28=#REF!</formula>
    </cfRule>
    <cfRule type="expression" dxfId="36336" priority="73375">
      <formula>JS28=$B$23</formula>
    </cfRule>
  </conditionalFormatting>
  <conditionalFormatting sqref="JP28:JQ32">
    <cfRule type="expression" dxfId="36335" priority="73270">
      <formula>JP28=$B$8</formula>
    </cfRule>
    <cfRule type="expression" dxfId="36334" priority="73271">
      <formula>JP28=$B$24</formula>
    </cfRule>
    <cfRule type="expression" dxfId="36333" priority="73272">
      <formula>JP28=$B$18</formula>
    </cfRule>
    <cfRule type="expression" dxfId="36332" priority="73273">
      <formula>JP28=$B$3</formula>
    </cfRule>
  </conditionalFormatting>
  <conditionalFormatting sqref="JP28:JQ32">
    <cfRule type="expression" dxfId="36331" priority="73257">
      <formula>JP28=$B$20</formula>
    </cfRule>
    <cfRule type="expression" dxfId="36330" priority="73258">
      <formula>JP28=$B$21</formula>
    </cfRule>
    <cfRule type="expression" dxfId="36329" priority="73259">
      <formula>JP28=$B$19</formula>
    </cfRule>
    <cfRule type="expression" dxfId="36328" priority="73260">
      <formula>JP28=$B$17</formula>
    </cfRule>
    <cfRule type="expression" dxfId="36327" priority="73261">
      <formula>JP28=$B$16</formula>
    </cfRule>
    <cfRule type="expression" dxfId="36326" priority="73262">
      <formula>JP28=$B$14</formula>
    </cfRule>
    <cfRule type="expression" dxfId="36325" priority="73263">
      <formula>JP28=$B$13</formula>
    </cfRule>
    <cfRule type="expression" dxfId="36324" priority="73264">
      <formula>JP28=$B$12</formula>
    </cfRule>
    <cfRule type="expression" dxfId="36323" priority="73265">
      <formula>JP28=$B$11</formula>
    </cfRule>
    <cfRule type="expression" dxfId="36322" priority="73266">
      <formula>JP28=$B$10</formula>
    </cfRule>
    <cfRule type="expression" dxfId="36321" priority="73267">
      <formula>JP28=$B$9</formula>
    </cfRule>
    <cfRule type="expression" dxfId="36320" priority="73268">
      <formula>JP28=$B$6</formula>
    </cfRule>
    <cfRule type="expression" dxfId="36319" priority="73269">
      <formula>"TEXT(C$16,""ddd"")='Sat'"</formula>
    </cfRule>
  </conditionalFormatting>
  <conditionalFormatting sqref="JP28:JQ32">
    <cfRule type="expression" dxfId="36318" priority="73256">
      <formula>JP28=$B$22</formula>
    </cfRule>
  </conditionalFormatting>
  <conditionalFormatting sqref="JP28:JQ32">
    <cfRule type="expression" dxfId="36317" priority="73254">
      <formula>JP28=#REF!</formula>
    </cfRule>
    <cfRule type="expression" dxfId="36316" priority="73255">
      <formula>JP28=$B$23</formula>
    </cfRule>
  </conditionalFormatting>
  <conditionalFormatting sqref="JP27:JQ32">
    <cfRule type="expression" dxfId="36315" priority="73130">
      <formula>JP27=$B$8</formula>
    </cfRule>
    <cfRule type="expression" dxfId="36314" priority="73131">
      <formula>JP27=$B$24</formula>
    </cfRule>
    <cfRule type="expression" dxfId="36313" priority="73132">
      <formula>JP27=$B$18</formula>
    </cfRule>
    <cfRule type="expression" dxfId="36312" priority="73133">
      <formula>JP27=$B$3</formula>
    </cfRule>
  </conditionalFormatting>
  <conditionalFormatting sqref="JP27:JQ32">
    <cfRule type="expression" dxfId="36311" priority="73117">
      <formula>JP27=$B$20</formula>
    </cfRule>
    <cfRule type="expression" dxfId="36310" priority="73118">
      <formula>JP27=$B$21</formula>
    </cfRule>
    <cfRule type="expression" dxfId="36309" priority="73119">
      <formula>JP27=$B$19</formula>
    </cfRule>
    <cfRule type="expression" dxfId="36308" priority="73120">
      <formula>JP27=$B$17</formula>
    </cfRule>
    <cfRule type="expression" dxfId="36307" priority="73121">
      <formula>JP27=$B$16</formula>
    </cfRule>
    <cfRule type="expression" dxfId="36306" priority="73122">
      <formula>JP27=$B$14</formula>
    </cfRule>
    <cfRule type="expression" dxfId="36305" priority="73123">
      <formula>JP27=$B$13</formula>
    </cfRule>
    <cfRule type="expression" dxfId="36304" priority="73124">
      <formula>JP27=$B$12</formula>
    </cfRule>
    <cfRule type="expression" dxfId="36303" priority="73125">
      <formula>JP27=$B$11</formula>
    </cfRule>
    <cfRule type="expression" dxfId="36302" priority="73126">
      <formula>JP27=$B$10</formula>
    </cfRule>
    <cfRule type="expression" dxfId="36301" priority="73127">
      <formula>JP27=$B$9</formula>
    </cfRule>
    <cfRule type="expression" dxfId="36300" priority="73128">
      <formula>JP27=$B$6</formula>
    </cfRule>
    <cfRule type="expression" dxfId="36299" priority="73129">
      <formula>"TEXT(C$16,""ddd"")='Sat'"</formula>
    </cfRule>
  </conditionalFormatting>
  <conditionalFormatting sqref="JP27:JQ32">
    <cfRule type="expression" dxfId="36298" priority="73116">
      <formula>JP27=$B$22</formula>
    </cfRule>
  </conditionalFormatting>
  <conditionalFormatting sqref="JP27:JQ32">
    <cfRule type="expression" dxfId="36297" priority="73114">
      <formula>JP27=#REF!</formula>
    </cfRule>
    <cfRule type="expression" dxfId="36296" priority="73115">
      <formula>JP27=$B$23</formula>
    </cfRule>
  </conditionalFormatting>
  <conditionalFormatting sqref="JP29:JQ29">
    <cfRule type="expression" dxfId="36295" priority="73112">
      <formula>JP29=#REF!</formula>
    </cfRule>
    <cfRule type="expression" dxfId="36294" priority="73113">
      <formula>JP29=$B$23</formula>
    </cfRule>
  </conditionalFormatting>
  <conditionalFormatting sqref="JP29:JQ29">
    <cfRule type="expression" dxfId="36293" priority="73108">
      <formula>JP29=$B$8</formula>
    </cfRule>
    <cfRule type="expression" dxfId="36292" priority="73109">
      <formula>JP29=$B$24</formula>
    </cfRule>
    <cfRule type="expression" dxfId="36291" priority="73110">
      <formula>JP29=$B$18</formula>
    </cfRule>
    <cfRule type="expression" dxfId="36290" priority="73111">
      <formula>JP29=$B$3</formula>
    </cfRule>
  </conditionalFormatting>
  <conditionalFormatting sqref="JP29:JQ29">
    <cfRule type="expression" dxfId="36289" priority="73095">
      <formula>JP29=$B$20</formula>
    </cfRule>
    <cfRule type="expression" dxfId="36288" priority="73096">
      <formula>JP29=$B$21</formula>
    </cfRule>
    <cfRule type="expression" dxfId="36287" priority="73097">
      <formula>JP29=$B$19</formula>
    </cfRule>
    <cfRule type="expression" dxfId="36286" priority="73098">
      <formula>JP29=$B$17</formula>
    </cfRule>
    <cfRule type="expression" dxfId="36285" priority="73099">
      <formula>JP29=$B$16</formula>
    </cfRule>
    <cfRule type="expression" dxfId="36284" priority="73100">
      <formula>JP29=$B$14</formula>
    </cfRule>
    <cfRule type="expression" dxfId="36283" priority="73101">
      <formula>JP29=$B$13</formula>
    </cfRule>
    <cfRule type="expression" dxfId="36282" priority="73102">
      <formula>JP29=$B$12</formula>
    </cfRule>
    <cfRule type="expression" dxfId="36281" priority="73103">
      <formula>JP29=$B$11</formula>
    </cfRule>
    <cfRule type="expression" dxfId="36280" priority="73104">
      <formula>JP29=$B$10</formula>
    </cfRule>
    <cfRule type="expression" dxfId="36279" priority="73105">
      <formula>JP29=$B$9</formula>
    </cfRule>
    <cfRule type="expression" dxfId="36278" priority="73106">
      <formula>JP29=$B$6</formula>
    </cfRule>
    <cfRule type="expression" dxfId="36277" priority="73107">
      <formula>"TEXT(C$16,""ddd"")='Sat'"</formula>
    </cfRule>
  </conditionalFormatting>
  <conditionalFormatting sqref="JP29:JQ29">
    <cfRule type="expression" dxfId="36276" priority="73094">
      <formula>JP29=$B$22</formula>
    </cfRule>
  </conditionalFormatting>
  <conditionalFormatting sqref="JY27">
    <cfRule type="expression" dxfId="36275" priority="72210">
      <formula>JY27=$B$8</formula>
    </cfRule>
    <cfRule type="expression" dxfId="36274" priority="72211">
      <formula>JY27=$B$24</formula>
    </cfRule>
    <cfRule type="expression" dxfId="36273" priority="72212">
      <formula>JY27=$B$18</formula>
    </cfRule>
    <cfRule type="expression" dxfId="36272" priority="72213">
      <formula>JY27=$B$3</formula>
    </cfRule>
  </conditionalFormatting>
  <conditionalFormatting sqref="JY27">
    <cfRule type="expression" dxfId="36271" priority="72197">
      <formula>JY27=$B$20</formula>
    </cfRule>
    <cfRule type="expression" dxfId="36270" priority="72198">
      <formula>JY27=$B$21</formula>
    </cfRule>
    <cfRule type="expression" dxfId="36269" priority="72199">
      <formula>JY27=$B$19</formula>
    </cfRule>
    <cfRule type="expression" dxfId="36268" priority="72200">
      <formula>JY27=$B$17</formula>
    </cfRule>
    <cfRule type="expression" dxfId="36267" priority="72201">
      <formula>JY27=$B$16</formula>
    </cfRule>
    <cfRule type="expression" dxfId="36266" priority="72202">
      <formula>JY27=$B$14</formula>
    </cfRule>
    <cfRule type="expression" dxfId="36265" priority="72203">
      <formula>JY27=$B$13</formula>
    </cfRule>
    <cfRule type="expression" dxfId="36264" priority="72204">
      <formula>JY27=$B$12</formula>
    </cfRule>
    <cfRule type="expression" dxfId="36263" priority="72205">
      <formula>JY27=$B$11</formula>
    </cfRule>
    <cfRule type="expression" dxfId="36262" priority="72206">
      <formula>JY27=$B$10</formula>
    </cfRule>
    <cfRule type="expression" dxfId="36261" priority="72207">
      <formula>JY27=$B$9</formula>
    </cfRule>
    <cfRule type="expression" dxfId="36260" priority="72208">
      <formula>JY27=$B$6</formula>
    </cfRule>
    <cfRule type="expression" dxfId="36259" priority="72209">
      <formula>"TEXT(C$16,""ddd"")='Sat'"</formula>
    </cfRule>
  </conditionalFormatting>
  <conditionalFormatting sqref="JY27">
    <cfRule type="expression" dxfId="36258" priority="72196">
      <formula>JY27=$B$22</formula>
    </cfRule>
  </conditionalFormatting>
  <conditionalFormatting sqref="JY27">
    <cfRule type="expression" dxfId="36257" priority="72194">
      <formula>JY27=#REF!</formula>
    </cfRule>
    <cfRule type="expression" dxfId="36256" priority="72195">
      <formula>JY27=$B$23</formula>
    </cfRule>
  </conditionalFormatting>
  <conditionalFormatting sqref="JY29">
    <cfRule type="expression" dxfId="36255" priority="72190">
      <formula>JY29=$B$8</formula>
    </cfRule>
    <cfRule type="expression" dxfId="36254" priority="72191">
      <formula>JY29=$B$24</formula>
    </cfRule>
    <cfRule type="expression" dxfId="36253" priority="72192">
      <formula>JY29=$B$18</formula>
    </cfRule>
    <cfRule type="expression" dxfId="36252" priority="72193">
      <formula>JY29=$B$3</formula>
    </cfRule>
  </conditionalFormatting>
  <conditionalFormatting sqref="JY29">
    <cfRule type="expression" dxfId="36251" priority="72177">
      <formula>JY29=$B$20</formula>
    </cfRule>
    <cfRule type="expression" dxfId="36250" priority="72178">
      <formula>JY29=$B$21</formula>
    </cfRule>
    <cfRule type="expression" dxfId="36249" priority="72179">
      <formula>JY29=$B$19</formula>
    </cfRule>
    <cfRule type="expression" dxfId="36248" priority="72180">
      <formula>JY29=$B$17</formula>
    </cfRule>
    <cfRule type="expression" dxfId="36247" priority="72181">
      <formula>JY29=$B$16</formula>
    </cfRule>
    <cfRule type="expression" dxfId="36246" priority="72182">
      <formula>JY29=$B$14</formula>
    </cfRule>
    <cfRule type="expression" dxfId="36245" priority="72183">
      <formula>JY29=$B$13</formula>
    </cfRule>
    <cfRule type="expression" dxfId="36244" priority="72184">
      <formula>JY29=$B$12</formula>
    </cfRule>
    <cfRule type="expression" dxfId="36243" priority="72185">
      <formula>JY29=$B$11</formula>
    </cfRule>
    <cfRule type="expression" dxfId="36242" priority="72186">
      <formula>JY29=$B$10</formula>
    </cfRule>
    <cfRule type="expression" dxfId="36241" priority="72187">
      <formula>JY29=$B$9</formula>
    </cfRule>
    <cfRule type="expression" dxfId="36240" priority="72188">
      <formula>JY29=$B$6</formula>
    </cfRule>
    <cfRule type="expression" dxfId="36239" priority="72189">
      <formula>"TEXT(C$16,""ddd"")='Sat'"</formula>
    </cfRule>
  </conditionalFormatting>
  <conditionalFormatting sqref="JY29">
    <cfRule type="expression" dxfId="36238" priority="72176">
      <formula>JY29=$B$22</formula>
    </cfRule>
  </conditionalFormatting>
  <conditionalFormatting sqref="JY29">
    <cfRule type="expression" dxfId="36237" priority="72174">
      <formula>JY29=#REF!</formula>
    </cfRule>
    <cfRule type="expression" dxfId="36236" priority="72175">
      <formula>JY29=$B$23</formula>
    </cfRule>
  </conditionalFormatting>
  <conditionalFormatting sqref="JY28">
    <cfRule type="expression" dxfId="36235" priority="71910">
      <formula>JY28=$B$8</formula>
    </cfRule>
    <cfRule type="expression" dxfId="36234" priority="71911">
      <formula>JY28=$B$24</formula>
    </cfRule>
    <cfRule type="expression" dxfId="36233" priority="71912">
      <formula>JY28=$B$18</formula>
    </cfRule>
    <cfRule type="expression" dxfId="36232" priority="71913">
      <formula>JY28=$B$3</formula>
    </cfRule>
  </conditionalFormatting>
  <conditionalFormatting sqref="JY28">
    <cfRule type="expression" dxfId="36231" priority="71897">
      <formula>JY28=$B$20</formula>
    </cfRule>
    <cfRule type="expression" dxfId="36230" priority="71898">
      <formula>JY28=$B$21</formula>
    </cfRule>
    <cfRule type="expression" dxfId="36229" priority="71899">
      <formula>JY28=$B$19</formula>
    </cfRule>
    <cfRule type="expression" dxfId="36228" priority="71900">
      <formula>JY28=$B$17</formula>
    </cfRule>
    <cfRule type="expression" dxfId="36227" priority="71901">
      <formula>JY28=$B$16</formula>
    </cfRule>
    <cfRule type="expression" dxfId="36226" priority="71902">
      <formula>JY28=$B$14</formula>
    </cfRule>
    <cfRule type="expression" dxfId="36225" priority="71903">
      <formula>JY28=$B$13</formula>
    </cfRule>
    <cfRule type="expression" dxfId="36224" priority="71904">
      <formula>JY28=$B$12</formula>
    </cfRule>
    <cfRule type="expression" dxfId="36223" priority="71905">
      <formula>JY28=$B$11</formula>
    </cfRule>
    <cfRule type="expression" dxfId="36222" priority="71906">
      <formula>JY28=$B$10</formula>
    </cfRule>
    <cfRule type="expression" dxfId="36221" priority="71907">
      <formula>JY28=$B$9</formula>
    </cfRule>
    <cfRule type="expression" dxfId="36220" priority="71908">
      <formula>JY28=$B$6</formula>
    </cfRule>
    <cfRule type="expression" dxfId="36219" priority="71909">
      <formula>"TEXT(C$16,""ddd"")='Sat'"</formula>
    </cfRule>
  </conditionalFormatting>
  <conditionalFormatting sqref="JY28">
    <cfRule type="expression" dxfId="36218" priority="71896">
      <formula>JY28=$B$22</formula>
    </cfRule>
  </conditionalFormatting>
  <conditionalFormatting sqref="JY28">
    <cfRule type="expression" dxfId="36217" priority="71894">
      <formula>JY28=#REF!</formula>
    </cfRule>
    <cfRule type="expression" dxfId="36216" priority="71895">
      <formula>JY28=$B$23</formula>
    </cfRule>
  </conditionalFormatting>
  <conditionalFormatting sqref="JZ27:KC27">
    <cfRule type="expression" dxfId="36215" priority="71610">
      <formula>JZ27=$B$8</formula>
    </cfRule>
    <cfRule type="expression" dxfId="36214" priority="71611">
      <formula>JZ27=$B$24</formula>
    </cfRule>
    <cfRule type="expression" dxfId="36213" priority="71612">
      <formula>JZ27=$B$18</formula>
    </cfRule>
    <cfRule type="expression" dxfId="36212" priority="71613">
      <formula>JZ27=$B$3</formula>
    </cfRule>
  </conditionalFormatting>
  <conditionalFormatting sqref="JZ27:KC27">
    <cfRule type="expression" dxfId="36211" priority="71597">
      <formula>JZ27=$B$20</formula>
    </cfRule>
    <cfRule type="expression" dxfId="36210" priority="71598">
      <formula>JZ27=$B$21</formula>
    </cfRule>
    <cfRule type="expression" dxfId="36209" priority="71599">
      <formula>JZ27=$B$19</formula>
    </cfRule>
    <cfRule type="expression" dxfId="36208" priority="71600">
      <formula>JZ27=$B$17</formula>
    </cfRule>
    <cfRule type="expression" dxfId="36207" priority="71601">
      <formula>JZ27=$B$16</formula>
    </cfRule>
    <cfRule type="expression" dxfId="36206" priority="71602">
      <formula>JZ27=$B$14</formula>
    </cfRule>
    <cfRule type="expression" dxfId="36205" priority="71603">
      <formula>JZ27=$B$13</formula>
    </cfRule>
    <cfRule type="expression" dxfId="36204" priority="71604">
      <formula>JZ27=$B$12</formula>
    </cfRule>
    <cfRule type="expression" dxfId="36203" priority="71605">
      <formula>JZ27=$B$11</formula>
    </cfRule>
    <cfRule type="expression" dxfId="36202" priority="71606">
      <formula>JZ27=$B$10</formula>
    </cfRule>
    <cfRule type="expression" dxfId="36201" priority="71607">
      <formula>JZ27=$B$9</formula>
    </cfRule>
    <cfRule type="expression" dxfId="36200" priority="71608">
      <formula>JZ27=$B$6</formula>
    </cfRule>
    <cfRule type="expression" dxfId="36199" priority="71609">
      <formula>"TEXT(C$16,""ddd"")='Sat'"</formula>
    </cfRule>
  </conditionalFormatting>
  <conditionalFormatting sqref="JZ27:KC27">
    <cfRule type="expression" dxfId="36198" priority="71596">
      <formula>JZ27=$B$22</formula>
    </cfRule>
  </conditionalFormatting>
  <conditionalFormatting sqref="JZ27:KC27">
    <cfRule type="expression" dxfId="36197" priority="71594">
      <formula>JZ27=#REF!</formula>
    </cfRule>
    <cfRule type="expression" dxfId="36196" priority="71595">
      <formula>JZ27=$B$23</formula>
    </cfRule>
  </conditionalFormatting>
  <conditionalFormatting sqref="JZ29:KC29">
    <cfRule type="expression" dxfId="36195" priority="71592">
      <formula>JZ29=#REF!</formula>
    </cfRule>
    <cfRule type="expression" dxfId="36194" priority="71593">
      <formula>JZ29=$B$23</formula>
    </cfRule>
  </conditionalFormatting>
  <conditionalFormatting sqref="JZ29:KC29">
    <cfRule type="expression" dxfId="36193" priority="71588">
      <formula>JZ29=$B$8</formula>
    </cfRule>
    <cfRule type="expression" dxfId="36192" priority="71589">
      <formula>JZ29=$B$24</formula>
    </cfRule>
    <cfRule type="expression" dxfId="36191" priority="71590">
      <formula>JZ29=$B$18</formula>
    </cfRule>
    <cfRule type="expression" dxfId="36190" priority="71591">
      <formula>JZ29=$B$3</formula>
    </cfRule>
  </conditionalFormatting>
  <conditionalFormatting sqref="JZ29:KC29">
    <cfRule type="expression" dxfId="36189" priority="71575">
      <formula>JZ29=$B$20</formula>
    </cfRule>
    <cfRule type="expression" dxfId="36188" priority="71576">
      <formula>JZ29=$B$21</formula>
    </cfRule>
    <cfRule type="expression" dxfId="36187" priority="71577">
      <formula>JZ29=$B$19</formula>
    </cfRule>
    <cfRule type="expression" dxfId="36186" priority="71578">
      <formula>JZ29=$B$17</formula>
    </cfRule>
    <cfRule type="expression" dxfId="36185" priority="71579">
      <formula>JZ29=$B$16</formula>
    </cfRule>
    <cfRule type="expression" dxfId="36184" priority="71580">
      <formula>JZ29=$B$14</formula>
    </cfRule>
    <cfRule type="expression" dxfId="36183" priority="71581">
      <formula>JZ29=$B$13</formula>
    </cfRule>
    <cfRule type="expression" dxfId="36182" priority="71582">
      <formula>JZ29=$B$12</formula>
    </cfRule>
    <cfRule type="expression" dxfId="36181" priority="71583">
      <formula>JZ29=$B$11</formula>
    </cfRule>
    <cfRule type="expression" dxfId="36180" priority="71584">
      <formula>JZ29=$B$10</formula>
    </cfRule>
    <cfRule type="expression" dxfId="36179" priority="71585">
      <formula>JZ29=$B$9</formula>
    </cfRule>
    <cfRule type="expression" dxfId="36178" priority="71586">
      <formula>JZ29=$B$6</formula>
    </cfRule>
    <cfRule type="expression" dxfId="36177" priority="71587">
      <formula>"TEXT(C$16,""ddd"")='Sat'"</formula>
    </cfRule>
  </conditionalFormatting>
  <conditionalFormatting sqref="JZ29:KC29">
    <cfRule type="expression" dxfId="36176" priority="71574">
      <formula>JZ29=$B$22</formula>
    </cfRule>
  </conditionalFormatting>
  <conditionalFormatting sqref="KA30:KC30">
    <cfRule type="expression" dxfId="36175" priority="71110">
      <formula>KA30=$B$8</formula>
    </cfRule>
    <cfRule type="expression" dxfId="36174" priority="71111">
      <formula>KA30=$B$24</formula>
    </cfRule>
    <cfRule type="expression" dxfId="36173" priority="71112">
      <formula>KA30=$B$18</formula>
    </cfRule>
    <cfRule type="expression" dxfId="36172" priority="71113">
      <formula>KA30=$B$3</formula>
    </cfRule>
  </conditionalFormatting>
  <conditionalFormatting sqref="KA30:KC30">
    <cfRule type="expression" dxfId="36171" priority="71097">
      <formula>KA30=$B$20</formula>
    </cfRule>
    <cfRule type="expression" dxfId="36170" priority="71098">
      <formula>KA30=$B$21</formula>
    </cfRule>
    <cfRule type="expression" dxfId="36169" priority="71099">
      <formula>KA30=$B$19</formula>
    </cfRule>
    <cfRule type="expression" dxfId="36168" priority="71100">
      <formula>KA30=$B$17</formula>
    </cfRule>
    <cfRule type="expression" dxfId="36167" priority="71101">
      <formula>KA30=$B$16</formula>
    </cfRule>
    <cfRule type="expression" dxfId="36166" priority="71102">
      <formula>KA30=$B$14</formula>
    </cfRule>
    <cfRule type="expression" dxfId="36165" priority="71103">
      <formula>KA30=$B$13</formula>
    </cfRule>
    <cfRule type="expression" dxfId="36164" priority="71104">
      <formula>KA30=$B$12</formula>
    </cfRule>
    <cfRule type="expression" dxfId="36163" priority="71105">
      <formula>KA30=$B$11</formula>
    </cfRule>
    <cfRule type="expression" dxfId="36162" priority="71106">
      <formula>KA30=$B$10</formula>
    </cfRule>
    <cfRule type="expression" dxfId="36161" priority="71107">
      <formula>KA30=$B$9</formula>
    </cfRule>
    <cfRule type="expression" dxfId="36160" priority="71108">
      <formula>KA30=$B$6</formula>
    </cfRule>
    <cfRule type="expression" dxfId="36159" priority="71109">
      <formula>"TEXT(C$16,""ddd"")='Sat'"</formula>
    </cfRule>
  </conditionalFormatting>
  <conditionalFormatting sqref="KA30:KC30">
    <cfRule type="expression" dxfId="36158" priority="71096">
      <formula>KA30=$B$22</formula>
    </cfRule>
  </conditionalFormatting>
  <conditionalFormatting sqref="KA30:KC30">
    <cfRule type="expression" dxfId="36157" priority="71094">
      <formula>KA30=#REF!</formula>
    </cfRule>
    <cfRule type="expression" dxfId="36156" priority="71095">
      <formula>KA30=$B$23</formula>
    </cfRule>
  </conditionalFormatting>
  <conditionalFormatting sqref="JZ28 KB28:KC28">
    <cfRule type="expression" dxfId="36155" priority="70990">
      <formula>JZ28=$B$8</formula>
    </cfRule>
    <cfRule type="expression" dxfId="36154" priority="70991">
      <formula>JZ28=$B$24</formula>
    </cfRule>
    <cfRule type="expression" dxfId="36153" priority="70992">
      <formula>JZ28=$B$18</formula>
    </cfRule>
    <cfRule type="expression" dxfId="36152" priority="70993">
      <formula>JZ28=$B$3</formula>
    </cfRule>
  </conditionalFormatting>
  <conditionalFormatting sqref="JZ28 KB28:KC28">
    <cfRule type="expression" dxfId="36151" priority="70977">
      <formula>JZ28=$B$20</formula>
    </cfRule>
    <cfRule type="expression" dxfId="36150" priority="70978">
      <formula>JZ28=$B$21</formula>
    </cfRule>
    <cfRule type="expression" dxfId="36149" priority="70979">
      <formula>JZ28=$B$19</formula>
    </cfRule>
    <cfRule type="expression" dxfId="36148" priority="70980">
      <formula>JZ28=$B$17</formula>
    </cfRule>
    <cfRule type="expression" dxfId="36147" priority="70981">
      <formula>JZ28=$B$16</formula>
    </cfRule>
    <cfRule type="expression" dxfId="36146" priority="70982">
      <formula>JZ28=$B$14</formula>
    </cfRule>
    <cfRule type="expression" dxfId="36145" priority="70983">
      <formula>JZ28=$B$13</formula>
    </cfRule>
    <cfRule type="expression" dxfId="36144" priority="70984">
      <formula>JZ28=$B$12</formula>
    </cfRule>
    <cfRule type="expression" dxfId="36143" priority="70985">
      <formula>JZ28=$B$11</formula>
    </cfRule>
    <cfRule type="expression" dxfId="36142" priority="70986">
      <formula>JZ28=$B$10</formula>
    </cfRule>
    <cfRule type="expression" dxfId="36141" priority="70987">
      <formula>JZ28=$B$9</formula>
    </cfRule>
    <cfRule type="expression" dxfId="36140" priority="70988">
      <formula>JZ28=$B$6</formula>
    </cfRule>
    <cfRule type="expression" dxfId="36139" priority="70989">
      <formula>"TEXT(C$16,""ddd"")='Sat'"</formula>
    </cfRule>
  </conditionalFormatting>
  <conditionalFormatting sqref="JZ28 KB28:KC28">
    <cfRule type="expression" dxfId="36138" priority="70976">
      <formula>JZ28=$B$22</formula>
    </cfRule>
  </conditionalFormatting>
  <conditionalFormatting sqref="JZ28 KB28:KC28">
    <cfRule type="expression" dxfId="36137" priority="70974">
      <formula>JZ28=#REF!</formula>
    </cfRule>
    <cfRule type="expression" dxfId="36136" priority="70975">
      <formula>JZ28=$B$23</formula>
    </cfRule>
  </conditionalFormatting>
  <conditionalFormatting sqref="JW28:JX32">
    <cfRule type="expression" dxfId="36135" priority="70870">
      <formula>JW28=$B$8</formula>
    </cfRule>
    <cfRule type="expression" dxfId="36134" priority="70871">
      <formula>JW28=$B$24</formula>
    </cfRule>
    <cfRule type="expression" dxfId="36133" priority="70872">
      <formula>JW28=$B$18</formula>
    </cfRule>
    <cfRule type="expression" dxfId="36132" priority="70873">
      <formula>JW28=$B$3</formula>
    </cfRule>
  </conditionalFormatting>
  <conditionalFormatting sqref="JW28:JX32">
    <cfRule type="expression" dxfId="36131" priority="70857">
      <formula>JW28=$B$20</formula>
    </cfRule>
    <cfRule type="expression" dxfId="36130" priority="70858">
      <formula>JW28=$B$21</formula>
    </cfRule>
    <cfRule type="expression" dxfId="36129" priority="70859">
      <formula>JW28=$B$19</formula>
    </cfRule>
    <cfRule type="expression" dxfId="36128" priority="70860">
      <formula>JW28=$B$17</formula>
    </cfRule>
    <cfRule type="expression" dxfId="36127" priority="70861">
      <formula>JW28=$B$16</formula>
    </cfRule>
    <cfRule type="expression" dxfId="36126" priority="70862">
      <formula>JW28=$B$14</formula>
    </cfRule>
    <cfRule type="expression" dxfId="36125" priority="70863">
      <formula>JW28=$B$13</formula>
    </cfRule>
    <cfRule type="expression" dxfId="36124" priority="70864">
      <formula>JW28=$B$12</formula>
    </cfRule>
    <cfRule type="expression" dxfId="36123" priority="70865">
      <formula>JW28=$B$11</formula>
    </cfRule>
    <cfRule type="expression" dxfId="36122" priority="70866">
      <formula>JW28=$B$10</formula>
    </cfRule>
    <cfRule type="expression" dxfId="36121" priority="70867">
      <formula>JW28=$B$9</formula>
    </cfRule>
    <cfRule type="expression" dxfId="36120" priority="70868">
      <formula>JW28=$B$6</formula>
    </cfRule>
    <cfRule type="expression" dxfId="36119" priority="70869">
      <formula>"TEXT(C$16,""ddd"")='Sat'"</formula>
    </cfRule>
  </conditionalFormatting>
  <conditionalFormatting sqref="JW28:JX32">
    <cfRule type="expression" dxfId="36118" priority="70856">
      <formula>JW28=$B$22</formula>
    </cfRule>
  </conditionalFormatting>
  <conditionalFormatting sqref="JW28:JX32">
    <cfRule type="expression" dxfId="36117" priority="70854">
      <formula>JW28=#REF!</formula>
    </cfRule>
    <cfRule type="expression" dxfId="36116" priority="70855">
      <formula>JW28=$B$23</formula>
    </cfRule>
  </conditionalFormatting>
  <conditionalFormatting sqref="JW27:JX32">
    <cfRule type="expression" dxfId="36115" priority="70730">
      <formula>JW27=$B$8</formula>
    </cfRule>
    <cfRule type="expression" dxfId="36114" priority="70731">
      <formula>JW27=$B$24</formula>
    </cfRule>
    <cfRule type="expression" dxfId="36113" priority="70732">
      <formula>JW27=$B$18</formula>
    </cfRule>
    <cfRule type="expression" dxfId="36112" priority="70733">
      <formula>JW27=$B$3</formula>
    </cfRule>
  </conditionalFormatting>
  <conditionalFormatting sqref="JW27:JX32">
    <cfRule type="expression" dxfId="36111" priority="70717">
      <formula>JW27=$B$20</formula>
    </cfRule>
    <cfRule type="expression" dxfId="36110" priority="70718">
      <formula>JW27=$B$21</formula>
    </cfRule>
    <cfRule type="expression" dxfId="36109" priority="70719">
      <formula>JW27=$B$19</formula>
    </cfRule>
    <cfRule type="expression" dxfId="36108" priority="70720">
      <formula>JW27=$B$17</formula>
    </cfRule>
    <cfRule type="expression" dxfId="36107" priority="70721">
      <formula>JW27=$B$16</formula>
    </cfRule>
    <cfRule type="expression" dxfId="36106" priority="70722">
      <formula>JW27=$B$14</formula>
    </cfRule>
    <cfRule type="expression" dxfId="36105" priority="70723">
      <formula>JW27=$B$13</formula>
    </cfRule>
    <cfRule type="expression" dxfId="36104" priority="70724">
      <formula>JW27=$B$12</formula>
    </cfRule>
    <cfRule type="expression" dxfId="36103" priority="70725">
      <formula>JW27=$B$11</formula>
    </cfRule>
    <cfRule type="expression" dxfId="36102" priority="70726">
      <formula>JW27=$B$10</formula>
    </cfRule>
    <cfRule type="expression" dxfId="36101" priority="70727">
      <formula>JW27=$B$9</formula>
    </cfRule>
    <cfRule type="expression" dxfId="36100" priority="70728">
      <formula>JW27=$B$6</formula>
    </cfRule>
    <cfRule type="expression" dxfId="36099" priority="70729">
      <formula>"TEXT(C$16,""ddd"")='Sat'"</formula>
    </cfRule>
  </conditionalFormatting>
  <conditionalFormatting sqref="JW27:JX32">
    <cfRule type="expression" dxfId="36098" priority="70716">
      <formula>JW27=$B$22</formula>
    </cfRule>
  </conditionalFormatting>
  <conditionalFormatting sqref="JW27:JX32">
    <cfRule type="expression" dxfId="36097" priority="70714">
      <formula>JW27=#REF!</formula>
    </cfRule>
    <cfRule type="expression" dxfId="36096" priority="70715">
      <formula>JW27=$B$23</formula>
    </cfRule>
  </conditionalFormatting>
  <conditionalFormatting sqref="JW29:JX29">
    <cfRule type="expression" dxfId="36095" priority="70712">
      <formula>JW29=#REF!</formula>
    </cfRule>
    <cfRule type="expression" dxfId="36094" priority="70713">
      <formula>JW29=$B$23</formula>
    </cfRule>
  </conditionalFormatting>
  <conditionalFormatting sqref="JW29:JX29">
    <cfRule type="expression" dxfId="36093" priority="70708">
      <formula>JW29=$B$8</formula>
    </cfRule>
    <cfRule type="expression" dxfId="36092" priority="70709">
      <formula>JW29=$B$24</formula>
    </cfRule>
    <cfRule type="expression" dxfId="36091" priority="70710">
      <formula>JW29=$B$18</formula>
    </cfRule>
    <cfRule type="expression" dxfId="36090" priority="70711">
      <formula>JW29=$B$3</formula>
    </cfRule>
  </conditionalFormatting>
  <conditionalFormatting sqref="JW29:JX29">
    <cfRule type="expression" dxfId="36089" priority="70695">
      <formula>JW29=$B$20</formula>
    </cfRule>
    <cfRule type="expression" dxfId="36088" priority="70696">
      <formula>JW29=$B$21</formula>
    </cfRule>
    <cfRule type="expression" dxfId="36087" priority="70697">
      <formula>JW29=$B$19</formula>
    </cfRule>
    <cfRule type="expression" dxfId="36086" priority="70698">
      <formula>JW29=$B$17</formula>
    </cfRule>
    <cfRule type="expression" dxfId="36085" priority="70699">
      <formula>JW29=$B$16</formula>
    </cfRule>
    <cfRule type="expression" dxfId="36084" priority="70700">
      <formula>JW29=$B$14</formula>
    </cfRule>
    <cfRule type="expression" dxfId="36083" priority="70701">
      <formula>JW29=$B$13</formula>
    </cfRule>
    <cfRule type="expression" dxfId="36082" priority="70702">
      <formula>JW29=$B$12</formula>
    </cfRule>
    <cfRule type="expression" dxfId="36081" priority="70703">
      <formula>JW29=$B$11</formula>
    </cfRule>
    <cfRule type="expression" dxfId="36080" priority="70704">
      <formula>JW29=$B$10</formula>
    </cfRule>
    <cfRule type="expression" dxfId="36079" priority="70705">
      <formula>JW29=$B$9</formula>
    </cfRule>
    <cfRule type="expression" dxfId="36078" priority="70706">
      <formula>JW29=$B$6</formula>
    </cfRule>
    <cfRule type="expression" dxfId="36077" priority="70707">
      <formula>"TEXT(C$16,""ddd"")='Sat'"</formula>
    </cfRule>
  </conditionalFormatting>
  <conditionalFormatting sqref="JW29:JX29">
    <cfRule type="expression" dxfId="36076" priority="70694">
      <formula>JW29=$B$22</formula>
    </cfRule>
  </conditionalFormatting>
  <conditionalFormatting sqref="KH30:KJ30">
    <cfRule type="expression" dxfId="36075" priority="68630">
      <formula>KH30=$B$8</formula>
    </cfRule>
    <cfRule type="expression" dxfId="36074" priority="68631">
      <formula>KH30=$B$24</formula>
    </cfRule>
    <cfRule type="expression" dxfId="36073" priority="68632">
      <formula>KH30=$B$18</formula>
    </cfRule>
    <cfRule type="expression" dxfId="36072" priority="68633">
      <formula>KH30=$B$3</formula>
    </cfRule>
  </conditionalFormatting>
  <conditionalFormatting sqref="KH30:KJ30">
    <cfRule type="expression" dxfId="36071" priority="68617">
      <formula>KH30=$B$20</formula>
    </cfRule>
    <cfRule type="expression" dxfId="36070" priority="68618">
      <formula>KH30=$B$21</formula>
    </cfRule>
    <cfRule type="expression" dxfId="36069" priority="68619">
      <formula>KH30=$B$19</formula>
    </cfRule>
    <cfRule type="expression" dxfId="36068" priority="68620">
      <formula>KH30=$B$17</formula>
    </cfRule>
    <cfRule type="expression" dxfId="36067" priority="68621">
      <formula>KH30=$B$16</formula>
    </cfRule>
    <cfRule type="expression" dxfId="36066" priority="68622">
      <formula>KH30=$B$14</formula>
    </cfRule>
    <cfRule type="expression" dxfId="36065" priority="68623">
      <formula>KH30=$B$13</formula>
    </cfRule>
    <cfRule type="expression" dxfId="36064" priority="68624">
      <formula>KH30=$B$12</formula>
    </cfRule>
    <cfRule type="expression" dxfId="36063" priority="68625">
      <formula>KH30=$B$11</formula>
    </cfRule>
    <cfRule type="expression" dxfId="36062" priority="68626">
      <formula>KH30=$B$10</formula>
    </cfRule>
    <cfRule type="expression" dxfId="36061" priority="68627">
      <formula>KH30=$B$9</formula>
    </cfRule>
    <cfRule type="expression" dxfId="36060" priority="68628">
      <formula>KH30=$B$6</formula>
    </cfRule>
    <cfRule type="expression" dxfId="36059" priority="68629">
      <formula>"TEXT(C$16,""ddd"")='Sat'"</formula>
    </cfRule>
  </conditionalFormatting>
  <conditionalFormatting sqref="KH30:KJ30">
    <cfRule type="expression" dxfId="36058" priority="68616">
      <formula>KH30=$B$22</formula>
    </cfRule>
  </conditionalFormatting>
  <conditionalFormatting sqref="KH30:KJ30">
    <cfRule type="expression" dxfId="36057" priority="68614">
      <formula>KH30=#REF!</formula>
    </cfRule>
    <cfRule type="expression" dxfId="36056" priority="68615">
      <formula>KH30=$B$23</formula>
    </cfRule>
  </conditionalFormatting>
  <conditionalFormatting sqref="KG28:KJ28">
    <cfRule type="expression" dxfId="36055" priority="68510">
      <formula>KG28=$B$8</formula>
    </cfRule>
    <cfRule type="expression" dxfId="36054" priority="68511">
      <formula>KG28=$B$24</formula>
    </cfRule>
    <cfRule type="expression" dxfId="36053" priority="68512">
      <formula>KG28=$B$18</formula>
    </cfRule>
    <cfRule type="expression" dxfId="36052" priority="68513">
      <formula>KG28=$B$3</formula>
    </cfRule>
  </conditionalFormatting>
  <conditionalFormatting sqref="KG28:KJ28">
    <cfRule type="expression" dxfId="36051" priority="68497">
      <formula>KG28=$B$20</formula>
    </cfRule>
    <cfRule type="expression" dxfId="36050" priority="68498">
      <formula>KG28=$B$21</formula>
    </cfRule>
    <cfRule type="expression" dxfId="36049" priority="68499">
      <formula>KG28=$B$19</formula>
    </cfRule>
    <cfRule type="expression" dxfId="36048" priority="68500">
      <formula>KG28=$B$17</formula>
    </cfRule>
    <cfRule type="expression" dxfId="36047" priority="68501">
      <formula>KG28=$B$16</formula>
    </cfRule>
    <cfRule type="expression" dxfId="36046" priority="68502">
      <formula>KG28=$B$14</formula>
    </cfRule>
    <cfRule type="expression" dxfId="36045" priority="68503">
      <formula>KG28=$B$13</formula>
    </cfRule>
    <cfRule type="expression" dxfId="36044" priority="68504">
      <formula>KG28=$B$12</formula>
    </cfRule>
    <cfRule type="expression" dxfId="36043" priority="68505">
      <formula>KG28=$B$11</formula>
    </cfRule>
    <cfRule type="expression" dxfId="36042" priority="68506">
      <formula>KG28=$B$10</formula>
    </cfRule>
    <cfRule type="expression" dxfId="36041" priority="68507">
      <formula>KG28=$B$9</formula>
    </cfRule>
    <cfRule type="expression" dxfId="36040" priority="68508">
      <formula>KG28=$B$6</formula>
    </cfRule>
    <cfRule type="expression" dxfId="36039" priority="68509">
      <formula>"TEXT(C$16,""ddd"")='Sat'"</formula>
    </cfRule>
  </conditionalFormatting>
  <conditionalFormatting sqref="KG28:KJ28">
    <cfRule type="expression" dxfId="36038" priority="68496">
      <formula>KG28=$B$22</formula>
    </cfRule>
  </conditionalFormatting>
  <conditionalFormatting sqref="KG28:KJ28">
    <cfRule type="expression" dxfId="36037" priority="68494">
      <formula>KG28=#REF!</formula>
    </cfRule>
    <cfRule type="expression" dxfId="36036" priority="68495">
      <formula>KG28=$B$23</formula>
    </cfRule>
  </conditionalFormatting>
  <conditionalFormatting sqref="KM27">
    <cfRule type="expression" dxfId="36035" priority="67330">
      <formula>KM27=$B$8</formula>
    </cfRule>
    <cfRule type="expression" dxfId="36034" priority="67331">
      <formula>KM27=$B$24</formula>
    </cfRule>
    <cfRule type="expression" dxfId="36033" priority="67332">
      <formula>KM27=$B$18</formula>
    </cfRule>
    <cfRule type="expression" dxfId="36032" priority="67333">
      <formula>KM27=$B$3</formula>
    </cfRule>
  </conditionalFormatting>
  <conditionalFormatting sqref="KM27">
    <cfRule type="expression" dxfId="36031" priority="67317">
      <formula>KM27=$B$20</formula>
    </cfRule>
    <cfRule type="expression" dxfId="36030" priority="67318">
      <formula>KM27=$B$21</formula>
    </cfRule>
    <cfRule type="expression" dxfId="36029" priority="67319">
      <formula>KM27=$B$19</formula>
    </cfRule>
    <cfRule type="expression" dxfId="36028" priority="67320">
      <formula>KM27=$B$17</formula>
    </cfRule>
    <cfRule type="expression" dxfId="36027" priority="67321">
      <formula>KM27=$B$16</formula>
    </cfRule>
    <cfRule type="expression" dxfId="36026" priority="67322">
      <formula>KM27=$B$14</formula>
    </cfRule>
    <cfRule type="expression" dxfId="36025" priority="67323">
      <formula>KM27=$B$13</formula>
    </cfRule>
    <cfRule type="expression" dxfId="36024" priority="67324">
      <formula>KM27=$B$12</formula>
    </cfRule>
    <cfRule type="expression" dxfId="36023" priority="67325">
      <formula>KM27=$B$11</formula>
    </cfRule>
    <cfRule type="expression" dxfId="36022" priority="67326">
      <formula>KM27=$B$10</formula>
    </cfRule>
    <cfRule type="expression" dxfId="36021" priority="67327">
      <formula>KM27=$B$9</formula>
    </cfRule>
    <cfRule type="expression" dxfId="36020" priority="67328">
      <formula>KM27=$B$6</formula>
    </cfRule>
    <cfRule type="expression" dxfId="36019" priority="67329">
      <formula>"TEXT(C$16,""ddd"")='Sat'"</formula>
    </cfRule>
  </conditionalFormatting>
  <conditionalFormatting sqref="KM27">
    <cfRule type="expression" dxfId="36018" priority="67316">
      <formula>KM27=$B$22</formula>
    </cfRule>
  </conditionalFormatting>
  <conditionalFormatting sqref="KM27">
    <cfRule type="expression" dxfId="36017" priority="67314">
      <formula>KM27=#REF!</formula>
    </cfRule>
    <cfRule type="expression" dxfId="36016" priority="67315">
      <formula>KM27=$B$23</formula>
    </cfRule>
  </conditionalFormatting>
  <conditionalFormatting sqref="KM29">
    <cfRule type="expression" dxfId="36015" priority="67310">
      <formula>KM29=$B$8</formula>
    </cfRule>
    <cfRule type="expression" dxfId="36014" priority="67311">
      <formula>KM29=$B$24</formula>
    </cfRule>
    <cfRule type="expression" dxfId="36013" priority="67312">
      <formula>KM29=$B$18</formula>
    </cfRule>
    <cfRule type="expression" dxfId="36012" priority="67313">
      <formula>KM29=$B$3</formula>
    </cfRule>
  </conditionalFormatting>
  <conditionalFormatting sqref="KM29">
    <cfRule type="expression" dxfId="36011" priority="67297">
      <formula>KM29=$B$20</formula>
    </cfRule>
    <cfRule type="expression" dxfId="36010" priority="67298">
      <formula>KM29=$B$21</formula>
    </cfRule>
    <cfRule type="expression" dxfId="36009" priority="67299">
      <formula>KM29=$B$19</formula>
    </cfRule>
    <cfRule type="expression" dxfId="36008" priority="67300">
      <formula>KM29=$B$17</formula>
    </cfRule>
    <cfRule type="expression" dxfId="36007" priority="67301">
      <formula>KM29=$B$16</formula>
    </cfRule>
    <cfRule type="expression" dxfId="36006" priority="67302">
      <formula>KM29=$B$14</formula>
    </cfRule>
    <cfRule type="expression" dxfId="36005" priority="67303">
      <formula>KM29=$B$13</formula>
    </cfRule>
    <cfRule type="expression" dxfId="36004" priority="67304">
      <formula>KM29=$B$12</formula>
    </cfRule>
    <cfRule type="expression" dxfId="36003" priority="67305">
      <formula>KM29=$B$11</formula>
    </cfRule>
    <cfRule type="expression" dxfId="36002" priority="67306">
      <formula>KM29=$B$10</formula>
    </cfRule>
    <cfRule type="expression" dxfId="36001" priority="67307">
      <formula>KM29=$B$9</formula>
    </cfRule>
    <cfRule type="expression" dxfId="36000" priority="67308">
      <formula>KM29=$B$6</formula>
    </cfRule>
    <cfRule type="expression" dxfId="35999" priority="67309">
      <formula>"TEXT(C$16,""ddd"")='Sat'"</formula>
    </cfRule>
  </conditionalFormatting>
  <conditionalFormatting sqref="KM29">
    <cfRule type="expression" dxfId="35998" priority="67296">
      <formula>KM29=$B$22</formula>
    </cfRule>
  </conditionalFormatting>
  <conditionalFormatting sqref="KM29">
    <cfRule type="expression" dxfId="35997" priority="67294">
      <formula>KM29=#REF!</formula>
    </cfRule>
    <cfRule type="expression" dxfId="35996" priority="67295">
      <formula>KM29=$B$23</formula>
    </cfRule>
  </conditionalFormatting>
  <conditionalFormatting sqref="KM28">
    <cfRule type="expression" dxfId="35995" priority="67030">
      <formula>KM28=$B$8</formula>
    </cfRule>
    <cfRule type="expression" dxfId="35994" priority="67031">
      <formula>KM28=$B$24</formula>
    </cfRule>
    <cfRule type="expression" dxfId="35993" priority="67032">
      <formula>KM28=$B$18</formula>
    </cfRule>
    <cfRule type="expression" dxfId="35992" priority="67033">
      <formula>KM28=$B$3</formula>
    </cfRule>
  </conditionalFormatting>
  <conditionalFormatting sqref="KM28">
    <cfRule type="expression" dxfId="35991" priority="67017">
      <formula>KM28=$B$20</formula>
    </cfRule>
    <cfRule type="expression" dxfId="35990" priority="67018">
      <formula>KM28=$B$21</formula>
    </cfRule>
    <cfRule type="expression" dxfId="35989" priority="67019">
      <formula>KM28=$B$19</formula>
    </cfRule>
    <cfRule type="expression" dxfId="35988" priority="67020">
      <formula>KM28=$B$17</formula>
    </cfRule>
    <cfRule type="expression" dxfId="35987" priority="67021">
      <formula>KM28=$B$16</formula>
    </cfRule>
    <cfRule type="expression" dxfId="35986" priority="67022">
      <formula>KM28=$B$14</formula>
    </cfRule>
    <cfRule type="expression" dxfId="35985" priority="67023">
      <formula>KM28=$B$13</formula>
    </cfRule>
    <cfRule type="expression" dxfId="35984" priority="67024">
      <formula>KM28=$B$12</formula>
    </cfRule>
    <cfRule type="expression" dxfId="35983" priority="67025">
      <formula>KM28=$B$11</formula>
    </cfRule>
    <cfRule type="expression" dxfId="35982" priority="67026">
      <formula>KM28=$B$10</formula>
    </cfRule>
    <cfRule type="expression" dxfId="35981" priority="67027">
      <formula>KM28=$B$9</formula>
    </cfRule>
    <cfRule type="expression" dxfId="35980" priority="67028">
      <formula>KM28=$B$6</formula>
    </cfRule>
    <cfRule type="expression" dxfId="35979" priority="67029">
      <formula>"TEXT(C$16,""ddd"")='Sat'"</formula>
    </cfRule>
  </conditionalFormatting>
  <conditionalFormatting sqref="KM28">
    <cfRule type="expression" dxfId="35978" priority="67016">
      <formula>KM28=$B$22</formula>
    </cfRule>
  </conditionalFormatting>
  <conditionalFormatting sqref="KM28">
    <cfRule type="expression" dxfId="35977" priority="67014">
      <formula>KM28=#REF!</formula>
    </cfRule>
    <cfRule type="expression" dxfId="35976" priority="67015">
      <formula>KM28=$B$23</formula>
    </cfRule>
  </conditionalFormatting>
  <conditionalFormatting sqref="KN27:KQ27">
    <cfRule type="expression" dxfId="35975" priority="66730">
      <formula>KN27=$B$8</formula>
    </cfRule>
    <cfRule type="expression" dxfId="35974" priority="66731">
      <formula>KN27=$B$24</formula>
    </cfRule>
    <cfRule type="expression" dxfId="35973" priority="66732">
      <formula>KN27=$B$18</formula>
    </cfRule>
    <cfRule type="expression" dxfId="35972" priority="66733">
      <formula>KN27=$B$3</formula>
    </cfRule>
  </conditionalFormatting>
  <conditionalFormatting sqref="KN27:KQ27">
    <cfRule type="expression" dxfId="35971" priority="66717">
      <formula>KN27=$B$20</formula>
    </cfRule>
    <cfRule type="expression" dxfId="35970" priority="66718">
      <formula>KN27=$B$21</formula>
    </cfRule>
    <cfRule type="expression" dxfId="35969" priority="66719">
      <formula>KN27=$B$19</formula>
    </cfRule>
    <cfRule type="expression" dxfId="35968" priority="66720">
      <formula>KN27=$B$17</formula>
    </cfRule>
    <cfRule type="expression" dxfId="35967" priority="66721">
      <formula>KN27=$B$16</formula>
    </cfRule>
    <cfRule type="expression" dxfId="35966" priority="66722">
      <formula>KN27=$B$14</formula>
    </cfRule>
    <cfRule type="expression" dxfId="35965" priority="66723">
      <formula>KN27=$B$13</formula>
    </cfRule>
    <cfRule type="expression" dxfId="35964" priority="66724">
      <formula>KN27=$B$12</formula>
    </cfRule>
    <cfRule type="expression" dxfId="35963" priority="66725">
      <formula>KN27=$B$11</formula>
    </cfRule>
    <cfRule type="expression" dxfId="35962" priority="66726">
      <formula>KN27=$B$10</formula>
    </cfRule>
    <cfRule type="expression" dxfId="35961" priority="66727">
      <formula>KN27=$B$9</formula>
    </cfRule>
    <cfRule type="expression" dxfId="35960" priority="66728">
      <formula>KN27=$B$6</formula>
    </cfRule>
    <cfRule type="expression" dxfId="35959" priority="66729">
      <formula>"TEXT(C$16,""ddd"")='Sat'"</formula>
    </cfRule>
  </conditionalFormatting>
  <conditionalFormatting sqref="KN27:KQ27">
    <cfRule type="expression" dxfId="35958" priority="66716">
      <formula>KN27=$B$22</formula>
    </cfRule>
  </conditionalFormatting>
  <conditionalFormatting sqref="KN27:KQ27">
    <cfRule type="expression" dxfId="35957" priority="66714">
      <formula>KN27=#REF!</formula>
    </cfRule>
    <cfRule type="expression" dxfId="35956" priority="66715">
      <formula>KN27=$B$23</formula>
    </cfRule>
  </conditionalFormatting>
  <conditionalFormatting sqref="KN29:KQ29">
    <cfRule type="expression" dxfId="35955" priority="66712">
      <formula>KN29=#REF!</formula>
    </cfRule>
    <cfRule type="expression" dxfId="35954" priority="66713">
      <formula>KN29=$B$23</formula>
    </cfRule>
  </conditionalFormatting>
  <conditionalFormatting sqref="KN29:KQ29">
    <cfRule type="expression" dxfId="35953" priority="66708">
      <formula>KN29=$B$8</formula>
    </cfRule>
    <cfRule type="expression" dxfId="35952" priority="66709">
      <formula>KN29=$B$24</formula>
    </cfRule>
    <cfRule type="expression" dxfId="35951" priority="66710">
      <formula>KN29=$B$18</formula>
    </cfRule>
    <cfRule type="expression" dxfId="35950" priority="66711">
      <formula>KN29=$B$3</formula>
    </cfRule>
  </conditionalFormatting>
  <conditionalFormatting sqref="KN29:KQ29">
    <cfRule type="expression" dxfId="35949" priority="66695">
      <formula>KN29=$B$20</formula>
    </cfRule>
    <cfRule type="expression" dxfId="35948" priority="66696">
      <formula>KN29=$B$21</formula>
    </cfRule>
    <cfRule type="expression" dxfId="35947" priority="66697">
      <formula>KN29=$B$19</formula>
    </cfRule>
    <cfRule type="expression" dxfId="35946" priority="66698">
      <formula>KN29=$B$17</formula>
    </cfRule>
    <cfRule type="expression" dxfId="35945" priority="66699">
      <formula>KN29=$B$16</formula>
    </cfRule>
    <cfRule type="expression" dxfId="35944" priority="66700">
      <formula>KN29=$B$14</formula>
    </cfRule>
    <cfRule type="expression" dxfId="35943" priority="66701">
      <formula>KN29=$B$13</formula>
    </cfRule>
    <cfRule type="expression" dxfId="35942" priority="66702">
      <formula>KN29=$B$12</formula>
    </cfRule>
    <cfRule type="expression" dxfId="35941" priority="66703">
      <formula>KN29=$B$11</formula>
    </cfRule>
    <cfRule type="expression" dxfId="35940" priority="66704">
      <formula>KN29=$B$10</formula>
    </cfRule>
    <cfRule type="expression" dxfId="35939" priority="66705">
      <formula>KN29=$B$9</formula>
    </cfRule>
    <cfRule type="expression" dxfId="35938" priority="66706">
      <formula>KN29=$B$6</formula>
    </cfRule>
    <cfRule type="expression" dxfId="35937" priority="66707">
      <formula>"TEXT(C$16,""ddd"")='Sat'"</formula>
    </cfRule>
  </conditionalFormatting>
  <conditionalFormatting sqref="KN29:KQ29">
    <cfRule type="expression" dxfId="35936" priority="66694">
      <formula>KN29=$B$22</formula>
    </cfRule>
  </conditionalFormatting>
  <conditionalFormatting sqref="KO30:KQ30">
    <cfRule type="expression" dxfId="35935" priority="66230">
      <formula>KO30=$B$8</formula>
    </cfRule>
    <cfRule type="expression" dxfId="35934" priority="66231">
      <formula>KO30=$B$24</formula>
    </cfRule>
    <cfRule type="expression" dxfId="35933" priority="66232">
      <formula>KO30=$B$18</formula>
    </cfRule>
    <cfRule type="expression" dxfId="35932" priority="66233">
      <formula>KO30=$B$3</formula>
    </cfRule>
  </conditionalFormatting>
  <conditionalFormatting sqref="KO30:KQ30">
    <cfRule type="expression" dxfId="35931" priority="66217">
      <formula>KO30=$B$20</formula>
    </cfRule>
    <cfRule type="expression" dxfId="35930" priority="66218">
      <formula>KO30=$B$21</formula>
    </cfRule>
    <cfRule type="expression" dxfId="35929" priority="66219">
      <formula>KO30=$B$19</formula>
    </cfRule>
    <cfRule type="expression" dxfId="35928" priority="66220">
      <formula>KO30=$B$17</formula>
    </cfRule>
    <cfRule type="expression" dxfId="35927" priority="66221">
      <formula>KO30=$B$16</formula>
    </cfRule>
    <cfRule type="expression" dxfId="35926" priority="66222">
      <formula>KO30=$B$14</formula>
    </cfRule>
    <cfRule type="expression" dxfId="35925" priority="66223">
      <formula>KO30=$B$13</formula>
    </cfRule>
    <cfRule type="expression" dxfId="35924" priority="66224">
      <formula>KO30=$B$12</formula>
    </cfRule>
    <cfRule type="expression" dxfId="35923" priority="66225">
      <formula>KO30=$B$11</formula>
    </cfRule>
    <cfRule type="expression" dxfId="35922" priority="66226">
      <formula>KO30=$B$10</formula>
    </cfRule>
    <cfRule type="expression" dxfId="35921" priority="66227">
      <formula>KO30=$B$9</formula>
    </cfRule>
    <cfRule type="expression" dxfId="35920" priority="66228">
      <formula>KO30=$B$6</formula>
    </cfRule>
    <cfRule type="expression" dxfId="35919" priority="66229">
      <formula>"TEXT(C$16,""ddd"")='Sat'"</formula>
    </cfRule>
  </conditionalFormatting>
  <conditionalFormatting sqref="KO30:KQ30">
    <cfRule type="expression" dxfId="35918" priority="66216">
      <formula>KO30=$B$22</formula>
    </cfRule>
  </conditionalFormatting>
  <conditionalFormatting sqref="KO30:KQ30">
    <cfRule type="expression" dxfId="35917" priority="66214">
      <formula>KO30=#REF!</formula>
    </cfRule>
    <cfRule type="expression" dxfId="35916" priority="66215">
      <formula>KO30=$B$23</formula>
    </cfRule>
  </conditionalFormatting>
  <conditionalFormatting sqref="KN28:KQ28">
    <cfRule type="expression" dxfId="35915" priority="66110">
      <formula>KN28=$B$8</formula>
    </cfRule>
    <cfRule type="expression" dxfId="35914" priority="66111">
      <formula>KN28=$B$24</formula>
    </cfRule>
    <cfRule type="expression" dxfId="35913" priority="66112">
      <formula>KN28=$B$18</formula>
    </cfRule>
    <cfRule type="expression" dxfId="35912" priority="66113">
      <formula>KN28=$B$3</formula>
    </cfRule>
  </conditionalFormatting>
  <conditionalFormatting sqref="KN28:KQ28">
    <cfRule type="expression" dxfId="35911" priority="66097">
      <formula>KN28=$B$20</formula>
    </cfRule>
    <cfRule type="expression" dxfId="35910" priority="66098">
      <formula>KN28=$B$21</formula>
    </cfRule>
    <cfRule type="expression" dxfId="35909" priority="66099">
      <formula>KN28=$B$19</formula>
    </cfRule>
    <cfRule type="expression" dxfId="35908" priority="66100">
      <formula>KN28=$B$17</formula>
    </cfRule>
    <cfRule type="expression" dxfId="35907" priority="66101">
      <formula>KN28=$B$16</formula>
    </cfRule>
    <cfRule type="expression" dxfId="35906" priority="66102">
      <formula>KN28=$B$14</formula>
    </cfRule>
    <cfRule type="expression" dxfId="35905" priority="66103">
      <formula>KN28=$B$13</formula>
    </cfRule>
    <cfRule type="expression" dxfId="35904" priority="66104">
      <formula>KN28=$B$12</formula>
    </cfRule>
    <cfRule type="expression" dxfId="35903" priority="66105">
      <formula>KN28=$B$11</formula>
    </cfRule>
    <cfRule type="expression" dxfId="35902" priority="66106">
      <formula>KN28=$B$10</formula>
    </cfRule>
    <cfRule type="expression" dxfId="35901" priority="66107">
      <formula>KN28=$B$9</formula>
    </cfRule>
    <cfRule type="expression" dxfId="35900" priority="66108">
      <formula>KN28=$B$6</formula>
    </cfRule>
    <cfRule type="expression" dxfId="35899" priority="66109">
      <formula>"TEXT(C$16,""ddd"")='Sat'"</formula>
    </cfRule>
  </conditionalFormatting>
  <conditionalFormatting sqref="KN28:KQ28">
    <cfRule type="expression" dxfId="35898" priority="66096">
      <formula>KN28=$B$22</formula>
    </cfRule>
  </conditionalFormatting>
  <conditionalFormatting sqref="KN28:KQ28">
    <cfRule type="expression" dxfId="35897" priority="66094">
      <formula>KN28=#REF!</formula>
    </cfRule>
    <cfRule type="expression" dxfId="35896" priority="66095">
      <formula>KN28=$B$23</formula>
    </cfRule>
  </conditionalFormatting>
  <conditionalFormatting sqref="KK28:KL32">
    <cfRule type="expression" dxfId="35895" priority="65990">
      <formula>KK28=$B$8</formula>
    </cfRule>
    <cfRule type="expression" dxfId="35894" priority="65991">
      <formula>KK28=$B$24</formula>
    </cfRule>
    <cfRule type="expression" dxfId="35893" priority="65992">
      <formula>KK28=$B$18</formula>
    </cfRule>
    <cfRule type="expression" dxfId="35892" priority="65993">
      <formula>KK28=$B$3</formula>
    </cfRule>
  </conditionalFormatting>
  <conditionalFormatting sqref="KK28:KL32">
    <cfRule type="expression" dxfId="35891" priority="65977">
      <formula>KK28=$B$20</formula>
    </cfRule>
    <cfRule type="expression" dxfId="35890" priority="65978">
      <formula>KK28=$B$21</formula>
    </cfRule>
    <cfRule type="expression" dxfId="35889" priority="65979">
      <formula>KK28=$B$19</formula>
    </cfRule>
    <cfRule type="expression" dxfId="35888" priority="65980">
      <formula>KK28=$B$17</formula>
    </cfRule>
    <cfRule type="expression" dxfId="35887" priority="65981">
      <formula>KK28=$B$16</formula>
    </cfRule>
    <cfRule type="expression" dxfId="35886" priority="65982">
      <formula>KK28=$B$14</formula>
    </cfRule>
    <cfRule type="expression" dxfId="35885" priority="65983">
      <formula>KK28=$B$13</formula>
    </cfRule>
    <cfRule type="expression" dxfId="35884" priority="65984">
      <formula>KK28=$B$12</formula>
    </cfRule>
    <cfRule type="expression" dxfId="35883" priority="65985">
      <formula>KK28=$B$11</formula>
    </cfRule>
    <cfRule type="expression" dxfId="35882" priority="65986">
      <formula>KK28=$B$10</formula>
    </cfRule>
    <cfRule type="expression" dxfId="35881" priority="65987">
      <formula>KK28=$B$9</formula>
    </cfRule>
    <cfRule type="expression" dxfId="35880" priority="65988">
      <formula>KK28=$B$6</formula>
    </cfRule>
    <cfRule type="expression" dxfId="35879" priority="65989">
      <formula>"TEXT(C$16,""ddd"")='Sat'"</formula>
    </cfRule>
  </conditionalFormatting>
  <conditionalFormatting sqref="KK28:KL32">
    <cfRule type="expression" dxfId="35878" priority="65976">
      <formula>KK28=$B$22</formula>
    </cfRule>
  </conditionalFormatting>
  <conditionalFormatting sqref="KK28:KL32">
    <cfRule type="expression" dxfId="35877" priority="65974">
      <formula>KK28=#REF!</formula>
    </cfRule>
    <cfRule type="expression" dxfId="35876" priority="65975">
      <formula>KK28=$B$23</formula>
    </cfRule>
  </conditionalFormatting>
  <conditionalFormatting sqref="KK27:KL32">
    <cfRule type="expression" dxfId="35875" priority="65850">
      <formula>KK27=$B$8</formula>
    </cfRule>
    <cfRule type="expression" dxfId="35874" priority="65851">
      <formula>KK27=$B$24</formula>
    </cfRule>
    <cfRule type="expression" dxfId="35873" priority="65852">
      <formula>KK27=$B$18</formula>
    </cfRule>
    <cfRule type="expression" dxfId="35872" priority="65853">
      <formula>KK27=$B$3</formula>
    </cfRule>
  </conditionalFormatting>
  <conditionalFormatting sqref="KK27:KL32">
    <cfRule type="expression" dxfId="35871" priority="65837">
      <formula>KK27=$B$20</formula>
    </cfRule>
    <cfRule type="expression" dxfId="35870" priority="65838">
      <formula>KK27=$B$21</formula>
    </cfRule>
    <cfRule type="expression" dxfId="35869" priority="65839">
      <formula>KK27=$B$19</formula>
    </cfRule>
    <cfRule type="expression" dxfId="35868" priority="65840">
      <formula>KK27=$B$17</formula>
    </cfRule>
    <cfRule type="expression" dxfId="35867" priority="65841">
      <formula>KK27=$B$16</formula>
    </cfRule>
    <cfRule type="expression" dxfId="35866" priority="65842">
      <formula>KK27=$B$14</formula>
    </cfRule>
    <cfRule type="expression" dxfId="35865" priority="65843">
      <formula>KK27=$B$13</formula>
    </cfRule>
    <cfRule type="expression" dxfId="35864" priority="65844">
      <formula>KK27=$B$12</formula>
    </cfRule>
    <cfRule type="expression" dxfId="35863" priority="65845">
      <formula>KK27=$B$11</formula>
    </cfRule>
    <cfRule type="expression" dxfId="35862" priority="65846">
      <formula>KK27=$B$10</formula>
    </cfRule>
    <cfRule type="expression" dxfId="35861" priority="65847">
      <formula>KK27=$B$9</formula>
    </cfRule>
    <cfRule type="expression" dxfId="35860" priority="65848">
      <formula>KK27=$B$6</formula>
    </cfRule>
    <cfRule type="expression" dxfId="35859" priority="65849">
      <formula>"TEXT(C$16,""ddd"")='Sat'"</formula>
    </cfRule>
  </conditionalFormatting>
  <conditionalFormatting sqref="KK27:KL32">
    <cfRule type="expression" dxfId="35858" priority="65836">
      <formula>KK27=$B$22</formula>
    </cfRule>
  </conditionalFormatting>
  <conditionalFormatting sqref="KK27:KL32">
    <cfRule type="expression" dxfId="35857" priority="65834">
      <formula>KK27=#REF!</formula>
    </cfRule>
    <cfRule type="expression" dxfId="35856" priority="65835">
      <formula>KK27=$B$23</formula>
    </cfRule>
  </conditionalFormatting>
  <conditionalFormatting sqref="KK29:KL29">
    <cfRule type="expression" dxfId="35855" priority="65832">
      <formula>KK29=#REF!</formula>
    </cfRule>
    <cfRule type="expression" dxfId="35854" priority="65833">
      <formula>KK29=$B$23</formula>
    </cfRule>
  </conditionalFormatting>
  <conditionalFormatting sqref="KK29:KL29">
    <cfRule type="expression" dxfId="35853" priority="65828">
      <formula>KK29=$B$8</formula>
    </cfRule>
    <cfRule type="expression" dxfId="35852" priority="65829">
      <formula>KK29=$B$24</formula>
    </cfRule>
    <cfRule type="expression" dxfId="35851" priority="65830">
      <formula>KK29=$B$18</formula>
    </cfRule>
    <cfRule type="expression" dxfId="35850" priority="65831">
      <formula>KK29=$B$3</formula>
    </cfRule>
  </conditionalFormatting>
  <conditionalFormatting sqref="KK29:KL29">
    <cfRule type="expression" dxfId="35849" priority="65815">
      <formula>KK29=$B$20</formula>
    </cfRule>
    <cfRule type="expression" dxfId="35848" priority="65816">
      <formula>KK29=$B$21</formula>
    </cfRule>
    <cfRule type="expression" dxfId="35847" priority="65817">
      <formula>KK29=$B$19</formula>
    </cfRule>
    <cfRule type="expression" dxfId="35846" priority="65818">
      <formula>KK29=$B$17</formula>
    </cfRule>
    <cfRule type="expression" dxfId="35845" priority="65819">
      <formula>KK29=$B$16</formula>
    </cfRule>
    <cfRule type="expression" dxfId="35844" priority="65820">
      <formula>KK29=$B$14</formula>
    </cfRule>
    <cfRule type="expression" dxfId="35843" priority="65821">
      <formula>KK29=$B$13</formula>
    </cfRule>
    <cfRule type="expression" dxfId="35842" priority="65822">
      <formula>KK29=$B$12</formula>
    </cfRule>
    <cfRule type="expression" dxfId="35841" priority="65823">
      <formula>KK29=$B$11</formula>
    </cfRule>
    <cfRule type="expression" dxfId="35840" priority="65824">
      <formula>KK29=$B$10</formula>
    </cfRule>
    <cfRule type="expression" dxfId="35839" priority="65825">
      <formula>KK29=$B$9</formula>
    </cfRule>
    <cfRule type="expression" dxfId="35838" priority="65826">
      <formula>KK29=$B$6</formula>
    </cfRule>
    <cfRule type="expression" dxfId="35837" priority="65827">
      <formula>"TEXT(C$16,""ddd"")='Sat'"</formula>
    </cfRule>
  </conditionalFormatting>
  <conditionalFormatting sqref="KK29:KL29">
    <cfRule type="expression" dxfId="35836" priority="65814">
      <formula>KK29=$B$22</formula>
    </cfRule>
  </conditionalFormatting>
  <conditionalFormatting sqref="KT27">
    <cfRule type="expression" dxfId="35835" priority="64930">
      <formula>KT27=$B$8</formula>
    </cfRule>
    <cfRule type="expression" dxfId="35834" priority="64931">
      <formula>KT27=$B$24</formula>
    </cfRule>
    <cfRule type="expression" dxfId="35833" priority="64932">
      <formula>KT27=$B$18</formula>
    </cfRule>
    <cfRule type="expression" dxfId="35832" priority="64933">
      <formula>KT27=$B$3</formula>
    </cfRule>
  </conditionalFormatting>
  <conditionalFormatting sqref="KT27">
    <cfRule type="expression" dxfId="35831" priority="64917">
      <formula>KT27=$B$20</formula>
    </cfRule>
    <cfRule type="expression" dxfId="35830" priority="64918">
      <formula>KT27=$B$21</formula>
    </cfRule>
    <cfRule type="expression" dxfId="35829" priority="64919">
      <formula>KT27=$B$19</formula>
    </cfRule>
    <cfRule type="expression" dxfId="35828" priority="64920">
      <formula>KT27=$B$17</formula>
    </cfRule>
    <cfRule type="expression" dxfId="35827" priority="64921">
      <formula>KT27=$B$16</formula>
    </cfRule>
    <cfRule type="expression" dxfId="35826" priority="64922">
      <formula>KT27=$B$14</formula>
    </cfRule>
    <cfRule type="expression" dxfId="35825" priority="64923">
      <formula>KT27=$B$13</formula>
    </cfRule>
    <cfRule type="expression" dxfId="35824" priority="64924">
      <formula>KT27=$B$12</formula>
    </cfRule>
    <cfRule type="expression" dxfId="35823" priority="64925">
      <formula>KT27=$B$11</formula>
    </cfRule>
    <cfRule type="expression" dxfId="35822" priority="64926">
      <formula>KT27=$B$10</formula>
    </cfRule>
    <cfRule type="expression" dxfId="35821" priority="64927">
      <formula>KT27=$B$9</formula>
    </cfRule>
    <cfRule type="expression" dxfId="35820" priority="64928">
      <formula>KT27=$B$6</formula>
    </cfRule>
    <cfRule type="expression" dxfId="35819" priority="64929">
      <formula>"TEXT(C$16,""ddd"")='Sat'"</formula>
    </cfRule>
  </conditionalFormatting>
  <conditionalFormatting sqref="KT27">
    <cfRule type="expression" dxfId="35818" priority="64916">
      <formula>KT27=$B$22</formula>
    </cfRule>
  </conditionalFormatting>
  <conditionalFormatting sqref="KT27">
    <cfRule type="expression" dxfId="35817" priority="64914">
      <formula>KT27=#REF!</formula>
    </cfRule>
    <cfRule type="expression" dxfId="35816" priority="64915">
      <formula>KT27=$B$23</formula>
    </cfRule>
  </conditionalFormatting>
  <conditionalFormatting sqref="KT29">
    <cfRule type="expression" dxfId="35815" priority="64910">
      <formula>KT29=$B$8</formula>
    </cfRule>
    <cfRule type="expression" dxfId="35814" priority="64911">
      <formula>KT29=$B$24</formula>
    </cfRule>
    <cfRule type="expression" dxfId="35813" priority="64912">
      <formula>KT29=$B$18</formula>
    </cfRule>
    <cfRule type="expression" dxfId="35812" priority="64913">
      <formula>KT29=$B$3</formula>
    </cfRule>
  </conditionalFormatting>
  <conditionalFormatting sqref="KT29">
    <cfRule type="expression" dxfId="35811" priority="64897">
      <formula>KT29=$B$20</formula>
    </cfRule>
    <cfRule type="expression" dxfId="35810" priority="64898">
      <formula>KT29=$B$21</formula>
    </cfRule>
    <cfRule type="expression" dxfId="35809" priority="64899">
      <formula>KT29=$B$19</formula>
    </cfRule>
    <cfRule type="expression" dxfId="35808" priority="64900">
      <formula>KT29=$B$17</formula>
    </cfRule>
    <cfRule type="expression" dxfId="35807" priority="64901">
      <formula>KT29=$B$16</formula>
    </cfRule>
    <cfRule type="expression" dxfId="35806" priority="64902">
      <formula>KT29=$B$14</formula>
    </cfRule>
    <cfRule type="expression" dxfId="35805" priority="64903">
      <formula>KT29=$B$13</formula>
    </cfRule>
    <cfRule type="expression" dxfId="35804" priority="64904">
      <formula>KT29=$B$12</formula>
    </cfRule>
    <cfRule type="expression" dxfId="35803" priority="64905">
      <formula>KT29=$B$11</formula>
    </cfRule>
    <cfRule type="expression" dxfId="35802" priority="64906">
      <formula>KT29=$B$10</formula>
    </cfRule>
    <cfRule type="expression" dxfId="35801" priority="64907">
      <formula>KT29=$B$9</formula>
    </cfRule>
    <cfRule type="expression" dxfId="35800" priority="64908">
      <formula>KT29=$B$6</formula>
    </cfRule>
    <cfRule type="expression" dxfId="35799" priority="64909">
      <formula>"TEXT(C$16,""ddd"")='Sat'"</formula>
    </cfRule>
  </conditionalFormatting>
  <conditionalFormatting sqref="KT29">
    <cfRule type="expression" dxfId="35798" priority="64896">
      <formula>KT29=$B$22</formula>
    </cfRule>
  </conditionalFormatting>
  <conditionalFormatting sqref="KT29">
    <cfRule type="expression" dxfId="35797" priority="64894">
      <formula>KT29=#REF!</formula>
    </cfRule>
    <cfRule type="expression" dxfId="35796" priority="64895">
      <formula>KT29=$B$23</formula>
    </cfRule>
  </conditionalFormatting>
  <conditionalFormatting sqref="KT28">
    <cfRule type="expression" dxfId="35795" priority="64630">
      <formula>KT28=$B$8</formula>
    </cfRule>
    <cfRule type="expression" dxfId="35794" priority="64631">
      <formula>KT28=$B$24</formula>
    </cfRule>
    <cfRule type="expression" dxfId="35793" priority="64632">
      <formula>KT28=$B$18</formula>
    </cfRule>
    <cfRule type="expression" dxfId="35792" priority="64633">
      <formula>KT28=$B$3</formula>
    </cfRule>
  </conditionalFormatting>
  <conditionalFormatting sqref="KT28">
    <cfRule type="expression" dxfId="35791" priority="64617">
      <formula>KT28=$B$20</formula>
    </cfRule>
    <cfRule type="expression" dxfId="35790" priority="64618">
      <formula>KT28=$B$21</formula>
    </cfRule>
    <cfRule type="expression" dxfId="35789" priority="64619">
      <formula>KT28=$B$19</formula>
    </cfRule>
    <cfRule type="expression" dxfId="35788" priority="64620">
      <formula>KT28=$B$17</formula>
    </cfRule>
    <cfRule type="expression" dxfId="35787" priority="64621">
      <formula>KT28=$B$16</formula>
    </cfRule>
    <cfRule type="expression" dxfId="35786" priority="64622">
      <formula>KT28=$B$14</formula>
    </cfRule>
    <cfRule type="expression" dxfId="35785" priority="64623">
      <formula>KT28=$B$13</formula>
    </cfRule>
    <cfRule type="expression" dxfId="35784" priority="64624">
      <formula>KT28=$B$12</formula>
    </cfRule>
    <cfRule type="expression" dxfId="35783" priority="64625">
      <formula>KT28=$B$11</formula>
    </cfRule>
    <cfRule type="expression" dxfId="35782" priority="64626">
      <formula>KT28=$B$10</formula>
    </cfRule>
    <cfRule type="expression" dxfId="35781" priority="64627">
      <formula>KT28=$B$9</formula>
    </cfRule>
    <cfRule type="expression" dxfId="35780" priority="64628">
      <formula>KT28=$B$6</formula>
    </cfRule>
    <cfRule type="expression" dxfId="35779" priority="64629">
      <formula>"TEXT(C$16,""ddd"")='Sat'"</formula>
    </cfRule>
  </conditionalFormatting>
  <conditionalFormatting sqref="KT28">
    <cfRule type="expression" dxfId="35778" priority="64616">
      <formula>KT28=$B$22</formula>
    </cfRule>
  </conditionalFormatting>
  <conditionalFormatting sqref="KT28">
    <cfRule type="expression" dxfId="35777" priority="64614">
      <formula>KT28=#REF!</formula>
    </cfRule>
    <cfRule type="expression" dxfId="35776" priority="64615">
      <formula>KT28=$B$23</formula>
    </cfRule>
  </conditionalFormatting>
  <conditionalFormatting sqref="KU27:KX27">
    <cfRule type="expression" dxfId="35775" priority="64330">
      <formula>KU27=$B$8</formula>
    </cfRule>
    <cfRule type="expression" dxfId="35774" priority="64331">
      <formula>KU27=$B$24</formula>
    </cfRule>
    <cfRule type="expression" dxfId="35773" priority="64332">
      <formula>KU27=$B$18</formula>
    </cfRule>
    <cfRule type="expression" dxfId="35772" priority="64333">
      <formula>KU27=$B$3</formula>
    </cfRule>
  </conditionalFormatting>
  <conditionalFormatting sqref="KU27:KX27">
    <cfRule type="expression" dxfId="35771" priority="64317">
      <formula>KU27=$B$20</formula>
    </cfRule>
    <cfRule type="expression" dxfId="35770" priority="64318">
      <formula>KU27=$B$21</formula>
    </cfRule>
    <cfRule type="expression" dxfId="35769" priority="64319">
      <formula>KU27=$B$19</formula>
    </cfRule>
    <cfRule type="expression" dxfId="35768" priority="64320">
      <formula>KU27=$B$17</formula>
    </cfRule>
    <cfRule type="expression" dxfId="35767" priority="64321">
      <formula>KU27=$B$16</formula>
    </cfRule>
    <cfRule type="expression" dxfId="35766" priority="64322">
      <formula>KU27=$B$14</formula>
    </cfRule>
    <cfRule type="expression" dxfId="35765" priority="64323">
      <formula>KU27=$B$13</formula>
    </cfRule>
    <cfRule type="expression" dxfId="35764" priority="64324">
      <formula>KU27=$B$12</formula>
    </cfRule>
    <cfRule type="expression" dxfId="35763" priority="64325">
      <formula>KU27=$B$11</formula>
    </cfRule>
    <cfRule type="expression" dxfId="35762" priority="64326">
      <formula>KU27=$B$10</formula>
    </cfRule>
    <cfRule type="expression" dxfId="35761" priority="64327">
      <formula>KU27=$B$9</formula>
    </cfRule>
    <cfRule type="expression" dxfId="35760" priority="64328">
      <formula>KU27=$B$6</formula>
    </cfRule>
    <cfRule type="expression" dxfId="35759" priority="64329">
      <formula>"TEXT(C$16,""ddd"")='Sat'"</formula>
    </cfRule>
  </conditionalFormatting>
  <conditionalFormatting sqref="KU27:KX27">
    <cfRule type="expression" dxfId="35758" priority="64316">
      <formula>KU27=$B$22</formula>
    </cfRule>
  </conditionalFormatting>
  <conditionalFormatting sqref="KU27:KX27">
    <cfRule type="expression" dxfId="35757" priority="64314">
      <formula>KU27=#REF!</formula>
    </cfRule>
    <cfRule type="expression" dxfId="35756" priority="64315">
      <formula>KU27=$B$23</formula>
    </cfRule>
  </conditionalFormatting>
  <conditionalFormatting sqref="KU29:KX29">
    <cfRule type="expression" dxfId="35755" priority="64312">
      <formula>KU29=#REF!</formula>
    </cfRule>
    <cfRule type="expression" dxfId="35754" priority="64313">
      <formula>KU29=$B$23</formula>
    </cfRule>
  </conditionalFormatting>
  <conditionalFormatting sqref="KU29:KX29">
    <cfRule type="expression" dxfId="35753" priority="64308">
      <formula>KU29=$B$8</formula>
    </cfRule>
    <cfRule type="expression" dxfId="35752" priority="64309">
      <formula>KU29=$B$24</formula>
    </cfRule>
    <cfRule type="expression" dxfId="35751" priority="64310">
      <formula>KU29=$B$18</formula>
    </cfRule>
    <cfRule type="expression" dxfId="35750" priority="64311">
      <formula>KU29=$B$3</formula>
    </cfRule>
  </conditionalFormatting>
  <conditionalFormatting sqref="KU29:KX29">
    <cfRule type="expression" dxfId="35749" priority="64295">
      <formula>KU29=$B$20</formula>
    </cfRule>
    <cfRule type="expression" dxfId="35748" priority="64296">
      <formula>KU29=$B$21</formula>
    </cfRule>
    <cfRule type="expression" dxfId="35747" priority="64297">
      <formula>KU29=$B$19</formula>
    </cfRule>
    <cfRule type="expression" dxfId="35746" priority="64298">
      <formula>KU29=$B$17</formula>
    </cfRule>
    <cfRule type="expression" dxfId="35745" priority="64299">
      <formula>KU29=$B$16</formula>
    </cfRule>
    <cfRule type="expression" dxfId="35744" priority="64300">
      <formula>KU29=$B$14</formula>
    </cfRule>
    <cfRule type="expression" dxfId="35743" priority="64301">
      <formula>KU29=$B$13</formula>
    </cfRule>
    <cfRule type="expression" dxfId="35742" priority="64302">
      <formula>KU29=$B$12</formula>
    </cfRule>
    <cfRule type="expression" dxfId="35741" priority="64303">
      <formula>KU29=$B$11</formula>
    </cfRule>
    <cfRule type="expression" dxfId="35740" priority="64304">
      <formula>KU29=$B$10</formula>
    </cfRule>
    <cfRule type="expression" dxfId="35739" priority="64305">
      <formula>KU29=$B$9</formula>
    </cfRule>
    <cfRule type="expression" dxfId="35738" priority="64306">
      <formula>KU29=$B$6</formula>
    </cfRule>
    <cfRule type="expression" dxfId="35737" priority="64307">
      <formula>"TEXT(C$16,""ddd"")='Sat'"</formula>
    </cfRule>
  </conditionalFormatting>
  <conditionalFormatting sqref="KU29:KX29">
    <cfRule type="expression" dxfId="35736" priority="64294">
      <formula>KU29=$B$22</formula>
    </cfRule>
  </conditionalFormatting>
  <conditionalFormatting sqref="KV30:KX30">
    <cfRule type="expression" dxfId="35735" priority="63830">
      <formula>KV30=$B$8</formula>
    </cfRule>
    <cfRule type="expression" dxfId="35734" priority="63831">
      <formula>KV30=$B$24</formula>
    </cfRule>
    <cfRule type="expression" dxfId="35733" priority="63832">
      <formula>KV30=$B$18</formula>
    </cfRule>
    <cfRule type="expression" dxfId="35732" priority="63833">
      <formula>KV30=$B$3</formula>
    </cfRule>
  </conditionalFormatting>
  <conditionalFormatting sqref="KV30:KX30">
    <cfRule type="expression" dxfId="35731" priority="63817">
      <formula>KV30=$B$20</formula>
    </cfRule>
    <cfRule type="expression" dxfId="35730" priority="63818">
      <formula>KV30=$B$21</formula>
    </cfRule>
    <cfRule type="expression" dxfId="35729" priority="63819">
      <formula>KV30=$B$19</formula>
    </cfRule>
    <cfRule type="expression" dxfId="35728" priority="63820">
      <formula>KV30=$B$17</formula>
    </cfRule>
    <cfRule type="expression" dxfId="35727" priority="63821">
      <formula>KV30=$B$16</formula>
    </cfRule>
    <cfRule type="expression" dxfId="35726" priority="63822">
      <formula>KV30=$B$14</formula>
    </cfRule>
    <cfRule type="expression" dxfId="35725" priority="63823">
      <formula>KV30=$B$13</formula>
    </cfRule>
    <cfRule type="expression" dxfId="35724" priority="63824">
      <formula>KV30=$B$12</formula>
    </cfRule>
    <cfRule type="expression" dxfId="35723" priority="63825">
      <formula>KV30=$B$11</formula>
    </cfRule>
    <cfRule type="expression" dxfId="35722" priority="63826">
      <formula>KV30=$B$10</formula>
    </cfRule>
    <cfRule type="expression" dxfId="35721" priority="63827">
      <formula>KV30=$B$9</formula>
    </cfRule>
    <cfRule type="expression" dxfId="35720" priority="63828">
      <formula>KV30=$B$6</formula>
    </cfRule>
    <cfRule type="expression" dxfId="35719" priority="63829">
      <formula>"TEXT(C$16,""ddd"")='Sat'"</formula>
    </cfRule>
  </conditionalFormatting>
  <conditionalFormatting sqref="KV30:KX30">
    <cfRule type="expression" dxfId="35718" priority="63816">
      <formula>KV30=$B$22</formula>
    </cfRule>
  </conditionalFormatting>
  <conditionalFormatting sqref="KV30:KX30">
    <cfRule type="expression" dxfId="35717" priority="63814">
      <formula>KV30=#REF!</formula>
    </cfRule>
    <cfRule type="expression" dxfId="35716" priority="63815">
      <formula>KV30=$B$23</formula>
    </cfRule>
  </conditionalFormatting>
  <conditionalFormatting sqref="KU28:KX28">
    <cfRule type="expression" dxfId="35715" priority="63710">
      <formula>KU28=$B$8</formula>
    </cfRule>
    <cfRule type="expression" dxfId="35714" priority="63711">
      <formula>KU28=$B$24</formula>
    </cfRule>
    <cfRule type="expression" dxfId="35713" priority="63712">
      <formula>KU28=$B$18</formula>
    </cfRule>
    <cfRule type="expression" dxfId="35712" priority="63713">
      <formula>KU28=$B$3</formula>
    </cfRule>
  </conditionalFormatting>
  <conditionalFormatting sqref="KU28:KX28">
    <cfRule type="expression" dxfId="35711" priority="63697">
      <formula>KU28=$B$20</formula>
    </cfRule>
    <cfRule type="expression" dxfId="35710" priority="63698">
      <formula>KU28=$B$21</formula>
    </cfRule>
    <cfRule type="expression" dxfId="35709" priority="63699">
      <formula>KU28=$B$19</formula>
    </cfRule>
    <cfRule type="expression" dxfId="35708" priority="63700">
      <formula>KU28=$B$17</formula>
    </cfRule>
    <cfRule type="expression" dxfId="35707" priority="63701">
      <formula>KU28=$B$16</formula>
    </cfRule>
    <cfRule type="expression" dxfId="35706" priority="63702">
      <formula>KU28=$B$14</formula>
    </cfRule>
    <cfRule type="expression" dxfId="35705" priority="63703">
      <formula>KU28=$B$13</formula>
    </cfRule>
    <cfRule type="expression" dxfId="35704" priority="63704">
      <formula>KU28=$B$12</formula>
    </cfRule>
    <cfRule type="expression" dxfId="35703" priority="63705">
      <formula>KU28=$B$11</formula>
    </cfRule>
    <cfRule type="expression" dxfId="35702" priority="63706">
      <formula>KU28=$B$10</formula>
    </cfRule>
    <cfRule type="expression" dxfId="35701" priority="63707">
      <formula>KU28=$B$9</formula>
    </cfRule>
    <cfRule type="expression" dxfId="35700" priority="63708">
      <formula>KU28=$B$6</formula>
    </cfRule>
    <cfRule type="expression" dxfId="35699" priority="63709">
      <formula>"TEXT(C$16,""ddd"")='Sat'"</formula>
    </cfRule>
  </conditionalFormatting>
  <conditionalFormatting sqref="KU28:KX28">
    <cfRule type="expression" dxfId="35698" priority="63696">
      <formula>KU28=$B$22</formula>
    </cfRule>
  </conditionalFormatting>
  <conditionalFormatting sqref="KU28:KX28">
    <cfRule type="expression" dxfId="35697" priority="63694">
      <formula>KU28=#REF!</formula>
    </cfRule>
    <cfRule type="expression" dxfId="35696" priority="63695">
      <formula>KU28=$B$23</formula>
    </cfRule>
  </conditionalFormatting>
  <conditionalFormatting sqref="KR28:KS32">
    <cfRule type="expression" dxfId="35695" priority="63590">
      <formula>KR28=$B$8</formula>
    </cfRule>
    <cfRule type="expression" dxfId="35694" priority="63591">
      <formula>KR28=$B$24</formula>
    </cfRule>
    <cfRule type="expression" dxfId="35693" priority="63592">
      <formula>KR28=$B$18</formula>
    </cfRule>
    <cfRule type="expression" dxfId="35692" priority="63593">
      <formula>KR28=$B$3</formula>
    </cfRule>
  </conditionalFormatting>
  <conditionalFormatting sqref="KR28:KS32">
    <cfRule type="expression" dxfId="35691" priority="63577">
      <formula>KR28=$B$20</formula>
    </cfRule>
    <cfRule type="expression" dxfId="35690" priority="63578">
      <formula>KR28=$B$21</formula>
    </cfRule>
    <cfRule type="expression" dxfId="35689" priority="63579">
      <formula>KR28=$B$19</formula>
    </cfRule>
    <cfRule type="expression" dxfId="35688" priority="63580">
      <formula>KR28=$B$17</formula>
    </cfRule>
    <cfRule type="expression" dxfId="35687" priority="63581">
      <formula>KR28=$B$16</formula>
    </cfRule>
    <cfRule type="expression" dxfId="35686" priority="63582">
      <formula>KR28=$B$14</formula>
    </cfRule>
    <cfRule type="expression" dxfId="35685" priority="63583">
      <formula>KR28=$B$13</formula>
    </cfRule>
    <cfRule type="expression" dxfId="35684" priority="63584">
      <formula>KR28=$B$12</formula>
    </cfRule>
    <cfRule type="expression" dxfId="35683" priority="63585">
      <formula>KR28=$B$11</formula>
    </cfRule>
    <cfRule type="expression" dxfId="35682" priority="63586">
      <formula>KR28=$B$10</formula>
    </cfRule>
    <cfRule type="expression" dxfId="35681" priority="63587">
      <formula>KR28=$B$9</formula>
    </cfRule>
    <cfRule type="expression" dxfId="35680" priority="63588">
      <formula>KR28=$B$6</formula>
    </cfRule>
    <cfRule type="expression" dxfId="35679" priority="63589">
      <formula>"TEXT(C$16,""ddd"")='Sat'"</formula>
    </cfRule>
  </conditionalFormatting>
  <conditionalFormatting sqref="KR28:KS32">
    <cfRule type="expression" dxfId="35678" priority="63576">
      <formula>KR28=$B$22</formula>
    </cfRule>
  </conditionalFormatting>
  <conditionalFormatting sqref="KR28:KS32">
    <cfRule type="expression" dxfId="35677" priority="63574">
      <formula>KR28=#REF!</formula>
    </cfRule>
    <cfRule type="expression" dxfId="35676" priority="63575">
      <formula>KR28=$B$23</formula>
    </cfRule>
  </conditionalFormatting>
  <conditionalFormatting sqref="KR27:KS32">
    <cfRule type="expression" dxfId="35675" priority="63450">
      <formula>KR27=$B$8</formula>
    </cfRule>
    <cfRule type="expression" dxfId="35674" priority="63451">
      <formula>KR27=$B$24</formula>
    </cfRule>
    <cfRule type="expression" dxfId="35673" priority="63452">
      <formula>KR27=$B$18</formula>
    </cfRule>
    <cfRule type="expression" dxfId="35672" priority="63453">
      <formula>KR27=$B$3</formula>
    </cfRule>
  </conditionalFormatting>
  <conditionalFormatting sqref="KR27:KS32">
    <cfRule type="expression" dxfId="35671" priority="63437">
      <formula>KR27=$B$20</formula>
    </cfRule>
    <cfRule type="expression" dxfId="35670" priority="63438">
      <formula>KR27=$B$21</formula>
    </cfRule>
    <cfRule type="expression" dxfId="35669" priority="63439">
      <formula>KR27=$B$19</formula>
    </cfRule>
    <cfRule type="expression" dxfId="35668" priority="63440">
      <formula>KR27=$B$17</formula>
    </cfRule>
    <cfRule type="expression" dxfId="35667" priority="63441">
      <formula>KR27=$B$16</formula>
    </cfRule>
    <cfRule type="expression" dxfId="35666" priority="63442">
      <formula>KR27=$B$14</formula>
    </cfRule>
    <cfRule type="expression" dxfId="35665" priority="63443">
      <formula>KR27=$B$13</formula>
    </cfRule>
    <cfRule type="expression" dxfId="35664" priority="63444">
      <formula>KR27=$B$12</formula>
    </cfRule>
    <cfRule type="expression" dxfId="35663" priority="63445">
      <formula>KR27=$B$11</formula>
    </cfRule>
    <cfRule type="expression" dxfId="35662" priority="63446">
      <formula>KR27=$B$10</formula>
    </cfRule>
    <cfRule type="expression" dxfId="35661" priority="63447">
      <formula>KR27=$B$9</formula>
    </cfRule>
    <cfRule type="expression" dxfId="35660" priority="63448">
      <formula>KR27=$B$6</formula>
    </cfRule>
    <cfRule type="expression" dxfId="35659" priority="63449">
      <formula>"TEXT(C$16,""ddd"")='Sat'"</formula>
    </cfRule>
  </conditionalFormatting>
  <conditionalFormatting sqref="KR27:KS32">
    <cfRule type="expression" dxfId="35658" priority="63436">
      <formula>KR27=$B$22</formula>
    </cfRule>
  </conditionalFormatting>
  <conditionalFormatting sqref="KR27:KS32">
    <cfRule type="expression" dxfId="35657" priority="63434">
      <formula>KR27=#REF!</formula>
    </cfRule>
    <cfRule type="expression" dxfId="35656" priority="63435">
      <formula>KR27=$B$23</formula>
    </cfRule>
  </conditionalFormatting>
  <conditionalFormatting sqref="KR29:KS29">
    <cfRule type="expression" dxfId="35655" priority="63432">
      <formula>KR29=#REF!</formula>
    </cfRule>
    <cfRule type="expression" dxfId="35654" priority="63433">
      <formula>KR29=$B$23</formula>
    </cfRule>
  </conditionalFormatting>
  <conditionalFormatting sqref="KR29:KS29">
    <cfRule type="expression" dxfId="35653" priority="63428">
      <formula>KR29=$B$8</formula>
    </cfRule>
    <cfRule type="expression" dxfId="35652" priority="63429">
      <formula>KR29=$B$24</formula>
    </cfRule>
    <cfRule type="expression" dxfId="35651" priority="63430">
      <formula>KR29=$B$18</formula>
    </cfRule>
    <cfRule type="expression" dxfId="35650" priority="63431">
      <formula>KR29=$B$3</formula>
    </cfRule>
  </conditionalFormatting>
  <conditionalFormatting sqref="KR29:KS29">
    <cfRule type="expression" dxfId="35649" priority="63415">
      <formula>KR29=$B$20</formula>
    </cfRule>
    <cfRule type="expression" dxfId="35648" priority="63416">
      <formula>KR29=$B$21</formula>
    </cfRule>
    <cfRule type="expression" dxfId="35647" priority="63417">
      <formula>KR29=$B$19</formula>
    </cfRule>
    <cfRule type="expression" dxfId="35646" priority="63418">
      <formula>KR29=$B$17</formula>
    </cfRule>
    <cfRule type="expression" dxfId="35645" priority="63419">
      <formula>KR29=$B$16</formula>
    </cfRule>
    <cfRule type="expression" dxfId="35644" priority="63420">
      <formula>KR29=$B$14</formula>
    </cfRule>
    <cfRule type="expression" dxfId="35643" priority="63421">
      <formula>KR29=$B$13</formula>
    </cfRule>
    <cfRule type="expression" dxfId="35642" priority="63422">
      <formula>KR29=$B$12</formula>
    </cfRule>
    <cfRule type="expression" dxfId="35641" priority="63423">
      <formula>KR29=$B$11</formula>
    </cfRule>
    <cfRule type="expression" dxfId="35640" priority="63424">
      <formula>KR29=$B$10</formula>
    </cfRule>
    <cfRule type="expression" dxfId="35639" priority="63425">
      <formula>KR29=$B$9</formula>
    </cfRule>
    <cfRule type="expression" dxfId="35638" priority="63426">
      <formula>KR29=$B$6</formula>
    </cfRule>
    <cfRule type="expression" dxfId="35637" priority="63427">
      <formula>"TEXT(C$16,""ddd"")='Sat'"</formula>
    </cfRule>
  </conditionalFormatting>
  <conditionalFormatting sqref="KR29:KS29">
    <cfRule type="expression" dxfId="35636" priority="63414">
      <formula>KR29=$B$22</formula>
    </cfRule>
  </conditionalFormatting>
  <conditionalFormatting sqref="LA27">
    <cfRule type="expression" dxfId="35635" priority="62530">
      <formula>LA27=$B$8</formula>
    </cfRule>
    <cfRule type="expression" dxfId="35634" priority="62531">
      <formula>LA27=$B$24</formula>
    </cfRule>
    <cfRule type="expression" dxfId="35633" priority="62532">
      <formula>LA27=$B$18</formula>
    </cfRule>
    <cfRule type="expression" dxfId="35632" priority="62533">
      <formula>LA27=$B$3</formula>
    </cfRule>
  </conditionalFormatting>
  <conditionalFormatting sqref="LA27">
    <cfRule type="expression" dxfId="35631" priority="62517">
      <formula>LA27=$B$20</formula>
    </cfRule>
    <cfRule type="expression" dxfId="35630" priority="62518">
      <formula>LA27=$B$21</formula>
    </cfRule>
    <cfRule type="expression" dxfId="35629" priority="62519">
      <formula>LA27=$B$19</formula>
    </cfRule>
    <cfRule type="expression" dxfId="35628" priority="62520">
      <formula>LA27=$B$17</formula>
    </cfRule>
    <cfRule type="expression" dxfId="35627" priority="62521">
      <formula>LA27=$B$16</formula>
    </cfRule>
    <cfRule type="expression" dxfId="35626" priority="62522">
      <formula>LA27=$B$14</formula>
    </cfRule>
    <cfRule type="expression" dxfId="35625" priority="62523">
      <formula>LA27=$B$13</formula>
    </cfRule>
    <cfRule type="expression" dxfId="35624" priority="62524">
      <formula>LA27=$B$12</formula>
    </cfRule>
    <cfRule type="expression" dxfId="35623" priority="62525">
      <formula>LA27=$B$11</formula>
    </cfRule>
    <cfRule type="expression" dxfId="35622" priority="62526">
      <formula>LA27=$B$10</formula>
    </cfRule>
    <cfRule type="expression" dxfId="35621" priority="62527">
      <formula>LA27=$B$9</formula>
    </cfRule>
    <cfRule type="expression" dxfId="35620" priority="62528">
      <formula>LA27=$B$6</formula>
    </cfRule>
    <cfRule type="expression" dxfId="35619" priority="62529">
      <formula>"TEXT(C$16,""ddd"")='Sat'"</formula>
    </cfRule>
  </conditionalFormatting>
  <conditionalFormatting sqref="LA27">
    <cfRule type="expression" dxfId="35618" priority="62516">
      <formula>LA27=$B$22</formula>
    </cfRule>
  </conditionalFormatting>
  <conditionalFormatting sqref="LA27">
    <cfRule type="expression" dxfId="35617" priority="62514">
      <formula>LA27=#REF!</formula>
    </cfRule>
    <cfRule type="expression" dxfId="35616" priority="62515">
      <formula>LA27=$B$23</formula>
    </cfRule>
  </conditionalFormatting>
  <conditionalFormatting sqref="LA29">
    <cfRule type="expression" dxfId="35615" priority="62510">
      <formula>LA29=$B$8</formula>
    </cfRule>
    <cfRule type="expression" dxfId="35614" priority="62511">
      <formula>LA29=$B$24</formula>
    </cfRule>
    <cfRule type="expression" dxfId="35613" priority="62512">
      <formula>LA29=$B$18</formula>
    </cfRule>
    <cfRule type="expression" dxfId="35612" priority="62513">
      <formula>LA29=$B$3</formula>
    </cfRule>
  </conditionalFormatting>
  <conditionalFormatting sqref="LA29">
    <cfRule type="expression" dxfId="35611" priority="62497">
      <formula>LA29=$B$20</formula>
    </cfRule>
    <cfRule type="expression" dxfId="35610" priority="62498">
      <formula>LA29=$B$21</formula>
    </cfRule>
    <cfRule type="expression" dxfId="35609" priority="62499">
      <formula>LA29=$B$19</formula>
    </cfRule>
    <cfRule type="expression" dxfId="35608" priority="62500">
      <formula>LA29=$B$17</formula>
    </cfRule>
    <cfRule type="expression" dxfId="35607" priority="62501">
      <formula>LA29=$B$16</formula>
    </cfRule>
    <cfRule type="expression" dxfId="35606" priority="62502">
      <formula>LA29=$B$14</formula>
    </cfRule>
    <cfRule type="expression" dxfId="35605" priority="62503">
      <formula>LA29=$B$13</formula>
    </cfRule>
    <cfRule type="expression" dxfId="35604" priority="62504">
      <formula>LA29=$B$12</formula>
    </cfRule>
    <cfRule type="expression" dxfId="35603" priority="62505">
      <formula>LA29=$B$11</formula>
    </cfRule>
    <cfRule type="expression" dxfId="35602" priority="62506">
      <formula>LA29=$B$10</formula>
    </cfRule>
    <cfRule type="expression" dxfId="35601" priority="62507">
      <formula>LA29=$B$9</formula>
    </cfRule>
    <cfRule type="expression" dxfId="35600" priority="62508">
      <formula>LA29=$B$6</formula>
    </cfRule>
    <cfRule type="expression" dxfId="35599" priority="62509">
      <formula>"TEXT(C$16,""ddd"")='Sat'"</formula>
    </cfRule>
  </conditionalFormatting>
  <conditionalFormatting sqref="LA29">
    <cfRule type="expression" dxfId="35598" priority="62496">
      <formula>LA29=$B$22</formula>
    </cfRule>
  </conditionalFormatting>
  <conditionalFormatting sqref="LA29">
    <cfRule type="expression" dxfId="35597" priority="62494">
      <formula>LA29=#REF!</formula>
    </cfRule>
    <cfRule type="expression" dxfId="35596" priority="62495">
      <formula>LA29=$B$23</formula>
    </cfRule>
  </conditionalFormatting>
  <conditionalFormatting sqref="LA28">
    <cfRule type="expression" dxfId="35595" priority="62230">
      <formula>LA28=$B$8</formula>
    </cfRule>
    <cfRule type="expression" dxfId="35594" priority="62231">
      <formula>LA28=$B$24</formula>
    </cfRule>
    <cfRule type="expression" dxfId="35593" priority="62232">
      <formula>LA28=$B$18</formula>
    </cfRule>
    <cfRule type="expression" dxfId="35592" priority="62233">
      <formula>LA28=$B$3</formula>
    </cfRule>
  </conditionalFormatting>
  <conditionalFormatting sqref="LA28">
    <cfRule type="expression" dxfId="35591" priority="62217">
      <formula>LA28=$B$20</formula>
    </cfRule>
    <cfRule type="expression" dxfId="35590" priority="62218">
      <formula>LA28=$B$21</formula>
    </cfRule>
    <cfRule type="expression" dxfId="35589" priority="62219">
      <formula>LA28=$B$19</formula>
    </cfRule>
    <cfRule type="expression" dxfId="35588" priority="62220">
      <formula>LA28=$B$17</formula>
    </cfRule>
    <cfRule type="expression" dxfId="35587" priority="62221">
      <formula>LA28=$B$16</formula>
    </cfRule>
    <cfRule type="expression" dxfId="35586" priority="62222">
      <formula>LA28=$B$14</formula>
    </cfRule>
    <cfRule type="expression" dxfId="35585" priority="62223">
      <formula>LA28=$B$13</formula>
    </cfRule>
    <cfRule type="expression" dxfId="35584" priority="62224">
      <formula>LA28=$B$12</formula>
    </cfRule>
    <cfRule type="expression" dxfId="35583" priority="62225">
      <formula>LA28=$B$11</formula>
    </cfRule>
    <cfRule type="expression" dxfId="35582" priority="62226">
      <formula>LA28=$B$10</formula>
    </cfRule>
    <cfRule type="expression" dxfId="35581" priority="62227">
      <formula>LA28=$B$9</formula>
    </cfRule>
    <cfRule type="expression" dxfId="35580" priority="62228">
      <formula>LA28=$B$6</formula>
    </cfRule>
    <cfRule type="expression" dxfId="35579" priority="62229">
      <formula>"TEXT(C$16,""ddd"")='Sat'"</formula>
    </cfRule>
  </conditionalFormatting>
  <conditionalFormatting sqref="LA28">
    <cfRule type="expression" dxfId="35578" priority="62216">
      <formula>LA28=$B$22</formula>
    </cfRule>
  </conditionalFormatting>
  <conditionalFormatting sqref="LA28">
    <cfRule type="expression" dxfId="35577" priority="62214">
      <formula>LA28=#REF!</formula>
    </cfRule>
    <cfRule type="expression" dxfId="35576" priority="62215">
      <formula>LA28=$B$23</formula>
    </cfRule>
  </conditionalFormatting>
  <conditionalFormatting sqref="LB27:LE27">
    <cfRule type="expression" dxfId="35575" priority="61930">
      <formula>LB27=$B$8</formula>
    </cfRule>
    <cfRule type="expression" dxfId="35574" priority="61931">
      <formula>LB27=$B$24</formula>
    </cfRule>
    <cfRule type="expression" dxfId="35573" priority="61932">
      <formula>LB27=$B$18</formula>
    </cfRule>
    <cfRule type="expression" dxfId="35572" priority="61933">
      <formula>LB27=$B$3</formula>
    </cfRule>
  </conditionalFormatting>
  <conditionalFormatting sqref="LB27:LE27">
    <cfRule type="expression" dxfId="35571" priority="61917">
      <formula>LB27=$B$20</formula>
    </cfRule>
    <cfRule type="expression" dxfId="35570" priority="61918">
      <formula>LB27=$B$21</formula>
    </cfRule>
    <cfRule type="expression" dxfId="35569" priority="61919">
      <formula>LB27=$B$19</formula>
    </cfRule>
    <cfRule type="expression" dxfId="35568" priority="61920">
      <formula>LB27=$B$17</formula>
    </cfRule>
    <cfRule type="expression" dxfId="35567" priority="61921">
      <formula>LB27=$B$16</formula>
    </cfRule>
    <cfRule type="expression" dxfId="35566" priority="61922">
      <formula>LB27=$B$14</formula>
    </cfRule>
    <cfRule type="expression" dxfId="35565" priority="61923">
      <formula>LB27=$B$13</formula>
    </cfRule>
    <cfRule type="expression" dxfId="35564" priority="61924">
      <formula>LB27=$B$12</formula>
    </cfRule>
    <cfRule type="expression" dxfId="35563" priority="61925">
      <formula>LB27=$B$11</formula>
    </cfRule>
    <cfRule type="expression" dxfId="35562" priority="61926">
      <formula>LB27=$B$10</formula>
    </cfRule>
    <cfRule type="expression" dxfId="35561" priority="61927">
      <formula>LB27=$B$9</formula>
    </cfRule>
    <cfRule type="expression" dxfId="35560" priority="61928">
      <formula>LB27=$B$6</formula>
    </cfRule>
    <cfRule type="expression" dxfId="35559" priority="61929">
      <formula>"TEXT(C$16,""ddd"")='Sat'"</formula>
    </cfRule>
  </conditionalFormatting>
  <conditionalFormatting sqref="LB27:LE27">
    <cfRule type="expression" dxfId="35558" priority="61916">
      <formula>LB27=$B$22</formula>
    </cfRule>
  </conditionalFormatting>
  <conditionalFormatting sqref="LB27:LE27">
    <cfRule type="expression" dxfId="35557" priority="61914">
      <formula>LB27=#REF!</formula>
    </cfRule>
    <cfRule type="expression" dxfId="35556" priority="61915">
      <formula>LB27=$B$23</formula>
    </cfRule>
  </conditionalFormatting>
  <conditionalFormatting sqref="LB29:LE29">
    <cfRule type="expression" dxfId="35555" priority="61912">
      <formula>LB29=#REF!</formula>
    </cfRule>
    <cfRule type="expression" dxfId="35554" priority="61913">
      <formula>LB29=$B$23</formula>
    </cfRule>
  </conditionalFormatting>
  <conditionalFormatting sqref="LB29:LE29">
    <cfRule type="expression" dxfId="35553" priority="61908">
      <formula>LB29=$B$8</formula>
    </cfRule>
    <cfRule type="expression" dxfId="35552" priority="61909">
      <formula>LB29=$B$24</formula>
    </cfRule>
    <cfRule type="expression" dxfId="35551" priority="61910">
      <formula>LB29=$B$18</formula>
    </cfRule>
    <cfRule type="expression" dxfId="35550" priority="61911">
      <formula>LB29=$B$3</formula>
    </cfRule>
  </conditionalFormatting>
  <conditionalFormatting sqref="LB29:LE29">
    <cfRule type="expression" dxfId="35549" priority="61895">
      <formula>LB29=$B$20</formula>
    </cfRule>
    <cfRule type="expression" dxfId="35548" priority="61896">
      <formula>LB29=$B$21</formula>
    </cfRule>
    <cfRule type="expression" dxfId="35547" priority="61897">
      <formula>LB29=$B$19</formula>
    </cfRule>
    <cfRule type="expression" dxfId="35546" priority="61898">
      <formula>LB29=$B$17</formula>
    </cfRule>
    <cfRule type="expression" dxfId="35545" priority="61899">
      <formula>LB29=$B$16</formula>
    </cfRule>
    <cfRule type="expression" dxfId="35544" priority="61900">
      <formula>LB29=$B$14</formula>
    </cfRule>
    <cfRule type="expression" dxfId="35543" priority="61901">
      <formula>LB29=$B$13</formula>
    </cfRule>
    <cfRule type="expression" dxfId="35542" priority="61902">
      <formula>LB29=$B$12</formula>
    </cfRule>
    <cfRule type="expression" dxfId="35541" priority="61903">
      <formula>LB29=$B$11</formula>
    </cfRule>
    <cfRule type="expression" dxfId="35540" priority="61904">
      <formula>LB29=$B$10</formula>
    </cfRule>
    <cfRule type="expression" dxfId="35539" priority="61905">
      <formula>LB29=$B$9</formula>
    </cfRule>
    <cfRule type="expression" dxfId="35538" priority="61906">
      <formula>LB29=$B$6</formula>
    </cfRule>
    <cfRule type="expression" dxfId="35537" priority="61907">
      <formula>"TEXT(C$16,""ddd"")='Sat'"</formula>
    </cfRule>
  </conditionalFormatting>
  <conditionalFormatting sqref="LB29:LE29">
    <cfRule type="expression" dxfId="35536" priority="61894">
      <formula>LB29=$B$22</formula>
    </cfRule>
  </conditionalFormatting>
  <conditionalFormatting sqref="LC30:LE30">
    <cfRule type="expression" dxfId="35535" priority="61430">
      <formula>LC30=$B$8</formula>
    </cfRule>
    <cfRule type="expression" dxfId="35534" priority="61431">
      <formula>LC30=$B$24</formula>
    </cfRule>
    <cfRule type="expression" dxfId="35533" priority="61432">
      <formula>LC30=$B$18</formula>
    </cfRule>
    <cfRule type="expression" dxfId="35532" priority="61433">
      <formula>LC30=$B$3</formula>
    </cfRule>
  </conditionalFormatting>
  <conditionalFormatting sqref="LC30:LE30">
    <cfRule type="expression" dxfId="35531" priority="61417">
      <formula>LC30=$B$20</formula>
    </cfRule>
    <cfRule type="expression" dxfId="35530" priority="61418">
      <formula>LC30=$B$21</formula>
    </cfRule>
    <cfRule type="expression" dxfId="35529" priority="61419">
      <formula>LC30=$B$19</formula>
    </cfRule>
    <cfRule type="expression" dxfId="35528" priority="61420">
      <formula>LC30=$B$17</formula>
    </cfRule>
    <cfRule type="expression" dxfId="35527" priority="61421">
      <formula>LC30=$B$16</formula>
    </cfRule>
    <cfRule type="expression" dxfId="35526" priority="61422">
      <formula>LC30=$B$14</formula>
    </cfRule>
    <cfRule type="expression" dxfId="35525" priority="61423">
      <formula>LC30=$B$13</formula>
    </cfRule>
    <cfRule type="expression" dxfId="35524" priority="61424">
      <formula>LC30=$B$12</formula>
    </cfRule>
    <cfRule type="expression" dxfId="35523" priority="61425">
      <formula>LC30=$B$11</formula>
    </cfRule>
    <cfRule type="expression" dxfId="35522" priority="61426">
      <formula>LC30=$B$10</formula>
    </cfRule>
    <cfRule type="expression" dxfId="35521" priority="61427">
      <formula>LC30=$B$9</formula>
    </cfRule>
    <cfRule type="expression" dxfId="35520" priority="61428">
      <formula>LC30=$B$6</formula>
    </cfRule>
    <cfRule type="expression" dxfId="35519" priority="61429">
      <formula>"TEXT(C$16,""ddd"")='Sat'"</formula>
    </cfRule>
  </conditionalFormatting>
  <conditionalFormatting sqref="LC30:LE30">
    <cfRule type="expression" dxfId="35518" priority="61416">
      <formula>LC30=$B$22</formula>
    </cfRule>
  </conditionalFormatting>
  <conditionalFormatting sqref="LC30:LE30">
    <cfRule type="expression" dxfId="35517" priority="61414">
      <formula>LC30=#REF!</formula>
    </cfRule>
    <cfRule type="expression" dxfId="35516" priority="61415">
      <formula>LC30=$B$23</formula>
    </cfRule>
  </conditionalFormatting>
  <conditionalFormatting sqref="LB28:LE28">
    <cfRule type="expression" dxfId="35515" priority="61310">
      <formula>LB28=$B$8</formula>
    </cfRule>
    <cfRule type="expression" dxfId="35514" priority="61311">
      <formula>LB28=$B$24</formula>
    </cfRule>
    <cfRule type="expression" dxfId="35513" priority="61312">
      <formula>LB28=$B$18</formula>
    </cfRule>
    <cfRule type="expression" dxfId="35512" priority="61313">
      <formula>LB28=$B$3</formula>
    </cfRule>
  </conditionalFormatting>
  <conditionalFormatting sqref="LB28:LE28">
    <cfRule type="expression" dxfId="35511" priority="61297">
      <formula>LB28=$B$20</formula>
    </cfRule>
    <cfRule type="expression" dxfId="35510" priority="61298">
      <formula>LB28=$B$21</formula>
    </cfRule>
    <cfRule type="expression" dxfId="35509" priority="61299">
      <formula>LB28=$B$19</formula>
    </cfRule>
    <cfRule type="expression" dxfId="35508" priority="61300">
      <formula>LB28=$B$17</formula>
    </cfRule>
    <cfRule type="expression" dxfId="35507" priority="61301">
      <formula>LB28=$B$16</formula>
    </cfRule>
    <cfRule type="expression" dxfId="35506" priority="61302">
      <formula>LB28=$B$14</formula>
    </cfRule>
    <cfRule type="expression" dxfId="35505" priority="61303">
      <formula>LB28=$B$13</formula>
    </cfRule>
    <cfRule type="expression" dxfId="35504" priority="61304">
      <formula>LB28=$B$12</formula>
    </cfRule>
    <cfRule type="expression" dxfId="35503" priority="61305">
      <formula>LB28=$B$11</formula>
    </cfRule>
    <cfRule type="expression" dxfId="35502" priority="61306">
      <formula>LB28=$B$10</formula>
    </cfRule>
    <cfRule type="expression" dxfId="35501" priority="61307">
      <formula>LB28=$B$9</formula>
    </cfRule>
    <cfRule type="expression" dxfId="35500" priority="61308">
      <formula>LB28=$B$6</formula>
    </cfRule>
    <cfRule type="expression" dxfId="35499" priority="61309">
      <formula>"TEXT(C$16,""ddd"")='Sat'"</formula>
    </cfRule>
  </conditionalFormatting>
  <conditionalFormatting sqref="LB28:LE28">
    <cfRule type="expression" dxfId="35498" priority="61296">
      <formula>LB28=$B$22</formula>
    </cfRule>
  </conditionalFormatting>
  <conditionalFormatting sqref="LB28:LE28">
    <cfRule type="expression" dxfId="35497" priority="61294">
      <formula>LB28=#REF!</formula>
    </cfRule>
    <cfRule type="expression" dxfId="35496" priority="61295">
      <formula>LB28=$B$23</formula>
    </cfRule>
  </conditionalFormatting>
  <conditionalFormatting sqref="KY28:KZ32">
    <cfRule type="expression" dxfId="35495" priority="61190">
      <formula>KY28=$B$8</formula>
    </cfRule>
    <cfRule type="expression" dxfId="35494" priority="61191">
      <formula>KY28=$B$24</formula>
    </cfRule>
    <cfRule type="expression" dxfId="35493" priority="61192">
      <formula>KY28=$B$18</formula>
    </cfRule>
    <cfRule type="expression" dxfId="35492" priority="61193">
      <formula>KY28=$B$3</formula>
    </cfRule>
  </conditionalFormatting>
  <conditionalFormatting sqref="KY28:KZ32">
    <cfRule type="expression" dxfId="35491" priority="61177">
      <formula>KY28=$B$20</formula>
    </cfRule>
    <cfRule type="expression" dxfId="35490" priority="61178">
      <formula>KY28=$B$21</formula>
    </cfRule>
    <cfRule type="expression" dxfId="35489" priority="61179">
      <formula>KY28=$B$19</formula>
    </cfRule>
    <cfRule type="expression" dxfId="35488" priority="61180">
      <formula>KY28=$B$17</formula>
    </cfRule>
    <cfRule type="expression" dxfId="35487" priority="61181">
      <formula>KY28=$B$16</formula>
    </cfRule>
    <cfRule type="expression" dxfId="35486" priority="61182">
      <formula>KY28=$B$14</formula>
    </cfRule>
    <cfRule type="expression" dxfId="35485" priority="61183">
      <formula>KY28=$B$13</formula>
    </cfRule>
    <cfRule type="expression" dxfId="35484" priority="61184">
      <formula>KY28=$B$12</formula>
    </cfRule>
    <cfRule type="expression" dxfId="35483" priority="61185">
      <formula>KY28=$B$11</formula>
    </cfRule>
    <cfRule type="expression" dxfId="35482" priority="61186">
      <formula>KY28=$B$10</formula>
    </cfRule>
    <cfRule type="expression" dxfId="35481" priority="61187">
      <formula>KY28=$B$9</formula>
    </cfRule>
    <cfRule type="expression" dxfId="35480" priority="61188">
      <formula>KY28=$B$6</formula>
    </cfRule>
    <cfRule type="expression" dxfId="35479" priority="61189">
      <formula>"TEXT(C$16,""ddd"")='Sat'"</formula>
    </cfRule>
  </conditionalFormatting>
  <conditionalFormatting sqref="KY28:KZ32">
    <cfRule type="expression" dxfId="35478" priority="61176">
      <formula>KY28=$B$22</formula>
    </cfRule>
  </conditionalFormatting>
  <conditionalFormatting sqref="KY28:KZ32">
    <cfRule type="expression" dxfId="35477" priority="61174">
      <formula>KY28=#REF!</formula>
    </cfRule>
    <cfRule type="expression" dxfId="35476" priority="61175">
      <formula>KY28=$B$23</formula>
    </cfRule>
  </conditionalFormatting>
  <conditionalFormatting sqref="KY27:KZ32">
    <cfRule type="expression" dxfId="35475" priority="61050">
      <formula>KY27=$B$8</formula>
    </cfRule>
    <cfRule type="expression" dxfId="35474" priority="61051">
      <formula>KY27=$B$24</formula>
    </cfRule>
    <cfRule type="expression" dxfId="35473" priority="61052">
      <formula>KY27=$B$18</formula>
    </cfRule>
    <cfRule type="expression" dxfId="35472" priority="61053">
      <formula>KY27=$B$3</formula>
    </cfRule>
  </conditionalFormatting>
  <conditionalFormatting sqref="KY27:KZ32">
    <cfRule type="expression" dxfId="35471" priority="61037">
      <formula>KY27=$B$20</formula>
    </cfRule>
    <cfRule type="expression" dxfId="35470" priority="61038">
      <formula>KY27=$B$21</formula>
    </cfRule>
    <cfRule type="expression" dxfId="35469" priority="61039">
      <formula>KY27=$B$19</formula>
    </cfRule>
    <cfRule type="expression" dxfId="35468" priority="61040">
      <formula>KY27=$B$17</formula>
    </cfRule>
    <cfRule type="expression" dxfId="35467" priority="61041">
      <formula>KY27=$B$16</formula>
    </cfRule>
    <cfRule type="expression" dxfId="35466" priority="61042">
      <formula>KY27=$B$14</formula>
    </cfRule>
    <cfRule type="expression" dxfId="35465" priority="61043">
      <formula>KY27=$B$13</formula>
    </cfRule>
    <cfRule type="expression" dxfId="35464" priority="61044">
      <formula>KY27=$B$12</formula>
    </cfRule>
    <cfRule type="expression" dxfId="35463" priority="61045">
      <formula>KY27=$B$11</formula>
    </cfRule>
    <cfRule type="expression" dxfId="35462" priority="61046">
      <formula>KY27=$B$10</formula>
    </cfRule>
    <cfRule type="expression" dxfId="35461" priority="61047">
      <formula>KY27=$B$9</formula>
    </cfRule>
    <cfRule type="expression" dxfId="35460" priority="61048">
      <formula>KY27=$B$6</formula>
    </cfRule>
    <cfRule type="expression" dxfId="35459" priority="61049">
      <formula>"TEXT(C$16,""ddd"")='Sat'"</formula>
    </cfRule>
  </conditionalFormatting>
  <conditionalFormatting sqref="KY27:KZ32">
    <cfRule type="expression" dxfId="35458" priority="61036">
      <formula>KY27=$B$22</formula>
    </cfRule>
  </conditionalFormatting>
  <conditionalFormatting sqref="KY27:KZ32">
    <cfRule type="expression" dxfId="35457" priority="61034">
      <formula>KY27=#REF!</formula>
    </cfRule>
    <cfRule type="expression" dxfId="35456" priority="61035">
      <formula>KY27=$B$23</formula>
    </cfRule>
  </conditionalFormatting>
  <conditionalFormatting sqref="KY29:KZ29">
    <cfRule type="expression" dxfId="35455" priority="61032">
      <formula>KY29=#REF!</formula>
    </cfRule>
    <cfRule type="expression" dxfId="35454" priority="61033">
      <formula>KY29=$B$23</formula>
    </cfRule>
  </conditionalFormatting>
  <conditionalFormatting sqref="KY29:KZ29">
    <cfRule type="expression" dxfId="35453" priority="61028">
      <formula>KY29=$B$8</formula>
    </cfRule>
    <cfRule type="expression" dxfId="35452" priority="61029">
      <formula>KY29=$B$24</formula>
    </cfRule>
    <cfRule type="expression" dxfId="35451" priority="61030">
      <formula>KY29=$B$18</formula>
    </cfRule>
    <cfRule type="expression" dxfId="35450" priority="61031">
      <formula>KY29=$B$3</formula>
    </cfRule>
  </conditionalFormatting>
  <conditionalFormatting sqref="KY29:KZ29">
    <cfRule type="expression" dxfId="35449" priority="61015">
      <formula>KY29=$B$20</formula>
    </cfRule>
    <cfRule type="expression" dxfId="35448" priority="61016">
      <formula>KY29=$B$21</formula>
    </cfRule>
    <cfRule type="expression" dxfId="35447" priority="61017">
      <formula>KY29=$B$19</formula>
    </cfRule>
    <cfRule type="expression" dxfId="35446" priority="61018">
      <formula>KY29=$B$17</formula>
    </cfRule>
    <cfRule type="expression" dxfId="35445" priority="61019">
      <formula>KY29=$B$16</formula>
    </cfRule>
    <cfRule type="expression" dxfId="35444" priority="61020">
      <formula>KY29=$B$14</formula>
    </cfRule>
    <cfRule type="expression" dxfId="35443" priority="61021">
      <formula>KY29=$B$13</formula>
    </cfRule>
    <cfRule type="expression" dxfId="35442" priority="61022">
      <formula>KY29=$B$12</formula>
    </cfRule>
    <cfRule type="expression" dxfId="35441" priority="61023">
      <formula>KY29=$B$11</formula>
    </cfRule>
    <cfRule type="expression" dxfId="35440" priority="61024">
      <formula>KY29=$B$10</formula>
    </cfRule>
    <cfRule type="expression" dxfId="35439" priority="61025">
      <formula>KY29=$B$9</formula>
    </cfRule>
    <cfRule type="expression" dxfId="35438" priority="61026">
      <formula>KY29=$B$6</formula>
    </cfRule>
    <cfRule type="expression" dxfId="35437" priority="61027">
      <formula>"TEXT(C$16,""ddd"")='Sat'"</formula>
    </cfRule>
  </conditionalFormatting>
  <conditionalFormatting sqref="KY29:KZ29">
    <cfRule type="expression" dxfId="35436" priority="61014">
      <formula>KY29=$B$22</formula>
    </cfRule>
  </conditionalFormatting>
  <conditionalFormatting sqref="LH27">
    <cfRule type="expression" dxfId="35435" priority="60130">
      <formula>LH27=$B$8</formula>
    </cfRule>
    <cfRule type="expression" dxfId="35434" priority="60131">
      <formula>LH27=$B$24</formula>
    </cfRule>
    <cfRule type="expression" dxfId="35433" priority="60132">
      <formula>LH27=$B$18</formula>
    </cfRule>
    <cfRule type="expression" dxfId="35432" priority="60133">
      <formula>LH27=$B$3</formula>
    </cfRule>
  </conditionalFormatting>
  <conditionalFormatting sqref="LH27">
    <cfRule type="expression" dxfId="35431" priority="60117">
      <formula>LH27=$B$20</formula>
    </cfRule>
    <cfRule type="expression" dxfId="35430" priority="60118">
      <formula>LH27=$B$21</formula>
    </cfRule>
    <cfRule type="expression" dxfId="35429" priority="60119">
      <formula>LH27=$B$19</formula>
    </cfRule>
    <cfRule type="expression" dxfId="35428" priority="60120">
      <formula>LH27=$B$17</formula>
    </cfRule>
    <cfRule type="expression" dxfId="35427" priority="60121">
      <formula>LH27=$B$16</formula>
    </cfRule>
    <cfRule type="expression" dxfId="35426" priority="60122">
      <formula>LH27=$B$14</formula>
    </cfRule>
    <cfRule type="expression" dxfId="35425" priority="60123">
      <formula>LH27=$B$13</formula>
    </cfRule>
    <cfRule type="expression" dxfId="35424" priority="60124">
      <formula>LH27=$B$12</formula>
    </cfRule>
    <cfRule type="expression" dxfId="35423" priority="60125">
      <formula>LH27=$B$11</formula>
    </cfRule>
    <cfRule type="expression" dxfId="35422" priority="60126">
      <formula>LH27=$B$10</formula>
    </cfRule>
    <cfRule type="expression" dxfId="35421" priority="60127">
      <formula>LH27=$B$9</formula>
    </cfRule>
    <cfRule type="expression" dxfId="35420" priority="60128">
      <formula>LH27=$B$6</formula>
    </cfRule>
    <cfRule type="expression" dxfId="35419" priority="60129">
      <formula>"TEXT(C$16,""ddd"")='Sat'"</formula>
    </cfRule>
  </conditionalFormatting>
  <conditionalFormatting sqref="LH27">
    <cfRule type="expression" dxfId="35418" priority="60116">
      <formula>LH27=$B$22</formula>
    </cfRule>
  </conditionalFormatting>
  <conditionalFormatting sqref="LH27">
    <cfRule type="expression" dxfId="35417" priority="60114">
      <formula>LH27=#REF!</formula>
    </cfRule>
    <cfRule type="expression" dxfId="35416" priority="60115">
      <formula>LH27=$B$23</formula>
    </cfRule>
  </conditionalFormatting>
  <conditionalFormatting sqref="LH29">
    <cfRule type="expression" dxfId="35415" priority="60110">
      <formula>LH29=$B$8</formula>
    </cfRule>
    <cfRule type="expression" dxfId="35414" priority="60111">
      <formula>LH29=$B$24</formula>
    </cfRule>
    <cfRule type="expression" dxfId="35413" priority="60112">
      <formula>LH29=$B$18</formula>
    </cfRule>
    <cfRule type="expression" dxfId="35412" priority="60113">
      <formula>LH29=$B$3</formula>
    </cfRule>
  </conditionalFormatting>
  <conditionalFormatting sqref="LH29">
    <cfRule type="expression" dxfId="35411" priority="60097">
      <formula>LH29=$B$20</formula>
    </cfRule>
    <cfRule type="expression" dxfId="35410" priority="60098">
      <formula>LH29=$B$21</formula>
    </cfRule>
    <cfRule type="expression" dxfId="35409" priority="60099">
      <formula>LH29=$B$19</formula>
    </cfRule>
    <cfRule type="expression" dxfId="35408" priority="60100">
      <formula>LH29=$B$17</formula>
    </cfRule>
    <cfRule type="expression" dxfId="35407" priority="60101">
      <formula>LH29=$B$16</formula>
    </cfRule>
    <cfRule type="expression" dxfId="35406" priority="60102">
      <formula>LH29=$B$14</formula>
    </cfRule>
    <cfRule type="expression" dxfId="35405" priority="60103">
      <formula>LH29=$B$13</formula>
    </cfRule>
    <cfRule type="expression" dxfId="35404" priority="60104">
      <formula>LH29=$B$12</formula>
    </cfRule>
    <cfRule type="expression" dxfId="35403" priority="60105">
      <formula>LH29=$B$11</formula>
    </cfRule>
    <cfRule type="expression" dxfId="35402" priority="60106">
      <formula>LH29=$B$10</formula>
    </cfRule>
    <cfRule type="expression" dxfId="35401" priority="60107">
      <formula>LH29=$B$9</formula>
    </cfRule>
    <cfRule type="expression" dxfId="35400" priority="60108">
      <formula>LH29=$B$6</formula>
    </cfRule>
    <cfRule type="expression" dxfId="35399" priority="60109">
      <formula>"TEXT(C$16,""ddd"")='Sat'"</formula>
    </cfRule>
  </conditionalFormatting>
  <conditionalFormatting sqref="LH29">
    <cfRule type="expression" dxfId="35398" priority="60096">
      <formula>LH29=$B$22</formula>
    </cfRule>
  </conditionalFormatting>
  <conditionalFormatting sqref="LH29">
    <cfRule type="expression" dxfId="35397" priority="60094">
      <formula>LH29=#REF!</formula>
    </cfRule>
    <cfRule type="expression" dxfId="35396" priority="60095">
      <formula>LH29=$B$23</formula>
    </cfRule>
  </conditionalFormatting>
  <conditionalFormatting sqref="LH28">
    <cfRule type="expression" dxfId="35395" priority="59830">
      <formula>LH28=$B$8</formula>
    </cfRule>
    <cfRule type="expression" dxfId="35394" priority="59831">
      <formula>LH28=$B$24</formula>
    </cfRule>
    <cfRule type="expression" dxfId="35393" priority="59832">
      <formula>LH28=$B$18</formula>
    </cfRule>
    <cfRule type="expression" dxfId="35392" priority="59833">
      <formula>LH28=$B$3</formula>
    </cfRule>
  </conditionalFormatting>
  <conditionalFormatting sqref="LH28">
    <cfRule type="expression" dxfId="35391" priority="59817">
      <formula>LH28=$B$20</formula>
    </cfRule>
    <cfRule type="expression" dxfId="35390" priority="59818">
      <formula>LH28=$B$21</formula>
    </cfRule>
    <cfRule type="expression" dxfId="35389" priority="59819">
      <formula>LH28=$B$19</formula>
    </cfRule>
    <cfRule type="expression" dxfId="35388" priority="59820">
      <formula>LH28=$B$17</formula>
    </cfRule>
    <cfRule type="expression" dxfId="35387" priority="59821">
      <formula>LH28=$B$16</formula>
    </cfRule>
    <cfRule type="expression" dxfId="35386" priority="59822">
      <formula>LH28=$B$14</formula>
    </cfRule>
    <cfRule type="expression" dxfId="35385" priority="59823">
      <formula>LH28=$B$13</formula>
    </cfRule>
    <cfRule type="expression" dxfId="35384" priority="59824">
      <formula>LH28=$B$12</formula>
    </cfRule>
    <cfRule type="expression" dxfId="35383" priority="59825">
      <formula>LH28=$B$11</formula>
    </cfRule>
    <cfRule type="expression" dxfId="35382" priority="59826">
      <formula>LH28=$B$10</formula>
    </cfRule>
    <cfRule type="expression" dxfId="35381" priority="59827">
      <formula>LH28=$B$9</formula>
    </cfRule>
    <cfRule type="expression" dxfId="35380" priority="59828">
      <formula>LH28=$B$6</formula>
    </cfRule>
    <cfRule type="expression" dxfId="35379" priority="59829">
      <formula>"TEXT(C$16,""ddd"")='Sat'"</formula>
    </cfRule>
  </conditionalFormatting>
  <conditionalFormatting sqref="LH28">
    <cfRule type="expression" dxfId="35378" priority="59816">
      <formula>LH28=$B$22</formula>
    </cfRule>
  </conditionalFormatting>
  <conditionalFormatting sqref="LH28">
    <cfRule type="expression" dxfId="35377" priority="59814">
      <formula>LH28=#REF!</formula>
    </cfRule>
    <cfRule type="expression" dxfId="35376" priority="59815">
      <formula>LH28=$B$23</formula>
    </cfRule>
  </conditionalFormatting>
  <conditionalFormatting sqref="LJ30:LL30">
    <cfRule type="expression" dxfId="35375" priority="59030">
      <formula>LJ30=$B$8</formula>
    </cfRule>
    <cfRule type="expression" dxfId="35374" priority="59031">
      <formula>LJ30=$B$24</formula>
    </cfRule>
    <cfRule type="expression" dxfId="35373" priority="59032">
      <formula>LJ30=$B$18</formula>
    </cfRule>
    <cfRule type="expression" dxfId="35372" priority="59033">
      <formula>LJ30=$B$3</formula>
    </cfRule>
  </conditionalFormatting>
  <conditionalFormatting sqref="LJ30:LL30">
    <cfRule type="expression" dxfId="35371" priority="59017">
      <formula>LJ30=$B$20</formula>
    </cfRule>
    <cfRule type="expression" dxfId="35370" priority="59018">
      <formula>LJ30=$B$21</formula>
    </cfRule>
    <cfRule type="expression" dxfId="35369" priority="59019">
      <formula>LJ30=$B$19</formula>
    </cfRule>
    <cfRule type="expression" dxfId="35368" priority="59020">
      <formula>LJ30=$B$17</formula>
    </cfRule>
    <cfRule type="expression" dxfId="35367" priority="59021">
      <formula>LJ30=$B$16</formula>
    </cfRule>
    <cfRule type="expression" dxfId="35366" priority="59022">
      <formula>LJ30=$B$14</formula>
    </cfRule>
    <cfRule type="expression" dxfId="35365" priority="59023">
      <formula>LJ30=$B$13</formula>
    </cfRule>
    <cfRule type="expression" dxfId="35364" priority="59024">
      <formula>LJ30=$B$12</formula>
    </cfRule>
    <cfRule type="expression" dxfId="35363" priority="59025">
      <formula>LJ30=$B$11</formula>
    </cfRule>
    <cfRule type="expression" dxfId="35362" priority="59026">
      <formula>LJ30=$B$10</formula>
    </cfRule>
    <cfRule type="expression" dxfId="35361" priority="59027">
      <formula>LJ30=$B$9</formula>
    </cfRule>
    <cfRule type="expression" dxfId="35360" priority="59028">
      <formula>LJ30=$B$6</formula>
    </cfRule>
    <cfRule type="expression" dxfId="35359" priority="59029">
      <formula>"TEXT(C$16,""ddd"")='Sat'"</formula>
    </cfRule>
  </conditionalFormatting>
  <conditionalFormatting sqref="LJ30:LL30">
    <cfRule type="expression" dxfId="35358" priority="59016">
      <formula>LJ30=$B$22</formula>
    </cfRule>
  </conditionalFormatting>
  <conditionalFormatting sqref="LJ30:LL30">
    <cfRule type="expression" dxfId="35357" priority="59014">
      <formula>LJ30=#REF!</formula>
    </cfRule>
    <cfRule type="expression" dxfId="35356" priority="59015">
      <formula>LJ30=$B$23</formula>
    </cfRule>
  </conditionalFormatting>
  <conditionalFormatting sqref="LF28:LG32">
    <cfRule type="expression" dxfId="35355" priority="58790">
      <formula>LF28=$B$8</formula>
    </cfRule>
    <cfRule type="expression" dxfId="35354" priority="58791">
      <formula>LF28=$B$24</formula>
    </cfRule>
    <cfRule type="expression" dxfId="35353" priority="58792">
      <formula>LF28=$B$18</formula>
    </cfRule>
    <cfRule type="expression" dxfId="35352" priority="58793">
      <formula>LF28=$B$3</formula>
    </cfRule>
  </conditionalFormatting>
  <conditionalFormatting sqref="LF28:LG32">
    <cfRule type="expression" dxfId="35351" priority="58777">
      <formula>LF28=$B$20</formula>
    </cfRule>
    <cfRule type="expression" dxfId="35350" priority="58778">
      <formula>LF28=$B$21</formula>
    </cfRule>
    <cfRule type="expression" dxfId="35349" priority="58779">
      <formula>LF28=$B$19</formula>
    </cfRule>
    <cfRule type="expression" dxfId="35348" priority="58780">
      <formula>LF28=$B$17</formula>
    </cfRule>
    <cfRule type="expression" dxfId="35347" priority="58781">
      <formula>LF28=$B$16</formula>
    </cfRule>
    <cfRule type="expression" dxfId="35346" priority="58782">
      <formula>LF28=$B$14</formula>
    </cfRule>
    <cfRule type="expression" dxfId="35345" priority="58783">
      <formula>LF28=$B$13</formula>
    </cfRule>
    <cfRule type="expression" dxfId="35344" priority="58784">
      <formula>LF28=$B$12</formula>
    </cfRule>
    <cfRule type="expression" dxfId="35343" priority="58785">
      <formula>LF28=$B$11</formula>
    </cfRule>
    <cfRule type="expression" dxfId="35342" priority="58786">
      <formula>LF28=$B$10</formula>
    </cfRule>
    <cfRule type="expression" dxfId="35341" priority="58787">
      <formula>LF28=$B$9</formula>
    </cfRule>
    <cfRule type="expression" dxfId="35340" priority="58788">
      <formula>LF28=$B$6</formula>
    </cfRule>
    <cfRule type="expression" dxfId="35339" priority="58789">
      <formula>"TEXT(C$16,""ddd"")='Sat'"</formula>
    </cfRule>
  </conditionalFormatting>
  <conditionalFormatting sqref="LF28:LG32">
    <cfRule type="expression" dxfId="35338" priority="58776">
      <formula>LF28=$B$22</formula>
    </cfRule>
  </conditionalFormatting>
  <conditionalFormatting sqref="LF28:LG32">
    <cfRule type="expression" dxfId="35337" priority="58774">
      <formula>LF28=#REF!</formula>
    </cfRule>
    <cfRule type="expression" dxfId="35336" priority="58775">
      <formula>LF28=$B$23</formula>
    </cfRule>
  </conditionalFormatting>
  <conditionalFormatting sqref="LF27:LG32">
    <cfRule type="expression" dxfId="35335" priority="58650">
      <formula>LF27=$B$8</formula>
    </cfRule>
    <cfRule type="expression" dxfId="35334" priority="58651">
      <formula>LF27=$B$24</formula>
    </cfRule>
    <cfRule type="expression" dxfId="35333" priority="58652">
      <formula>LF27=$B$18</formula>
    </cfRule>
    <cfRule type="expression" dxfId="35332" priority="58653">
      <formula>LF27=$B$3</formula>
    </cfRule>
  </conditionalFormatting>
  <conditionalFormatting sqref="LF27:LG32">
    <cfRule type="expression" dxfId="35331" priority="58637">
      <formula>LF27=$B$20</formula>
    </cfRule>
    <cfRule type="expression" dxfId="35330" priority="58638">
      <formula>LF27=$B$21</formula>
    </cfRule>
    <cfRule type="expression" dxfId="35329" priority="58639">
      <formula>LF27=$B$19</formula>
    </cfRule>
    <cfRule type="expression" dxfId="35328" priority="58640">
      <formula>LF27=$B$17</formula>
    </cfRule>
    <cfRule type="expression" dxfId="35327" priority="58641">
      <formula>LF27=$B$16</formula>
    </cfRule>
    <cfRule type="expression" dxfId="35326" priority="58642">
      <formula>LF27=$B$14</formula>
    </cfRule>
    <cfRule type="expression" dxfId="35325" priority="58643">
      <formula>LF27=$B$13</formula>
    </cfRule>
    <cfRule type="expression" dxfId="35324" priority="58644">
      <formula>LF27=$B$12</formula>
    </cfRule>
    <cfRule type="expression" dxfId="35323" priority="58645">
      <formula>LF27=$B$11</formula>
    </cfRule>
    <cfRule type="expression" dxfId="35322" priority="58646">
      <formula>LF27=$B$10</formula>
    </cfRule>
    <cfRule type="expression" dxfId="35321" priority="58647">
      <formula>LF27=$B$9</formula>
    </cfRule>
    <cfRule type="expression" dxfId="35320" priority="58648">
      <formula>LF27=$B$6</formula>
    </cfRule>
    <cfRule type="expression" dxfId="35319" priority="58649">
      <formula>"TEXT(C$16,""ddd"")='Sat'"</formula>
    </cfRule>
  </conditionalFormatting>
  <conditionalFormatting sqref="LF27:LG32">
    <cfRule type="expression" dxfId="35318" priority="58636">
      <formula>LF27=$B$22</formula>
    </cfRule>
  </conditionalFormatting>
  <conditionalFormatting sqref="LF27:LG32">
    <cfRule type="expression" dxfId="35317" priority="58634">
      <formula>LF27=#REF!</formula>
    </cfRule>
    <cfRule type="expression" dxfId="35316" priority="58635">
      <formula>LF27=$B$23</formula>
    </cfRule>
  </conditionalFormatting>
  <conditionalFormatting sqref="LF29:LG29">
    <cfRule type="expression" dxfId="35315" priority="58632">
      <formula>LF29=#REF!</formula>
    </cfRule>
    <cfRule type="expression" dxfId="35314" priority="58633">
      <formula>LF29=$B$23</formula>
    </cfRule>
  </conditionalFormatting>
  <conditionalFormatting sqref="LF29:LG29">
    <cfRule type="expression" dxfId="35313" priority="58628">
      <formula>LF29=$B$8</formula>
    </cfRule>
    <cfRule type="expression" dxfId="35312" priority="58629">
      <formula>LF29=$B$24</formula>
    </cfRule>
    <cfRule type="expression" dxfId="35311" priority="58630">
      <formula>LF29=$B$18</formula>
    </cfRule>
    <cfRule type="expression" dxfId="35310" priority="58631">
      <formula>LF29=$B$3</formula>
    </cfRule>
  </conditionalFormatting>
  <conditionalFormatting sqref="LF29:LG29">
    <cfRule type="expression" dxfId="35309" priority="58615">
      <formula>LF29=$B$20</formula>
    </cfRule>
    <cfRule type="expression" dxfId="35308" priority="58616">
      <formula>LF29=$B$21</formula>
    </cfRule>
    <cfRule type="expression" dxfId="35307" priority="58617">
      <formula>LF29=$B$19</formula>
    </cfRule>
    <cfRule type="expression" dxfId="35306" priority="58618">
      <formula>LF29=$B$17</formula>
    </cfRule>
    <cfRule type="expression" dxfId="35305" priority="58619">
      <formula>LF29=$B$16</formula>
    </cfRule>
    <cfRule type="expression" dxfId="35304" priority="58620">
      <formula>LF29=$B$14</formula>
    </cfRule>
    <cfRule type="expression" dxfId="35303" priority="58621">
      <formula>LF29=$B$13</formula>
    </cfRule>
    <cfRule type="expression" dxfId="35302" priority="58622">
      <formula>LF29=$B$12</formula>
    </cfRule>
    <cfRule type="expression" dxfId="35301" priority="58623">
      <formula>LF29=$B$11</formula>
    </cfRule>
    <cfRule type="expression" dxfId="35300" priority="58624">
      <formula>LF29=$B$10</formula>
    </cfRule>
    <cfRule type="expression" dxfId="35299" priority="58625">
      <formula>LF29=$B$9</formula>
    </cfRule>
    <cfRule type="expression" dxfId="35298" priority="58626">
      <formula>LF29=$B$6</formula>
    </cfRule>
    <cfRule type="expression" dxfId="35297" priority="58627">
      <formula>"TEXT(C$16,""ddd"")='Sat'"</formula>
    </cfRule>
  </conditionalFormatting>
  <conditionalFormatting sqref="LF29:LG29">
    <cfRule type="expression" dxfId="35296" priority="58614">
      <formula>LF29=$B$22</formula>
    </cfRule>
  </conditionalFormatting>
  <conditionalFormatting sqref="LO27">
    <cfRule type="expression" dxfId="35295" priority="57650">
      <formula>LO27=$B$8</formula>
    </cfRule>
    <cfRule type="expression" dxfId="35294" priority="57651">
      <formula>LO27=$B$24</formula>
    </cfRule>
    <cfRule type="expression" dxfId="35293" priority="57652">
      <formula>LO27=$B$18</formula>
    </cfRule>
    <cfRule type="expression" dxfId="35292" priority="57653">
      <formula>LO27=$B$3</formula>
    </cfRule>
  </conditionalFormatting>
  <conditionalFormatting sqref="LO27">
    <cfRule type="expression" dxfId="35291" priority="57637">
      <formula>LO27=$B$20</formula>
    </cfRule>
    <cfRule type="expression" dxfId="35290" priority="57638">
      <formula>LO27=$B$21</formula>
    </cfRule>
    <cfRule type="expression" dxfId="35289" priority="57639">
      <formula>LO27=$B$19</formula>
    </cfRule>
    <cfRule type="expression" dxfId="35288" priority="57640">
      <formula>LO27=$B$17</formula>
    </cfRule>
    <cfRule type="expression" dxfId="35287" priority="57641">
      <formula>LO27=$B$16</formula>
    </cfRule>
    <cfRule type="expression" dxfId="35286" priority="57642">
      <formula>LO27=$B$14</formula>
    </cfRule>
    <cfRule type="expression" dxfId="35285" priority="57643">
      <formula>LO27=$B$13</formula>
    </cfRule>
    <cfRule type="expression" dxfId="35284" priority="57644">
      <formula>LO27=$B$12</formula>
    </cfRule>
    <cfRule type="expression" dxfId="35283" priority="57645">
      <formula>LO27=$B$11</formula>
    </cfRule>
    <cfRule type="expression" dxfId="35282" priority="57646">
      <formula>LO27=$B$10</formula>
    </cfRule>
    <cfRule type="expression" dxfId="35281" priority="57647">
      <formula>LO27=$B$9</formula>
    </cfRule>
    <cfRule type="expression" dxfId="35280" priority="57648">
      <formula>LO27=$B$6</formula>
    </cfRule>
    <cfRule type="expression" dxfId="35279" priority="57649">
      <formula>"TEXT(C$16,""ddd"")='Sat'"</formula>
    </cfRule>
  </conditionalFormatting>
  <conditionalFormatting sqref="LO27">
    <cfRule type="expression" dxfId="35278" priority="57636">
      <formula>LO27=$B$22</formula>
    </cfRule>
  </conditionalFormatting>
  <conditionalFormatting sqref="LO27">
    <cfRule type="expression" dxfId="35277" priority="57634">
      <formula>LO27=#REF!</formula>
    </cfRule>
    <cfRule type="expression" dxfId="35276" priority="57635">
      <formula>LO27=$B$23</formula>
    </cfRule>
  </conditionalFormatting>
  <conditionalFormatting sqref="LO29">
    <cfRule type="expression" dxfId="35275" priority="57630">
      <formula>LO29=$B$8</formula>
    </cfRule>
    <cfRule type="expression" dxfId="35274" priority="57631">
      <formula>LO29=$B$24</formula>
    </cfRule>
    <cfRule type="expression" dxfId="35273" priority="57632">
      <formula>LO29=$B$18</formula>
    </cfRule>
    <cfRule type="expression" dxfId="35272" priority="57633">
      <formula>LO29=$B$3</formula>
    </cfRule>
  </conditionalFormatting>
  <conditionalFormatting sqref="LO29">
    <cfRule type="expression" dxfId="35271" priority="57617">
      <formula>LO29=$B$20</formula>
    </cfRule>
    <cfRule type="expression" dxfId="35270" priority="57618">
      <formula>LO29=$B$21</formula>
    </cfRule>
    <cfRule type="expression" dxfId="35269" priority="57619">
      <formula>LO29=$B$19</formula>
    </cfRule>
    <cfRule type="expression" dxfId="35268" priority="57620">
      <formula>LO29=$B$17</formula>
    </cfRule>
    <cfRule type="expression" dxfId="35267" priority="57621">
      <formula>LO29=$B$16</formula>
    </cfRule>
    <cfRule type="expression" dxfId="35266" priority="57622">
      <formula>LO29=$B$14</formula>
    </cfRule>
    <cfRule type="expression" dxfId="35265" priority="57623">
      <formula>LO29=$B$13</formula>
    </cfRule>
    <cfRule type="expression" dxfId="35264" priority="57624">
      <formula>LO29=$B$12</formula>
    </cfRule>
    <cfRule type="expression" dxfId="35263" priority="57625">
      <formula>LO29=$B$11</formula>
    </cfRule>
    <cfRule type="expression" dxfId="35262" priority="57626">
      <formula>LO29=$B$10</formula>
    </cfRule>
    <cfRule type="expression" dxfId="35261" priority="57627">
      <formula>LO29=$B$9</formula>
    </cfRule>
    <cfRule type="expression" dxfId="35260" priority="57628">
      <formula>LO29=$B$6</formula>
    </cfRule>
    <cfRule type="expression" dxfId="35259" priority="57629">
      <formula>"TEXT(C$16,""ddd"")='Sat'"</formula>
    </cfRule>
  </conditionalFormatting>
  <conditionalFormatting sqref="LO29">
    <cfRule type="expression" dxfId="35258" priority="57616">
      <formula>LO29=$B$22</formula>
    </cfRule>
  </conditionalFormatting>
  <conditionalFormatting sqref="LO29">
    <cfRule type="expression" dxfId="35257" priority="57614">
      <formula>LO29=#REF!</formula>
    </cfRule>
    <cfRule type="expression" dxfId="35256" priority="57615">
      <formula>LO29=$B$23</formula>
    </cfRule>
  </conditionalFormatting>
  <conditionalFormatting sqref="LO28">
    <cfRule type="expression" dxfId="35255" priority="57350">
      <formula>LO28=$B$8</formula>
    </cfRule>
    <cfRule type="expression" dxfId="35254" priority="57351">
      <formula>LO28=$B$24</formula>
    </cfRule>
    <cfRule type="expression" dxfId="35253" priority="57352">
      <formula>LO28=$B$18</formula>
    </cfRule>
    <cfRule type="expression" dxfId="35252" priority="57353">
      <formula>LO28=$B$3</formula>
    </cfRule>
  </conditionalFormatting>
  <conditionalFormatting sqref="LO28">
    <cfRule type="expression" dxfId="35251" priority="57337">
      <formula>LO28=$B$20</formula>
    </cfRule>
    <cfRule type="expression" dxfId="35250" priority="57338">
      <formula>LO28=$B$21</formula>
    </cfRule>
    <cfRule type="expression" dxfId="35249" priority="57339">
      <formula>LO28=$B$19</formula>
    </cfRule>
    <cfRule type="expression" dxfId="35248" priority="57340">
      <formula>LO28=$B$17</formula>
    </cfRule>
    <cfRule type="expression" dxfId="35247" priority="57341">
      <formula>LO28=$B$16</formula>
    </cfRule>
    <cfRule type="expression" dxfId="35246" priority="57342">
      <formula>LO28=$B$14</formula>
    </cfRule>
    <cfRule type="expression" dxfId="35245" priority="57343">
      <formula>LO28=$B$13</formula>
    </cfRule>
    <cfRule type="expression" dxfId="35244" priority="57344">
      <formula>LO28=$B$12</formula>
    </cfRule>
    <cfRule type="expression" dxfId="35243" priority="57345">
      <formula>LO28=$B$11</formula>
    </cfRule>
    <cfRule type="expression" dxfId="35242" priority="57346">
      <formula>LO28=$B$10</formula>
    </cfRule>
    <cfRule type="expression" dxfId="35241" priority="57347">
      <formula>LO28=$B$9</formula>
    </cfRule>
    <cfRule type="expression" dxfId="35240" priority="57348">
      <formula>LO28=$B$6</formula>
    </cfRule>
    <cfRule type="expression" dxfId="35239" priority="57349">
      <formula>"TEXT(C$16,""ddd"")='Sat'"</formula>
    </cfRule>
  </conditionalFormatting>
  <conditionalFormatting sqref="LO28">
    <cfRule type="expression" dxfId="35238" priority="57336">
      <formula>LO28=$B$22</formula>
    </cfRule>
  </conditionalFormatting>
  <conditionalFormatting sqref="LO28">
    <cfRule type="expression" dxfId="35237" priority="57334">
      <formula>LO28=#REF!</formula>
    </cfRule>
    <cfRule type="expression" dxfId="35236" priority="57335">
      <formula>LO28=$B$23</formula>
    </cfRule>
  </conditionalFormatting>
  <conditionalFormatting sqref="LP27:LS27">
    <cfRule type="expression" dxfId="35235" priority="57050">
      <formula>LP27=$B$8</formula>
    </cfRule>
    <cfRule type="expression" dxfId="35234" priority="57051">
      <formula>LP27=$B$24</formula>
    </cfRule>
    <cfRule type="expression" dxfId="35233" priority="57052">
      <formula>LP27=$B$18</formula>
    </cfRule>
    <cfRule type="expression" dxfId="35232" priority="57053">
      <formula>LP27=$B$3</formula>
    </cfRule>
  </conditionalFormatting>
  <conditionalFormatting sqref="LP27:LS27">
    <cfRule type="expression" dxfId="35231" priority="57037">
      <formula>LP27=$B$20</formula>
    </cfRule>
    <cfRule type="expression" dxfId="35230" priority="57038">
      <formula>LP27=$B$21</formula>
    </cfRule>
    <cfRule type="expression" dxfId="35229" priority="57039">
      <formula>LP27=$B$19</formula>
    </cfRule>
    <cfRule type="expression" dxfId="35228" priority="57040">
      <formula>LP27=$B$17</formula>
    </cfRule>
    <cfRule type="expression" dxfId="35227" priority="57041">
      <formula>LP27=$B$16</formula>
    </cfRule>
    <cfRule type="expression" dxfId="35226" priority="57042">
      <formula>LP27=$B$14</formula>
    </cfRule>
    <cfRule type="expression" dxfId="35225" priority="57043">
      <formula>LP27=$B$13</formula>
    </cfRule>
    <cfRule type="expression" dxfId="35224" priority="57044">
      <formula>LP27=$B$12</formula>
    </cfRule>
    <cfRule type="expression" dxfId="35223" priority="57045">
      <formula>LP27=$B$11</formula>
    </cfRule>
    <cfRule type="expression" dxfId="35222" priority="57046">
      <formula>LP27=$B$10</formula>
    </cfRule>
    <cfRule type="expression" dxfId="35221" priority="57047">
      <formula>LP27=$B$9</formula>
    </cfRule>
    <cfRule type="expression" dxfId="35220" priority="57048">
      <formula>LP27=$B$6</formula>
    </cfRule>
    <cfRule type="expression" dxfId="35219" priority="57049">
      <formula>"TEXT(C$16,""ddd"")='Sat'"</formula>
    </cfRule>
  </conditionalFormatting>
  <conditionalFormatting sqref="LP27:LS27">
    <cfRule type="expression" dxfId="35218" priority="57036">
      <formula>LP27=$B$22</formula>
    </cfRule>
  </conditionalFormatting>
  <conditionalFormatting sqref="LP27:LS27">
    <cfRule type="expression" dxfId="35217" priority="57034">
      <formula>LP27=#REF!</formula>
    </cfRule>
    <cfRule type="expression" dxfId="35216" priority="57035">
      <formula>LP27=$B$23</formula>
    </cfRule>
  </conditionalFormatting>
  <conditionalFormatting sqref="LP29:LS29">
    <cfRule type="expression" dxfId="35215" priority="57032">
      <formula>LP29=#REF!</formula>
    </cfRule>
    <cfRule type="expression" dxfId="35214" priority="57033">
      <formula>LP29=$B$23</formula>
    </cfRule>
  </conditionalFormatting>
  <conditionalFormatting sqref="LP29:LS29">
    <cfRule type="expression" dxfId="35213" priority="57028">
      <formula>LP29=$B$8</formula>
    </cfRule>
    <cfRule type="expression" dxfId="35212" priority="57029">
      <formula>LP29=$B$24</formula>
    </cfRule>
    <cfRule type="expression" dxfId="35211" priority="57030">
      <formula>LP29=$B$18</formula>
    </cfRule>
    <cfRule type="expression" dxfId="35210" priority="57031">
      <formula>LP29=$B$3</formula>
    </cfRule>
  </conditionalFormatting>
  <conditionalFormatting sqref="LP29:LS29">
    <cfRule type="expression" dxfId="35209" priority="57015">
      <formula>LP29=$B$20</formula>
    </cfRule>
    <cfRule type="expression" dxfId="35208" priority="57016">
      <formula>LP29=$B$21</formula>
    </cfRule>
    <cfRule type="expression" dxfId="35207" priority="57017">
      <formula>LP29=$B$19</formula>
    </cfRule>
    <cfRule type="expression" dxfId="35206" priority="57018">
      <formula>LP29=$B$17</formula>
    </cfRule>
    <cfRule type="expression" dxfId="35205" priority="57019">
      <formula>LP29=$B$16</formula>
    </cfRule>
    <cfRule type="expression" dxfId="35204" priority="57020">
      <formula>LP29=$B$14</formula>
    </cfRule>
    <cfRule type="expression" dxfId="35203" priority="57021">
      <formula>LP29=$B$13</formula>
    </cfRule>
    <cfRule type="expression" dxfId="35202" priority="57022">
      <formula>LP29=$B$12</formula>
    </cfRule>
    <cfRule type="expression" dxfId="35201" priority="57023">
      <formula>LP29=$B$11</formula>
    </cfRule>
    <cfRule type="expression" dxfId="35200" priority="57024">
      <formula>LP29=$B$10</formula>
    </cfRule>
    <cfRule type="expression" dxfId="35199" priority="57025">
      <formula>LP29=$B$9</formula>
    </cfRule>
    <cfRule type="expression" dxfId="35198" priority="57026">
      <formula>LP29=$B$6</formula>
    </cfRule>
    <cfRule type="expression" dxfId="35197" priority="57027">
      <formula>"TEXT(C$16,""ddd"")='Sat'"</formula>
    </cfRule>
  </conditionalFormatting>
  <conditionalFormatting sqref="LP29:LS29">
    <cfRule type="expression" dxfId="35196" priority="57014">
      <formula>LP29=$B$22</formula>
    </cfRule>
  </conditionalFormatting>
  <conditionalFormatting sqref="LQ30:LS30">
    <cfRule type="expression" dxfId="35195" priority="56550">
      <formula>LQ30=$B$8</formula>
    </cfRule>
    <cfRule type="expression" dxfId="35194" priority="56551">
      <formula>LQ30=$B$24</formula>
    </cfRule>
    <cfRule type="expression" dxfId="35193" priority="56552">
      <formula>LQ30=$B$18</formula>
    </cfRule>
    <cfRule type="expression" dxfId="35192" priority="56553">
      <formula>LQ30=$B$3</formula>
    </cfRule>
  </conditionalFormatting>
  <conditionalFormatting sqref="LQ30:LS30">
    <cfRule type="expression" dxfId="35191" priority="56537">
      <formula>LQ30=$B$20</formula>
    </cfRule>
    <cfRule type="expression" dxfId="35190" priority="56538">
      <formula>LQ30=$B$21</formula>
    </cfRule>
    <cfRule type="expression" dxfId="35189" priority="56539">
      <formula>LQ30=$B$19</formula>
    </cfRule>
    <cfRule type="expression" dxfId="35188" priority="56540">
      <formula>LQ30=$B$17</formula>
    </cfRule>
    <cfRule type="expression" dxfId="35187" priority="56541">
      <formula>LQ30=$B$16</formula>
    </cfRule>
    <cfRule type="expression" dxfId="35186" priority="56542">
      <formula>LQ30=$B$14</formula>
    </cfRule>
    <cfRule type="expression" dxfId="35185" priority="56543">
      <formula>LQ30=$B$13</formula>
    </cfRule>
    <cfRule type="expression" dxfId="35184" priority="56544">
      <formula>LQ30=$B$12</formula>
    </cfRule>
    <cfRule type="expression" dxfId="35183" priority="56545">
      <formula>LQ30=$B$11</formula>
    </cfRule>
    <cfRule type="expression" dxfId="35182" priority="56546">
      <formula>LQ30=$B$10</formula>
    </cfRule>
    <cfRule type="expression" dxfId="35181" priority="56547">
      <formula>LQ30=$B$9</formula>
    </cfRule>
    <cfRule type="expression" dxfId="35180" priority="56548">
      <formula>LQ30=$B$6</formula>
    </cfRule>
    <cfRule type="expression" dxfId="35179" priority="56549">
      <formula>"TEXT(C$16,""ddd"")='Sat'"</formula>
    </cfRule>
  </conditionalFormatting>
  <conditionalFormatting sqref="LQ30:LS30">
    <cfRule type="expression" dxfId="35178" priority="56536">
      <formula>LQ30=$B$22</formula>
    </cfRule>
  </conditionalFormatting>
  <conditionalFormatting sqref="LQ30:LS30">
    <cfRule type="expression" dxfId="35177" priority="56534">
      <formula>LQ30=#REF!</formula>
    </cfRule>
    <cfRule type="expression" dxfId="35176" priority="56535">
      <formula>LQ30=$B$23</formula>
    </cfRule>
  </conditionalFormatting>
  <conditionalFormatting sqref="LP28:LS28">
    <cfRule type="expression" dxfId="35175" priority="56430">
      <formula>LP28=$B$8</formula>
    </cfRule>
    <cfRule type="expression" dxfId="35174" priority="56431">
      <formula>LP28=$B$24</formula>
    </cfRule>
    <cfRule type="expression" dxfId="35173" priority="56432">
      <formula>LP28=$B$18</formula>
    </cfRule>
    <cfRule type="expression" dxfId="35172" priority="56433">
      <formula>LP28=$B$3</formula>
    </cfRule>
  </conditionalFormatting>
  <conditionalFormatting sqref="LP28:LS28">
    <cfRule type="expression" dxfId="35171" priority="56417">
      <formula>LP28=$B$20</formula>
    </cfRule>
    <cfRule type="expression" dxfId="35170" priority="56418">
      <formula>LP28=$B$21</formula>
    </cfRule>
    <cfRule type="expression" dxfId="35169" priority="56419">
      <formula>LP28=$B$19</formula>
    </cfRule>
    <cfRule type="expression" dxfId="35168" priority="56420">
      <formula>LP28=$B$17</formula>
    </cfRule>
    <cfRule type="expression" dxfId="35167" priority="56421">
      <formula>LP28=$B$16</formula>
    </cfRule>
    <cfRule type="expression" dxfId="35166" priority="56422">
      <formula>LP28=$B$14</formula>
    </cfRule>
    <cfRule type="expression" dxfId="35165" priority="56423">
      <formula>LP28=$B$13</formula>
    </cfRule>
    <cfRule type="expression" dxfId="35164" priority="56424">
      <formula>LP28=$B$12</formula>
    </cfRule>
    <cfRule type="expression" dxfId="35163" priority="56425">
      <formula>LP28=$B$11</formula>
    </cfRule>
    <cfRule type="expression" dxfId="35162" priority="56426">
      <formula>LP28=$B$10</formula>
    </cfRule>
    <cfRule type="expression" dxfId="35161" priority="56427">
      <formula>LP28=$B$9</formula>
    </cfRule>
    <cfRule type="expression" dxfId="35160" priority="56428">
      <formula>LP28=$B$6</formula>
    </cfRule>
    <cfRule type="expression" dxfId="35159" priority="56429">
      <formula>"TEXT(C$16,""ddd"")='Sat'"</formula>
    </cfRule>
  </conditionalFormatting>
  <conditionalFormatting sqref="LP28:LS28">
    <cfRule type="expression" dxfId="35158" priority="56416">
      <formula>LP28=$B$22</formula>
    </cfRule>
  </conditionalFormatting>
  <conditionalFormatting sqref="LP28:LS28">
    <cfRule type="expression" dxfId="35157" priority="56414">
      <formula>LP28=#REF!</formula>
    </cfRule>
    <cfRule type="expression" dxfId="35156" priority="56415">
      <formula>LP28=$B$23</formula>
    </cfRule>
  </conditionalFormatting>
  <conditionalFormatting sqref="LM28:LN32">
    <cfRule type="expression" dxfId="35155" priority="56310">
      <formula>LM28=$B$8</formula>
    </cfRule>
    <cfRule type="expression" dxfId="35154" priority="56311">
      <formula>LM28=$B$24</formula>
    </cfRule>
    <cfRule type="expression" dxfId="35153" priority="56312">
      <formula>LM28=$B$18</formula>
    </cfRule>
    <cfRule type="expression" dxfId="35152" priority="56313">
      <formula>LM28=$B$3</formula>
    </cfRule>
  </conditionalFormatting>
  <conditionalFormatting sqref="LM28:LN32">
    <cfRule type="expression" dxfId="35151" priority="56297">
      <formula>LM28=$B$20</formula>
    </cfRule>
    <cfRule type="expression" dxfId="35150" priority="56298">
      <formula>LM28=$B$21</formula>
    </cfRule>
    <cfRule type="expression" dxfId="35149" priority="56299">
      <formula>LM28=$B$19</formula>
    </cfRule>
    <cfRule type="expression" dxfId="35148" priority="56300">
      <formula>LM28=$B$17</formula>
    </cfRule>
    <cfRule type="expression" dxfId="35147" priority="56301">
      <formula>LM28=$B$16</formula>
    </cfRule>
    <cfRule type="expression" dxfId="35146" priority="56302">
      <formula>LM28=$B$14</formula>
    </cfRule>
    <cfRule type="expression" dxfId="35145" priority="56303">
      <formula>LM28=$B$13</formula>
    </cfRule>
    <cfRule type="expression" dxfId="35144" priority="56304">
      <formula>LM28=$B$12</formula>
    </cfRule>
    <cfRule type="expression" dxfId="35143" priority="56305">
      <formula>LM28=$B$11</formula>
    </cfRule>
    <cfRule type="expression" dxfId="35142" priority="56306">
      <formula>LM28=$B$10</formula>
    </cfRule>
    <cfRule type="expression" dxfId="35141" priority="56307">
      <formula>LM28=$B$9</formula>
    </cfRule>
    <cfRule type="expression" dxfId="35140" priority="56308">
      <formula>LM28=$B$6</formula>
    </cfRule>
    <cfRule type="expression" dxfId="35139" priority="56309">
      <formula>"TEXT(C$16,""ddd"")='Sat'"</formula>
    </cfRule>
  </conditionalFormatting>
  <conditionalFormatting sqref="LM28:LN32">
    <cfRule type="expression" dxfId="35138" priority="56296">
      <formula>LM28=$B$22</formula>
    </cfRule>
  </conditionalFormatting>
  <conditionalFormatting sqref="LM28:LN32">
    <cfRule type="expression" dxfId="35137" priority="56294">
      <formula>LM28=#REF!</formula>
    </cfRule>
    <cfRule type="expression" dxfId="35136" priority="56295">
      <formula>LM28=$B$23</formula>
    </cfRule>
  </conditionalFormatting>
  <conditionalFormatting sqref="LM27:LN32">
    <cfRule type="expression" dxfId="35135" priority="56170">
      <formula>LM27=$B$8</formula>
    </cfRule>
    <cfRule type="expression" dxfId="35134" priority="56171">
      <formula>LM27=$B$24</formula>
    </cfRule>
    <cfRule type="expression" dxfId="35133" priority="56172">
      <formula>LM27=$B$18</formula>
    </cfRule>
    <cfRule type="expression" dxfId="35132" priority="56173">
      <formula>LM27=$B$3</formula>
    </cfRule>
  </conditionalFormatting>
  <conditionalFormatting sqref="LM27:LN32">
    <cfRule type="expression" dxfId="35131" priority="56157">
      <formula>LM27=$B$20</formula>
    </cfRule>
    <cfRule type="expression" dxfId="35130" priority="56158">
      <formula>LM27=$B$21</formula>
    </cfRule>
    <cfRule type="expression" dxfId="35129" priority="56159">
      <formula>LM27=$B$19</formula>
    </cfRule>
    <cfRule type="expression" dxfId="35128" priority="56160">
      <formula>LM27=$B$17</formula>
    </cfRule>
    <cfRule type="expression" dxfId="35127" priority="56161">
      <formula>LM27=$B$16</formula>
    </cfRule>
    <cfRule type="expression" dxfId="35126" priority="56162">
      <formula>LM27=$B$14</formula>
    </cfRule>
    <cfRule type="expression" dxfId="35125" priority="56163">
      <formula>LM27=$B$13</formula>
    </cfRule>
    <cfRule type="expression" dxfId="35124" priority="56164">
      <formula>LM27=$B$12</formula>
    </cfRule>
    <cfRule type="expression" dxfId="35123" priority="56165">
      <formula>LM27=$B$11</formula>
    </cfRule>
    <cfRule type="expression" dxfId="35122" priority="56166">
      <formula>LM27=$B$10</formula>
    </cfRule>
    <cfRule type="expression" dxfId="35121" priority="56167">
      <formula>LM27=$B$9</formula>
    </cfRule>
    <cfRule type="expression" dxfId="35120" priority="56168">
      <formula>LM27=$B$6</formula>
    </cfRule>
    <cfRule type="expression" dxfId="35119" priority="56169">
      <formula>"TEXT(C$16,""ddd"")='Sat'"</formula>
    </cfRule>
  </conditionalFormatting>
  <conditionalFormatting sqref="LM27:LN32">
    <cfRule type="expression" dxfId="35118" priority="56156">
      <formula>LM27=$B$22</formula>
    </cfRule>
  </conditionalFormatting>
  <conditionalFormatting sqref="LM27:LN32">
    <cfRule type="expression" dxfId="35117" priority="56154">
      <formula>LM27=#REF!</formula>
    </cfRule>
    <cfRule type="expression" dxfId="35116" priority="56155">
      <formula>LM27=$B$23</formula>
    </cfRule>
  </conditionalFormatting>
  <conditionalFormatting sqref="LM29:LN29">
    <cfRule type="expression" dxfId="35115" priority="56152">
      <formula>LM29=#REF!</formula>
    </cfRule>
    <cfRule type="expression" dxfId="35114" priority="56153">
      <formula>LM29=$B$23</formula>
    </cfRule>
  </conditionalFormatting>
  <conditionalFormatting sqref="LM29:LN29">
    <cfRule type="expression" dxfId="35113" priority="56148">
      <formula>LM29=$B$8</formula>
    </cfRule>
    <cfRule type="expression" dxfId="35112" priority="56149">
      <formula>LM29=$B$24</formula>
    </cfRule>
    <cfRule type="expression" dxfId="35111" priority="56150">
      <formula>LM29=$B$18</formula>
    </cfRule>
    <cfRule type="expression" dxfId="35110" priority="56151">
      <formula>LM29=$B$3</formula>
    </cfRule>
  </conditionalFormatting>
  <conditionalFormatting sqref="LM29:LN29">
    <cfRule type="expression" dxfId="35109" priority="56135">
      <formula>LM29=$B$20</formula>
    </cfRule>
    <cfRule type="expression" dxfId="35108" priority="56136">
      <formula>LM29=$B$21</formula>
    </cfRule>
    <cfRule type="expression" dxfId="35107" priority="56137">
      <formula>LM29=$B$19</formula>
    </cfRule>
    <cfRule type="expression" dxfId="35106" priority="56138">
      <formula>LM29=$B$17</formula>
    </cfRule>
    <cfRule type="expression" dxfId="35105" priority="56139">
      <formula>LM29=$B$16</formula>
    </cfRule>
    <cfRule type="expression" dxfId="35104" priority="56140">
      <formula>LM29=$B$14</formula>
    </cfRule>
    <cfRule type="expression" dxfId="35103" priority="56141">
      <formula>LM29=$B$13</formula>
    </cfRule>
    <cfRule type="expression" dxfId="35102" priority="56142">
      <formula>LM29=$B$12</formula>
    </cfRule>
    <cfRule type="expression" dxfId="35101" priority="56143">
      <formula>LM29=$B$11</formula>
    </cfRule>
    <cfRule type="expression" dxfId="35100" priority="56144">
      <formula>LM29=$B$10</formula>
    </cfRule>
    <cfRule type="expression" dxfId="35099" priority="56145">
      <formula>LM29=$B$9</formula>
    </cfRule>
    <cfRule type="expression" dxfId="35098" priority="56146">
      <formula>LM29=$B$6</formula>
    </cfRule>
    <cfRule type="expression" dxfId="35097" priority="56147">
      <formula>"TEXT(C$16,""ddd"")='Sat'"</formula>
    </cfRule>
  </conditionalFormatting>
  <conditionalFormatting sqref="LM29:LN29">
    <cfRule type="expression" dxfId="35096" priority="56134">
      <formula>LM29=$B$22</formula>
    </cfRule>
  </conditionalFormatting>
  <conditionalFormatting sqref="LV27">
    <cfRule type="expression" dxfId="35095" priority="55250">
      <formula>LV27=$B$8</formula>
    </cfRule>
    <cfRule type="expression" dxfId="35094" priority="55251">
      <formula>LV27=$B$24</formula>
    </cfRule>
    <cfRule type="expression" dxfId="35093" priority="55252">
      <formula>LV27=$B$18</formula>
    </cfRule>
    <cfRule type="expression" dxfId="35092" priority="55253">
      <formula>LV27=$B$3</formula>
    </cfRule>
  </conditionalFormatting>
  <conditionalFormatting sqref="LV27">
    <cfRule type="expression" dxfId="35091" priority="55237">
      <formula>LV27=$B$20</formula>
    </cfRule>
    <cfRule type="expression" dxfId="35090" priority="55238">
      <formula>LV27=$B$21</formula>
    </cfRule>
    <cfRule type="expression" dxfId="35089" priority="55239">
      <formula>LV27=$B$19</formula>
    </cfRule>
    <cfRule type="expression" dxfId="35088" priority="55240">
      <formula>LV27=$B$17</formula>
    </cfRule>
    <cfRule type="expression" dxfId="35087" priority="55241">
      <formula>LV27=$B$16</formula>
    </cfRule>
    <cfRule type="expression" dxfId="35086" priority="55242">
      <formula>LV27=$B$14</formula>
    </cfRule>
    <cfRule type="expression" dxfId="35085" priority="55243">
      <formula>LV27=$B$13</formula>
    </cfRule>
    <cfRule type="expression" dxfId="35084" priority="55244">
      <formula>LV27=$B$12</formula>
    </cfRule>
    <cfRule type="expression" dxfId="35083" priority="55245">
      <formula>LV27=$B$11</formula>
    </cfRule>
    <cfRule type="expression" dxfId="35082" priority="55246">
      <formula>LV27=$B$10</formula>
    </cfRule>
    <cfRule type="expression" dxfId="35081" priority="55247">
      <formula>LV27=$B$9</formula>
    </cfRule>
    <cfRule type="expression" dxfId="35080" priority="55248">
      <formula>LV27=$B$6</formula>
    </cfRule>
    <cfRule type="expression" dxfId="35079" priority="55249">
      <formula>"TEXT(C$16,""ddd"")='Sat'"</formula>
    </cfRule>
  </conditionalFormatting>
  <conditionalFormatting sqref="LV27">
    <cfRule type="expression" dxfId="35078" priority="55236">
      <formula>LV27=$B$22</formula>
    </cfRule>
  </conditionalFormatting>
  <conditionalFormatting sqref="LV27">
    <cfRule type="expression" dxfId="35077" priority="55234">
      <formula>LV27=#REF!</formula>
    </cfRule>
    <cfRule type="expression" dxfId="35076" priority="55235">
      <formula>LV27=$B$23</formula>
    </cfRule>
  </conditionalFormatting>
  <conditionalFormatting sqref="LV29">
    <cfRule type="expression" dxfId="35075" priority="55230">
      <formula>LV29=$B$8</formula>
    </cfRule>
    <cfRule type="expression" dxfId="35074" priority="55231">
      <formula>LV29=$B$24</formula>
    </cfRule>
    <cfRule type="expression" dxfId="35073" priority="55232">
      <formula>LV29=$B$18</formula>
    </cfRule>
    <cfRule type="expression" dxfId="35072" priority="55233">
      <formula>LV29=$B$3</formula>
    </cfRule>
  </conditionalFormatting>
  <conditionalFormatting sqref="LV29">
    <cfRule type="expression" dxfId="35071" priority="55217">
      <formula>LV29=$B$20</formula>
    </cfRule>
    <cfRule type="expression" dxfId="35070" priority="55218">
      <formula>LV29=$B$21</formula>
    </cfRule>
    <cfRule type="expression" dxfId="35069" priority="55219">
      <formula>LV29=$B$19</formula>
    </cfRule>
    <cfRule type="expression" dxfId="35068" priority="55220">
      <formula>LV29=$B$17</formula>
    </cfRule>
    <cfRule type="expression" dxfId="35067" priority="55221">
      <formula>LV29=$B$16</formula>
    </cfRule>
    <cfRule type="expression" dxfId="35066" priority="55222">
      <formula>LV29=$B$14</formula>
    </cfRule>
    <cfRule type="expression" dxfId="35065" priority="55223">
      <formula>LV29=$B$13</formula>
    </cfRule>
    <cfRule type="expression" dxfId="35064" priority="55224">
      <formula>LV29=$B$12</formula>
    </cfRule>
    <cfRule type="expression" dxfId="35063" priority="55225">
      <formula>LV29=$B$11</formula>
    </cfRule>
    <cfRule type="expression" dxfId="35062" priority="55226">
      <formula>LV29=$B$10</formula>
    </cfRule>
    <cfRule type="expression" dxfId="35061" priority="55227">
      <formula>LV29=$B$9</formula>
    </cfRule>
    <cfRule type="expression" dxfId="35060" priority="55228">
      <formula>LV29=$B$6</formula>
    </cfRule>
    <cfRule type="expression" dxfId="35059" priority="55229">
      <formula>"TEXT(C$16,""ddd"")='Sat'"</formula>
    </cfRule>
  </conditionalFormatting>
  <conditionalFormatting sqref="LV29">
    <cfRule type="expression" dxfId="35058" priority="55216">
      <formula>LV29=$B$22</formula>
    </cfRule>
  </conditionalFormatting>
  <conditionalFormatting sqref="LV29">
    <cfRule type="expression" dxfId="35057" priority="55214">
      <formula>LV29=#REF!</formula>
    </cfRule>
    <cfRule type="expression" dxfId="35056" priority="55215">
      <formula>LV29=$B$23</formula>
    </cfRule>
  </conditionalFormatting>
  <conditionalFormatting sqref="LV28">
    <cfRule type="expression" dxfId="35055" priority="54950">
      <formula>LV28=$B$8</formula>
    </cfRule>
    <cfRule type="expression" dxfId="35054" priority="54951">
      <formula>LV28=$B$24</formula>
    </cfRule>
    <cfRule type="expression" dxfId="35053" priority="54952">
      <formula>LV28=$B$18</formula>
    </cfRule>
    <cfRule type="expression" dxfId="35052" priority="54953">
      <formula>LV28=$B$3</formula>
    </cfRule>
  </conditionalFormatting>
  <conditionalFormatting sqref="LV28">
    <cfRule type="expression" dxfId="35051" priority="54937">
      <formula>LV28=$B$20</formula>
    </cfRule>
    <cfRule type="expression" dxfId="35050" priority="54938">
      <formula>LV28=$B$21</formula>
    </cfRule>
    <cfRule type="expression" dxfId="35049" priority="54939">
      <formula>LV28=$B$19</formula>
    </cfRule>
    <cfRule type="expression" dxfId="35048" priority="54940">
      <formula>LV28=$B$17</formula>
    </cfRule>
    <cfRule type="expression" dxfId="35047" priority="54941">
      <formula>LV28=$B$16</formula>
    </cfRule>
    <cfRule type="expression" dxfId="35046" priority="54942">
      <formula>LV28=$B$14</formula>
    </cfRule>
    <cfRule type="expression" dxfId="35045" priority="54943">
      <formula>LV28=$B$13</formula>
    </cfRule>
    <cfRule type="expression" dxfId="35044" priority="54944">
      <formula>LV28=$B$12</formula>
    </cfRule>
    <cfRule type="expression" dxfId="35043" priority="54945">
      <formula>LV28=$B$11</formula>
    </cfRule>
    <cfRule type="expression" dxfId="35042" priority="54946">
      <formula>LV28=$B$10</formula>
    </cfRule>
    <cfRule type="expression" dxfId="35041" priority="54947">
      <formula>LV28=$B$9</formula>
    </cfRule>
    <cfRule type="expression" dxfId="35040" priority="54948">
      <formula>LV28=$B$6</formula>
    </cfRule>
    <cfRule type="expression" dxfId="35039" priority="54949">
      <formula>"TEXT(C$16,""ddd"")='Sat'"</formula>
    </cfRule>
  </conditionalFormatting>
  <conditionalFormatting sqref="LV28">
    <cfRule type="expression" dxfId="35038" priority="54936">
      <formula>LV28=$B$22</formula>
    </cfRule>
  </conditionalFormatting>
  <conditionalFormatting sqref="LV28">
    <cfRule type="expression" dxfId="35037" priority="54934">
      <formula>LV28=#REF!</formula>
    </cfRule>
    <cfRule type="expression" dxfId="35036" priority="54935">
      <formula>LV28=$B$23</formula>
    </cfRule>
  </conditionalFormatting>
  <conditionalFormatting sqref="LW27:LZ27">
    <cfRule type="expression" dxfId="35035" priority="54650">
      <formula>LW27=$B$8</formula>
    </cfRule>
    <cfRule type="expression" dxfId="35034" priority="54651">
      <formula>LW27=$B$24</formula>
    </cfRule>
    <cfRule type="expression" dxfId="35033" priority="54652">
      <formula>LW27=$B$18</formula>
    </cfRule>
    <cfRule type="expression" dxfId="35032" priority="54653">
      <formula>LW27=$B$3</formula>
    </cfRule>
  </conditionalFormatting>
  <conditionalFormatting sqref="LW27:LZ27">
    <cfRule type="expression" dxfId="35031" priority="54637">
      <formula>LW27=$B$20</formula>
    </cfRule>
    <cfRule type="expression" dxfId="35030" priority="54638">
      <formula>LW27=$B$21</formula>
    </cfRule>
    <cfRule type="expression" dxfId="35029" priority="54639">
      <formula>LW27=$B$19</formula>
    </cfRule>
    <cfRule type="expression" dxfId="35028" priority="54640">
      <formula>LW27=$B$17</formula>
    </cfRule>
    <cfRule type="expression" dxfId="35027" priority="54641">
      <formula>LW27=$B$16</formula>
    </cfRule>
    <cfRule type="expression" dxfId="35026" priority="54642">
      <formula>LW27=$B$14</formula>
    </cfRule>
    <cfRule type="expression" dxfId="35025" priority="54643">
      <formula>LW27=$B$13</formula>
    </cfRule>
    <cfRule type="expression" dxfId="35024" priority="54644">
      <formula>LW27=$B$12</formula>
    </cfRule>
    <cfRule type="expression" dxfId="35023" priority="54645">
      <formula>LW27=$B$11</formula>
    </cfRule>
    <cfRule type="expression" dxfId="35022" priority="54646">
      <formula>LW27=$B$10</formula>
    </cfRule>
    <cfRule type="expression" dxfId="35021" priority="54647">
      <formula>LW27=$B$9</formula>
    </cfRule>
    <cfRule type="expression" dxfId="35020" priority="54648">
      <formula>LW27=$B$6</formula>
    </cfRule>
    <cfRule type="expression" dxfId="35019" priority="54649">
      <formula>"TEXT(C$16,""ddd"")='Sat'"</formula>
    </cfRule>
  </conditionalFormatting>
  <conditionalFormatting sqref="LW27:LZ27">
    <cfRule type="expression" dxfId="35018" priority="54636">
      <formula>LW27=$B$22</formula>
    </cfRule>
  </conditionalFormatting>
  <conditionalFormatting sqref="LW27:LZ27">
    <cfRule type="expression" dxfId="35017" priority="54634">
      <formula>LW27=#REF!</formula>
    </cfRule>
    <cfRule type="expression" dxfId="35016" priority="54635">
      <formula>LW27=$B$23</formula>
    </cfRule>
  </conditionalFormatting>
  <conditionalFormatting sqref="LW29:LZ29">
    <cfRule type="expression" dxfId="35015" priority="54632">
      <formula>LW29=#REF!</formula>
    </cfRule>
    <cfRule type="expression" dxfId="35014" priority="54633">
      <formula>LW29=$B$23</formula>
    </cfRule>
  </conditionalFormatting>
  <conditionalFormatting sqref="LW29:LZ29">
    <cfRule type="expression" dxfId="35013" priority="54628">
      <formula>LW29=$B$8</formula>
    </cfRule>
    <cfRule type="expression" dxfId="35012" priority="54629">
      <formula>LW29=$B$24</formula>
    </cfRule>
    <cfRule type="expression" dxfId="35011" priority="54630">
      <formula>LW29=$B$18</formula>
    </cfRule>
    <cfRule type="expression" dxfId="35010" priority="54631">
      <formula>LW29=$B$3</formula>
    </cfRule>
  </conditionalFormatting>
  <conditionalFormatting sqref="LW29:LZ29">
    <cfRule type="expression" dxfId="35009" priority="54615">
      <formula>LW29=$B$20</formula>
    </cfRule>
    <cfRule type="expression" dxfId="35008" priority="54616">
      <formula>LW29=$B$21</formula>
    </cfRule>
    <cfRule type="expression" dxfId="35007" priority="54617">
      <formula>LW29=$B$19</formula>
    </cfRule>
    <cfRule type="expression" dxfId="35006" priority="54618">
      <formula>LW29=$B$17</formula>
    </cfRule>
    <cfRule type="expression" dxfId="35005" priority="54619">
      <formula>LW29=$B$16</formula>
    </cfRule>
    <cfRule type="expression" dxfId="35004" priority="54620">
      <formula>LW29=$B$14</formula>
    </cfRule>
    <cfRule type="expression" dxfId="35003" priority="54621">
      <formula>LW29=$B$13</formula>
    </cfRule>
    <cfRule type="expression" dxfId="35002" priority="54622">
      <formula>LW29=$B$12</formula>
    </cfRule>
    <cfRule type="expression" dxfId="35001" priority="54623">
      <formula>LW29=$B$11</formula>
    </cfRule>
    <cfRule type="expression" dxfId="35000" priority="54624">
      <formula>LW29=$B$10</formula>
    </cfRule>
    <cfRule type="expression" dxfId="34999" priority="54625">
      <formula>LW29=$B$9</formula>
    </cfRule>
    <cfRule type="expression" dxfId="34998" priority="54626">
      <formula>LW29=$B$6</formula>
    </cfRule>
    <cfRule type="expression" dxfId="34997" priority="54627">
      <formula>"TEXT(C$16,""ddd"")='Sat'"</formula>
    </cfRule>
  </conditionalFormatting>
  <conditionalFormatting sqref="LW29:LZ29">
    <cfRule type="expression" dxfId="34996" priority="54614">
      <formula>LW29=$B$22</formula>
    </cfRule>
  </conditionalFormatting>
  <conditionalFormatting sqref="LX30:LZ30">
    <cfRule type="expression" dxfId="34995" priority="54150">
      <formula>LX30=$B$8</formula>
    </cfRule>
    <cfRule type="expression" dxfId="34994" priority="54151">
      <formula>LX30=$B$24</formula>
    </cfRule>
    <cfRule type="expression" dxfId="34993" priority="54152">
      <formula>LX30=$B$18</formula>
    </cfRule>
    <cfRule type="expression" dxfId="34992" priority="54153">
      <formula>LX30=$B$3</formula>
    </cfRule>
  </conditionalFormatting>
  <conditionalFormatting sqref="LX30:LZ30">
    <cfRule type="expression" dxfId="34991" priority="54137">
      <formula>LX30=$B$20</formula>
    </cfRule>
    <cfRule type="expression" dxfId="34990" priority="54138">
      <formula>LX30=$B$21</formula>
    </cfRule>
    <cfRule type="expression" dxfId="34989" priority="54139">
      <formula>LX30=$B$19</formula>
    </cfRule>
    <cfRule type="expression" dxfId="34988" priority="54140">
      <formula>LX30=$B$17</formula>
    </cfRule>
    <cfRule type="expression" dxfId="34987" priority="54141">
      <formula>LX30=$B$16</formula>
    </cfRule>
    <cfRule type="expression" dxfId="34986" priority="54142">
      <formula>LX30=$B$14</formula>
    </cfRule>
    <cfRule type="expression" dxfId="34985" priority="54143">
      <formula>LX30=$B$13</formula>
    </cfRule>
    <cfRule type="expression" dxfId="34984" priority="54144">
      <formula>LX30=$B$12</formula>
    </cfRule>
    <cfRule type="expression" dxfId="34983" priority="54145">
      <formula>LX30=$B$11</formula>
    </cfRule>
    <cfRule type="expression" dxfId="34982" priority="54146">
      <formula>LX30=$B$10</formula>
    </cfRule>
    <cfRule type="expression" dxfId="34981" priority="54147">
      <formula>LX30=$B$9</formula>
    </cfRule>
    <cfRule type="expression" dxfId="34980" priority="54148">
      <formula>LX30=$B$6</formula>
    </cfRule>
    <cfRule type="expression" dxfId="34979" priority="54149">
      <formula>"TEXT(C$16,""ddd"")='Sat'"</formula>
    </cfRule>
  </conditionalFormatting>
  <conditionalFormatting sqref="LX30:LZ30">
    <cfRule type="expression" dxfId="34978" priority="54136">
      <formula>LX30=$B$22</formula>
    </cfRule>
  </conditionalFormatting>
  <conditionalFormatting sqref="LX30:LZ30">
    <cfRule type="expression" dxfId="34977" priority="54134">
      <formula>LX30=#REF!</formula>
    </cfRule>
    <cfRule type="expression" dxfId="34976" priority="54135">
      <formula>LX30=$B$23</formula>
    </cfRule>
  </conditionalFormatting>
  <conditionalFormatting sqref="LW28:LZ28">
    <cfRule type="expression" dxfId="34975" priority="54030">
      <formula>LW28=$B$8</formula>
    </cfRule>
    <cfRule type="expression" dxfId="34974" priority="54031">
      <formula>LW28=$B$24</formula>
    </cfRule>
    <cfRule type="expression" dxfId="34973" priority="54032">
      <formula>LW28=$B$18</formula>
    </cfRule>
    <cfRule type="expression" dxfId="34972" priority="54033">
      <formula>LW28=$B$3</formula>
    </cfRule>
  </conditionalFormatting>
  <conditionalFormatting sqref="LW28:LZ28">
    <cfRule type="expression" dxfId="34971" priority="54017">
      <formula>LW28=$B$20</formula>
    </cfRule>
    <cfRule type="expression" dxfId="34970" priority="54018">
      <formula>LW28=$B$21</formula>
    </cfRule>
    <cfRule type="expression" dxfId="34969" priority="54019">
      <formula>LW28=$B$19</formula>
    </cfRule>
    <cfRule type="expression" dxfId="34968" priority="54020">
      <formula>LW28=$B$17</formula>
    </cfRule>
    <cfRule type="expression" dxfId="34967" priority="54021">
      <formula>LW28=$B$16</formula>
    </cfRule>
    <cfRule type="expression" dxfId="34966" priority="54022">
      <formula>LW28=$B$14</formula>
    </cfRule>
    <cfRule type="expression" dxfId="34965" priority="54023">
      <formula>LW28=$B$13</formula>
    </cfRule>
    <cfRule type="expression" dxfId="34964" priority="54024">
      <formula>LW28=$B$12</formula>
    </cfRule>
    <cfRule type="expression" dxfId="34963" priority="54025">
      <formula>LW28=$B$11</formula>
    </cfRule>
    <cfRule type="expression" dxfId="34962" priority="54026">
      <formula>LW28=$B$10</formula>
    </cfRule>
    <cfRule type="expression" dxfId="34961" priority="54027">
      <formula>LW28=$B$9</formula>
    </cfRule>
    <cfRule type="expression" dxfId="34960" priority="54028">
      <formula>LW28=$B$6</formula>
    </cfRule>
    <cfRule type="expression" dxfId="34959" priority="54029">
      <formula>"TEXT(C$16,""ddd"")='Sat'"</formula>
    </cfRule>
  </conditionalFormatting>
  <conditionalFormatting sqref="LW28:LZ28">
    <cfRule type="expression" dxfId="34958" priority="54016">
      <formula>LW28=$B$22</formula>
    </cfRule>
  </conditionalFormatting>
  <conditionalFormatting sqref="LW28:LZ28">
    <cfRule type="expression" dxfId="34957" priority="54014">
      <formula>LW28=#REF!</formula>
    </cfRule>
    <cfRule type="expression" dxfId="34956" priority="54015">
      <formula>LW28=$B$23</formula>
    </cfRule>
  </conditionalFormatting>
  <conditionalFormatting sqref="LT28:LU32">
    <cfRule type="expression" dxfId="34955" priority="53910">
      <formula>LT28=$B$8</formula>
    </cfRule>
    <cfRule type="expression" dxfId="34954" priority="53911">
      <formula>LT28=$B$24</formula>
    </cfRule>
    <cfRule type="expression" dxfId="34953" priority="53912">
      <formula>LT28=$B$18</formula>
    </cfRule>
    <cfRule type="expression" dxfId="34952" priority="53913">
      <formula>LT28=$B$3</formula>
    </cfRule>
  </conditionalFormatting>
  <conditionalFormatting sqref="LT28:LU32">
    <cfRule type="expression" dxfId="34951" priority="53897">
      <formula>LT28=$B$20</formula>
    </cfRule>
    <cfRule type="expression" dxfId="34950" priority="53898">
      <formula>LT28=$B$21</formula>
    </cfRule>
    <cfRule type="expression" dxfId="34949" priority="53899">
      <formula>LT28=$B$19</formula>
    </cfRule>
    <cfRule type="expression" dxfId="34948" priority="53900">
      <formula>LT28=$B$17</formula>
    </cfRule>
    <cfRule type="expression" dxfId="34947" priority="53901">
      <formula>LT28=$B$16</formula>
    </cfRule>
    <cfRule type="expression" dxfId="34946" priority="53902">
      <formula>LT28=$B$14</formula>
    </cfRule>
    <cfRule type="expression" dxfId="34945" priority="53903">
      <formula>LT28=$B$13</formula>
    </cfRule>
    <cfRule type="expression" dxfId="34944" priority="53904">
      <formula>LT28=$B$12</formula>
    </cfRule>
    <cfRule type="expression" dxfId="34943" priority="53905">
      <formula>LT28=$B$11</formula>
    </cfRule>
    <cfRule type="expression" dxfId="34942" priority="53906">
      <formula>LT28=$B$10</formula>
    </cfRule>
    <cfRule type="expression" dxfId="34941" priority="53907">
      <formula>LT28=$B$9</formula>
    </cfRule>
    <cfRule type="expression" dxfId="34940" priority="53908">
      <formula>LT28=$B$6</formula>
    </cfRule>
    <cfRule type="expression" dxfId="34939" priority="53909">
      <formula>"TEXT(C$16,""ddd"")='Sat'"</formula>
    </cfRule>
  </conditionalFormatting>
  <conditionalFormatting sqref="LT28:LU32">
    <cfRule type="expression" dxfId="34938" priority="53896">
      <formula>LT28=$B$22</formula>
    </cfRule>
  </conditionalFormatting>
  <conditionalFormatting sqref="LT28:LU32">
    <cfRule type="expression" dxfId="34937" priority="53894">
      <formula>LT28=#REF!</formula>
    </cfRule>
    <cfRule type="expression" dxfId="34936" priority="53895">
      <formula>LT28=$B$23</formula>
    </cfRule>
  </conditionalFormatting>
  <conditionalFormatting sqref="LT27:LU32">
    <cfRule type="expression" dxfId="34935" priority="53770">
      <formula>LT27=$B$8</formula>
    </cfRule>
    <cfRule type="expression" dxfId="34934" priority="53771">
      <formula>LT27=$B$24</formula>
    </cfRule>
    <cfRule type="expression" dxfId="34933" priority="53772">
      <formula>LT27=$B$18</formula>
    </cfRule>
    <cfRule type="expression" dxfId="34932" priority="53773">
      <formula>LT27=$B$3</formula>
    </cfRule>
  </conditionalFormatting>
  <conditionalFormatting sqref="LT27:LU32">
    <cfRule type="expression" dxfId="34931" priority="53757">
      <formula>LT27=$B$20</formula>
    </cfRule>
    <cfRule type="expression" dxfId="34930" priority="53758">
      <formula>LT27=$B$21</formula>
    </cfRule>
    <cfRule type="expression" dxfId="34929" priority="53759">
      <formula>LT27=$B$19</formula>
    </cfRule>
    <cfRule type="expression" dxfId="34928" priority="53760">
      <formula>LT27=$B$17</formula>
    </cfRule>
    <cfRule type="expression" dxfId="34927" priority="53761">
      <formula>LT27=$B$16</formula>
    </cfRule>
    <cfRule type="expression" dxfId="34926" priority="53762">
      <formula>LT27=$B$14</formula>
    </cfRule>
    <cfRule type="expression" dxfId="34925" priority="53763">
      <formula>LT27=$B$13</formula>
    </cfRule>
    <cfRule type="expression" dxfId="34924" priority="53764">
      <formula>LT27=$B$12</formula>
    </cfRule>
    <cfRule type="expression" dxfId="34923" priority="53765">
      <formula>LT27=$B$11</formula>
    </cfRule>
    <cfRule type="expression" dxfId="34922" priority="53766">
      <formula>LT27=$B$10</formula>
    </cfRule>
    <cfRule type="expression" dxfId="34921" priority="53767">
      <formula>LT27=$B$9</formula>
    </cfRule>
    <cfRule type="expression" dxfId="34920" priority="53768">
      <formula>LT27=$B$6</formula>
    </cfRule>
    <cfRule type="expression" dxfId="34919" priority="53769">
      <formula>"TEXT(C$16,""ddd"")='Sat'"</formula>
    </cfRule>
  </conditionalFormatting>
  <conditionalFormatting sqref="LT27:LU32">
    <cfRule type="expression" dxfId="34918" priority="53756">
      <formula>LT27=$B$22</formula>
    </cfRule>
  </conditionalFormatting>
  <conditionalFormatting sqref="LT27:LU32">
    <cfRule type="expression" dxfId="34917" priority="53754">
      <formula>LT27=#REF!</formula>
    </cfRule>
    <cfRule type="expression" dxfId="34916" priority="53755">
      <formula>LT27=$B$23</formula>
    </cfRule>
  </conditionalFormatting>
  <conditionalFormatting sqref="LT29:LU29">
    <cfRule type="expression" dxfId="34915" priority="53752">
      <formula>LT29=#REF!</formula>
    </cfRule>
    <cfRule type="expression" dxfId="34914" priority="53753">
      <formula>LT29=$B$23</formula>
    </cfRule>
  </conditionalFormatting>
  <conditionalFormatting sqref="LT29:LU29">
    <cfRule type="expression" dxfId="34913" priority="53748">
      <formula>LT29=$B$8</formula>
    </cfRule>
    <cfRule type="expression" dxfId="34912" priority="53749">
      <formula>LT29=$B$24</formula>
    </cfRule>
    <cfRule type="expression" dxfId="34911" priority="53750">
      <formula>LT29=$B$18</formula>
    </cfRule>
    <cfRule type="expression" dxfId="34910" priority="53751">
      <formula>LT29=$B$3</formula>
    </cfRule>
  </conditionalFormatting>
  <conditionalFormatting sqref="LT29:LU29">
    <cfRule type="expression" dxfId="34909" priority="53735">
      <formula>LT29=$B$20</formula>
    </cfRule>
    <cfRule type="expression" dxfId="34908" priority="53736">
      <formula>LT29=$B$21</formula>
    </cfRule>
    <cfRule type="expression" dxfId="34907" priority="53737">
      <formula>LT29=$B$19</formula>
    </cfRule>
    <cfRule type="expression" dxfId="34906" priority="53738">
      <formula>LT29=$B$17</formula>
    </cfRule>
    <cfRule type="expression" dxfId="34905" priority="53739">
      <formula>LT29=$B$16</formula>
    </cfRule>
    <cfRule type="expression" dxfId="34904" priority="53740">
      <formula>LT29=$B$14</formula>
    </cfRule>
    <cfRule type="expression" dxfId="34903" priority="53741">
      <formula>LT29=$B$13</formula>
    </cfRule>
    <cfRule type="expression" dxfId="34902" priority="53742">
      <formula>LT29=$B$12</formula>
    </cfRule>
    <cfRule type="expression" dxfId="34901" priority="53743">
      <formula>LT29=$B$11</formula>
    </cfRule>
    <cfRule type="expression" dxfId="34900" priority="53744">
      <formula>LT29=$B$10</formula>
    </cfRule>
    <cfRule type="expression" dxfId="34899" priority="53745">
      <formula>LT29=$B$9</formula>
    </cfRule>
    <cfRule type="expression" dxfId="34898" priority="53746">
      <formula>LT29=$B$6</formula>
    </cfRule>
    <cfRule type="expression" dxfId="34897" priority="53747">
      <formula>"TEXT(C$16,""ddd"")='Sat'"</formula>
    </cfRule>
  </conditionalFormatting>
  <conditionalFormatting sqref="LT29:LU29">
    <cfRule type="expression" dxfId="34896" priority="53734">
      <formula>LT29=$B$22</formula>
    </cfRule>
  </conditionalFormatting>
  <conditionalFormatting sqref="MC27">
    <cfRule type="expression" dxfId="34895" priority="52850">
      <formula>MC27=$B$8</formula>
    </cfRule>
    <cfRule type="expression" dxfId="34894" priority="52851">
      <formula>MC27=$B$24</formula>
    </cfRule>
    <cfRule type="expression" dxfId="34893" priority="52852">
      <formula>MC27=$B$18</formula>
    </cfRule>
    <cfRule type="expression" dxfId="34892" priority="52853">
      <formula>MC27=$B$3</formula>
    </cfRule>
  </conditionalFormatting>
  <conditionalFormatting sqref="MC27">
    <cfRule type="expression" dxfId="34891" priority="52837">
      <formula>MC27=$B$20</formula>
    </cfRule>
    <cfRule type="expression" dxfId="34890" priority="52838">
      <formula>MC27=$B$21</formula>
    </cfRule>
    <cfRule type="expression" dxfId="34889" priority="52839">
      <formula>MC27=$B$19</formula>
    </cfRule>
    <cfRule type="expression" dxfId="34888" priority="52840">
      <formula>MC27=$B$17</formula>
    </cfRule>
    <cfRule type="expression" dxfId="34887" priority="52841">
      <formula>MC27=$B$16</formula>
    </cfRule>
    <cfRule type="expression" dxfId="34886" priority="52842">
      <formula>MC27=$B$14</formula>
    </cfRule>
    <cfRule type="expression" dxfId="34885" priority="52843">
      <formula>MC27=$B$13</formula>
    </cfRule>
    <cfRule type="expression" dxfId="34884" priority="52844">
      <formula>MC27=$B$12</formula>
    </cfRule>
    <cfRule type="expression" dxfId="34883" priority="52845">
      <formula>MC27=$B$11</formula>
    </cfRule>
    <cfRule type="expression" dxfId="34882" priority="52846">
      <formula>MC27=$B$10</formula>
    </cfRule>
    <cfRule type="expression" dxfId="34881" priority="52847">
      <formula>MC27=$B$9</formula>
    </cfRule>
    <cfRule type="expression" dxfId="34880" priority="52848">
      <formula>MC27=$B$6</formula>
    </cfRule>
    <cfRule type="expression" dxfId="34879" priority="52849">
      <formula>"TEXT(C$16,""ddd"")='Sat'"</formula>
    </cfRule>
  </conditionalFormatting>
  <conditionalFormatting sqref="MC27">
    <cfRule type="expression" dxfId="34878" priority="52836">
      <formula>MC27=$B$22</formula>
    </cfRule>
  </conditionalFormatting>
  <conditionalFormatting sqref="MC27">
    <cfRule type="expression" dxfId="34877" priority="52834">
      <formula>MC27=#REF!</formula>
    </cfRule>
    <cfRule type="expression" dxfId="34876" priority="52835">
      <formula>MC27=$B$23</formula>
    </cfRule>
  </conditionalFormatting>
  <conditionalFormatting sqref="MC29">
    <cfRule type="expression" dxfId="34875" priority="52830">
      <formula>MC29=$B$8</formula>
    </cfRule>
    <cfRule type="expression" dxfId="34874" priority="52831">
      <formula>MC29=$B$24</formula>
    </cfRule>
    <cfRule type="expression" dxfId="34873" priority="52832">
      <formula>MC29=$B$18</formula>
    </cfRule>
    <cfRule type="expression" dxfId="34872" priority="52833">
      <formula>MC29=$B$3</formula>
    </cfRule>
  </conditionalFormatting>
  <conditionalFormatting sqref="MC29">
    <cfRule type="expression" dxfId="34871" priority="52817">
      <formula>MC29=$B$20</formula>
    </cfRule>
    <cfRule type="expression" dxfId="34870" priority="52818">
      <formula>MC29=$B$21</formula>
    </cfRule>
    <cfRule type="expression" dxfId="34869" priority="52819">
      <formula>MC29=$B$19</formula>
    </cfRule>
    <cfRule type="expression" dxfId="34868" priority="52820">
      <formula>MC29=$B$17</formula>
    </cfRule>
    <cfRule type="expression" dxfId="34867" priority="52821">
      <formula>MC29=$B$16</formula>
    </cfRule>
    <cfRule type="expression" dxfId="34866" priority="52822">
      <formula>MC29=$B$14</formula>
    </cfRule>
    <cfRule type="expression" dxfId="34865" priority="52823">
      <formula>MC29=$B$13</formula>
    </cfRule>
    <cfRule type="expression" dxfId="34864" priority="52824">
      <formula>MC29=$B$12</formula>
    </cfRule>
    <cfRule type="expression" dxfId="34863" priority="52825">
      <formula>MC29=$B$11</formula>
    </cfRule>
    <cfRule type="expression" dxfId="34862" priority="52826">
      <formula>MC29=$B$10</formula>
    </cfRule>
    <cfRule type="expression" dxfId="34861" priority="52827">
      <formula>MC29=$B$9</formula>
    </cfRule>
    <cfRule type="expression" dxfId="34860" priority="52828">
      <formula>MC29=$B$6</formula>
    </cfRule>
    <cfRule type="expression" dxfId="34859" priority="52829">
      <formula>"TEXT(C$16,""ddd"")='Sat'"</formula>
    </cfRule>
  </conditionalFormatting>
  <conditionalFormatting sqref="MC29">
    <cfRule type="expression" dxfId="34858" priority="52816">
      <formula>MC29=$B$22</formula>
    </cfRule>
  </conditionalFormatting>
  <conditionalFormatting sqref="MC29">
    <cfRule type="expression" dxfId="34857" priority="52814">
      <formula>MC29=#REF!</formula>
    </cfRule>
    <cfRule type="expression" dxfId="34856" priority="52815">
      <formula>MC29=$B$23</formula>
    </cfRule>
  </conditionalFormatting>
  <conditionalFormatting sqref="MC28">
    <cfRule type="expression" dxfId="34855" priority="52550">
      <formula>MC28=$B$8</formula>
    </cfRule>
    <cfRule type="expression" dxfId="34854" priority="52551">
      <formula>MC28=$B$24</formula>
    </cfRule>
    <cfRule type="expression" dxfId="34853" priority="52552">
      <formula>MC28=$B$18</formula>
    </cfRule>
    <cfRule type="expression" dxfId="34852" priority="52553">
      <formula>MC28=$B$3</formula>
    </cfRule>
  </conditionalFormatting>
  <conditionalFormatting sqref="MC28">
    <cfRule type="expression" dxfId="34851" priority="52537">
      <formula>MC28=$B$20</formula>
    </cfRule>
    <cfRule type="expression" dxfId="34850" priority="52538">
      <formula>MC28=$B$21</formula>
    </cfRule>
    <cfRule type="expression" dxfId="34849" priority="52539">
      <formula>MC28=$B$19</formula>
    </cfRule>
    <cfRule type="expression" dxfId="34848" priority="52540">
      <formula>MC28=$B$17</formula>
    </cfRule>
    <cfRule type="expression" dxfId="34847" priority="52541">
      <formula>MC28=$B$16</formula>
    </cfRule>
    <cfRule type="expression" dxfId="34846" priority="52542">
      <formula>MC28=$B$14</formula>
    </cfRule>
    <cfRule type="expression" dxfId="34845" priority="52543">
      <formula>MC28=$B$13</formula>
    </cfRule>
    <cfRule type="expression" dxfId="34844" priority="52544">
      <formula>MC28=$B$12</formula>
    </cfRule>
    <cfRule type="expression" dxfId="34843" priority="52545">
      <formula>MC28=$B$11</formula>
    </cfRule>
    <cfRule type="expression" dxfId="34842" priority="52546">
      <formula>MC28=$B$10</formula>
    </cfRule>
    <cfRule type="expression" dxfId="34841" priority="52547">
      <formula>MC28=$B$9</formula>
    </cfRule>
    <cfRule type="expression" dxfId="34840" priority="52548">
      <formula>MC28=$B$6</formula>
    </cfRule>
    <cfRule type="expression" dxfId="34839" priority="52549">
      <formula>"TEXT(C$16,""ddd"")='Sat'"</formula>
    </cfRule>
  </conditionalFormatting>
  <conditionalFormatting sqref="MC28">
    <cfRule type="expression" dxfId="34838" priority="52536">
      <formula>MC28=$B$22</formula>
    </cfRule>
  </conditionalFormatting>
  <conditionalFormatting sqref="MC28">
    <cfRule type="expression" dxfId="34837" priority="52534">
      <formula>MC28=#REF!</formula>
    </cfRule>
    <cfRule type="expression" dxfId="34836" priority="52535">
      <formula>MC28=$B$23</formula>
    </cfRule>
  </conditionalFormatting>
  <conditionalFormatting sqref="MD27:MG27">
    <cfRule type="expression" dxfId="34835" priority="52250">
      <formula>MD27=$B$8</formula>
    </cfRule>
    <cfRule type="expression" dxfId="34834" priority="52251">
      <formula>MD27=$B$24</formula>
    </cfRule>
    <cfRule type="expression" dxfId="34833" priority="52252">
      <formula>MD27=$B$18</formula>
    </cfRule>
    <cfRule type="expression" dxfId="34832" priority="52253">
      <formula>MD27=$B$3</formula>
    </cfRule>
  </conditionalFormatting>
  <conditionalFormatting sqref="MD27:MG27">
    <cfRule type="expression" dxfId="34831" priority="52237">
      <formula>MD27=$B$20</formula>
    </cfRule>
    <cfRule type="expression" dxfId="34830" priority="52238">
      <formula>MD27=$B$21</formula>
    </cfRule>
    <cfRule type="expression" dxfId="34829" priority="52239">
      <formula>MD27=$B$19</formula>
    </cfRule>
    <cfRule type="expression" dxfId="34828" priority="52240">
      <formula>MD27=$B$17</formula>
    </cfRule>
    <cfRule type="expression" dxfId="34827" priority="52241">
      <formula>MD27=$B$16</formula>
    </cfRule>
    <cfRule type="expression" dxfId="34826" priority="52242">
      <formula>MD27=$B$14</formula>
    </cfRule>
    <cfRule type="expression" dxfId="34825" priority="52243">
      <formula>MD27=$B$13</formula>
    </cfRule>
    <cfRule type="expression" dxfId="34824" priority="52244">
      <formula>MD27=$B$12</formula>
    </cfRule>
    <cfRule type="expression" dxfId="34823" priority="52245">
      <formula>MD27=$B$11</formula>
    </cfRule>
    <cfRule type="expression" dxfId="34822" priority="52246">
      <formula>MD27=$B$10</formula>
    </cfRule>
    <cfRule type="expression" dxfId="34821" priority="52247">
      <formula>MD27=$B$9</formula>
    </cfRule>
    <cfRule type="expression" dxfId="34820" priority="52248">
      <formula>MD27=$B$6</formula>
    </cfRule>
    <cfRule type="expression" dxfId="34819" priority="52249">
      <formula>"TEXT(C$16,""ddd"")='Sat'"</formula>
    </cfRule>
  </conditionalFormatting>
  <conditionalFormatting sqref="MD27:MG27">
    <cfRule type="expression" dxfId="34818" priority="52236">
      <formula>MD27=$B$22</formula>
    </cfRule>
  </conditionalFormatting>
  <conditionalFormatting sqref="MD27:MG27">
    <cfRule type="expression" dxfId="34817" priority="52234">
      <formula>MD27=#REF!</formula>
    </cfRule>
    <cfRule type="expression" dxfId="34816" priority="52235">
      <formula>MD27=$B$23</formula>
    </cfRule>
  </conditionalFormatting>
  <conditionalFormatting sqref="MD29:MG29">
    <cfRule type="expression" dxfId="34815" priority="52232">
      <formula>MD29=#REF!</formula>
    </cfRule>
    <cfRule type="expression" dxfId="34814" priority="52233">
      <formula>MD29=$B$23</formula>
    </cfRule>
  </conditionalFormatting>
  <conditionalFormatting sqref="MD29:MG29">
    <cfRule type="expression" dxfId="34813" priority="52228">
      <formula>MD29=$B$8</formula>
    </cfRule>
    <cfRule type="expression" dxfId="34812" priority="52229">
      <formula>MD29=$B$24</formula>
    </cfRule>
    <cfRule type="expression" dxfId="34811" priority="52230">
      <formula>MD29=$B$18</formula>
    </cfRule>
    <cfRule type="expression" dxfId="34810" priority="52231">
      <formula>MD29=$B$3</formula>
    </cfRule>
  </conditionalFormatting>
  <conditionalFormatting sqref="MD29:MG29">
    <cfRule type="expression" dxfId="34809" priority="52215">
      <formula>MD29=$B$20</formula>
    </cfRule>
    <cfRule type="expression" dxfId="34808" priority="52216">
      <formula>MD29=$B$21</formula>
    </cfRule>
    <cfRule type="expression" dxfId="34807" priority="52217">
      <formula>MD29=$B$19</formula>
    </cfRule>
    <cfRule type="expression" dxfId="34806" priority="52218">
      <formula>MD29=$B$17</formula>
    </cfRule>
    <cfRule type="expression" dxfId="34805" priority="52219">
      <formula>MD29=$B$16</formula>
    </cfRule>
    <cfRule type="expression" dxfId="34804" priority="52220">
      <formula>MD29=$B$14</formula>
    </cfRule>
    <cfRule type="expression" dxfId="34803" priority="52221">
      <formula>MD29=$B$13</formula>
    </cfRule>
    <cfRule type="expression" dxfId="34802" priority="52222">
      <formula>MD29=$B$12</formula>
    </cfRule>
    <cfRule type="expression" dxfId="34801" priority="52223">
      <formula>MD29=$B$11</formula>
    </cfRule>
    <cfRule type="expression" dxfId="34800" priority="52224">
      <formula>MD29=$B$10</formula>
    </cfRule>
    <cfRule type="expression" dxfId="34799" priority="52225">
      <formula>MD29=$B$9</formula>
    </cfRule>
    <cfRule type="expression" dxfId="34798" priority="52226">
      <formula>MD29=$B$6</formula>
    </cfRule>
    <cfRule type="expression" dxfId="34797" priority="52227">
      <formula>"TEXT(C$16,""ddd"")='Sat'"</formula>
    </cfRule>
  </conditionalFormatting>
  <conditionalFormatting sqref="MD29:MG29">
    <cfRule type="expression" dxfId="34796" priority="52214">
      <formula>MD29=$B$22</formula>
    </cfRule>
  </conditionalFormatting>
  <conditionalFormatting sqref="ME30:MG30">
    <cfRule type="expression" dxfId="34795" priority="51750">
      <formula>ME30=$B$8</formula>
    </cfRule>
    <cfRule type="expression" dxfId="34794" priority="51751">
      <formula>ME30=$B$24</formula>
    </cfRule>
    <cfRule type="expression" dxfId="34793" priority="51752">
      <formula>ME30=$B$18</formula>
    </cfRule>
    <cfRule type="expression" dxfId="34792" priority="51753">
      <formula>ME30=$B$3</formula>
    </cfRule>
  </conditionalFormatting>
  <conditionalFormatting sqref="ME30:MG30">
    <cfRule type="expression" dxfId="34791" priority="51737">
      <formula>ME30=$B$20</formula>
    </cfRule>
    <cfRule type="expression" dxfId="34790" priority="51738">
      <formula>ME30=$B$21</formula>
    </cfRule>
    <cfRule type="expression" dxfId="34789" priority="51739">
      <formula>ME30=$B$19</formula>
    </cfRule>
    <cfRule type="expression" dxfId="34788" priority="51740">
      <formula>ME30=$B$17</formula>
    </cfRule>
    <cfRule type="expression" dxfId="34787" priority="51741">
      <formula>ME30=$B$16</formula>
    </cfRule>
    <cfRule type="expression" dxfId="34786" priority="51742">
      <formula>ME30=$B$14</formula>
    </cfRule>
    <cfRule type="expression" dxfId="34785" priority="51743">
      <formula>ME30=$B$13</formula>
    </cfRule>
    <cfRule type="expression" dxfId="34784" priority="51744">
      <formula>ME30=$B$12</formula>
    </cfRule>
    <cfRule type="expression" dxfId="34783" priority="51745">
      <formula>ME30=$B$11</formula>
    </cfRule>
    <cfRule type="expression" dxfId="34782" priority="51746">
      <formula>ME30=$B$10</formula>
    </cfRule>
    <cfRule type="expression" dxfId="34781" priority="51747">
      <formula>ME30=$B$9</formula>
    </cfRule>
    <cfRule type="expression" dxfId="34780" priority="51748">
      <formula>ME30=$B$6</formula>
    </cfRule>
    <cfRule type="expression" dxfId="34779" priority="51749">
      <formula>"TEXT(C$16,""ddd"")='Sat'"</formula>
    </cfRule>
  </conditionalFormatting>
  <conditionalFormatting sqref="ME30:MG30">
    <cfRule type="expression" dxfId="34778" priority="51736">
      <formula>ME30=$B$22</formula>
    </cfRule>
  </conditionalFormatting>
  <conditionalFormatting sqref="ME30:MG30">
    <cfRule type="expression" dxfId="34777" priority="51734">
      <formula>ME30=#REF!</formula>
    </cfRule>
    <cfRule type="expression" dxfId="34776" priority="51735">
      <formula>ME30=$B$23</formula>
    </cfRule>
  </conditionalFormatting>
  <conditionalFormatting sqref="MD28:MG28">
    <cfRule type="expression" dxfId="34775" priority="51630">
      <formula>MD28=$B$8</formula>
    </cfRule>
    <cfRule type="expression" dxfId="34774" priority="51631">
      <formula>MD28=$B$24</formula>
    </cfRule>
    <cfRule type="expression" dxfId="34773" priority="51632">
      <formula>MD28=$B$18</formula>
    </cfRule>
    <cfRule type="expression" dxfId="34772" priority="51633">
      <formula>MD28=$B$3</formula>
    </cfRule>
  </conditionalFormatting>
  <conditionalFormatting sqref="MD28:MG28">
    <cfRule type="expression" dxfId="34771" priority="51617">
      <formula>MD28=$B$20</formula>
    </cfRule>
    <cfRule type="expression" dxfId="34770" priority="51618">
      <formula>MD28=$B$21</formula>
    </cfRule>
    <cfRule type="expression" dxfId="34769" priority="51619">
      <formula>MD28=$B$19</formula>
    </cfRule>
    <cfRule type="expression" dxfId="34768" priority="51620">
      <formula>MD28=$B$17</formula>
    </cfRule>
    <cfRule type="expression" dxfId="34767" priority="51621">
      <formula>MD28=$B$16</formula>
    </cfRule>
    <cfRule type="expression" dxfId="34766" priority="51622">
      <formula>MD28=$B$14</formula>
    </cfRule>
    <cfRule type="expression" dxfId="34765" priority="51623">
      <formula>MD28=$B$13</formula>
    </cfRule>
    <cfRule type="expression" dxfId="34764" priority="51624">
      <formula>MD28=$B$12</formula>
    </cfRule>
    <cfRule type="expression" dxfId="34763" priority="51625">
      <formula>MD28=$B$11</formula>
    </cfRule>
    <cfRule type="expression" dxfId="34762" priority="51626">
      <formula>MD28=$B$10</formula>
    </cfRule>
    <cfRule type="expression" dxfId="34761" priority="51627">
      <formula>MD28=$B$9</formula>
    </cfRule>
    <cfRule type="expression" dxfId="34760" priority="51628">
      <formula>MD28=$B$6</formula>
    </cfRule>
    <cfRule type="expression" dxfId="34759" priority="51629">
      <formula>"TEXT(C$16,""ddd"")='Sat'"</formula>
    </cfRule>
  </conditionalFormatting>
  <conditionalFormatting sqref="MD28:MG28">
    <cfRule type="expression" dxfId="34758" priority="51616">
      <formula>MD28=$B$22</formula>
    </cfRule>
  </conditionalFormatting>
  <conditionalFormatting sqref="MD28:MG28">
    <cfRule type="expression" dxfId="34757" priority="51614">
      <formula>MD28=#REF!</formula>
    </cfRule>
    <cfRule type="expression" dxfId="34756" priority="51615">
      <formula>MD28=$B$23</formula>
    </cfRule>
  </conditionalFormatting>
  <conditionalFormatting sqref="MA28:MB32">
    <cfRule type="expression" dxfId="34755" priority="51510">
      <formula>MA28=$B$8</formula>
    </cfRule>
    <cfRule type="expression" dxfId="34754" priority="51511">
      <formula>MA28=$B$24</formula>
    </cfRule>
    <cfRule type="expression" dxfId="34753" priority="51512">
      <formula>MA28=$B$18</formula>
    </cfRule>
    <cfRule type="expression" dxfId="34752" priority="51513">
      <formula>MA28=$B$3</formula>
    </cfRule>
  </conditionalFormatting>
  <conditionalFormatting sqref="MA28:MB32">
    <cfRule type="expression" dxfId="34751" priority="51497">
      <formula>MA28=$B$20</formula>
    </cfRule>
    <cfRule type="expression" dxfId="34750" priority="51498">
      <formula>MA28=$B$21</formula>
    </cfRule>
    <cfRule type="expression" dxfId="34749" priority="51499">
      <formula>MA28=$B$19</formula>
    </cfRule>
    <cfRule type="expression" dxfId="34748" priority="51500">
      <formula>MA28=$B$17</formula>
    </cfRule>
    <cfRule type="expression" dxfId="34747" priority="51501">
      <formula>MA28=$B$16</formula>
    </cfRule>
    <cfRule type="expression" dxfId="34746" priority="51502">
      <formula>MA28=$B$14</formula>
    </cfRule>
    <cfRule type="expression" dxfId="34745" priority="51503">
      <formula>MA28=$B$13</formula>
    </cfRule>
    <cfRule type="expression" dxfId="34744" priority="51504">
      <formula>MA28=$B$12</formula>
    </cfRule>
    <cfRule type="expression" dxfId="34743" priority="51505">
      <formula>MA28=$B$11</formula>
    </cfRule>
    <cfRule type="expression" dxfId="34742" priority="51506">
      <formula>MA28=$B$10</formula>
    </cfRule>
    <cfRule type="expression" dxfId="34741" priority="51507">
      <formula>MA28=$B$9</formula>
    </cfRule>
    <cfRule type="expression" dxfId="34740" priority="51508">
      <formula>MA28=$B$6</formula>
    </cfRule>
    <cfRule type="expression" dxfId="34739" priority="51509">
      <formula>"TEXT(C$16,""ddd"")='Sat'"</formula>
    </cfRule>
  </conditionalFormatting>
  <conditionalFormatting sqref="MA28:MB32">
    <cfRule type="expression" dxfId="34738" priority="51496">
      <formula>MA28=$B$22</formula>
    </cfRule>
  </conditionalFormatting>
  <conditionalFormatting sqref="MA28:MB32">
    <cfRule type="expression" dxfId="34737" priority="51494">
      <formula>MA28=#REF!</formula>
    </cfRule>
    <cfRule type="expression" dxfId="34736" priority="51495">
      <formula>MA28=$B$23</formula>
    </cfRule>
  </conditionalFormatting>
  <conditionalFormatting sqref="MA27:MB32">
    <cfRule type="expression" dxfId="34735" priority="51370">
      <formula>MA27=$B$8</formula>
    </cfRule>
    <cfRule type="expression" dxfId="34734" priority="51371">
      <formula>MA27=$B$24</formula>
    </cfRule>
    <cfRule type="expression" dxfId="34733" priority="51372">
      <formula>MA27=$B$18</formula>
    </cfRule>
    <cfRule type="expression" dxfId="34732" priority="51373">
      <formula>MA27=$B$3</formula>
    </cfRule>
  </conditionalFormatting>
  <conditionalFormatting sqref="MA27:MB32">
    <cfRule type="expression" dxfId="34731" priority="51357">
      <formula>MA27=$B$20</formula>
    </cfRule>
    <cfRule type="expression" dxfId="34730" priority="51358">
      <formula>MA27=$B$21</formula>
    </cfRule>
    <cfRule type="expression" dxfId="34729" priority="51359">
      <formula>MA27=$B$19</formula>
    </cfRule>
    <cfRule type="expression" dxfId="34728" priority="51360">
      <formula>MA27=$B$17</formula>
    </cfRule>
    <cfRule type="expression" dxfId="34727" priority="51361">
      <formula>MA27=$B$16</formula>
    </cfRule>
    <cfRule type="expression" dxfId="34726" priority="51362">
      <formula>MA27=$B$14</formula>
    </cfRule>
    <cfRule type="expression" dxfId="34725" priority="51363">
      <formula>MA27=$B$13</formula>
    </cfRule>
    <cfRule type="expression" dxfId="34724" priority="51364">
      <formula>MA27=$B$12</formula>
    </cfRule>
    <cfRule type="expression" dxfId="34723" priority="51365">
      <formula>MA27=$B$11</formula>
    </cfRule>
    <cfRule type="expression" dxfId="34722" priority="51366">
      <formula>MA27=$B$10</formula>
    </cfRule>
    <cfRule type="expression" dxfId="34721" priority="51367">
      <formula>MA27=$B$9</formula>
    </cfRule>
    <cfRule type="expression" dxfId="34720" priority="51368">
      <formula>MA27=$B$6</formula>
    </cfRule>
    <cfRule type="expression" dxfId="34719" priority="51369">
      <formula>"TEXT(C$16,""ddd"")='Sat'"</formula>
    </cfRule>
  </conditionalFormatting>
  <conditionalFormatting sqref="MA27:MB32">
    <cfRule type="expression" dxfId="34718" priority="51356">
      <formula>MA27=$B$22</formula>
    </cfRule>
  </conditionalFormatting>
  <conditionalFormatting sqref="MA27:MB32">
    <cfRule type="expression" dxfId="34717" priority="51354">
      <formula>MA27=#REF!</formula>
    </cfRule>
    <cfRule type="expression" dxfId="34716" priority="51355">
      <formula>MA27=$B$23</formula>
    </cfRule>
  </conditionalFormatting>
  <conditionalFormatting sqref="MA29:MB29">
    <cfRule type="expression" dxfId="34715" priority="51352">
      <formula>MA29=#REF!</formula>
    </cfRule>
    <cfRule type="expression" dxfId="34714" priority="51353">
      <formula>MA29=$B$23</formula>
    </cfRule>
  </conditionalFormatting>
  <conditionalFormatting sqref="MA29:MB29">
    <cfRule type="expression" dxfId="34713" priority="51348">
      <formula>MA29=$B$8</formula>
    </cfRule>
    <cfRule type="expression" dxfId="34712" priority="51349">
      <formula>MA29=$B$24</formula>
    </cfRule>
    <cfRule type="expression" dxfId="34711" priority="51350">
      <formula>MA29=$B$18</formula>
    </cfRule>
    <cfRule type="expression" dxfId="34710" priority="51351">
      <formula>MA29=$B$3</formula>
    </cfRule>
  </conditionalFormatting>
  <conditionalFormatting sqref="MA29:MB29">
    <cfRule type="expression" dxfId="34709" priority="51335">
      <formula>MA29=$B$20</formula>
    </cfRule>
    <cfRule type="expression" dxfId="34708" priority="51336">
      <formula>MA29=$B$21</formula>
    </cfRule>
    <cfRule type="expression" dxfId="34707" priority="51337">
      <formula>MA29=$B$19</formula>
    </cfRule>
    <cfRule type="expression" dxfId="34706" priority="51338">
      <formula>MA29=$B$17</formula>
    </cfRule>
    <cfRule type="expression" dxfId="34705" priority="51339">
      <formula>MA29=$B$16</formula>
    </cfRule>
    <cfRule type="expression" dxfId="34704" priority="51340">
      <formula>MA29=$B$14</formula>
    </cfRule>
    <cfRule type="expression" dxfId="34703" priority="51341">
      <formula>MA29=$B$13</formula>
    </cfRule>
    <cfRule type="expression" dxfId="34702" priority="51342">
      <formula>MA29=$B$12</formula>
    </cfRule>
    <cfRule type="expression" dxfId="34701" priority="51343">
      <formula>MA29=$B$11</formula>
    </cfRule>
    <cfRule type="expression" dxfId="34700" priority="51344">
      <formula>MA29=$B$10</formula>
    </cfRule>
    <cfRule type="expression" dxfId="34699" priority="51345">
      <formula>MA29=$B$9</formula>
    </cfRule>
    <cfRule type="expression" dxfId="34698" priority="51346">
      <formula>MA29=$B$6</formula>
    </cfRule>
    <cfRule type="expression" dxfId="34697" priority="51347">
      <formula>"TEXT(C$16,""ddd"")='Sat'"</formula>
    </cfRule>
  </conditionalFormatting>
  <conditionalFormatting sqref="MA29:MB29">
    <cfRule type="expression" dxfId="34696" priority="51334">
      <formula>MA29=$B$22</formula>
    </cfRule>
  </conditionalFormatting>
  <conditionalFormatting sqref="MJ27">
    <cfRule type="expression" dxfId="34695" priority="50450">
      <formula>MJ27=$B$8</formula>
    </cfRule>
    <cfRule type="expression" dxfId="34694" priority="50451">
      <formula>MJ27=$B$24</formula>
    </cfRule>
    <cfRule type="expression" dxfId="34693" priority="50452">
      <formula>MJ27=$B$18</formula>
    </cfRule>
    <cfRule type="expression" dxfId="34692" priority="50453">
      <formula>MJ27=$B$3</formula>
    </cfRule>
  </conditionalFormatting>
  <conditionalFormatting sqref="MJ27">
    <cfRule type="expression" dxfId="34691" priority="50437">
      <formula>MJ27=$B$20</formula>
    </cfRule>
    <cfRule type="expression" dxfId="34690" priority="50438">
      <formula>MJ27=$B$21</formula>
    </cfRule>
    <cfRule type="expression" dxfId="34689" priority="50439">
      <formula>MJ27=$B$19</formula>
    </cfRule>
    <cfRule type="expression" dxfId="34688" priority="50440">
      <formula>MJ27=$B$17</formula>
    </cfRule>
    <cfRule type="expression" dxfId="34687" priority="50441">
      <formula>MJ27=$B$16</formula>
    </cfRule>
    <cfRule type="expression" dxfId="34686" priority="50442">
      <formula>MJ27=$B$14</formula>
    </cfRule>
    <cfRule type="expression" dxfId="34685" priority="50443">
      <formula>MJ27=$B$13</formula>
    </cfRule>
    <cfRule type="expression" dxfId="34684" priority="50444">
      <formula>MJ27=$B$12</formula>
    </cfRule>
    <cfRule type="expression" dxfId="34683" priority="50445">
      <formula>MJ27=$B$11</formula>
    </cfRule>
    <cfRule type="expression" dxfId="34682" priority="50446">
      <formula>MJ27=$B$10</formula>
    </cfRule>
    <cfRule type="expression" dxfId="34681" priority="50447">
      <formula>MJ27=$B$9</formula>
    </cfRule>
    <cfRule type="expression" dxfId="34680" priority="50448">
      <formula>MJ27=$B$6</formula>
    </cfRule>
    <cfRule type="expression" dxfId="34679" priority="50449">
      <formula>"TEXT(C$16,""ddd"")='Sat'"</formula>
    </cfRule>
  </conditionalFormatting>
  <conditionalFormatting sqref="MJ27">
    <cfRule type="expression" dxfId="34678" priority="50436">
      <formula>MJ27=$B$22</formula>
    </cfRule>
  </conditionalFormatting>
  <conditionalFormatting sqref="MJ27">
    <cfRule type="expression" dxfId="34677" priority="50434">
      <formula>MJ27=#REF!</formula>
    </cfRule>
    <cfRule type="expression" dxfId="34676" priority="50435">
      <formula>MJ27=$B$23</formula>
    </cfRule>
  </conditionalFormatting>
  <conditionalFormatting sqref="MJ29">
    <cfRule type="expression" dxfId="34675" priority="50430">
      <formula>MJ29=$B$8</formula>
    </cfRule>
    <cfRule type="expression" dxfId="34674" priority="50431">
      <formula>MJ29=$B$24</formula>
    </cfRule>
    <cfRule type="expression" dxfId="34673" priority="50432">
      <formula>MJ29=$B$18</formula>
    </cfRule>
    <cfRule type="expression" dxfId="34672" priority="50433">
      <formula>MJ29=$B$3</formula>
    </cfRule>
  </conditionalFormatting>
  <conditionalFormatting sqref="MJ29">
    <cfRule type="expression" dxfId="34671" priority="50417">
      <formula>MJ29=$B$20</formula>
    </cfRule>
    <cfRule type="expression" dxfId="34670" priority="50418">
      <formula>MJ29=$B$21</formula>
    </cfRule>
    <cfRule type="expression" dxfId="34669" priority="50419">
      <formula>MJ29=$B$19</formula>
    </cfRule>
    <cfRule type="expression" dxfId="34668" priority="50420">
      <formula>MJ29=$B$17</formula>
    </cfRule>
    <cfRule type="expression" dxfId="34667" priority="50421">
      <formula>MJ29=$B$16</formula>
    </cfRule>
    <cfRule type="expression" dxfId="34666" priority="50422">
      <formula>MJ29=$B$14</formula>
    </cfRule>
    <cfRule type="expression" dxfId="34665" priority="50423">
      <formula>MJ29=$B$13</formula>
    </cfRule>
    <cfRule type="expression" dxfId="34664" priority="50424">
      <formula>MJ29=$B$12</formula>
    </cfRule>
    <cfRule type="expression" dxfId="34663" priority="50425">
      <formula>MJ29=$B$11</formula>
    </cfRule>
    <cfRule type="expression" dxfId="34662" priority="50426">
      <formula>MJ29=$B$10</formula>
    </cfRule>
    <cfRule type="expression" dxfId="34661" priority="50427">
      <formula>MJ29=$B$9</formula>
    </cfRule>
    <cfRule type="expression" dxfId="34660" priority="50428">
      <formula>MJ29=$B$6</formula>
    </cfRule>
    <cfRule type="expression" dxfId="34659" priority="50429">
      <formula>"TEXT(C$16,""ddd"")='Sat'"</formula>
    </cfRule>
  </conditionalFormatting>
  <conditionalFormatting sqref="MJ29">
    <cfRule type="expression" dxfId="34658" priority="50416">
      <formula>MJ29=$B$22</formula>
    </cfRule>
  </conditionalFormatting>
  <conditionalFormatting sqref="MJ29">
    <cfRule type="expression" dxfId="34657" priority="50414">
      <formula>MJ29=#REF!</formula>
    </cfRule>
    <cfRule type="expression" dxfId="34656" priority="50415">
      <formula>MJ29=$B$23</formula>
    </cfRule>
  </conditionalFormatting>
  <conditionalFormatting sqref="MJ28">
    <cfRule type="expression" dxfId="34655" priority="50150">
      <formula>MJ28=$B$8</formula>
    </cfRule>
    <cfRule type="expression" dxfId="34654" priority="50151">
      <formula>MJ28=$B$24</formula>
    </cfRule>
    <cfRule type="expression" dxfId="34653" priority="50152">
      <formula>MJ28=$B$18</formula>
    </cfRule>
    <cfRule type="expression" dxfId="34652" priority="50153">
      <formula>MJ28=$B$3</formula>
    </cfRule>
  </conditionalFormatting>
  <conditionalFormatting sqref="MJ28">
    <cfRule type="expression" dxfId="34651" priority="50137">
      <formula>MJ28=$B$20</formula>
    </cfRule>
    <cfRule type="expression" dxfId="34650" priority="50138">
      <formula>MJ28=$B$21</formula>
    </cfRule>
    <cfRule type="expression" dxfId="34649" priority="50139">
      <formula>MJ28=$B$19</formula>
    </cfRule>
    <cfRule type="expression" dxfId="34648" priority="50140">
      <formula>MJ28=$B$17</formula>
    </cfRule>
    <cfRule type="expression" dxfId="34647" priority="50141">
      <formula>MJ28=$B$16</formula>
    </cfRule>
    <cfRule type="expression" dxfId="34646" priority="50142">
      <formula>MJ28=$B$14</formula>
    </cfRule>
    <cfRule type="expression" dxfId="34645" priority="50143">
      <formula>MJ28=$B$13</formula>
    </cfRule>
    <cfRule type="expression" dxfId="34644" priority="50144">
      <formula>MJ28=$B$12</formula>
    </cfRule>
    <cfRule type="expression" dxfId="34643" priority="50145">
      <formula>MJ28=$B$11</formula>
    </cfRule>
    <cfRule type="expression" dxfId="34642" priority="50146">
      <formula>MJ28=$B$10</formula>
    </cfRule>
    <cfRule type="expression" dxfId="34641" priority="50147">
      <formula>MJ28=$B$9</formula>
    </cfRule>
    <cfRule type="expression" dxfId="34640" priority="50148">
      <formula>MJ28=$B$6</formula>
    </cfRule>
    <cfRule type="expression" dxfId="34639" priority="50149">
      <formula>"TEXT(C$16,""ddd"")='Sat'"</formula>
    </cfRule>
  </conditionalFormatting>
  <conditionalFormatting sqref="MJ28">
    <cfRule type="expression" dxfId="34638" priority="50136">
      <formula>MJ28=$B$22</formula>
    </cfRule>
  </conditionalFormatting>
  <conditionalFormatting sqref="MJ28">
    <cfRule type="expression" dxfId="34637" priority="50134">
      <formula>MJ28=#REF!</formula>
    </cfRule>
    <cfRule type="expression" dxfId="34636" priority="50135">
      <formula>MJ28=$B$23</formula>
    </cfRule>
  </conditionalFormatting>
  <conditionalFormatting sqref="MH28:MI32">
    <cfRule type="expression" dxfId="34635" priority="49110">
      <formula>MH28=$B$8</formula>
    </cfRule>
    <cfRule type="expression" dxfId="34634" priority="49111">
      <formula>MH28=$B$24</formula>
    </cfRule>
    <cfRule type="expression" dxfId="34633" priority="49112">
      <formula>MH28=$B$18</formula>
    </cfRule>
    <cfRule type="expression" dxfId="34632" priority="49113">
      <formula>MH28=$B$3</formula>
    </cfRule>
  </conditionalFormatting>
  <conditionalFormatting sqref="MH28:MI32">
    <cfRule type="expression" dxfId="34631" priority="49097">
      <formula>MH28=$B$20</formula>
    </cfRule>
    <cfRule type="expression" dxfId="34630" priority="49098">
      <formula>MH28=$B$21</formula>
    </cfRule>
    <cfRule type="expression" dxfId="34629" priority="49099">
      <formula>MH28=$B$19</formula>
    </cfRule>
    <cfRule type="expression" dxfId="34628" priority="49100">
      <formula>MH28=$B$17</formula>
    </cfRule>
    <cfRule type="expression" dxfId="34627" priority="49101">
      <formula>MH28=$B$16</formula>
    </cfRule>
    <cfRule type="expression" dxfId="34626" priority="49102">
      <formula>MH28=$B$14</formula>
    </cfRule>
    <cfRule type="expression" dxfId="34625" priority="49103">
      <formula>MH28=$B$13</formula>
    </cfRule>
    <cfRule type="expression" dxfId="34624" priority="49104">
      <formula>MH28=$B$12</formula>
    </cfRule>
    <cfRule type="expression" dxfId="34623" priority="49105">
      <formula>MH28=$B$11</formula>
    </cfRule>
    <cfRule type="expression" dxfId="34622" priority="49106">
      <formula>MH28=$B$10</formula>
    </cfRule>
    <cfRule type="expression" dxfId="34621" priority="49107">
      <formula>MH28=$B$9</formula>
    </cfRule>
    <cfRule type="expression" dxfId="34620" priority="49108">
      <formula>MH28=$B$6</formula>
    </cfRule>
    <cfRule type="expression" dxfId="34619" priority="49109">
      <formula>"TEXT(C$16,""ddd"")='Sat'"</formula>
    </cfRule>
  </conditionalFormatting>
  <conditionalFormatting sqref="MH28:MI32">
    <cfRule type="expression" dxfId="34618" priority="49096">
      <formula>MH28=$B$22</formula>
    </cfRule>
  </conditionalFormatting>
  <conditionalFormatting sqref="MH28:MI32">
    <cfRule type="expression" dxfId="34617" priority="49094">
      <formula>MH28=#REF!</formula>
    </cfRule>
    <cfRule type="expression" dxfId="34616" priority="49095">
      <formula>MH28=$B$23</formula>
    </cfRule>
  </conditionalFormatting>
  <conditionalFormatting sqref="MH27:MI32">
    <cfRule type="expression" dxfId="34615" priority="48970">
      <formula>MH27=$B$8</formula>
    </cfRule>
    <cfRule type="expression" dxfId="34614" priority="48971">
      <formula>MH27=$B$24</formula>
    </cfRule>
    <cfRule type="expression" dxfId="34613" priority="48972">
      <formula>MH27=$B$18</formula>
    </cfRule>
    <cfRule type="expression" dxfId="34612" priority="48973">
      <formula>MH27=$B$3</formula>
    </cfRule>
  </conditionalFormatting>
  <conditionalFormatting sqref="MH27:MI32">
    <cfRule type="expression" dxfId="34611" priority="48957">
      <formula>MH27=$B$20</formula>
    </cfRule>
    <cfRule type="expression" dxfId="34610" priority="48958">
      <formula>MH27=$B$21</formula>
    </cfRule>
    <cfRule type="expression" dxfId="34609" priority="48959">
      <formula>MH27=$B$19</formula>
    </cfRule>
    <cfRule type="expression" dxfId="34608" priority="48960">
      <formula>MH27=$B$17</formula>
    </cfRule>
    <cfRule type="expression" dxfId="34607" priority="48961">
      <formula>MH27=$B$16</formula>
    </cfRule>
    <cfRule type="expression" dxfId="34606" priority="48962">
      <formula>MH27=$B$14</formula>
    </cfRule>
    <cfRule type="expression" dxfId="34605" priority="48963">
      <formula>MH27=$B$13</formula>
    </cfRule>
    <cfRule type="expression" dxfId="34604" priority="48964">
      <formula>MH27=$B$12</formula>
    </cfRule>
    <cfRule type="expression" dxfId="34603" priority="48965">
      <formula>MH27=$B$11</formula>
    </cfRule>
    <cfRule type="expression" dxfId="34602" priority="48966">
      <formula>MH27=$B$10</formula>
    </cfRule>
    <cfRule type="expression" dxfId="34601" priority="48967">
      <formula>MH27=$B$9</formula>
    </cfRule>
    <cfRule type="expression" dxfId="34600" priority="48968">
      <formula>MH27=$B$6</formula>
    </cfRule>
    <cfRule type="expression" dxfId="34599" priority="48969">
      <formula>"TEXT(C$16,""ddd"")='Sat'"</formula>
    </cfRule>
  </conditionalFormatting>
  <conditionalFormatting sqref="MH27:MI32">
    <cfRule type="expression" dxfId="34598" priority="48956">
      <formula>MH27=$B$22</formula>
    </cfRule>
  </conditionalFormatting>
  <conditionalFormatting sqref="MH27:MI32">
    <cfRule type="expression" dxfId="34597" priority="48954">
      <formula>MH27=#REF!</formula>
    </cfRule>
    <cfRule type="expression" dxfId="34596" priority="48955">
      <formula>MH27=$B$23</formula>
    </cfRule>
  </conditionalFormatting>
  <conditionalFormatting sqref="MH29:MI29">
    <cfRule type="expression" dxfId="34595" priority="48952">
      <formula>MH29=#REF!</formula>
    </cfRule>
    <cfRule type="expression" dxfId="34594" priority="48953">
      <formula>MH29=$B$23</formula>
    </cfRule>
  </conditionalFormatting>
  <conditionalFormatting sqref="MH29:MI29">
    <cfRule type="expression" dxfId="34593" priority="48948">
      <formula>MH29=$B$8</formula>
    </cfRule>
    <cfRule type="expression" dxfId="34592" priority="48949">
      <formula>MH29=$B$24</formula>
    </cfRule>
    <cfRule type="expression" dxfId="34591" priority="48950">
      <formula>MH29=$B$18</formula>
    </cfRule>
    <cfRule type="expression" dxfId="34590" priority="48951">
      <formula>MH29=$B$3</formula>
    </cfRule>
  </conditionalFormatting>
  <conditionalFormatting sqref="MH29:MI29">
    <cfRule type="expression" dxfId="34589" priority="48935">
      <formula>MH29=$B$20</formula>
    </cfRule>
    <cfRule type="expression" dxfId="34588" priority="48936">
      <formula>MH29=$B$21</formula>
    </cfRule>
    <cfRule type="expression" dxfId="34587" priority="48937">
      <formula>MH29=$B$19</formula>
    </cfRule>
    <cfRule type="expression" dxfId="34586" priority="48938">
      <formula>MH29=$B$17</formula>
    </cfRule>
    <cfRule type="expression" dxfId="34585" priority="48939">
      <formula>MH29=$B$16</formula>
    </cfRule>
    <cfRule type="expression" dxfId="34584" priority="48940">
      <formula>MH29=$B$14</formula>
    </cfRule>
    <cfRule type="expression" dxfId="34583" priority="48941">
      <formula>MH29=$B$13</formula>
    </cfRule>
    <cfRule type="expression" dxfId="34582" priority="48942">
      <formula>MH29=$B$12</formula>
    </cfRule>
    <cfRule type="expression" dxfId="34581" priority="48943">
      <formula>MH29=$B$11</formula>
    </cfRule>
    <cfRule type="expression" dxfId="34580" priority="48944">
      <formula>MH29=$B$10</formula>
    </cfRule>
    <cfRule type="expression" dxfId="34579" priority="48945">
      <formula>MH29=$B$9</formula>
    </cfRule>
    <cfRule type="expression" dxfId="34578" priority="48946">
      <formula>MH29=$B$6</formula>
    </cfRule>
    <cfRule type="expression" dxfId="34577" priority="48947">
      <formula>"TEXT(C$16,""ddd"")='Sat'"</formula>
    </cfRule>
  </conditionalFormatting>
  <conditionalFormatting sqref="MH29:MI29">
    <cfRule type="expression" dxfId="34576" priority="48934">
      <formula>MH29=$B$22</formula>
    </cfRule>
  </conditionalFormatting>
  <conditionalFormatting sqref="MQ27">
    <cfRule type="expression" dxfId="34575" priority="48050">
      <formula>MQ27=$B$8</formula>
    </cfRule>
    <cfRule type="expression" dxfId="34574" priority="48051">
      <formula>MQ27=$B$24</formula>
    </cfRule>
    <cfRule type="expression" dxfId="34573" priority="48052">
      <formula>MQ27=$B$18</formula>
    </cfRule>
    <cfRule type="expression" dxfId="34572" priority="48053">
      <formula>MQ27=$B$3</formula>
    </cfRule>
  </conditionalFormatting>
  <conditionalFormatting sqref="MQ27">
    <cfRule type="expression" dxfId="34571" priority="48037">
      <formula>MQ27=$B$20</formula>
    </cfRule>
    <cfRule type="expression" dxfId="34570" priority="48038">
      <formula>MQ27=$B$21</formula>
    </cfRule>
    <cfRule type="expression" dxfId="34569" priority="48039">
      <formula>MQ27=$B$19</formula>
    </cfRule>
    <cfRule type="expression" dxfId="34568" priority="48040">
      <formula>MQ27=$B$17</formula>
    </cfRule>
    <cfRule type="expression" dxfId="34567" priority="48041">
      <formula>MQ27=$B$16</formula>
    </cfRule>
    <cfRule type="expression" dxfId="34566" priority="48042">
      <formula>MQ27=$B$14</formula>
    </cfRule>
    <cfRule type="expression" dxfId="34565" priority="48043">
      <formula>MQ27=$B$13</formula>
    </cfRule>
    <cfRule type="expression" dxfId="34564" priority="48044">
      <formula>MQ27=$B$12</formula>
    </cfRule>
    <cfRule type="expression" dxfId="34563" priority="48045">
      <formula>MQ27=$B$11</formula>
    </cfRule>
    <cfRule type="expression" dxfId="34562" priority="48046">
      <formula>MQ27=$B$10</formula>
    </cfRule>
    <cfRule type="expression" dxfId="34561" priority="48047">
      <formula>MQ27=$B$9</formula>
    </cfRule>
    <cfRule type="expression" dxfId="34560" priority="48048">
      <formula>MQ27=$B$6</formula>
    </cfRule>
    <cfRule type="expression" dxfId="34559" priority="48049">
      <formula>"TEXT(C$16,""ddd"")='Sat'"</formula>
    </cfRule>
  </conditionalFormatting>
  <conditionalFormatting sqref="MQ27">
    <cfRule type="expression" dxfId="34558" priority="48036">
      <formula>MQ27=$B$22</formula>
    </cfRule>
  </conditionalFormatting>
  <conditionalFormatting sqref="MQ27">
    <cfRule type="expression" dxfId="34557" priority="48034">
      <formula>MQ27=#REF!</formula>
    </cfRule>
    <cfRule type="expression" dxfId="34556" priority="48035">
      <formula>MQ27=$B$23</formula>
    </cfRule>
  </conditionalFormatting>
  <conditionalFormatting sqref="MQ29">
    <cfRule type="expression" dxfId="34555" priority="48030">
      <formula>MQ29=$B$8</formula>
    </cfRule>
    <cfRule type="expression" dxfId="34554" priority="48031">
      <formula>MQ29=$B$24</formula>
    </cfRule>
    <cfRule type="expression" dxfId="34553" priority="48032">
      <formula>MQ29=$B$18</formula>
    </cfRule>
    <cfRule type="expression" dxfId="34552" priority="48033">
      <formula>MQ29=$B$3</formula>
    </cfRule>
  </conditionalFormatting>
  <conditionalFormatting sqref="MQ29">
    <cfRule type="expression" dxfId="34551" priority="48017">
      <formula>MQ29=$B$20</formula>
    </cfRule>
    <cfRule type="expression" dxfId="34550" priority="48018">
      <formula>MQ29=$B$21</formula>
    </cfRule>
    <cfRule type="expression" dxfId="34549" priority="48019">
      <formula>MQ29=$B$19</formula>
    </cfRule>
    <cfRule type="expression" dxfId="34548" priority="48020">
      <formula>MQ29=$B$17</formula>
    </cfRule>
    <cfRule type="expression" dxfId="34547" priority="48021">
      <formula>MQ29=$B$16</formula>
    </cfRule>
    <cfRule type="expression" dxfId="34546" priority="48022">
      <formula>MQ29=$B$14</formula>
    </cfRule>
    <cfRule type="expression" dxfId="34545" priority="48023">
      <formula>MQ29=$B$13</formula>
    </cfRule>
    <cfRule type="expression" dxfId="34544" priority="48024">
      <formula>MQ29=$B$12</formula>
    </cfRule>
    <cfRule type="expression" dxfId="34543" priority="48025">
      <formula>MQ29=$B$11</formula>
    </cfRule>
    <cfRule type="expression" dxfId="34542" priority="48026">
      <formula>MQ29=$B$10</formula>
    </cfRule>
    <cfRule type="expression" dxfId="34541" priority="48027">
      <formula>MQ29=$B$9</formula>
    </cfRule>
    <cfRule type="expression" dxfId="34540" priority="48028">
      <formula>MQ29=$B$6</formula>
    </cfRule>
    <cfRule type="expression" dxfId="34539" priority="48029">
      <formula>"TEXT(C$16,""ddd"")='Sat'"</formula>
    </cfRule>
  </conditionalFormatting>
  <conditionalFormatting sqref="MQ29">
    <cfRule type="expression" dxfId="34538" priority="48016">
      <formula>MQ29=$B$22</formula>
    </cfRule>
  </conditionalFormatting>
  <conditionalFormatting sqref="MQ29">
    <cfRule type="expression" dxfId="34537" priority="48014">
      <formula>MQ29=#REF!</formula>
    </cfRule>
    <cfRule type="expression" dxfId="34536" priority="48015">
      <formula>MQ29=$B$23</formula>
    </cfRule>
  </conditionalFormatting>
  <conditionalFormatting sqref="MQ28">
    <cfRule type="expression" dxfId="34535" priority="47750">
      <formula>MQ28=$B$8</formula>
    </cfRule>
    <cfRule type="expression" dxfId="34534" priority="47751">
      <formula>MQ28=$B$24</formula>
    </cfRule>
    <cfRule type="expression" dxfId="34533" priority="47752">
      <formula>MQ28=$B$18</formula>
    </cfRule>
    <cfRule type="expression" dxfId="34532" priority="47753">
      <formula>MQ28=$B$3</formula>
    </cfRule>
  </conditionalFormatting>
  <conditionalFormatting sqref="MQ28">
    <cfRule type="expression" dxfId="34531" priority="47737">
      <formula>MQ28=$B$20</formula>
    </cfRule>
    <cfRule type="expression" dxfId="34530" priority="47738">
      <formula>MQ28=$B$21</formula>
    </cfRule>
    <cfRule type="expression" dxfId="34529" priority="47739">
      <formula>MQ28=$B$19</formula>
    </cfRule>
    <cfRule type="expression" dxfId="34528" priority="47740">
      <formula>MQ28=$B$17</formula>
    </cfRule>
    <cfRule type="expression" dxfId="34527" priority="47741">
      <formula>MQ28=$B$16</formula>
    </cfRule>
    <cfRule type="expression" dxfId="34526" priority="47742">
      <formula>MQ28=$B$14</formula>
    </cfRule>
    <cfRule type="expression" dxfId="34525" priority="47743">
      <formula>MQ28=$B$13</formula>
    </cfRule>
    <cfRule type="expression" dxfId="34524" priority="47744">
      <formula>MQ28=$B$12</formula>
    </cfRule>
    <cfRule type="expression" dxfId="34523" priority="47745">
      <formula>MQ28=$B$11</formula>
    </cfRule>
    <cfRule type="expression" dxfId="34522" priority="47746">
      <formula>MQ28=$B$10</formula>
    </cfRule>
    <cfRule type="expression" dxfId="34521" priority="47747">
      <formula>MQ28=$B$9</formula>
    </cfRule>
    <cfRule type="expression" dxfId="34520" priority="47748">
      <formula>MQ28=$B$6</formula>
    </cfRule>
    <cfRule type="expression" dxfId="34519" priority="47749">
      <formula>"TEXT(C$16,""ddd"")='Sat'"</formula>
    </cfRule>
  </conditionalFormatting>
  <conditionalFormatting sqref="MQ28">
    <cfRule type="expression" dxfId="34518" priority="47736">
      <formula>MQ28=$B$22</formula>
    </cfRule>
  </conditionalFormatting>
  <conditionalFormatting sqref="MQ28">
    <cfRule type="expression" dxfId="34517" priority="47734">
      <formula>MQ28=#REF!</formula>
    </cfRule>
    <cfRule type="expression" dxfId="34516" priority="47735">
      <formula>MQ28=$B$23</formula>
    </cfRule>
  </conditionalFormatting>
  <conditionalFormatting sqref="MR27:MU27">
    <cfRule type="expression" dxfId="34515" priority="47450">
      <formula>MR27=$B$8</formula>
    </cfRule>
    <cfRule type="expression" dxfId="34514" priority="47451">
      <formula>MR27=$B$24</formula>
    </cfRule>
    <cfRule type="expression" dxfId="34513" priority="47452">
      <formula>MR27=$B$18</formula>
    </cfRule>
    <cfRule type="expression" dxfId="34512" priority="47453">
      <formula>MR27=$B$3</formula>
    </cfRule>
  </conditionalFormatting>
  <conditionalFormatting sqref="MR27:MU27">
    <cfRule type="expression" dxfId="34511" priority="47437">
      <formula>MR27=$B$20</formula>
    </cfRule>
    <cfRule type="expression" dxfId="34510" priority="47438">
      <formula>MR27=$B$21</formula>
    </cfRule>
    <cfRule type="expression" dxfId="34509" priority="47439">
      <formula>MR27=$B$19</formula>
    </cfRule>
    <cfRule type="expression" dxfId="34508" priority="47440">
      <formula>MR27=$B$17</formula>
    </cfRule>
    <cfRule type="expression" dxfId="34507" priority="47441">
      <formula>MR27=$B$16</formula>
    </cfRule>
    <cfRule type="expression" dxfId="34506" priority="47442">
      <formula>MR27=$B$14</formula>
    </cfRule>
    <cfRule type="expression" dxfId="34505" priority="47443">
      <formula>MR27=$B$13</formula>
    </cfRule>
    <cfRule type="expression" dxfId="34504" priority="47444">
      <formula>MR27=$B$12</formula>
    </cfRule>
    <cfRule type="expression" dxfId="34503" priority="47445">
      <formula>MR27=$B$11</formula>
    </cfRule>
    <cfRule type="expression" dxfId="34502" priority="47446">
      <formula>MR27=$B$10</formula>
    </cfRule>
    <cfRule type="expression" dxfId="34501" priority="47447">
      <formula>MR27=$B$9</formula>
    </cfRule>
    <cfRule type="expression" dxfId="34500" priority="47448">
      <formula>MR27=$B$6</formula>
    </cfRule>
    <cfRule type="expression" dxfId="34499" priority="47449">
      <formula>"TEXT(C$16,""ddd"")='Sat'"</formula>
    </cfRule>
  </conditionalFormatting>
  <conditionalFormatting sqref="MR27:MU27">
    <cfRule type="expression" dxfId="34498" priority="47436">
      <formula>MR27=$B$22</formula>
    </cfRule>
  </conditionalFormatting>
  <conditionalFormatting sqref="MR27:MU27">
    <cfRule type="expression" dxfId="34497" priority="47434">
      <formula>MR27=#REF!</formula>
    </cfRule>
    <cfRule type="expression" dxfId="34496" priority="47435">
      <formula>MR27=$B$23</formula>
    </cfRule>
  </conditionalFormatting>
  <conditionalFormatting sqref="MR29:MU29">
    <cfRule type="expression" dxfId="34495" priority="47432">
      <formula>MR29=#REF!</formula>
    </cfRule>
    <cfRule type="expression" dxfId="34494" priority="47433">
      <formula>MR29=$B$23</formula>
    </cfRule>
  </conditionalFormatting>
  <conditionalFormatting sqref="MR29:MU29">
    <cfRule type="expression" dxfId="34493" priority="47428">
      <formula>MR29=$B$8</formula>
    </cfRule>
    <cfRule type="expression" dxfId="34492" priority="47429">
      <formula>MR29=$B$24</formula>
    </cfRule>
    <cfRule type="expression" dxfId="34491" priority="47430">
      <formula>MR29=$B$18</formula>
    </cfRule>
    <cfRule type="expression" dxfId="34490" priority="47431">
      <formula>MR29=$B$3</formula>
    </cfRule>
  </conditionalFormatting>
  <conditionalFormatting sqref="MR29:MU29">
    <cfRule type="expression" dxfId="34489" priority="47415">
      <formula>MR29=$B$20</formula>
    </cfRule>
    <cfRule type="expression" dxfId="34488" priority="47416">
      <formula>MR29=$B$21</formula>
    </cfRule>
    <cfRule type="expression" dxfId="34487" priority="47417">
      <formula>MR29=$B$19</formula>
    </cfRule>
    <cfRule type="expression" dxfId="34486" priority="47418">
      <formula>MR29=$B$17</formula>
    </cfRule>
    <cfRule type="expression" dxfId="34485" priority="47419">
      <formula>MR29=$B$16</formula>
    </cfRule>
    <cfRule type="expression" dxfId="34484" priority="47420">
      <formula>MR29=$B$14</formula>
    </cfRule>
    <cfRule type="expression" dxfId="34483" priority="47421">
      <formula>MR29=$B$13</formula>
    </cfRule>
    <cfRule type="expression" dxfId="34482" priority="47422">
      <formula>MR29=$B$12</formula>
    </cfRule>
    <cfRule type="expression" dxfId="34481" priority="47423">
      <formula>MR29=$B$11</formula>
    </cfRule>
    <cfRule type="expression" dxfId="34480" priority="47424">
      <formula>MR29=$B$10</formula>
    </cfRule>
    <cfRule type="expression" dxfId="34479" priority="47425">
      <formula>MR29=$B$9</formula>
    </cfRule>
    <cfRule type="expression" dxfId="34478" priority="47426">
      <formula>MR29=$B$6</formula>
    </cfRule>
    <cfRule type="expression" dxfId="34477" priority="47427">
      <formula>"TEXT(C$16,""ddd"")='Sat'"</formula>
    </cfRule>
  </conditionalFormatting>
  <conditionalFormatting sqref="MR29:MU29">
    <cfRule type="expression" dxfId="34476" priority="47414">
      <formula>MR29=$B$22</formula>
    </cfRule>
  </conditionalFormatting>
  <conditionalFormatting sqref="MS30:MU30">
    <cfRule type="expression" dxfId="34475" priority="46950">
      <formula>MS30=$B$8</formula>
    </cfRule>
    <cfRule type="expression" dxfId="34474" priority="46951">
      <formula>MS30=$B$24</formula>
    </cfRule>
    <cfRule type="expression" dxfId="34473" priority="46952">
      <formula>MS30=$B$18</formula>
    </cfRule>
    <cfRule type="expression" dxfId="34472" priority="46953">
      <formula>MS30=$B$3</formula>
    </cfRule>
  </conditionalFormatting>
  <conditionalFormatting sqref="MS30:MU30">
    <cfRule type="expression" dxfId="34471" priority="46937">
      <formula>MS30=$B$20</formula>
    </cfRule>
    <cfRule type="expression" dxfId="34470" priority="46938">
      <formula>MS30=$B$21</formula>
    </cfRule>
    <cfRule type="expression" dxfId="34469" priority="46939">
      <formula>MS30=$B$19</formula>
    </cfRule>
    <cfRule type="expression" dxfId="34468" priority="46940">
      <formula>MS30=$B$17</formula>
    </cfRule>
    <cfRule type="expression" dxfId="34467" priority="46941">
      <formula>MS30=$B$16</formula>
    </cfRule>
    <cfRule type="expression" dxfId="34466" priority="46942">
      <formula>MS30=$B$14</formula>
    </cfRule>
    <cfRule type="expression" dxfId="34465" priority="46943">
      <formula>MS30=$B$13</formula>
    </cfRule>
    <cfRule type="expression" dxfId="34464" priority="46944">
      <formula>MS30=$B$12</formula>
    </cfRule>
    <cfRule type="expression" dxfId="34463" priority="46945">
      <formula>MS30=$B$11</formula>
    </cfRule>
    <cfRule type="expression" dxfId="34462" priority="46946">
      <formula>MS30=$B$10</formula>
    </cfRule>
    <cfRule type="expression" dxfId="34461" priority="46947">
      <formula>MS30=$B$9</formula>
    </cfRule>
    <cfRule type="expression" dxfId="34460" priority="46948">
      <formula>MS30=$B$6</formula>
    </cfRule>
    <cfRule type="expression" dxfId="34459" priority="46949">
      <formula>"TEXT(C$16,""ddd"")='Sat'"</formula>
    </cfRule>
  </conditionalFormatting>
  <conditionalFormatting sqref="MS30:MU30">
    <cfRule type="expression" dxfId="34458" priority="46936">
      <formula>MS30=$B$22</formula>
    </cfRule>
  </conditionalFormatting>
  <conditionalFormatting sqref="MS30:MU30">
    <cfRule type="expression" dxfId="34457" priority="46934">
      <formula>MS30=#REF!</formula>
    </cfRule>
    <cfRule type="expression" dxfId="34456" priority="46935">
      <formula>MS30=$B$23</formula>
    </cfRule>
  </conditionalFormatting>
  <conditionalFormatting sqref="MR28:MU28">
    <cfRule type="expression" dxfId="34455" priority="46830">
      <formula>MR28=$B$8</formula>
    </cfRule>
    <cfRule type="expression" dxfId="34454" priority="46831">
      <formula>MR28=$B$24</formula>
    </cfRule>
    <cfRule type="expression" dxfId="34453" priority="46832">
      <formula>MR28=$B$18</formula>
    </cfRule>
    <cfRule type="expression" dxfId="34452" priority="46833">
      <formula>MR28=$B$3</formula>
    </cfRule>
  </conditionalFormatting>
  <conditionalFormatting sqref="MR28:MU28">
    <cfRule type="expression" dxfId="34451" priority="46817">
      <formula>MR28=$B$20</formula>
    </cfRule>
    <cfRule type="expression" dxfId="34450" priority="46818">
      <formula>MR28=$B$21</formula>
    </cfRule>
    <cfRule type="expression" dxfId="34449" priority="46819">
      <formula>MR28=$B$19</formula>
    </cfRule>
    <cfRule type="expression" dxfId="34448" priority="46820">
      <formula>MR28=$B$17</formula>
    </cfRule>
    <cfRule type="expression" dxfId="34447" priority="46821">
      <formula>MR28=$B$16</formula>
    </cfRule>
    <cfRule type="expression" dxfId="34446" priority="46822">
      <formula>MR28=$B$14</formula>
    </cfRule>
    <cfRule type="expression" dxfId="34445" priority="46823">
      <formula>MR28=$B$13</formula>
    </cfRule>
    <cfRule type="expression" dxfId="34444" priority="46824">
      <formula>MR28=$B$12</formula>
    </cfRule>
    <cfRule type="expression" dxfId="34443" priority="46825">
      <formula>MR28=$B$11</formula>
    </cfRule>
    <cfRule type="expression" dxfId="34442" priority="46826">
      <formula>MR28=$B$10</formula>
    </cfRule>
    <cfRule type="expression" dxfId="34441" priority="46827">
      <formula>MR28=$B$9</formula>
    </cfRule>
    <cfRule type="expression" dxfId="34440" priority="46828">
      <formula>MR28=$B$6</formula>
    </cfRule>
    <cfRule type="expression" dxfId="34439" priority="46829">
      <formula>"TEXT(C$16,""ddd"")='Sat'"</formula>
    </cfRule>
  </conditionalFormatting>
  <conditionalFormatting sqref="MR28:MU28">
    <cfRule type="expression" dxfId="34438" priority="46816">
      <formula>MR28=$B$22</formula>
    </cfRule>
  </conditionalFormatting>
  <conditionalFormatting sqref="MR28:MU28">
    <cfRule type="expression" dxfId="34437" priority="46814">
      <formula>MR28=#REF!</formula>
    </cfRule>
    <cfRule type="expression" dxfId="34436" priority="46815">
      <formula>MR28=$B$23</formula>
    </cfRule>
  </conditionalFormatting>
  <conditionalFormatting sqref="MO28:MP32">
    <cfRule type="expression" dxfId="34435" priority="46710">
      <formula>MO28=$B$8</formula>
    </cfRule>
    <cfRule type="expression" dxfId="34434" priority="46711">
      <formula>MO28=$B$24</formula>
    </cfRule>
    <cfRule type="expression" dxfId="34433" priority="46712">
      <formula>MO28=$B$18</formula>
    </cfRule>
    <cfRule type="expression" dxfId="34432" priority="46713">
      <formula>MO28=$B$3</formula>
    </cfRule>
  </conditionalFormatting>
  <conditionalFormatting sqref="MO28:MP32">
    <cfRule type="expression" dxfId="34431" priority="46697">
      <formula>MO28=$B$20</formula>
    </cfRule>
    <cfRule type="expression" dxfId="34430" priority="46698">
      <formula>MO28=$B$21</formula>
    </cfRule>
    <cfRule type="expression" dxfId="34429" priority="46699">
      <formula>MO28=$B$19</formula>
    </cfRule>
    <cfRule type="expression" dxfId="34428" priority="46700">
      <formula>MO28=$B$17</formula>
    </cfRule>
    <cfRule type="expression" dxfId="34427" priority="46701">
      <formula>MO28=$B$16</formula>
    </cfRule>
    <cfRule type="expression" dxfId="34426" priority="46702">
      <formula>MO28=$B$14</formula>
    </cfRule>
    <cfRule type="expression" dxfId="34425" priority="46703">
      <formula>MO28=$B$13</formula>
    </cfRule>
    <cfRule type="expression" dxfId="34424" priority="46704">
      <formula>MO28=$B$12</formula>
    </cfRule>
    <cfRule type="expression" dxfId="34423" priority="46705">
      <formula>MO28=$B$11</formula>
    </cfRule>
    <cfRule type="expression" dxfId="34422" priority="46706">
      <formula>MO28=$B$10</formula>
    </cfRule>
    <cfRule type="expression" dxfId="34421" priority="46707">
      <formula>MO28=$B$9</formula>
    </cfRule>
    <cfRule type="expression" dxfId="34420" priority="46708">
      <formula>MO28=$B$6</formula>
    </cfRule>
    <cfRule type="expression" dxfId="34419" priority="46709">
      <formula>"TEXT(C$16,""ddd"")='Sat'"</formula>
    </cfRule>
  </conditionalFormatting>
  <conditionalFormatting sqref="MO28:MP32">
    <cfRule type="expression" dxfId="34418" priority="46696">
      <formula>MO28=$B$22</formula>
    </cfRule>
  </conditionalFormatting>
  <conditionalFormatting sqref="MO28:MP32">
    <cfRule type="expression" dxfId="34417" priority="46694">
      <formula>MO28=#REF!</formula>
    </cfRule>
    <cfRule type="expression" dxfId="34416" priority="46695">
      <formula>MO28=$B$23</formula>
    </cfRule>
  </conditionalFormatting>
  <conditionalFormatting sqref="MO27:MP32">
    <cfRule type="expression" dxfId="34415" priority="46570">
      <formula>MO27=$B$8</formula>
    </cfRule>
    <cfRule type="expression" dxfId="34414" priority="46571">
      <formula>MO27=$B$24</formula>
    </cfRule>
    <cfRule type="expression" dxfId="34413" priority="46572">
      <formula>MO27=$B$18</formula>
    </cfRule>
    <cfRule type="expression" dxfId="34412" priority="46573">
      <formula>MO27=$B$3</formula>
    </cfRule>
  </conditionalFormatting>
  <conditionalFormatting sqref="MO27:MP32">
    <cfRule type="expression" dxfId="34411" priority="46557">
      <formula>MO27=$B$20</formula>
    </cfRule>
    <cfRule type="expression" dxfId="34410" priority="46558">
      <formula>MO27=$B$21</formula>
    </cfRule>
    <cfRule type="expression" dxfId="34409" priority="46559">
      <formula>MO27=$B$19</formula>
    </cfRule>
    <cfRule type="expression" dxfId="34408" priority="46560">
      <formula>MO27=$B$17</formula>
    </cfRule>
    <cfRule type="expression" dxfId="34407" priority="46561">
      <formula>MO27=$B$16</formula>
    </cfRule>
    <cfRule type="expression" dxfId="34406" priority="46562">
      <formula>MO27=$B$14</formula>
    </cfRule>
    <cfRule type="expression" dxfId="34405" priority="46563">
      <formula>MO27=$B$13</formula>
    </cfRule>
    <cfRule type="expression" dxfId="34404" priority="46564">
      <formula>MO27=$B$12</formula>
    </cfRule>
    <cfRule type="expression" dxfId="34403" priority="46565">
      <formula>MO27=$B$11</formula>
    </cfRule>
    <cfRule type="expression" dxfId="34402" priority="46566">
      <formula>MO27=$B$10</formula>
    </cfRule>
    <cfRule type="expression" dxfId="34401" priority="46567">
      <formula>MO27=$B$9</formula>
    </cfRule>
    <cfRule type="expression" dxfId="34400" priority="46568">
      <formula>MO27=$B$6</formula>
    </cfRule>
    <cfRule type="expression" dxfId="34399" priority="46569">
      <formula>"TEXT(C$16,""ddd"")='Sat'"</formula>
    </cfRule>
  </conditionalFormatting>
  <conditionalFormatting sqref="MO27:MP32">
    <cfRule type="expression" dxfId="34398" priority="46556">
      <formula>MO27=$B$22</formula>
    </cfRule>
  </conditionalFormatting>
  <conditionalFormatting sqref="MO27:MP32">
    <cfRule type="expression" dxfId="34397" priority="46554">
      <formula>MO27=#REF!</formula>
    </cfRule>
    <cfRule type="expression" dxfId="34396" priority="46555">
      <formula>MO27=$B$23</formula>
    </cfRule>
  </conditionalFormatting>
  <conditionalFormatting sqref="MO29:MP29">
    <cfRule type="expression" dxfId="34395" priority="46552">
      <formula>MO29=#REF!</formula>
    </cfRule>
    <cfRule type="expression" dxfId="34394" priority="46553">
      <formula>MO29=$B$23</formula>
    </cfRule>
  </conditionalFormatting>
  <conditionalFormatting sqref="MO29:MP29">
    <cfRule type="expression" dxfId="34393" priority="46548">
      <formula>MO29=$B$8</formula>
    </cfRule>
    <cfRule type="expression" dxfId="34392" priority="46549">
      <formula>MO29=$B$24</formula>
    </cfRule>
    <cfRule type="expression" dxfId="34391" priority="46550">
      <formula>MO29=$B$18</formula>
    </cfRule>
    <cfRule type="expression" dxfId="34390" priority="46551">
      <formula>MO29=$B$3</formula>
    </cfRule>
  </conditionalFormatting>
  <conditionalFormatting sqref="MO29:MP29">
    <cfRule type="expression" dxfId="34389" priority="46535">
      <formula>MO29=$B$20</formula>
    </cfRule>
    <cfRule type="expression" dxfId="34388" priority="46536">
      <formula>MO29=$B$21</formula>
    </cfRule>
    <cfRule type="expression" dxfId="34387" priority="46537">
      <formula>MO29=$B$19</formula>
    </cfRule>
    <cfRule type="expression" dxfId="34386" priority="46538">
      <formula>MO29=$B$17</formula>
    </cfRule>
    <cfRule type="expression" dxfId="34385" priority="46539">
      <formula>MO29=$B$16</formula>
    </cfRule>
    <cfRule type="expression" dxfId="34384" priority="46540">
      <formula>MO29=$B$14</formula>
    </cfRule>
    <cfRule type="expression" dxfId="34383" priority="46541">
      <formula>MO29=$B$13</formula>
    </cfRule>
    <cfRule type="expression" dxfId="34382" priority="46542">
      <formula>MO29=$B$12</formula>
    </cfRule>
    <cfRule type="expression" dxfId="34381" priority="46543">
      <formula>MO29=$B$11</formula>
    </cfRule>
    <cfRule type="expression" dxfId="34380" priority="46544">
      <formula>MO29=$B$10</formula>
    </cfRule>
    <cfRule type="expression" dxfId="34379" priority="46545">
      <formula>MO29=$B$9</formula>
    </cfRule>
    <cfRule type="expression" dxfId="34378" priority="46546">
      <formula>MO29=$B$6</formula>
    </cfRule>
    <cfRule type="expression" dxfId="34377" priority="46547">
      <formula>"TEXT(C$16,""ddd"")='Sat'"</formula>
    </cfRule>
  </conditionalFormatting>
  <conditionalFormatting sqref="MO29:MP29">
    <cfRule type="expression" dxfId="34376" priority="46534">
      <formula>MO29=$B$22</formula>
    </cfRule>
  </conditionalFormatting>
  <conditionalFormatting sqref="MX27">
    <cfRule type="expression" dxfId="34375" priority="45570">
      <formula>MX27=$B$8</formula>
    </cfRule>
    <cfRule type="expression" dxfId="34374" priority="45571">
      <formula>MX27=$B$24</formula>
    </cfRule>
    <cfRule type="expression" dxfId="34373" priority="45572">
      <formula>MX27=$B$18</formula>
    </cfRule>
    <cfRule type="expression" dxfId="34372" priority="45573">
      <formula>MX27=$B$3</formula>
    </cfRule>
  </conditionalFormatting>
  <conditionalFormatting sqref="MX27">
    <cfRule type="expression" dxfId="34371" priority="45557">
      <formula>MX27=$B$20</formula>
    </cfRule>
    <cfRule type="expression" dxfId="34370" priority="45558">
      <formula>MX27=$B$21</formula>
    </cfRule>
    <cfRule type="expression" dxfId="34369" priority="45559">
      <formula>MX27=$B$19</formula>
    </cfRule>
    <cfRule type="expression" dxfId="34368" priority="45560">
      <formula>MX27=$B$17</formula>
    </cfRule>
    <cfRule type="expression" dxfId="34367" priority="45561">
      <formula>MX27=$B$16</formula>
    </cfRule>
    <cfRule type="expression" dxfId="34366" priority="45562">
      <formula>MX27=$B$14</formula>
    </cfRule>
    <cfRule type="expression" dxfId="34365" priority="45563">
      <formula>MX27=$B$13</formula>
    </cfRule>
    <cfRule type="expression" dxfId="34364" priority="45564">
      <formula>MX27=$B$12</formula>
    </cfRule>
    <cfRule type="expression" dxfId="34363" priority="45565">
      <formula>MX27=$B$11</formula>
    </cfRule>
    <cfRule type="expression" dxfId="34362" priority="45566">
      <formula>MX27=$B$10</formula>
    </cfRule>
    <cfRule type="expression" dxfId="34361" priority="45567">
      <formula>MX27=$B$9</formula>
    </cfRule>
    <cfRule type="expression" dxfId="34360" priority="45568">
      <formula>MX27=$B$6</formula>
    </cfRule>
    <cfRule type="expression" dxfId="34359" priority="45569">
      <formula>"TEXT(C$16,""ddd"")='Sat'"</formula>
    </cfRule>
  </conditionalFormatting>
  <conditionalFormatting sqref="MX27">
    <cfRule type="expression" dxfId="34358" priority="45556">
      <formula>MX27=$B$22</formula>
    </cfRule>
  </conditionalFormatting>
  <conditionalFormatting sqref="MX27">
    <cfRule type="expression" dxfId="34357" priority="45554">
      <formula>MX27=#REF!</formula>
    </cfRule>
    <cfRule type="expression" dxfId="34356" priority="45555">
      <formula>MX27=$B$23</formula>
    </cfRule>
  </conditionalFormatting>
  <conditionalFormatting sqref="MX29">
    <cfRule type="expression" dxfId="34355" priority="45550">
      <formula>MX29=$B$8</formula>
    </cfRule>
    <cfRule type="expression" dxfId="34354" priority="45551">
      <formula>MX29=$B$24</formula>
    </cfRule>
    <cfRule type="expression" dxfId="34353" priority="45552">
      <formula>MX29=$B$18</formula>
    </cfRule>
    <cfRule type="expression" dxfId="34352" priority="45553">
      <formula>MX29=$B$3</formula>
    </cfRule>
  </conditionalFormatting>
  <conditionalFormatting sqref="MX29">
    <cfRule type="expression" dxfId="34351" priority="45537">
      <formula>MX29=$B$20</formula>
    </cfRule>
    <cfRule type="expression" dxfId="34350" priority="45538">
      <formula>MX29=$B$21</formula>
    </cfRule>
    <cfRule type="expression" dxfId="34349" priority="45539">
      <formula>MX29=$B$19</formula>
    </cfRule>
    <cfRule type="expression" dxfId="34348" priority="45540">
      <formula>MX29=$B$17</formula>
    </cfRule>
    <cfRule type="expression" dxfId="34347" priority="45541">
      <formula>MX29=$B$16</formula>
    </cfRule>
    <cfRule type="expression" dxfId="34346" priority="45542">
      <formula>MX29=$B$14</formula>
    </cfRule>
    <cfRule type="expression" dxfId="34345" priority="45543">
      <formula>MX29=$B$13</formula>
    </cfRule>
    <cfRule type="expression" dxfId="34344" priority="45544">
      <formula>MX29=$B$12</formula>
    </cfRule>
    <cfRule type="expression" dxfId="34343" priority="45545">
      <formula>MX29=$B$11</formula>
    </cfRule>
    <cfRule type="expression" dxfId="34342" priority="45546">
      <formula>MX29=$B$10</formula>
    </cfRule>
    <cfRule type="expression" dxfId="34341" priority="45547">
      <formula>MX29=$B$9</formula>
    </cfRule>
    <cfRule type="expression" dxfId="34340" priority="45548">
      <formula>MX29=$B$6</formula>
    </cfRule>
    <cfRule type="expression" dxfId="34339" priority="45549">
      <formula>"TEXT(C$16,""ddd"")='Sat'"</formula>
    </cfRule>
  </conditionalFormatting>
  <conditionalFormatting sqref="MX29">
    <cfRule type="expression" dxfId="34338" priority="45536">
      <formula>MX29=$B$22</formula>
    </cfRule>
  </conditionalFormatting>
  <conditionalFormatting sqref="MX29">
    <cfRule type="expression" dxfId="34337" priority="45534">
      <formula>MX29=#REF!</formula>
    </cfRule>
    <cfRule type="expression" dxfId="34336" priority="45535">
      <formula>MX29=$B$23</formula>
    </cfRule>
  </conditionalFormatting>
  <conditionalFormatting sqref="MX28">
    <cfRule type="expression" dxfId="34335" priority="45270">
      <formula>MX28=$B$8</formula>
    </cfRule>
    <cfRule type="expression" dxfId="34334" priority="45271">
      <formula>MX28=$B$24</formula>
    </cfRule>
    <cfRule type="expression" dxfId="34333" priority="45272">
      <formula>MX28=$B$18</formula>
    </cfRule>
    <cfRule type="expression" dxfId="34332" priority="45273">
      <formula>MX28=$B$3</formula>
    </cfRule>
  </conditionalFormatting>
  <conditionalFormatting sqref="MX28">
    <cfRule type="expression" dxfId="34331" priority="45257">
      <formula>MX28=$B$20</formula>
    </cfRule>
    <cfRule type="expression" dxfId="34330" priority="45258">
      <formula>MX28=$B$21</formula>
    </cfRule>
    <cfRule type="expression" dxfId="34329" priority="45259">
      <formula>MX28=$B$19</formula>
    </cfRule>
    <cfRule type="expression" dxfId="34328" priority="45260">
      <formula>MX28=$B$17</formula>
    </cfRule>
    <cfRule type="expression" dxfId="34327" priority="45261">
      <formula>MX28=$B$16</formula>
    </cfRule>
    <cfRule type="expression" dxfId="34326" priority="45262">
      <formula>MX28=$B$14</formula>
    </cfRule>
    <cfRule type="expression" dxfId="34325" priority="45263">
      <formula>MX28=$B$13</formula>
    </cfRule>
    <cfRule type="expression" dxfId="34324" priority="45264">
      <formula>MX28=$B$12</formula>
    </cfRule>
    <cfRule type="expression" dxfId="34323" priority="45265">
      <formula>MX28=$B$11</formula>
    </cfRule>
    <cfRule type="expression" dxfId="34322" priority="45266">
      <formula>MX28=$B$10</formula>
    </cfRule>
    <cfRule type="expression" dxfId="34321" priority="45267">
      <formula>MX28=$B$9</formula>
    </cfRule>
    <cfRule type="expression" dxfId="34320" priority="45268">
      <formula>MX28=$B$6</formula>
    </cfRule>
    <cfRule type="expression" dxfId="34319" priority="45269">
      <formula>"TEXT(C$16,""ddd"")='Sat'"</formula>
    </cfRule>
  </conditionalFormatting>
  <conditionalFormatting sqref="MX28">
    <cfRule type="expression" dxfId="34318" priority="45256">
      <formula>MX28=$B$22</formula>
    </cfRule>
  </conditionalFormatting>
  <conditionalFormatting sqref="MX28">
    <cfRule type="expression" dxfId="34317" priority="45254">
      <formula>MX28=#REF!</formula>
    </cfRule>
    <cfRule type="expression" dxfId="34316" priority="45255">
      <formula>MX28=$B$23</formula>
    </cfRule>
  </conditionalFormatting>
  <conditionalFormatting sqref="MY27:NB27">
    <cfRule type="expression" dxfId="34315" priority="44970">
      <formula>MY27=$B$8</formula>
    </cfRule>
    <cfRule type="expression" dxfId="34314" priority="44971">
      <formula>MY27=$B$24</formula>
    </cfRule>
    <cfRule type="expression" dxfId="34313" priority="44972">
      <formula>MY27=$B$18</formula>
    </cfRule>
    <cfRule type="expression" dxfId="34312" priority="44973">
      <formula>MY27=$B$3</formula>
    </cfRule>
  </conditionalFormatting>
  <conditionalFormatting sqref="MY27:NB27">
    <cfRule type="expression" dxfId="34311" priority="44957">
      <formula>MY27=$B$20</formula>
    </cfRule>
    <cfRule type="expression" dxfId="34310" priority="44958">
      <formula>MY27=$B$21</formula>
    </cfRule>
    <cfRule type="expression" dxfId="34309" priority="44959">
      <formula>MY27=$B$19</formula>
    </cfRule>
    <cfRule type="expression" dxfId="34308" priority="44960">
      <formula>MY27=$B$17</formula>
    </cfRule>
    <cfRule type="expression" dxfId="34307" priority="44961">
      <formula>MY27=$B$16</formula>
    </cfRule>
    <cfRule type="expression" dxfId="34306" priority="44962">
      <formula>MY27=$B$14</formula>
    </cfRule>
    <cfRule type="expression" dxfId="34305" priority="44963">
      <formula>MY27=$B$13</formula>
    </cfRule>
    <cfRule type="expression" dxfId="34304" priority="44964">
      <formula>MY27=$B$12</formula>
    </cfRule>
    <cfRule type="expression" dxfId="34303" priority="44965">
      <formula>MY27=$B$11</formula>
    </cfRule>
    <cfRule type="expression" dxfId="34302" priority="44966">
      <formula>MY27=$B$10</formula>
    </cfRule>
    <cfRule type="expression" dxfId="34301" priority="44967">
      <formula>MY27=$B$9</formula>
    </cfRule>
    <cfRule type="expression" dxfId="34300" priority="44968">
      <formula>MY27=$B$6</formula>
    </cfRule>
    <cfRule type="expression" dxfId="34299" priority="44969">
      <formula>"TEXT(C$16,""ddd"")='Sat'"</formula>
    </cfRule>
  </conditionalFormatting>
  <conditionalFormatting sqref="MY27:NB27">
    <cfRule type="expression" dxfId="34298" priority="44956">
      <formula>MY27=$B$22</formula>
    </cfRule>
  </conditionalFormatting>
  <conditionalFormatting sqref="MY27:NB27">
    <cfRule type="expression" dxfId="34297" priority="44954">
      <formula>MY27=#REF!</formula>
    </cfRule>
    <cfRule type="expression" dxfId="34296" priority="44955">
      <formula>MY27=$B$23</formula>
    </cfRule>
  </conditionalFormatting>
  <conditionalFormatting sqref="MY29:NB29">
    <cfRule type="expression" dxfId="34295" priority="44952">
      <formula>MY29=#REF!</formula>
    </cfRule>
    <cfRule type="expression" dxfId="34294" priority="44953">
      <formula>MY29=$B$23</formula>
    </cfRule>
  </conditionalFormatting>
  <conditionalFormatting sqref="MY29:NB29">
    <cfRule type="expression" dxfId="34293" priority="44948">
      <formula>MY29=$B$8</formula>
    </cfRule>
    <cfRule type="expression" dxfId="34292" priority="44949">
      <formula>MY29=$B$24</formula>
    </cfRule>
    <cfRule type="expression" dxfId="34291" priority="44950">
      <formula>MY29=$B$18</formula>
    </cfRule>
    <cfRule type="expression" dxfId="34290" priority="44951">
      <formula>MY29=$B$3</formula>
    </cfRule>
  </conditionalFormatting>
  <conditionalFormatting sqref="MY29:NB29">
    <cfRule type="expression" dxfId="34289" priority="44935">
      <formula>MY29=$B$20</formula>
    </cfRule>
    <cfRule type="expression" dxfId="34288" priority="44936">
      <formula>MY29=$B$21</formula>
    </cfRule>
    <cfRule type="expression" dxfId="34287" priority="44937">
      <formula>MY29=$B$19</formula>
    </cfRule>
    <cfRule type="expression" dxfId="34286" priority="44938">
      <formula>MY29=$B$17</formula>
    </cfRule>
    <cfRule type="expression" dxfId="34285" priority="44939">
      <formula>MY29=$B$16</formula>
    </cfRule>
    <cfRule type="expression" dxfId="34284" priority="44940">
      <formula>MY29=$B$14</formula>
    </cfRule>
    <cfRule type="expression" dxfId="34283" priority="44941">
      <formula>MY29=$B$13</formula>
    </cfRule>
    <cfRule type="expression" dxfId="34282" priority="44942">
      <formula>MY29=$B$12</formula>
    </cfRule>
    <cfRule type="expression" dxfId="34281" priority="44943">
      <formula>MY29=$B$11</formula>
    </cfRule>
    <cfRule type="expression" dxfId="34280" priority="44944">
      <formula>MY29=$B$10</formula>
    </cfRule>
    <cfRule type="expression" dxfId="34279" priority="44945">
      <formula>MY29=$B$9</formula>
    </cfRule>
    <cfRule type="expression" dxfId="34278" priority="44946">
      <formula>MY29=$B$6</formula>
    </cfRule>
    <cfRule type="expression" dxfId="34277" priority="44947">
      <formula>"TEXT(C$16,""ddd"")='Sat'"</formula>
    </cfRule>
  </conditionalFormatting>
  <conditionalFormatting sqref="MY29:NB29">
    <cfRule type="expression" dxfId="34276" priority="44934">
      <formula>MY29=$B$22</formula>
    </cfRule>
  </conditionalFormatting>
  <conditionalFormatting sqref="MZ30:NB30">
    <cfRule type="expression" dxfId="34275" priority="44470">
      <formula>MZ30=$B$8</formula>
    </cfRule>
    <cfRule type="expression" dxfId="34274" priority="44471">
      <formula>MZ30=$B$24</formula>
    </cfRule>
    <cfRule type="expression" dxfId="34273" priority="44472">
      <formula>MZ30=$B$18</formula>
    </cfRule>
    <cfRule type="expression" dxfId="34272" priority="44473">
      <formula>MZ30=$B$3</formula>
    </cfRule>
  </conditionalFormatting>
  <conditionalFormatting sqref="MZ30:NB30">
    <cfRule type="expression" dxfId="34271" priority="44457">
      <formula>MZ30=$B$20</formula>
    </cfRule>
    <cfRule type="expression" dxfId="34270" priority="44458">
      <formula>MZ30=$B$21</formula>
    </cfRule>
    <cfRule type="expression" dxfId="34269" priority="44459">
      <formula>MZ30=$B$19</formula>
    </cfRule>
    <cfRule type="expression" dxfId="34268" priority="44460">
      <formula>MZ30=$B$17</formula>
    </cfRule>
    <cfRule type="expression" dxfId="34267" priority="44461">
      <formula>MZ30=$B$16</formula>
    </cfRule>
    <cfRule type="expression" dxfId="34266" priority="44462">
      <formula>MZ30=$B$14</formula>
    </cfRule>
    <cfRule type="expression" dxfId="34265" priority="44463">
      <formula>MZ30=$B$13</formula>
    </cfRule>
    <cfRule type="expression" dxfId="34264" priority="44464">
      <formula>MZ30=$B$12</formula>
    </cfRule>
    <cfRule type="expression" dxfId="34263" priority="44465">
      <formula>MZ30=$B$11</formula>
    </cfRule>
    <cfRule type="expression" dxfId="34262" priority="44466">
      <formula>MZ30=$B$10</formula>
    </cfRule>
    <cfRule type="expression" dxfId="34261" priority="44467">
      <formula>MZ30=$B$9</formula>
    </cfRule>
    <cfRule type="expression" dxfId="34260" priority="44468">
      <formula>MZ30=$B$6</formula>
    </cfRule>
    <cfRule type="expression" dxfId="34259" priority="44469">
      <formula>"TEXT(C$16,""ddd"")='Sat'"</formula>
    </cfRule>
  </conditionalFormatting>
  <conditionalFormatting sqref="MZ30:NB30">
    <cfRule type="expression" dxfId="34258" priority="44456">
      <formula>MZ30=$B$22</formula>
    </cfRule>
  </conditionalFormatting>
  <conditionalFormatting sqref="MZ30:NB30">
    <cfRule type="expression" dxfId="34257" priority="44454">
      <formula>MZ30=#REF!</formula>
    </cfRule>
    <cfRule type="expression" dxfId="34256" priority="44455">
      <formula>MZ30=$B$23</formula>
    </cfRule>
  </conditionalFormatting>
  <conditionalFormatting sqref="MY28:NB28">
    <cfRule type="expression" dxfId="34255" priority="44350">
      <formula>MY28=$B$8</formula>
    </cfRule>
    <cfRule type="expression" dxfId="34254" priority="44351">
      <formula>MY28=$B$24</formula>
    </cfRule>
    <cfRule type="expression" dxfId="34253" priority="44352">
      <formula>MY28=$B$18</formula>
    </cfRule>
    <cfRule type="expression" dxfId="34252" priority="44353">
      <formula>MY28=$B$3</formula>
    </cfRule>
  </conditionalFormatting>
  <conditionalFormatting sqref="MY28:NB28">
    <cfRule type="expression" dxfId="34251" priority="44337">
      <formula>MY28=$B$20</formula>
    </cfRule>
    <cfRule type="expression" dxfId="34250" priority="44338">
      <formula>MY28=$B$21</formula>
    </cfRule>
    <cfRule type="expression" dxfId="34249" priority="44339">
      <formula>MY28=$B$19</formula>
    </cfRule>
    <cfRule type="expression" dxfId="34248" priority="44340">
      <formula>MY28=$B$17</formula>
    </cfRule>
    <cfRule type="expression" dxfId="34247" priority="44341">
      <formula>MY28=$B$16</formula>
    </cfRule>
    <cfRule type="expression" dxfId="34246" priority="44342">
      <formula>MY28=$B$14</formula>
    </cfRule>
    <cfRule type="expression" dxfId="34245" priority="44343">
      <formula>MY28=$B$13</formula>
    </cfRule>
    <cfRule type="expression" dxfId="34244" priority="44344">
      <formula>MY28=$B$12</formula>
    </cfRule>
    <cfRule type="expression" dxfId="34243" priority="44345">
      <formula>MY28=$B$11</formula>
    </cfRule>
    <cfRule type="expression" dxfId="34242" priority="44346">
      <formula>MY28=$B$10</formula>
    </cfRule>
    <cfRule type="expression" dxfId="34241" priority="44347">
      <formula>MY28=$B$9</formula>
    </cfRule>
    <cfRule type="expression" dxfId="34240" priority="44348">
      <formula>MY28=$B$6</formula>
    </cfRule>
    <cfRule type="expression" dxfId="34239" priority="44349">
      <formula>"TEXT(C$16,""ddd"")='Sat'"</formula>
    </cfRule>
  </conditionalFormatting>
  <conditionalFormatting sqref="MY28:NB28">
    <cfRule type="expression" dxfId="34238" priority="44336">
      <formula>MY28=$B$22</formula>
    </cfRule>
  </conditionalFormatting>
  <conditionalFormatting sqref="MY28:NB28">
    <cfRule type="expression" dxfId="34237" priority="44334">
      <formula>MY28=#REF!</formula>
    </cfRule>
    <cfRule type="expression" dxfId="34236" priority="44335">
      <formula>MY28=$B$23</formula>
    </cfRule>
  </conditionalFormatting>
  <conditionalFormatting sqref="MV28:MW32">
    <cfRule type="expression" dxfId="34235" priority="44230">
      <formula>MV28=$B$8</formula>
    </cfRule>
    <cfRule type="expression" dxfId="34234" priority="44231">
      <formula>MV28=$B$24</formula>
    </cfRule>
    <cfRule type="expression" dxfId="34233" priority="44232">
      <formula>MV28=$B$18</formula>
    </cfRule>
    <cfRule type="expression" dxfId="34232" priority="44233">
      <formula>MV28=$B$3</formula>
    </cfRule>
  </conditionalFormatting>
  <conditionalFormatting sqref="MV28:MW32">
    <cfRule type="expression" dxfId="34231" priority="44217">
      <formula>MV28=$B$20</formula>
    </cfRule>
    <cfRule type="expression" dxfId="34230" priority="44218">
      <formula>MV28=$B$21</formula>
    </cfRule>
    <cfRule type="expression" dxfId="34229" priority="44219">
      <formula>MV28=$B$19</formula>
    </cfRule>
    <cfRule type="expression" dxfId="34228" priority="44220">
      <formula>MV28=$B$17</formula>
    </cfRule>
    <cfRule type="expression" dxfId="34227" priority="44221">
      <formula>MV28=$B$16</formula>
    </cfRule>
    <cfRule type="expression" dxfId="34226" priority="44222">
      <formula>MV28=$B$14</formula>
    </cfRule>
    <cfRule type="expression" dxfId="34225" priority="44223">
      <formula>MV28=$B$13</formula>
    </cfRule>
    <cfRule type="expression" dxfId="34224" priority="44224">
      <formula>MV28=$B$12</formula>
    </cfRule>
    <cfRule type="expression" dxfId="34223" priority="44225">
      <formula>MV28=$B$11</formula>
    </cfRule>
    <cfRule type="expression" dxfId="34222" priority="44226">
      <formula>MV28=$B$10</formula>
    </cfRule>
    <cfRule type="expression" dxfId="34221" priority="44227">
      <formula>MV28=$B$9</formula>
    </cfRule>
    <cfRule type="expression" dxfId="34220" priority="44228">
      <formula>MV28=$B$6</formula>
    </cfRule>
    <cfRule type="expression" dxfId="34219" priority="44229">
      <formula>"TEXT(C$16,""ddd"")='Sat'"</formula>
    </cfRule>
  </conditionalFormatting>
  <conditionalFormatting sqref="MV28:MW32">
    <cfRule type="expression" dxfId="34218" priority="44216">
      <formula>MV28=$B$22</formula>
    </cfRule>
  </conditionalFormatting>
  <conditionalFormatting sqref="MV28:MW32">
    <cfRule type="expression" dxfId="34217" priority="44214">
      <formula>MV28=#REF!</formula>
    </cfRule>
    <cfRule type="expression" dxfId="34216" priority="44215">
      <formula>MV28=$B$23</formula>
    </cfRule>
  </conditionalFormatting>
  <conditionalFormatting sqref="MV27:MW32">
    <cfRule type="expression" dxfId="34215" priority="44090">
      <formula>MV27=$B$8</formula>
    </cfRule>
    <cfRule type="expression" dxfId="34214" priority="44091">
      <formula>MV27=$B$24</formula>
    </cfRule>
    <cfRule type="expression" dxfId="34213" priority="44092">
      <formula>MV27=$B$18</formula>
    </cfRule>
    <cfRule type="expression" dxfId="34212" priority="44093">
      <formula>MV27=$B$3</formula>
    </cfRule>
  </conditionalFormatting>
  <conditionalFormatting sqref="MV27:MW32">
    <cfRule type="expression" dxfId="34211" priority="44077">
      <formula>MV27=$B$20</formula>
    </cfRule>
    <cfRule type="expression" dxfId="34210" priority="44078">
      <formula>MV27=$B$21</formula>
    </cfRule>
    <cfRule type="expression" dxfId="34209" priority="44079">
      <formula>MV27=$B$19</formula>
    </cfRule>
    <cfRule type="expression" dxfId="34208" priority="44080">
      <formula>MV27=$B$17</formula>
    </cfRule>
    <cfRule type="expression" dxfId="34207" priority="44081">
      <formula>MV27=$B$16</formula>
    </cfRule>
    <cfRule type="expression" dxfId="34206" priority="44082">
      <formula>MV27=$B$14</formula>
    </cfRule>
    <cfRule type="expression" dxfId="34205" priority="44083">
      <formula>MV27=$B$13</formula>
    </cfRule>
    <cfRule type="expression" dxfId="34204" priority="44084">
      <formula>MV27=$B$12</formula>
    </cfRule>
    <cfRule type="expression" dxfId="34203" priority="44085">
      <formula>MV27=$B$11</formula>
    </cfRule>
    <cfRule type="expression" dxfId="34202" priority="44086">
      <formula>MV27=$B$10</formula>
    </cfRule>
    <cfRule type="expression" dxfId="34201" priority="44087">
      <formula>MV27=$B$9</formula>
    </cfRule>
    <cfRule type="expression" dxfId="34200" priority="44088">
      <formula>MV27=$B$6</formula>
    </cfRule>
    <cfRule type="expression" dxfId="34199" priority="44089">
      <formula>"TEXT(C$16,""ddd"")='Sat'"</formula>
    </cfRule>
  </conditionalFormatting>
  <conditionalFormatting sqref="MV27:MW32">
    <cfRule type="expression" dxfId="34198" priority="44076">
      <formula>MV27=$B$22</formula>
    </cfRule>
  </conditionalFormatting>
  <conditionalFormatting sqref="MV27:MW32">
    <cfRule type="expression" dxfId="34197" priority="44074">
      <formula>MV27=#REF!</formula>
    </cfRule>
    <cfRule type="expression" dxfId="34196" priority="44075">
      <formula>MV27=$B$23</formula>
    </cfRule>
  </conditionalFormatting>
  <conditionalFormatting sqref="MV29:MW29">
    <cfRule type="expression" dxfId="34195" priority="44072">
      <formula>MV29=#REF!</formula>
    </cfRule>
    <cfRule type="expression" dxfId="34194" priority="44073">
      <formula>MV29=$B$23</formula>
    </cfRule>
  </conditionalFormatting>
  <conditionalFormatting sqref="MV29:MW29">
    <cfRule type="expression" dxfId="34193" priority="44068">
      <formula>MV29=$B$8</formula>
    </cfRule>
    <cfRule type="expression" dxfId="34192" priority="44069">
      <formula>MV29=$B$24</formula>
    </cfRule>
    <cfRule type="expression" dxfId="34191" priority="44070">
      <formula>MV29=$B$18</formula>
    </cfRule>
    <cfRule type="expression" dxfId="34190" priority="44071">
      <formula>MV29=$B$3</formula>
    </cfRule>
  </conditionalFormatting>
  <conditionalFormatting sqref="MV29:MW29">
    <cfRule type="expression" dxfId="34189" priority="44055">
      <formula>MV29=$B$20</formula>
    </cfRule>
    <cfRule type="expression" dxfId="34188" priority="44056">
      <formula>MV29=$B$21</formula>
    </cfRule>
    <cfRule type="expression" dxfId="34187" priority="44057">
      <formula>MV29=$B$19</formula>
    </cfRule>
    <cfRule type="expression" dxfId="34186" priority="44058">
      <formula>MV29=$B$17</formula>
    </cfRule>
    <cfRule type="expression" dxfId="34185" priority="44059">
      <formula>MV29=$B$16</formula>
    </cfRule>
    <cfRule type="expression" dxfId="34184" priority="44060">
      <formula>MV29=$B$14</formula>
    </cfRule>
    <cfRule type="expression" dxfId="34183" priority="44061">
      <formula>MV29=$B$13</formula>
    </cfRule>
    <cfRule type="expression" dxfId="34182" priority="44062">
      <formula>MV29=$B$12</formula>
    </cfRule>
    <cfRule type="expression" dxfId="34181" priority="44063">
      <formula>MV29=$B$11</formula>
    </cfRule>
    <cfRule type="expression" dxfId="34180" priority="44064">
      <formula>MV29=$B$10</formula>
    </cfRule>
    <cfRule type="expression" dxfId="34179" priority="44065">
      <formula>MV29=$B$9</formula>
    </cfRule>
    <cfRule type="expression" dxfId="34178" priority="44066">
      <formula>MV29=$B$6</formula>
    </cfRule>
    <cfRule type="expression" dxfId="34177" priority="44067">
      <formula>"TEXT(C$16,""ddd"")='Sat'"</formula>
    </cfRule>
  </conditionalFormatting>
  <conditionalFormatting sqref="MV29:MW29">
    <cfRule type="expression" dxfId="34176" priority="44054">
      <formula>MV29=$B$22</formula>
    </cfRule>
  </conditionalFormatting>
  <conditionalFormatting sqref="NE27">
    <cfRule type="expression" dxfId="34175" priority="43170">
      <formula>NE27=$B$8</formula>
    </cfRule>
    <cfRule type="expression" dxfId="34174" priority="43171">
      <formula>NE27=$B$24</formula>
    </cfRule>
    <cfRule type="expression" dxfId="34173" priority="43172">
      <formula>NE27=$B$18</formula>
    </cfRule>
    <cfRule type="expression" dxfId="34172" priority="43173">
      <formula>NE27=$B$3</formula>
    </cfRule>
  </conditionalFormatting>
  <conditionalFormatting sqref="NE27">
    <cfRule type="expression" dxfId="34171" priority="43157">
      <formula>NE27=$B$20</formula>
    </cfRule>
    <cfRule type="expression" dxfId="34170" priority="43158">
      <formula>NE27=$B$21</formula>
    </cfRule>
    <cfRule type="expression" dxfId="34169" priority="43159">
      <formula>NE27=$B$19</formula>
    </cfRule>
    <cfRule type="expression" dxfId="34168" priority="43160">
      <formula>NE27=$B$17</formula>
    </cfRule>
    <cfRule type="expression" dxfId="34167" priority="43161">
      <formula>NE27=$B$16</formula>
    </cfRule>
    <cfRule type="expression" dxfId="34166" priority="43162">
      <formula>NE27=$B$14</formula>
    </cfRule>
    <cfRule type="expression" dxfId="34165" priority="43163">
      <formula>NE27=$B$13</formula>
    </cfRule>
    <cfRule type="expression" dxfId="34164" priority="43164">
      <formula>NE27=$B$12</formula>
    </cfRule>
    <cfRule type="expression" dxfId="34163" priority="43165">
      <formula>NE27=$B$11</formula>
    </cfRule>
    <cfRule type="expression" dxfId="34162" priority="43166">
      <formula>NE27=$B$10</formula>
    </cfRule>
    <cfRule type="expression" dxfId="34161" priority="43167">
      <formula>NE27=$B$9</formula>
    </cfRule>
    <cfRule type="expression" dxfId="34160" priority="43168">
      <formula>NE27=$B$6</formula>
    </cfRule>
    <cfRule type="expression" dxfId="34159" priority="43169">
      <formula>"TEXT(C$16,""ddd"")='Sat'"</formula>
    </cfRule>
  </conditionalFormatting>
  <conditionalFormatting sqref="NE27">
    <cfRule type="expression" dxfId="34158" priority="43156">
      <formula>NE27=$B$22</formula>
    </cfRule>
  </conditionalFormatting>
  <conditionalFormatting sqref="NE27">
    <cfRule type="expression" dxfId="34157" priority="43154">
      <formula>NE27=#REF!</formula>
    </cfRule>
    <cfRule type="expression" dxfId="34156" priority="43155">
      <formula>NE27=$B$23</formula>
    </cfRule>
  </conditionalFormatting>
  <conditionalFormatting sqref="NE29">
    <cfRule type="expression" dxfId="34155" priority="43150">
      <formula>NE29=$B$8</formula>
    </cfRule>
    <cfRule type="expression" dxfId="34154" priority="43151">
      <formula>NE29=$B$24</formula>
    </cfRule>
    <cfRule type="expression" dxfId="34153" priority="43152">
      <formula>NE29=$B$18</formula>
    </cfRule>
    <cfRule type="expression" dxfId="34152" priority="43153">
      <formula>NE29=$B$3</formula>
    </cfRule>
  </conditionalFormatting>
  <conditionalFormatting sqref="NE29">
    <cfRule type="expression" dxfId="34151" priority="43137">
      <formula>NE29=$B$20</formula>
    </cfRule>
    <cfRule type="expression" dxfId="34150" priority="43138">
      <formula>NE29=$B$21</formula>
    </cfRule>
    <cfRule type="expression" dxfId="34149" priority="43139">
      <formula>NE29=$B$19</formula>
    </cfRule>
    <cfRule type="expression" dxfId="34148" priority="43140">
      <formula>NE29=$B$17</formula>
    </cfRule>
    <cfRule type="expression" dxfId="34147" priority="43141">
      <formula>NE29=$B$16</formula>
    </cfRule>
    <cfRule type="expression" dxfId="34146" priority="43142">
      <formula>NE29=$B$14</formula>
    </cfRule>
    <cfRule type="expression" dxfId="34145" priority="43143">
      <formula>NE29=$B$13</formula>
    </cfRule>
    <cfRule type="expression" dxfId="34144" priority="43144">
      <formula>NE29=$B$12</formula>
    </cfRule>
    <cfRule type="expression" dxfId="34143" priority="43145">
      <formula>NE29=$B$11</formula>
    </cfRule>
    <cfRule type="expression" dxfId="34142" priority="43146">
      <formula>NE29=$B$10</formula>
    </cfRule>
    <cfRule type="expression" dxfId="34141" priority="43147">
      <formula>NE29=$B$9</formula>
    </cfRule>
    <cfRule type="expression" dxfId="34140" priority="43148">
      <formula>NE29=$B$6</formula>
    </cfRule>
    <cfRule type="expression" dxfId="34139" priority="43149">
      <formula>"TEXT(C$16,""ddd"")='Sat'"</formula>
    </cfRule>
  </conditionalFormatting>
  <conditionalFormatting sqref="NE29">
    <cfRule type="expression" dxfId="34138" priority="43136">
      <formula>NE29=$B$22</formula>
    </cfRule>
  </conditionalFormatting>
  <conditionalFormatting sqref="NE29">
    <cfRule type="expression" dxfId="34137" priority="43134">
      <formula>NE29=#REF!</formula>
    </cfRule>
    <cfRule type="expression" dxfId="34136" priority="43135">
      <formula>NE29=$B$23</formula>
    </cfRule>
  </conditionalFormatting>
  <conditionalFormatting sqref="NE28">
    <cfRule type="expression" dxfId="34135" priority="42870">
      <formula>NE28=$B$8</formula>
    </cfRule>
    <cfRule type="expression" dxfId="34134" priority="42871">
      <formula>NE28=$B$24</formula>
    </cfRule>
    <cfRule type="expression" dxfId="34133" priority="42872">
      <formula>NE28=$B$18</formula>
    </cfRule>
    <cfRule type="expression" dxfId="34132" priority="42873">
      <formula>NE28=$B$3</formula>
    </cfRule>
  </conditionalFormatting>
  <conditionalFormatting sqref="NE28">
    <cfRule type="expression" dxfId="34131" priority="42857">
      <formula>NE28=$B$20</formula>
    </cfRule>
    <cfRule type="expression" dxfId="34130" priority="42858">
      <formula>NE28=$B$21</formula>
    </cfRule>
    <cfRule type="expression" dxfId="34129" priority="42859">
      <formula>NE28=$B$19</formula>
    </cfRule>
    <cfRule type="expression" dxfId="34128" priority="42860">
      <formula>NE28=$B$17</formula>
    </cfRule>
    <cfRule type="expression" dxfId="34127" priority="42861">
      <formula>NE28=$B$16</formula>
    </cfRule>
    <cfRule type="expression" dxfId="34126" priority="42862">
      <formula>NE28=$B$14</formula>
    </cfRule>
    <cfRule type="expression" dxfId="34125" priority="42863">
      <formula>NE28=$B$13</formula>
    </cfRule>
    <cfRule type="expression" dxfId="34124" priority="42864">
      <formula>NE28=$B$12</formula>
    </cfRule>
    <cfRule type="expression" dxfId="34123" priority="42865">
      <formula>NE28=$B$11</formula>
    </cfRule>
    <cfRule type="expression" dxfId="34122" priority="42866">
      <formula>NE28=$B$10</formula>
    </cfRule>
    <cfRule type="expression" dxfId="34121" priority="42867">
      <formula>NE28=$B$9</formula>
    </cfRule>
    <cfRule type="expression" dxfId="34120" priority="42868">
      <formula>NE28=$B$6</formula>
    </cfRule>
    <cfRule type="expression" dxfId="34119" priority="42869">
      <formula>"TEXT(C$16,""ddd"")='Sat'"</formula>
    </cfRule>
  </conditionalFormatting>
  <conditionalFormatting sqref="NE28">
    <cfRule type="expression" dxfId="34118" priority="42856">
      <formula>NE28=$B$22</formula>
    </cfRule>
  </conditionalFormatting>
  <conditionalFormatting sqref="NE28">
    <cfRule type="expression" dxfId="34117" priority="42854">
      <formula>NE28=#REF!</formula>
    </cfRule>
    <cfRule type="expression" dxfId="34116" priority="42855">
      <formula>NE28=$B$23</formula>
    </cfRule>
  </conditionalFormatting>
  <conditionalFormatting sqref="NF27:NH27">
    <cfRule type="expression" dxfId="34115" priority="42570">
      <formula>NF27=$B$8</formula>
    </cfRule>
    <cfRule type="expression" dxfId="34114" priority="42571">
      <formula>NF27=$B$24</formula>
    </cfRule>
    <cfRule type="expression" dxfId="34113" priority="42572">
      <formula>NF27=$B$18</formula>
    </cfRule>
    <cfRule type="expression" dxfId="34112" priority="42573">
      <formula>NF27=$B$3</formula>
    </cfRule>
  </conditionalFormatting>
  <conditionalFormatting sqref="NF27:NH27">
    <cfRule type="expression" dxfId="34111" priority="42557">
      <formula>NF27=$B$20</formula>
    </cfRule>
    <cfRule type="expression" dxfId="34110" priority="42558">
      <formula>NF27=$B$21</formula>
    </cfRule>
    <cfRule type="expression" dxfId="34109" priority="42559">
      <formula>NF27=$B$19</formula>
    </cfRule>
    <cfRule type="expression" dxfId="34108" priority="42560">
      <formula>NF27=$B$17</formula>
    </cfRule>
    <cfRule type="expression" dxfId="34107" priority="42561">
      <formula>NF27=$B$16</formula>
    </cfRule>
    <cfRule type="expression" dxfId="34106" priority="42562">
      <formula>NF27=$B$14</formula>
    </cfRule>
    <cfRule type="expression" dxfId="34105" priority="42563">
      <formula>NF27=$B$13</formula>
    </cfRule>
    <cfRule type="expression" dxfId="34104" priority="42564">
      <formula>NF27=$B$12</formula>
    </cfRule>
    <cfRule type="expression" dxfId="34103" priority="42565">
      <formula>NF27=$B$11</formula>
    </cfRule>
    <cfRule type="expression" dxfId="34102" priority="42566">
      <formula>NF27=$B$10</formula>
    </cfRule>
    <cfRule type="expression" dxfId="34101" priority="42567">
      <formula>NF27=$B$9</formula>
    </cfRule>
    <cfRule type="expression" dxfId="34100" priority="42568">
      <formula>NF27=$B$6</formula>
    </cfRule>
    <cfRule type="expression" dxfId="34099" priority="42569">
      <formula>"TEXT(C$16,""ddd"")='Sat'"</formula>
    </cfRule>
  </conditionalFormatting>
  <conditionalFormatting sqref="NF27:NH27">
    <cfRule type="expression" dxfId="34098" priority="42556">
      <formula>NF27=$B$22</formula>
    </cfRule>
  </conditionalFormatting>
  <conditionalFormatting sqref="NF27:NH27">
    <cfRule type="expression" dxfId="34097" priority="42554">
      <formula>NF27=#REF!</formula>
    </cfRule>
    <cfRule type="expression" dxfId="34096" priority="42555">
      <formula>NF27=$B$23</formula>
    </cfRule>
  </conditionalFormatting>
  <conditionalFormatting sqref="NF29:NH29">
    <cfRule type="expression" dxfId="34095" priority="42552">
      <formula>NF29=#REF!</formula>
    </cfRule>
    <cfRule type="expression" dxfId="34094" priority="42553">
      <formula>NF29=$B$23</formula>
    </cfRule>
  </conditionalFormatting>
  <conditionalFormatting sqref="NF29:NH29">
    <cfRule type="expression" dxfId="34093" priority="42548">
      <formula>NF29=$B$8</formula>
    </cfRule>
    <cfRule type="expression" dxfId="34092" priority="42549">
      <formula>NF29=$B$24</formula>
    </cfRule>
    <cfRule type="expression" dxfId="34091" priority="42550">
      <formula>NF29=$B$18</formula>
    </cfRule>
    <cfRule type="expression" dxfId="34090" priority="42551">
      <formula>NF29=$B$3</formula>
    </cfRule>
  </conditionalFormatting>
  <conditionalFormatting sqref="NF29:NH29">
    <cfRule type="expression" dxfId="34089" priority="42535">
      <formula>NF29=$B$20</formula>
    </cfRule>
    <cfRule type="expression" dxfId="34088" priority="42536">
      <formula>NF29=$B$21</formula>
    </cfRule>
    <cfRule type="expression" dxfId="34087" priority="42537">
      <formula>NF29=$B$19</formula>
    </cfRule>
    <cfRule type="expression" dxfId="34086" priority="42538">
      <formula>NF29=$B$17</formula>
    </cfRule>
    <cfRule type="expression" dxfId="34085" priority="42539">
      <formula>NF29=$B$16</formula>
    </cfRule>
    <cfRule type="expression" dxfId="34084" priority="42540">
      <formula>NF29=$B$14</formula>
    </cfRule>
    <cfRule type="expression" dxfId="34083" priority="42541">
      <formula>NF29=$B$13</formula>
    </cfRule>
    <cfRule type="expression" dxfId="34082" priority="42542">
      <formula>NF29=$B$12</formula>
    </cfRule>
    <cfRule type="expression" dxfId="34081" priority="42543">
      <formula>NF29=$B$11</formula>
    </cfRule>
    <cfRule type="expression" dxfId="34080" priority="42544">
      <formula>NF29=$B$10</formula>
    </cfRule>
    <cfRule type="expression" dxfId="34079" priority="42545">
      <formula>NF29=$B$9</formula>
    </cfRule>
    <cfRule type="expression" dxfId="34078" priority="42546">
      <formula>NF29=$B$6</formula>
    </cfRule>
    <cfRule type="expression" dxfId="34077" priority="42547">
      <formula>"TEXT(C$16,""ddd"")='Sat'"</formula>
    </cfRule>
  </conditionalFormatting>
  <conditionalFormatting sqref="NF29:NH29">
    <cfRule type="expression" dxfId="34076" priority="42534">
      <formula>NF29=$B$22</formula>
    </cfRule>
  </conditionalFormatting>
  <conditionalFormatting sqref="NG30:NH30">
    <cfRule type="expression" dxfId="34075" priority="42070">
      <formula>NG30=$B$8</formula>
    </cfRule>
    <cfRule type="expression" dxfId="34074" priority="42071">
      <formula>NG30=$B$24</formula>
    </cfRule>
    <cfRule type="expression" dxfId="34073" priority="42072">
      <formula>NG30=$B$18</formula>
    </cfRule>
    <cfRule type="expression" dxfId="34072" priority="42073">
      <formula>NG30=$B$3</formula>
    </cfRule>
  </conditionalFormatting>
  <conditionalFormatting sqref="NG30:NH30">
    <cfRule type="expression" dxfId="34071" priority="42057">
      <formula>NG30=$B$20</formula>
    </cfRule>
    <cfRule type="expression" dxfId="34070" priority="42058">
      <formula>NG30=$B$21</formula>
    </cfRule>
    <cfRule type="expression" dxfId="34069" priority="42059">
      <formula>NG30=$B$19</formula>
    </cfRule>
    <cfRule type="expression" dxfId="34068" priority="42060">
      <formula>NG30=$B$17</formula>
    </cfRule>
    <cfRule type="expression" dxfId="34067" priority="42061">
      <formula>NG30=$B$16</formula>
    </cfRule>
    <cfRule type="expression" dxfId="34066" priority="42062">
      <formula>NG30=$B$14</formula>
    </cfRule>
    <cfRule type="expression" dxfId="34065" priority="42063">
      <formula>NG30=$B$13</formula>
    </cfRule>
    <cfRule type="expression" dxfId="34064" priority="42064">
      <formula>NG30=$B$12</formula>
    </cfRule>
    <cfRule type="expression" dxfId="34063" priority="42065">
      <formula>NG30=$B$11</formula>
    </cfRule>
    <cfRule type="expression" dxfId="34062" priority="42066">
      <formula>NG30=$B$10</formula>
    </cfRule>
    <cfRule type="expression" dxfId="34061" priority="42067">
      <formula>NG30=$B$9</formula>
    </cfRule>
    <cfRule type="expression" dxfId="34060" priority="42068">
      <formula>NG30=$B$6</formula>
    </cfRule>
    <cfRule type="expression" dxfId="34059" priority="42069">
      <formula>"TEXT(C$16,""ddd"")='Sat'"</formula>
    </cfRule>
  </conditionalFormatting>
  <conditionalFormatting sqref="NG30:NH30">
    <cfRule type="expression" dxfId="34058" priority="42056">
      <formula>NG30=$B$22</formula>
    </cfRule>
  </conditionalFormatting>
  <conditionalFormatting sqref="NG30:NH30">
    <cfRule type="expression" dxfId="34057" priority="42054">
      <formula>NG30=#REF!</formula>
    </cfRule>
    <cfRule type="expression" dxfId="34056" priority="42055">
      <formula>NG30=$B$23</formula>
    </cfRule>
  </conditionalFormatting>
  <conditionalFormatting sqref="NF28:NH28">
    <cfRule type="expression" dxfId="34055" priority="41950">
      <formula>NF28=$B$8</formula>
    </cfRule>
    <cfRule type="expression" dxfId="34054" priority="41951">
      <formula>NF28=$B$24</formula>
    </cfRule>
    <cfRule type="expression" dxfId="34053" priority="41952">
      <formula>NF28=$B$18</formula>
    </cfRule>
    <cfRule type="expression" dxfId="34052" priority="41953">
      <formula>NF28=$B$3</formula>
    </cfRule>
  </conditionalFormatting>
  <conditionalFormatting sqref="NF28:NH28">
    <cfRule type="expression" dxfId="34051" priority="41937">
      <formula>NF28=$B$20</formula>
    </cfRule>
    <cfRule type="expression" dxfId="34050" priority="41938">
      <formula>NF28=$B$21</formula>
    </cfRule>
    <cfRule type="expression" dxfId="34049" priority="41939">
      <formula>NF28=$B$19</formula>
    </cfRule>
    <cfRule type="expression" dxfId="34048" priority="41940">
      <formula>NF28=$B$17</formula>
    </cfRule>
    <cfRule type="expression" dxfId="34047" priority="41941">
      <formula>NF28=$B$16</formula>
    </cfRule>
    <cfRule type="expression" dxfId="34046" priority="41942">
      <formula>NF28=$B$14</formula>
    </cfRule>
    <cfRule type="expression" dxfId="34045" priority="41943">
      <formula>NF28=$B$13</formula>
    </cfRule>
    <cfRule type="expression" dxfId="34044" priority="41944">
      <formula>NF28=$B$12</formula>
    </cfRule>
    <cfRule type="expression" dxfId="34043" priority="41945">
      <formula>NF28=$B$11</formula>
    </cfRule>
    <cfRule type="expression" dxfId="34042" priority="41946">
      <formula>NF28=$B$10</formula>
    </cfRule>
    <cfRule type="expression" dxfId="34041" priority="41947">
      <formula>NF28=$B$9</formula>
    </cfRule>
    <cfRule type="expression" dxfId="34040" priority="41948">
      <formula>NF28=$B$6</formula>
    </cfRule>
    <cfRule type="expression" dxfId="34039" priority="41949">
      <formula>"TEXT(C$16,""ddd"")='Sat'"</formula>
    </cfRule>
  </conditionalFormatting>
  <conditionalFormatting sqref="NF28:NH28">
    <cfRule type="expression" dxfId="34038" priority="41936">
      <formula>NF28=$B$22</formula>
    </cfRule>
  </conditionalFormatting>
  <conditionalFormatting sqref="NF28:NH28">
    <cfRule type="expression" dxfId="34037" priority="41934">
      <formula>NF28=#REF!</formula>
    </cfRule>
    <cfRule type="expression" dxfId="34036" priority="41935">
      <formula>NF28=$B$23</formula>
    </cfRule>
  </conditionalFormatting>
  <conditionalFormatting sqref="NC28:ND32">
    <cfRule type="expression" dxfId="34035" priority="41830">
      <formula>NC28=$B$8</formula>
    </cfRule>
    <cfRule type="expression" dxfId="34034" priority="41831">
      <formula>NC28=$B$24</formula>
    </cfRule>
    <cfRule type="expression" dxfId="34033" priority="41832">
      <formula>NC28=$B$18</formula>
    </cfRule>
    <cfRule type="expression" dxfId="34032" priority="41833">
      <formula>NC28=$B$3</formula>
    </cfRule>
  </conditionalFormatting>
  <conditionalFormatting sqref="NC28:ND32">
    <cfRule type="expression" dxfId="34031" priority="41817">
      <formula>NC28=$B$20</formula>
    </cfRule>
    <cfRule type="expression" dxfId="34030" priority="41818">
      <formula>NC28=$B$21</formula>
    </cfRule>
    <cfRule type="expression" dxfId="34029" priority="41819">
      <formula>NC28=$B$19</formula>
    </cfRule>
    <cfRule type="expression" dxfId="34028" priority="41820">
      <formula>NC28=$B$17</formula>
    </cfRule>
    <cfRule type="expression" dxfId="34027" priority="41821">
      <formula>NC28=$B$16</formula>
    </cfRule>
    <cfRule type="expression" dxfId="34026" priority="41822">
      <formula>NC28=$B$14</formula>
    </cfRule>
    <cfRule type="expression" dxfId="34025" priority="41823">
      <formula>NC28=$B$13</formula>
    </cfRule>
    <cfRule type="expression" dxfId="34024" priority="41824">
      <formula>NC28=$B$12</formula>
    </cfRule>
    <cfRule type="expression" dxfId="34023" priority="41825">
      <formula>NC28=$B$11</formula>
    </cfRule>
    <cfRule type="expression" dxfId="34022" priority="41826">
      <formula>NC28=$B$10</formula>
    </cfRule>
    <cfRule type="expression" dxfId="34021" priority="41827">
      <formula>NC28=$B$9</formula>
    </cfRule>
    <cfRule type="expression" dxfId="34020" priority="41828">
      <formula>NC28=$B$6</formula>
    </cfRule>
    <cfRule type="expression" dxfId="34019" priority="41829">
      <formula>"TEXT(C$16,""ddd"")='Sat'"</formula>
    </cfRule>
  </conditionalFormatting>
  <conditionalFormatting sqref="NC28:ND32">
    <cfRule type="expression" dxfId="34018" priority="41816">
      <formula>NC28=$B$22</formula>
    </cfRule>
  </conditionalFormatting>
  <conditionalFormatting sqref="NC28:ND32">
    <cfRule type="expression" dxfId="34017" priority="41814">
      <formula>NC28=#REF!</formula>
    </cfRule>
    <cfRule type="expression" dxfId="34016" priority="41815">
      <formula>NC28=$B$23</formula>
    </cfRule>
  </conditionalFormatting>
  <conditionalFormatting sqref="NC27:ND32">
    <cfRule type="expression" dxfId="34015" priority="41690">
      <formula>NC27=$B$8</formula>
    </cfRule>
    <cfRule type="expression" dxfId="34014" priority="41691">
      <formula>NC27=$B$24</formula>
    </cfRule>
    <cfRule type="expression" dxfId="34013" priority="41692">
      <formula>NC27=$B$18</formula>
    </cfRule>
    <cfRule type="expression" dxfId="34012" priority="41693">
      <formula>NC27=$B$3</formula>
    </cfRule>
  </conditionalFormatting>
  <conditionalFormatting sqref="NC27:ND32">
    <cfRule type="expression" dxfId="34011" priority="41677">
      <formula>NC27=$B$20</formula>
    </cfRule>
    <cfRule type="expression" dxfId="34010" priority="41678">
      <formula>NC27=$B$21</formula>
    </cfRule>
    <cfRule type="expression" dxfId="34009" priority="41679">
      <formula>NC27=$B$19</formula>
    </cfRule>
    <cfRule type="expression" dxfId="34008" priority="41680">
      <formula>NC27=$B$17</formula>
    </cfRule>
    <cfRule type="expression" dxfId="34007" priority="41681">
      <formula>NC27=$B$16</formula>
    </cfRule>
    <cfRule type="expression" dxfId="34006" priority="41682">
      <formula>NC27=$B$14</formula>
    </cfRule>
    <cfRule type="expression" dxfId="34005" priority="41683">
      <formula>NC27=$B$13</formula>
    </cfRule>
    <cfRule type="expression" dxfId="34004" priority="41684">
      <formula>NC27=$B$12</formula>
    </cfRule>
    <cfRule type="expression" dxfId="34003" priority="41685">
      <formula>NC27=$B$11</formula>
    </cfRule>
    <cfRule type="expression" dxfId="34002" priority="41686">
      <formula>NC27=$B$10</formula>
    </cfRule>
    <cfRule type="expression" dxfId="34001" priority="41687">
      <formula>NC27=$B$9</formula>
    </cfRule>
    <cfRule type="expression" dxfId="34000" priority="41688">
      <formula>NC27=$B$6</formula>
    </cfRule>
    <cfRule type="expression" dxfId="33999" priority="41689">
      <formula>"TEXT(C$16,""ddd"")='Sat'"</formula>
    </cfRule>
  </conditionalFormatting>
  <conditionalFormatting sqref="NC27:ND32">
    <cfRule type="expression" dxfId="33998" priority="41676">
      <formula>NC27=$B$22</formula>
    </cfRule>
  </conditionalFormatting>
  <conditionalFormatting sqref="NC27:ND32">
    <cfRule type="expression" dxfId="33997" priority="41674">
      <formula>NC27=#REF!</formula>
    </cfRule>
    <cfRule type="expression" dxfId="33996" priority="41675">
      <formula>NC27=$B$23</formula>
    </cfRule>
  </conditionalFormatting>
  <conditionalFormatting sqref="NC29:ND29">
    <cfRule type="expression" dxfId="33995" priority="41672">
      <formula>NC29=#REF!</formula>
    </cfRule>
    <cfRule type="expression" dxfId="33994" priority="41673">
      <formula>NC29=$B$23</formula>
    </cfRule>
  </conditionalFormatting>
  <conditionalFormatting sqref="NC29:ND29">
    <cfRule type="expression" dxfId="33993" priority="41668">
      <formula>NC29=$B$8</formula>
    </cfRule>
    <cfRule type="expression" dxfId="33992" priority="41669">
      <formula>NC29=$B$24</formula>
    </cfRule>
    <cfRule type="expression" dxfId="33991" priority="41670">
      <formula>NC29=$B$18</formula>
    </cfRule>
    <cfRule type="expression" dxfId="33990" priority="41671">
      <formula>NC29=$B$3</formula>
    </cfRule>
  </conditionalFormatting>
  <conditionalFormatting sqref="NC29:ND29">
    <cfRule type="expression" dxfId="33989" priority="41655">
      <formula>NC29=$B$20</formula>
    </cfRule>
    <cfRule type="expression" dxfId="33988" priority="41656">
      <formula>NC29=$B$21</formula>
    </cfRule>
    <cfRule type="expression" dxfId="33987" priority="41657">
      <formula>NC29=$B$19</formula>
    </cfRule>
    <cfRule type="expression" dxfId="33986" priority="41658">
      <formula>NC29=$B$17</formula>
    </cfRule>
    <cfRule type="expression" dxfId="33985" priority="41659">
      <formula>NC29=$B$16</formula>
    </cfRule>
    <cfRule type="expression" dxfId="33984" priority="41660">
      <formula>NC29=$B$14</formula>
    </cfRule>
    <cfRule type="expression" dxfId="33983" priority="41661">
      <formula>NC29=$B$13</formula>
    </cfRule>
    <cfRule type="expression" dxfId="33982" priority="41662">
      <formula>NC29=$B$12</formula>
    </cfRule>
    <cfRule type="expression" dxfId="33981" priority="41663">
      <formula>NC29=$B$11</formula>
    </cfRule>
    <cfRule type="expression" dxfId="33980" priority="41664">
      <formula>NC29=$B$10</formula>
    </cfRule>
    <cfRule type="expression" dxfId="33979" priority="41665">
      <formula>NC29=$B$9</formula>
    </cfRule>
    <cfRule type="expression" dxfId="33978" priority="41666">
      <formula>NC29=$B$6</formula>
    </cfRule>
    <cfRule type="expression" dxfId="33977" priority="41667">
      <formula>"TEXT(C$16,""ddd"")='Sat'"</formula>
    </cfRule>
  </conditionalFormatting>
  <conditionalFormatting sqref="NC29:ND29">
    <cfRule type="expression" dxfId="33976" priority="41654">
      <formula>NC29=$B$22</formula>
    </cfRule>
  </conditionalFormatting>
  <conditionalFormatting sqref="NM27:NO27">
    <cfRule type="expression" dxfId="33975" priority="40170">
      <formula>NM27=$B$8</formula>
    </cfRule>
    <cfRule type="expression" dxfId="33974" priority="40171">
      <formula>NM27=$B$24</formula>
    </cfRule>
    <cfRule type="expression" dxfId="33973" priority="40172">
      <formula>NM27=$B$18</formula>
    </cfRule>
    <cfRule type="expression" dxfId="33972" priority="40173">
      <formula>NM27=$B$3</formula>
    </cfRule>
  </conditionalFormatting>
  <conditionalFormatting sqref="NM27:NO27">
    <cfRule type="expression" dxfId="33971" priority="40157">
      <formula>NM27=$B$20</formula>
    </cfRule>
    <cfRule type="expression" dxfId="33970" priority="40158">
      <formula>NM27=$B$21</formula>
    </cfRule>
    <cfRule type="expression" dxfId="33969" priority="40159">
      <formula>NM27=$B$19</formula>
    </cfRule>
    <cfRule type="expression" dxfId="33968" priority="40160">
      <formula>NM27=$B$17</formula>
    </cfRule>
    <cfRule type="expression" dxfId="33967" priority="40161">
      <formula>NM27=$B$16</formula>
    </cfRule>
    <cfRule type="expression" dxfId="33966" priority="40162">
      <formula>NM27=$B$14</formula>
    </cfRule>
    <cfRule type="expression" dxfId="33965" priority="40163">
      <formula>NM27=$B$13</formula>
    </cfRule>
    <cfRule type="expression" dxfId="33964" priority="40164">
      <formula>NM27=$B$12</formula>
    </cfRule>
    <cfRule type="expression" dxfId="33963" priority="40165">
      <formula>NM27=$B$11</formula>
    </cfRule>
    <cfRule type="expression" dxfId="33962" priority="40166">
      <formula>NM27=$B$10</formula>
    </cfRule>
    <cfRule type="expression" dxfId="33961" priority="40167">
      <formula>NM27=$B$9</formula>
    </cfRule>
    <cfRule type="expression" dxfId="33960" priority="40168">
      <formula>NM27=$B$6</formula>
    </cfRule>
    <cfRule type="expression" dxfId="33959" priority="40169">
      <formula>"TEXT(C$16,""ddd"")='Sat'"</formula>
    </cfRule>
  </conditionalFormatting>
  <conditionalFormatting sqref="NM27:NO27">
    <cfRule type="expression" dxfId="33958" priority="40156">
      <formula>NM27=$B$22</formula>
    </cfRule>
  </conditionalFormatting>
  <conditionalFormatting sqref="NM27:NO27">
    <cfRule type="expression" dxfId="33957" priority="40154">
      <formula>NM27=#REF!</formula>
    </cfRule>
    <cfRule type="expression" dxfId="33956" priority="40155">
      <formula>NM27=$B$23</formula>
    </cfRule>
  </conditionalFormatting>
  <conditionalFormatting sqref="NM29:NO29">
    <cfRule type="expression" dxfId="33955" priority="40152">
      <formula>NM29=#REF!</formula>
    </cfRule>
    <cfRule type="expression" dxfId="33954" priority="40153">
      <formula>NM29=$B$23</formula>
    </cfRule>
  </conditionalFormatting>
  <conditionalFormatting sqref="NM29:NO29">
    <cfRule type="expression" dxfId="33953" priority="40148">
      <formula>NM29=$B$8</formula>
    </cfRule>
    <cfRule type="expression" dxfId="33952" priority="40149">
      <formula>NM29=$B$24</formula>
    </cfRule>
    <cfRule type="expression" dxfId="33951" priority="40150">
      <formula>NM29=$B$18</formula>
    </cfRule>
    <cfRule type="expression" dxfId="33950" priority="40151">
      <formula>NM29=$B$3</formula>
    </cfRule>
  </conditionalFormatting>
  <conditionalFormatting sqref="NM29:NO29">
    <cfRule type="expression" dxfId="33949" priority="40135">
      <formula>NM29=$B$20</formula>
    </cfRule>
    <cfRule type="expression" dxfId="33948" priority="40136">
      <formula>NM29=$B$21</formula>
    </cfRule>
    <cfRule type="expression" dxfId="33947" priority="40137">
      <formula>NM29=$B$19</formula>
    </cfRule>
    <cfRule type="expression" dxfId="33946" priority="40138">
      <formula>NM29=$B$17</formula>
    </cfRule>
    <cfRule type="expression" dxfId="33945" priority="40139">
      <formula>NM29=$B$16</formula>
    </cfRule>
    <cfRule type="expression" dxfId="33944" priority="40140">
      <formula>NM29=$B$14</formula>
    </cfRule>
    <cfRule type="expression" dxfId="33943" priority="40141">
      <formula>NM29=$B$13</formula>
    </cfRule>
    <cfRule type="expression" dxfId="33942" priority="40142">
      <formula>NM29=$B$12</formula>
    </cfRule>
    <cfRule type="expression" dxfId="33941" priority="40143">
      <formula>NM29=$B$11</formula>
    </cfRule>
    <cfRule type="expression" dxfId="33940" priority="40144">
      <formula>NM29=$B$10</formula>
    </cfRule>
    <cfRule type="expression" dxfId="33939" priority="40145">
      <formula>NM29=$B$9</formula>
    </cfRule>
    <cfRule type="expression" dxfId="33938" priority="40146">
      <formula>NM29=$B$6</formula>
    </cfRule>
    <cfRule type="expression" dxfId="33937" priority="40147">
      <formula>"TEXT(C$16,""ddd"")='Sat'"</formula>
    </cfRule>
  </conditionalFormatting>
  <conditionalFormatting sqref="NM29:NO29">
    <cfRule type="expression" dxfId="33936" priority="40134">
      <formula>NM29=$B$22</formula>
    </cfRule>
  </conditionalFormatting>
  <conditionalFormatting sqref="NN30:NO30">
    <cfRule type="expression" dxfId="33935" priority="39670">
      <formula>NN30=$B$8</formula>
    </cfRule>
    <cfRule type="expression" dxfId="33934" priority="39671">
      <formula>NN30=$B$24</formula>
    </cfRule>
    <cfRule type="expression" dxfId="33933" priority="39672">
      <formula>NN30=$B$18</formula>
    </cfRule>
    <cfRule type="expression" dxfId="33932" priority="39673">
      <formula>NN30=$B$3</formula>
    </cfRule>
  </conditionalFormatting>
  <conditionalFormatting sqref="NN30:NO30">
    <cfRule type="expression" dxfId="33931" priority="39657">
      <formula>NN30=$B$20</formula>
    </cfRule>
    <cfRule type="expression" dxfId="33930" priority="39658">
      <formula>NN30=$B$21</formula>
    </cfRule>
    <cfRule type="expression" dxfId="33929" priority="39659">
      <formula>NN30=$B$19</formula>
    </cfRule>
    <cfRule type="expression" dxfId="33928" priority="39660">
      <formula>NN30=$B$17</formula>
    </cfRule>
    <cfRule type="expression" dxfId="33927" priority="39661">
      <formula>NN30=$B$16</formula>
    </cfRule>
    <cfRule type="expression" dxfId="33926" priority="39662">
      <formula>NN30=$B$14</formula>
    </cfRule>
    <cfRule type="expression" dxfId="33925" priority="39663">
      <formula>NN30=$B$13</formula>
    </cfRule>
    <cfRule type="expression" dxfId="33924" priority="39664">
      <formula>NN30=$B$12</formula>
    </cfRule>
    <cfRule type="expression" dxfId="33923" priority="39665">
      <formula>NN30=$B$11</formula>
    </cfRule>
    <cfRule type="expression" dxfId="33922" priority="39666">
      <formula>NN30=$B$10</formula>
    </cfRule>
    <cfRule type="expression" dxfId="33921" priority="39667">
      <formula>NN30=$B$9</formula>
    </cfRule>
    <cfRule type="expression" dxfId="33920" priority="39668">
      <formula>NN30=$B$6</formula>
    </cfRule>
    <cfRule type="expression" dxfId="33919" priority="39669">
      <formula>"TEXT(C$16,""ddd"")='Sat'"</formula>
    </cfRule>
  </conditionalFormatting>
  <conditionalFormatting sqref="NN30:NO30">
    <cfRule type="expression" dxfId="33918" priority="39656">
      <formula>NN30=$B$22</formula>
    </cfRule>
  </conditionalFormatting>
  <conditionalFormatting sqref="NN30:NO30">
    <cfRule type="expression" dxfId="33917" priority="39654">
      <formula>NN30=#REF!</formula>
    </cfRule>
    <cfRule type="expression" dxfId="33916" priority="39655">
      <formula>NN30=$B$23</formula>
    </cfRule>
  </conditionalFormatting>
  <conditionalFormatting sqref="NM28:NO28">
    <cfRule type="expression" dxfId="33915" priority="39550">
      <formula>NM28=$B$8</formula>
    </cfRule>
    <cfRule type="expression" dxfId="33914" priority="39551">
      <formula>NM28=$B$24</formula>
    </cfRule>
    <cfRule type="expression" dxfId="33913" priority="39552">
      <formula>NM28=$B$18</formula>
    </cfRule>
    <cfRule type="expression" dxfId="33912" priority="39553">
      <formula>NM28=$B$3</formula>
    </cfRule>
  </conditionalFormatting>
  <conditionalFormatting sqref="NM28:NO28">
    <cfRule type="expression" dxfId="33911" priority="39537">
      <formula>NM28=$B$20</formula>
    </cfRule>
    <cfRule type="expression" dxfId="33910" priority="39538">
      <formula>NM28=$B$21</formula>
    </cfRule>
    <cfRule type="expression" dxfId="33909" priority="39539">
      <formula>NM28=$B$19</formula>
    </cfRule>
    <cfRule type="expression" dxfId="33908" priority="39540">
      <formula>NM28=$B$17</formula>
    </cfRule>
    <cfRule type="expression" dxfId="33907" priority="39541">
      <formula>NM28=$B$16</formula>
    </cfRule>
    <cfRule type="expression" dxfId="33906" priority="39542">
      <formula>NM28=$B$14</formula>
    </cfRule>
    <cfRule type="expression" dxfId="33905" priority="39543">
      <formula>NM28=$B$13</formula>
    </cfRule>
    <cfRule type="expression" dxfId="33904" priority="39544">
      <formula>NM28=$B$12</formula>
    </cfRule>
    <cfRule type="expression" dxfId="33903" priority="39545">
      <formula>NM28=$B$11</formula>
    </cfRule>
    <cfRule type="expression" dxfId="33902" priority="39546">
      <formula>NM28=$B$10</formula>
    </cfRule>
    <cfRule type="expression" dxfId="33901" priority="39547">
      <formula>NM28=$B$9</formula>
    </cfRule>
    <cfRule type="expression" dxfId="33900" priority="39548">
      <formula>NM28=$B$6</formula>
    </cfRule>
    <cfRule type="expression" dxfId="33899" priority="39549">
      <formula>"TEXT(C$16,""ddd"")='Sat'"</formula>
    </cfRule>
  </conditionalFormatting>
  <conditionalFormatting sqref="NM28:NO28">
    <cfRule type="expression" dxfId="33898" priority="39536">
      <formula>NM28=$B$22</formula>
    </cfRule>
  </conditionalFormatting>
  <conditionalFormatting sqref="NM28:NO28">
    <cfRule type="expression" dxfId="33897" priority="39534">
      <formula>NM28=#REF!</formula>
    </cfRule>
    <cfRule type="expression" dxfId="33896" priority="39535">
      <formula>NM28=$B$23</formula>
    </cfRule>
  </conditionalFormatting>
  <conditionalFormatting sqref="NJ28:NK32">
    <cfRule type="expression" dxfId="33895" priority="39430">
      <formula>NJ28=$B$8</formula>
    </cfRule>
    <cfRule type="expression" dxfId="33894" priority="39431">
      <formula>NJ28=$B$24</formula>
    </cfRule>
    <cfRule type="expression" dxfId="33893" priority="39432">
      <formula>NJ28=$B$18</formula>
    </cfRule>
    <cfRule type="expression" dxfId="33892" priority="39433">
      <formula>NJ28=$B$3</formula>
    </cfRule>
  </conditionalFormatting>
  <conditionalFormatting sqref="NJ28:NK32">
    <cfRule type="expression" dxfId="33891" priority="39417">
      <formula>NJ28=$B$20</formula>
    </cfRule>
    <cfRule type="expression" dxfId="33890" priority="39418">
      <formula>NJ28=$B$21</formula>
    </cfRule>
    <cfRule type="expression" dxfId="33889" priority="39419">
      <formula>NJ28=$B$19</formula>
    </cfRule>
    <cfRule type="expression" dxfId="33888" priority="39420">
      <formula>NJ28=$B$17</formula>
    </cfRule>
    <cfRule type="expression" dxfId="33887" priority="39421">
      <formula>NJ28=$B$16</formula>
    </cfRule>
    <cfRule type="expression" dxfId="33886" priority="39422">
      <formula>NJ28=$B$14</formula>
    </cfRule>
    <cfRule type="expression" dxfId="33885" priority="39423">
      <formula>NJ28=$B$13</formula>
    </cfRule>
    <cfRule type="expression" dxfId="33884" priority="39424">
      <formula>NJ28=$B$12</formula>
    </cfRule>
    <cfRule type="expression" dxfId="33883" priority="39425">
      <formula>NJ28=$B$11</formula>
    </cfRule>
    <cfRule type="expression" dxfId="33882" priority="39426">
      <formula>NJ28=$B$10</formula>
    </cfRule>
    <cfRule type="expression" dxfId="33881" priority="39427">
      <formula>NJ28=$B$9</formula>
    </cfRule>
    <cfRule type="expression" dxfId="33880" priority="39428">
      <formula>NJ28=$B$6</formula>
    </cfRule>
    <cfRule type="expression" dxfId="33879" priority="39429">
      <formula>"TEXT(C$16,""ddd"")='Sat'"</formula>
    </cfRule>
  </conditionalFormatting>
  <conditionalFormatting sqref="NJ28:NK32">
    <cfRule type="expression" dxfId="33878" priority="39416">
      <formula>NJ28=$B$22</formula>
    </cfRule>
  </conditionalFormatting>
  <conditionalFormatting sqref="NJ28:NK32">
    <cfRule type="expression" dxfId="33877" priority="39414">
      <formula>NJ28=#REF!</formula>
    </cfRule>
    <cfRule type="expression" dxfId="33876" priority="39415">
      <formula>NJ28=$B$23</formula>
    </cfRule>
  </conditionalFormatting>
  <conditionalFormatting sqref="NJ27:NK32">
    <cfRule type="expression" dxfId="33875" priority="39290">
      <formula>NJ27=$B$8</formula>
    </cfRule>
    <cfRule type="expression" dxfId="33874" priority="39291">
      <formula>NJ27=$B$24</formula>
    </cfRule>
    <cfRule type="expression" dxfId="33873" priority="39292">
      <formula>NJ27=$B$18</formula>
    </cfRule>
    <cfRule type="expression" dxfId="33872" priority="39293">
      <formula>NJ27=$B$3</formula>
    </cfRule>
  </conditionalFormatting>
  <conditionalFormatting sqref="NJ27:NK32">
    <cfRule type="expression" dxfId="33871" priority="39277">
      <formula>NJ27=$B$20</formula>
    </cfRule>
    <cfRule type="expression" dxfId="33870" priority="39278">
      <formula>NJ27=$B$21</formula>
    </cfRule>
    <cfRule type="expression" dxfId="33869" priority="39279">
      <formula>NJ27=$B$19</formula>
    </cfRule>
    <cfRule type="expression" dxfId="33868" priority="39280">
      <formula>NJ27=$B$17</formula>
    </cfRule>
    <cfRule type="expression" dxfId="33867" priority="39281">
      <formula>NJ27=$B$16</formula>
    </cfRule>
    <cfRule type="expression" dxfId="33866" priority="39282">
      <formula>NJ27=$B$14</formula>
    </cfRule>
    <cfRule type="expression" dxfId="33865" priority="39283">
      <formula>NJ27=$B$13</formula>
    </cfRule>
    <cfRule type="expression" dxfId="33864" priority="39284">
      <formula>NJ27=$B$12</formula>
    </cfRule>
    <cfRule type="expression" dxfId="33863" priority="39285">
      <formula>NJ27=$B$11</formula>
    </cfRule>
    <cfRule type="expression" dxfId="33862" priority="39286">
      <formula>NJ27=$B$10</formula>
    </cfRule>
    <cfRule type="expression" dxfId="33861" priority="39287">
      <formula>NJ27=$B$9</formula>
    </cfRule>
    <cfRule type="expression" dxfId="33860" priority="39288">
      <formula>NJ27=$B$6</formula>
    </cfRule>
    <cfRule type="expression" dxfId="33859" priority="39289">
      <formula>"TEXT(C$16,""ddd"")='Sat'"</formula>
    </cfRule>
  </conditionalFormatting>
  <conditionalFormatting sqref="NJ27:NK32">
    <cfRule type="expression" dxfId="33858" priority="39276">
      <formula>NJ27=$B$22</formula>
    </cfRule>
  </conditionalFormatting>
  <conditionalFormatting sqref="NJ27:NK32">
    <cfRule type="expression" dxfId="33857" priority="39274">
      <formula>NJ27=#REF!</formula>
    </cfRule>
    <cfRule type="expression" dxfId="33856" priority="39275">
      <formula>NJ27=$B$23</formula>
    </cfRule>
  </conditionalFormatting>
  <conditionalFormatting sqref="NJ29:NK29">
    <cfRule type="expression" dxfId="33855" priority="39272">
      <formula>NJ29=#REF!</formula>
    </cfRule>
    <cfRule type="expression" dxfId="33854" priority="39273">
      <formula>NJ29=$B$23</formula>
    </cfRule>
  </conditionalFormatting>
  <conditionalFormatting sqref="NJ29:NK29">
    <cfRule type="expression" dxfId="33853" priority="39268">
      <formula>NJ29=$B$8</formula>
    </cfRule>
    <cfRule type="expression" dxfId="33852" priority="39269">
      <formula>NJ29=$B$24</formula>
    </cfRule>
    <cfRule type="expression" dxfId="33851" priority="39270">
      <formula>NJ29=$B$18</formula>
    </cfRule>
    <cfRule type="expression" dxfId="33850" priority="39271">
      <formula>NJ29=$B$3</formula>
    </cfRule>
  </conditionalFormatting>
  <conditionalFormatting sqref="NJ29:NK29">
    <cfRule type="expression" dxfId="33849" priority="39255">
      <formula>NJ29=$B$20</formula>
    </cfRule>
    <cfRule type="expression" dxfId="33848" priority="39256">
      <formula>NJ29=$B$21</formula>
    </cfRule>
    <cfRule type="expression" dxfId="33847" priority="39257">
      <formula>NJ29=$B$19</formula>
    </cfRule>
    <cfRule type="expression" dxfId="33846" priority="39258">
      <formula>NJ29=$B$17</formula>
    </cfRule>
    <cfRule type="expression" dxfId="33845" priority="39259">
      <formula>NJ29=$B$16</formula>
    </cfRule>
    <cfRule type="expression" dxfId="33844" priority="39260">
      <formula>NJ29=$B$14</formula>
    </cfRule>
    <cfRule type="expression" dxfId="33843" priority="39261">
      <formula>NJ29=$B$13</formula>
    </cfRule>
    <cfRule type="expression" dxfId="33842" priority="39262">
      <formula>NJ29=$B$12</formula>
    </cfRule>
    <cfRule type="expression" dxfId="33841" priority="39263">
      <formula>NJ29=$B$11</formula>
    </cfRule>
    <cfRule type="expression" dxfId="33840" priority="39264">
      <formula>NJ29=$B$10</formula>
    </cfRule>
    <cfRule type="expression" dxfId="33839" priority="39265">
      <formula>NJ29=$B$9</formula>
    </cfRule>
    <cfRule type="expression" dxfId="33838" priority="39266">
      <formula>NJ29=$B$6</formula>
    </cfRule>
    <cfRule type="expression" dxfId="33837" priority="39267">
      <formula>"TEXT(C$16,""ddd"")='Sat'"</formula>
    </cfRule>
  </conditionalFormatting>
  <conditionalFormatting sqref="NJ29:NK29">
    <cfRule type="expression" dxfId="33836" priority="39254">
      <formula>NJ29=$B$22</formula>
    </cfRule>
  </conditionalFormatting>
  <conditionalFormatting sqref="NT27:NW27">
    <cfRule type="expression" dxfId="33835" priority="37770">
      <formula>NT27=$B$8</formula>
    </cfRule>
    <cfRule type="expression" dxfId="33834" priority="37771">
      <formula>NT27=$B$24</formula>
    </cfRule>
    <cfRule type="expression" dxfId="33833" priority="37772">
      <formula>NT27=$B$18</formula>
    </cfRule>
    <cfRule type="expression" dxfId="33832" priority="37773">
      <formula>NT27=$B$3</formula>
    </cfRule>
  </conditionalFormatting>
  <conditionalFormatting sqref="NT27:NW27">
    <cfRule type="expression" dxfId="33831" priority="37757">
      <formula>NT27=$B$20</formula>
    </cfRule>
    <cfRule type="expression" dxfId="33830" priority="37758">
      <formula>NT27=$B$21</formula>
    </cfRule>
    <cfRule type="expression" dxfId="33829" priority="37759">
      <formula>NT27=$B$19</formula>
    </cfRule>
    <cfRule type="expression" dxfId="33828" priority="37760">
      <formula>NT27=$B$17</formula>
    </cfRule>
    <cfRule type="expression" dxfId="33827" priority="37761">
      <formula>NT27=$B$16</formula>
    </cfRule>
    <cfRule type="expression" dxfId="33826" priority="37762">
      <formula>NT27=$B$14</formula>
    </cfRule>
    <cfRule type="expression" dxfId="33825" priority="37763">
      <formula>NT27=$B$13</formula>
    </cfRule>
    <cfRule type="expression" dxfId="33824" priority="37764">
      <formula>NT27=$B$12</formula>
    </cfRule>
    <cfRule type="expression" dxfId="33823" priority="37765">
      <formula>NT27=$B$11</formula>
    </cfRule>
    <cfRule type="expression" dxfId="33822" priority="37766">
      <formula>NT27=$B$10</formula>
    </cfRule>
    <cfRule type="expression" dxfId="33821" priority="37767">
      <formula>NT27=$B$9</formula>
    </cfRule>
    <cfRule type="expression" dxfId="33820" priority="37768">
      <formula>NT27=$B$6</formula>
    </cfRule>
    <cfRule type="expression" dxfId="33819" priority="37769">
      <formula>"TEXT(C$16,""ddd"")='Sat'"</formula>
    </cfRule>
  </conditionalFormatting>
  <conditionalFormatting sqref="NT27:NW27">
    <cfRule type="expression" dxfId="33818" priority="37756">
      <formula>NT27=$B$22</formula>
    </cfRule>
  </conditionalFormatting>
  <conditionalFormatting sqref="NT27:NW27">
    <cfRule type="expression" dxfId="33817" priority="37754">
      <formula>NT27=#REF!</formula>
    </cfRule>
    <cfRule type="expression" dxfId="33816" priority="37755">
      <formula>NT27=$B$23</formula>
    </cfRule>
  </conditionalFormatting>
  <conditionalFormatting sqref="NT29:NW29">
    <cfRule type="expression" dxfId="33815" priority="37752">
      <formula>NT29=#REF!</formula>
    </cfRule>
    <cfRule type="expression" dxfId="33814" priority="37753">
      <formula>NT29=$B$23</formula>
    </cfRule>
  </conditionalFormatting>
  <conditionalFormatting sqref="NT29:NW29">
    <cfRule type="expression" dxfId="33813" priority="37748">
      <formula>NT29=$B$8</formula>
    </cfRule>
    <cfRule type="expression" dxfId="33812" priority="37749">
      <formula>NT29=$B$24</formula>
    </cfRule>
    <cfRule type="expression" dxfId="33811" priority="37750">
      <formula>NT29=$B$18</formula>
    </cfRule>
    <cfRule type="expression" dxfId="33810" priority="37751">
      <formula>NT29=$B$3</formula>
    </cfRule>
  </conditionalFormatting>
  <conditionalFormatting sqref="NT29:NW29">
    <cfRule type="expression" dxfId="33809" priority="37735">
      <formula>NT29=$B$20</formula>
    </cfRule>
    <cfRule type="expression" dxfId="33808" priority="37736">
      <formula>NT29=$B$21</formula>
    </cfRule>
    <cfRule type="expression" dxfId="33807" priority="37737">
      <formula>NT29=$B$19</formula>
    </cfRule>
    <cfRule type="expression" dxfId="33806" priority="37738">
      <formula>NT29=$B$17</formula>
    </cfRule>
    <cfRule type="expression" dxfId="33805" priority="37739">
      <formula>NT29=$B$16</formula>
    </cfRule>
    <cfRule type="expression" dxfId="33804" priority="37740">
      <formula>NT29=$B$14</formula>
    </cfRule>
    <cfRule type="expression" dxfId="33803" priority="37741">
      <formula>NT29=$B$13</formula>
    </cfRule>
    <cfRule type="expression" dxfId="33802" priority="37742">
      <formula>NT29=$B$12</formula>
    </cfRule>
    <cfRule type="expression" dxfId="33801" priority="37743">
      <formula>NT29=$B$11</formula>
    </cfRule>
    <cfRule type="expression" dxfId="33800" priority="37744">
      <formula>NT29=$B$10</formula>
    </cfRule>
    <cfRule type="expression" dxfId="33799" priority="37745">
      <formula>NT29=$B$9</formula>
    </cfRule>
    <cfRule type="expression" dxfId="33798" priority="37746">
      <formula>NT29=$B$6</formula>
    </cfRule>
    <cfRule type="expression" dxfId="33797" priority="37747">
      <formula>"TEXT(C$16,""ddd"")='Sat'"</formula>
    </cfRule>
  </conditionalFormatting>
  <conditionalFormatting sqref="NT29:NW29">
    <cfRule type="expression" dxfId="33796" priority="37734">
      <formula>NT29=$B$22</formula>
    </cfRule>
  </conditionalFormatting>
  <conditionalFormatting sqref="NU30:NW30">
    <cfRule type="expression" dxfId="33795" priority="37270">
      <formula>NU30=$B$8</formula>
    </cfRule>
    <cfRule type="expression" dxfId="33794" priority="37271">
      <formula>NU30=$B$24</formula>
    </cfRule>
    <cfRule type="expression" dxfId="33793" priority="37272">
      <formula>NU30=$B$18</formula>
    </cfRule>
    <cfRule type="expression" dxfId="33792" priority="37273">
      <formula>NU30=$B$3</formula>
    </cfRule>
  </conditionalFormatting>
  <conditionalFormatting sqref="NU30:NW30">
    <cfRule type="expression" dxfId="33791" priority="37257">
      <formula>NU30=$B$20</formula>
    </cfRule>
    <cfRule type="expression" dxfId="33790" priority="37258">
      <formula>NU30=$B$21</formula>
    </cfRule>
    <cfRule type="expression" dxfId="33789" priority="37259">
      <formula>NU30=$B$19</formula>
    </cfRule>
    <cfRule type="expression" dxfId="33788" priority="37260">
      <formula>NU30=$B$17</formula>
    </cfRule>
    <cfRule type="expression" dxfId="33787" priority="37261">
      <formula>NU30=$B$16</formula>
    </cfRule>
    <cfRule type="expression" dxfId="33786" priority="37262">
      <formula>NU30=$B$14</formula>
    </cfRule>
    <cfRule type="expression" dxfId="33785" priority="37263">
      <formula>NU30=$B$13</formula>
    </cfRule>
    <cfRule type="expression" dxfId="33784" priority="37264">
      <formula>NU30=$B$12</formula>
    </cfRule>
    <cfRule type="expression" dxfId="33783" priority="37265">
      <formula>NU30=$B$11</formula>
    </cfRule>
    <cfRule type="expression" dxfId="33782" priority="37266">
      <formula>NU30=$B$10</formula>
    </cfRule>
    <cfRule type="expression" dxfId="33781" priority="37267">
      <formula>NU30=$B$9</formula>
    </cfRule>
    <cfRule type="expression" dxfId="33780" priority="37268">
      <formula>NU30=$B$6</formula>
    </cfRule>
    <cfRule type="expression" dxfId="33779" priority="37269">
      <formula>"TEXT(C$16,""ddd"")='Sat'"</formula>
    </cfRule>
  </conditionalFormatting>
  <conditionalFormatting sqref="NU30:NW30">
    <cfRule type="expression" dxfId="33778" priority="37256">
      <formula>NU30=$B$22</formula>
    </cfRule>
  </conditionalFormatting>
  <conditionalFormatting sqref="NU30:NW30">
    <cfRule type="expression" dxfId="33777" priority="37254">
      <formula>NU30=#REF!</formula>
    </cfRule>
    <cfRule type="expression" dxfId="33776" priority="37255">
      <formula>NU30=$B$23</formula>
    </cfRule>
  </conditionalFormatting>
  <conditionalFormatting sqref="NT28:NW28">
    <cfRule type="expression" dxfId="33775" priority="37150">
      <formula>NT28=$B$8</formula>
    </cfRule>
    <cfRule type="expression" dxfId="33774" priority="37151">
      <formula>NT28=$B$24</formula>
    </cfRule>
    <cfRule type="expression" dxfId="33773" priority="37152">
      <formula>NT28=$B$18</formula>
    </cfRule>
    <cfRule type="expression" dxfId="33772" priority="37153">
      <formula>NT28=$B$3</formula>
    </cfRule>
  </conditionalFormatting>
  <conditionalFormatting sqref="NT28:NW28">
    <cfRule type="expression" dxfId="33771" priority="37137">
      <formula>NT28=$B$20</formula>
    </cfRule>
    <cfRule type="expression" dxfId="33770" priority="37138">
      <formula>NT28=$B$21</formula>
    </cfRule>
    <cfRule type="expression" dxfId="33769" priority="37139">
      <formula>NT28=$B$19</formula>
    </cfRule>
    <cfRule type="expression" dxfId="33768" priority="37140">
      <formula>NT28=$B$17</formula>
    </cfRule>
    <cfRule type="expression" dxfId="33767" priority="37141">
      <formula>NT28=$B$16</formula>
    </cfRule>
    <cfRule type="expression" dxfId="33766" priority="37142">
      <formula>NT28=$B$14</formula>
    </cfRule>
    <cfRule type="expression" dxfId="33765" priority="37143">
      <formula>NT28=$B$13</formula>
    </cfRule>
    <cfRule type="expression" dxfId="33764" priority="37144">
      <formula>NT28=$B$12</formula>
    </cfRule>
    <cfRule type="expression" dxfId="33763" priority="37145">
      <formula>NT28=$B$11</formula>
    </cfRule>
    <cfRule type="expression" dxfId="33762" priority="37146">
      <formula>NT28=$B$10</formula>
    </cfRule>
    <cfRule type="expression" dxfId="33761" priority="37147">
      <formula>NT28=$B$9</formula>
    </cfRule>
    <cfRule type="expression" dxfId="33760" priority="37148">
      <formula>NT28=$B$6</formula>
    </cfRule>
    <cfRule type="expression" dxfId="33759" priority="37149">
      <formula>"TEXT(C$16,""ddd"")='Sat'"</formula>
    </cfRule>
  </conditionalFormatting>
  <conditionalFormatting sqref="NT28:NW28">
    <cfRule type="expression" dxfId="33758" priority="37136">
      <formula>NT28=$B$22</formula>
    </cfRule>
  </conditionalFormatting>
  <conditionalFormatting sqref="NT28:NW28">
    <cfRule type="expression" dxfId="33757" priority="37134">
      <formula>NT28=#REF!</formula>
    </cfRule>
    <cfRule type="expression" dxfId="33756" priority="37135">
      <formula>NT28=$B$23</formula>
    </cfRule>
  </conditionalFormatting>
  <conditionalFormatting sqref="NQ28:NR32">
    <cfRule type="expression" dxfId="33755" priority="37030">
      <formula>NQ28=$B$8</formula>
    </cfRule>
    <cfRule type="expression" dxfId="33754" priority="37031">
      <formula>NQ28=$B$24</formula>
    </cfRule>
    <cfRule type="expression" dxfId="33753" priority="37032">
      <formula>NQ28=$B$18</formula>
    </cfRule>
    <cfRule type="expression" dxfId="33752" priority="37033">
      <formula>NQ28=$B$3</formula>
    </cfRule>
  </conditionalFormatting>
  <conditionalFormatting sqref="NQ28:NR32">
    <cfRule type="expression" dxfId="33751" priority="37017">
      <formula>NQ28=$B$20</formula>
    </cfRule>
    <cfRule type="expression" dxfId="33750" priority="37018">
      <formula>NQ28=$B$21</formula>
    </cfRule>
    <cfRule type="expression" dxfId="33749" priority="37019">
      <formula>NQ28=$B$19</formula>
    </cfRule>
    <cfRule type="expression" dxfId="33748" priority="37020">
      <formula>NQ28=$B$17</formula>
    </cfRule>
    <cfRule type="expression" dxfId="33747" priority="37021">
      <formula>NQ28=$B$16</formula>
    </cfRule>
    <cfRule type="expression" dxfId="33746" priority="37022">
      <formula>NQ28=$B$14</formula>
    </cfRule>
    <cfRule type="expression" dxfId="33745" priority="37023">
      <formula>NQ28=$B$13</formula>
    </cfRule>
    <cfRule type="expression" dxfId="33744" priority="37024">
      <formula>NQ28=$B$12</formula>
    </cfRule>
    <cfRule type="expression" dxfId="33743" priority="37025">
      <formula>NQ28=$B$11</formula>
    </cfRule>
    <cfRule type="expression" dxfId="33742" priority="37026">
      <formula>NQ28=$B$10</formula>
    </cfRule>
    <cfRule type="expression" dxfId="33741" priority="37027">
      <formula>NQ28=$B$9</formula>
    </cfRule>
    <cfRule type="expression" dxfId="33740" priority="37028">
      <formula>NQ28=$B$6</formula>
    </cfRule>
    <cfRule type="expression" dxfId="33739" priority="37029">
      <formula>"TEXT(C$16,""ddd"")='Sat'"</formula>
    </cfRule>
  </conditionalFormatting>
  <conditionalFormatting sqref="NQ28:NR32">
    <cfRule type="expression" dxfId="33738" priority="37016">
      <formula>NQ28=$B$22</formula>
    </cfRule>
  </conditionalFormatting>
  <conditionalFormatting sqref="NQ28:NR32">
    <cfRule type="expression" dxfId="33737" priority="37014">
      <formula>NQ28=#REF!</formula>
    </cfRule>
    <cfRule type="expression" dxfId="33736" priority="37015">
      <formula>NQ28=$B$23</formula>
    </cfRule>
  </conditionalFormatting>
  <conditionalFormatting sqref="NQ27:NR32">
    <cfRule type="expression" dxfId="33735" priority="36890">
      <formula>NQ27=$B$8</formula>
    </cfRule>
    <cfRule type="expression" dxfId="33734" priority="36891">
      <formula>NQ27=$B$24</formula>
    </cfRule>
    <cfRule type="expression" dxfId="33733" priority="36892">
      <formula>NQ27=$B$18</formula>
    </cfRule>
    <cfRule type="expression" dxfId="33732" priority="36893">
      <formula>NQ27=$B$3</formula>
    </cfRule>
  </conditionalFormatting>
  <conditionalFormatting sqref="NQ27:NR32">
    <cfRule type="expression" dxfId="33731" priority="36877">
      <formula>NQ27=$B$20</formula>
    </cfRule>
    <cfRule type="expression" dxfId="33730" priority="36878">
      <formula>NQ27=$B$21</formula>
    </cfRule>
    <cfRule type="expression" dxfId="33729" priority="36879">
      <formula>NQ27=$B$19</formula>
    </cfRule>
    <cfRule type="expression" dxfId="33728" priority="36880">
      <formula>NQ27=$B$17</formula>
    </cfRule>
    <cfRule type="expression" dxfId="33727" priority="36881">
      <formula>NQ27=$B$16</formula>
    </cfRule>
    <cfRule type="expression" dxfId="33726" priority="36882">
      <formula>NQ27=$B$14</formula>
    </cfRule>
    <cfRule type="expression" dxfId="33725" priority="36883">
      <formula>NQ27=$B$13</formula>
    </cfRule>
    <cfRule type="expression" dxfId="33724" priority="36884">
      <formula>NQ27=$B$12</formula>
    </cfRule>
    <cfRule type="expression" dxfId="33723" priority="36885">
      <formula>NQ27=$B$11</formula>
    </cfRule>
    <cfRule type="expression" dxfId="33722" priority="36886">
      <formula>NQ27=$B$10</formula>
    </cfRule>
    <cfRule type="expression" dxfId="33721" priority="36887">
      <formula>NQ27=$B$9</formula>
    </cfRule>
    <cfRule type="expression" dxfId="33720" priority="36888">
      <formula>NQ27=$B$6</formula>
    </cfRule>
    <cfRule type="expression" dxfId="33719" priority="36889">
      <formula>"TEXT(C$16,""ddd"")='Sat'"</formula>
    </cfRule>
  </conditionalFormatting>
  <conditionalFormatting sqref="NQ27:NR32">
    <cfRule type="expression" dxfId="33718" priority="36876">
      <formula>NQ27=$B$22</formula>
    </cfRule>
  </conditionalFormatting>
  <conditionalFormatting sqref="NQ27:NR32">
    <cfRule type="expression" dxfId="33717" priority="36874">
      <formula>NQ27=#REF!</formula>
    </cfRule>
    <cfRule type="expression" dxfId="33716" priority="36875">
      <formula>NQ27=$B$23</formula>
    </cfRule>
  </conditionalFormatting>
  <conditionalFormatting sqref="NQ29:NR29">
    <cfRule type="expression" dxfId="33715" priority="36872">
      <formula>NQ29=#REF!</formula>
    </cfRule>
    <cfRule type="expression" dxfId="33714" priority="36873">
      <formula>NQ29=$B$23</formula>
    </cfRule>
  </conditionalFormatting>
  <conditionalFormatting sqref="NQ29:NR29">
    <cfRule type="expression" dxfId="33713" priority="36868">
      <formula>NQ29=$B$8</formula>
    </cfRule>
    <cfRule type="expression" dxfId="33712" priority="36869">
      <formula>NQ29=$B$24</formula>
    </cfRule>
    <cfRule type="expression" dxfId="33711" priority="36870">
      <formula>NQ29=$B$18</formula>
    </cfRule>
    <cfRule type="expression" dxfId="33710" priority="36871">
      <formula>NQ29=$B$3</formula>
    </cfRule>
  </conditionalFormatting>
  <conditionalFormatting sqref="NQ29:NR29">
    <cfRule type="expression" dxfId="33709" priority="36855">
      <formula>NQ29=$B$20</formula>
    </cfRule>
    <cfRule type="expression" dxfId="33708" priority="36856">
      <formula>NQ29=$B$21</formula>
    </cfRule>
    <cfRule type="expression" dxfId="33707" priority="36857">
      <formula>NQ29=$B$19</formula>
    </cfRule>
    <cfRule type="expression" dxfId="33706" priority="36858">
      <formula>NQ29=$B$17</formula>
    </cfRule>
    <cfRule type="expression" dxfId="33705" priority="36859">
      <formula>NQ29=$B$16</formula>
    </cfRule>
    <cfRule type="expression" dxfId="33704" priority="36860">
      <formula>NQ29=$B$14</formula>
    </cfRule>
    <cfRule type="expression" dxfId="33703" priority="36861">
      <formula>NQ29=$B$13</formula>
    </cfRule>
    <cfRule type="expression" dxfId="33702" priority="36862">
      <formula>NQ29=$B$12</formula>
    </cfRule>
    <cfRule type="expression" dxfId="33701" priority="36863">
      <formula>NQ29=$B$11</formula>
    </cfRule>
    <cfRule type="expression" dxfId="33700" priority="36864">
      <formula>NQ29=$B$10</formula>
    </cfRule>
    <cfRule type="expression" dxfId="33699" priority="36865">
      <formula>NQ29=$B$9</formula>
    </cfRule>
    <cfRule type="expression" dxfId="33698" priority="36866">
      <formula>NQ29=$B$6</formula>
    </cfRule>
    <cfRule type="expression" dxfId="33697" priority="36867">
      <formula>"TEXT(C$16,""ddd"")='Sat'"</formula>
    </cfRule>
  </conditionalFormatting>
  <conditionalFormatting sqref="NQ29:NR29">
    <cfRule type="expression" dxfId="33696" priority="36854">
      <formula>NQ29=$B$22</formula>
    </cfRule>
  </conditionalFormatting>
  <conditionalFormatting sqref="NZ27">
    <cfRule type="expression" dxfId="33695" priority="35970">
      <formula>NZ27=$B$8</formula>
    </cfRule>
    <cfRule type="expression" dxfId="33694" priority="35971">
      <formula>NZ27=$B$24</formula>
    </cfRule>
    <cfRule type="expression" dxfId="33693" priority="35972">
      <formula>NZ27=$B$18</formula>
    </cfRule>
    <cfRule type="expression" dxfId="33692" priority="35973">
      <formula>NZ27=$B$3</formula>
    </cfRule>
  </conditionalFormatting>
  <conditionalFormatting sqref="NZ27">
    <cfRule type="expression" dxfId="33691" priority="35957">
      <formula>NZ27=$B$20</formula>
    </cfRule>
    <cfRule type="expression" dxfId="33690" priority="35958">
      <formula>NZ27=$B$21</formula>
    </cfRule>
    <cfRule type="expression" dxfId="33689" priority="35959">
      <formula>NZ27=$B$19</formula>
    </cfRule>
    <cfRule type="expression" dxfId="33688" priority="35960">
      <formula>NZ27=$B$17</formula>
    </cfRule>
    <cfRule type="expression" dxfId="33687" priority="35961">
      <formula>NZ27=$B$16</formula>
    </cfRule>
    <cfRule type="expression" dxfId="33686" priority="35962">
      <formula>NZ27=$B$14</formula>
    </cfRule>
    <cfRule type="expression" dxfId="33685" priority="35963">
      <formula>NZ27=$B$13</formula>
    </cfRule>
    <cfRule type="expression" dxfId="33684" priority="35964">
      <formula>NZ27=$B$12</formula>
    </cfRule>
    <cfRule type="expression" dxfId="33683" priority="35965">
      <formula>NZ27=$B$11</formula>
    </cfRule>
    <cfRule type="expression" dxfId="33682" priority="35966">
      <formula>NZ27=$B$10</formula>
    </cfRule>
    <cfRule type="expression" dxfId="33681" priority="35967">
      <formula>NZ27=$B$9</formula>
    </cfRule>
    <cfRule type="expression" dxfId="33680" priority="35968">
      <formula>NZ27=$B$6</formula>
    </cfRule>
    <cfRule type="expression" dxfId="33679" priority="35969">
      <formula>"TEXT(C$16,""ddd"")='Sat'"</formula>
    </cfRule>
  </conditionalFormatting>
  <conditionalFormatting sqref="NZ27">
    <cfRule type="expression" dxfId="33678" priority="35956">
      <formula>NZ27=$B$22</formula>
    </cfRule>
  </conditionalFormatting>
  <conditionalFormatting sqref="NZ27">
    <cfRule type="expression" dxfId="33677" priority="35954">
      <formula>NZ27=#REF!</formula>
    </cfRule>
    <cfRule type="expression" dxfId="33676" priority="35955">
      <formula>NZ27=$B$23</formula>
    </cfRule>
  </conditionalFormatting>
  <conditionalFormatting sqref="NZ29">
    <cfRule type="expression" dxfId="33675" priority="35950">
      <formula>NZ29=$B$8</formula>
    </cfRule>
    <cfRule type="expression" dxfId="33674" priority="35951">
      <formula>NZ29=$B$24</formula>
    </cfRule>
    <cfRule type="expression" dxfId="33673" priority="35952">
      <formula>NZ29=$B$18</formula>
    </cfRule>
    <cfRule type="expression" dxfId="33672" priority="35953">
      <formula>NZ29=$B$3</formula>
    </cfRule>
  </conditionalFormatting>
  <conditionalFormatting sqref="NZ29">
    <cfRule type="expression" dxfId="33671" priority="35937">
      <formula>NZ29=$B$20</formula>
    </cfRule>
    <cfRule type="expression" dxfId="33670" priority="35938">
      <formula>NZ29=$B$21</formula>
    </cfRule>
    <cfRule type="expression" dxfId="33669" priority="35939">
      <formula>NZ29=$B$19</formula>
    </cfRule>
    <cfRule type="expression" dxfId="33668" priority="35940">
      <formula>NZ29=$B$17</formula>
    </cfRule>
    <cfRule type="expression" dxfId="33667" priority="35941">
      <formula>NZ29=$B$16</formula>
    </cfRule>
    <cfRule type="expression" dxfId="33666" priority="35942">
      <formula>NZ29=$B$14</formula>
    </cfRule>
    <cfRule type="expression" dxfId="33665" priority="35943">
      <formula>NZ29=$B$13</formula>
    </cfRule>
    <cfRule type="expression" dxfId="33664" priority="35944">
      <formula>NZ29=$B$12</formula>
    </cfRule>
    <cfRule type="expression" dxfId="33663" priority="35945">
      <formula>NZ29=$B$11</formula>
    </cfRule>
    <cfRule type="expression" dxfId="33662" priority="35946">
      <formula>NZ29=$B$10</formula>
    </cfRule>
    <cfRule type="expression" dxfId="33661" priority="35947">
      <formula>NZ29=$B$9</formula>
    </cfRule>
    <cfRule type="expression" dxfId="33660" priority="35948">
      <formula>NZ29=$B$6</formula>
    </cfRule>
    <cfRule type="expression" dxfId="33659" priority="35949">
      <formula>"TEXT(C$16,""ddd"")='Sat'"</formula>
    </cfRule>
  </conditionalFormatting>
  <conditionalFormatting sqref="NZ29">
    <cfRule type="expression" dxfId="33658" priority="35936">
      <formula>NZ29=$B$22</formula>
    </cfRule>
  </conditionalFormatting>
  <conditionalFormatting sqref="NZ29">
    <cfRule type="expression" dxfId="33657" priority="35934">
      <formula>NZ29=#REF!</formula>
    </cfRule>
    <cfRule type="expression" dxfId="33656" priority="35935">
      <formula>NZ29=$B$23</formula>
    </cfRule>
  </conditionalFormatting>
  <conditionalFormatting sqref="NZ28">
    <cfRule type="expression" dxfId="33655" priority="35670">
      <formula>NZ28=$B$8</formula>
    </cfRule>
    <cfRule type="expression" dxfId="33654" priority="35671">
      <formula>NZ28=$B$24</formula>
    </cfRule>
    <cfRule type="expression" dxfId="33653" priority="35672">
      <formula>NZ28=$B$18</formula>
    </cfRule>
    <cfRule type="expression" dxfId="33652" priority="35673">
      <formula>NZ28=$B$3</formula>
    </cfRule>
  </conditionalFormatting>
  <conditionalFormatting sqref="NZ28">
    <cfRule type="expression" dxfId="33651" priority="35657">
      <formula>NZ28=$B$20</formula>
    </cfRule>
    <cfRule type="expression" dxfId="33650" priority="35658">
      <formula>NZ28=$B$21</formula>
    </cfRule>
    <cfRule type="expression" dxfId="33649" priority="35659">
      <formula>NZ28=$B$19</formula>
    </cfRule>
    <cfRule type="expression" dxfId="33648" priority="35660">
      <formula>NZ28=$B$17</formula>
    </cfRule>
    <cfRule type="expression" dxfId="33647" priority="35661">
      <formula>NZ28=$B$16</formula>
    </cfRule>
    <cfRule type="expression" dxfId="33646" priority="35662">
      <formula>NZ28=$B$14</formula>
    </cfRule>
    <cfRule type="expression" dxfId="33645" priority="35663">
      <formula>NZ28=$B$13</formula>
    </cfRule>
    <cfRule type="expression" dxfId="33644" priority="35664">
      <formula>NZ28=$B$12</formula>
    </cfRule>
    <cfRule type="expression" dxfId="33643" priority="35665">
      <formula>NZ28=$B$11</formula>
    </cfRule>
    <cfRule type="expression" dxfId="33642" priority="35666">
      <formula>NZ28=$B$10</formula>
    </cfRule>
    <cfRule type="expression" dxfId="33641" priority="35667">
      <formula>NZ28=$B$9</formula>
    </cfRule>
    <cfRule type="expression" dxfId="33640" priority="35668">
      <formula>NZ28=$B$6</formula>
    </cfRule>
    <cfRule type="expression" dxfId="33639" priority="35669">
      <formula>"TEXT(C$16,""ddd"")='Sat'"</formula>
    </cfRule>
  </conditionalFormatting>
  <conditionalFormatting sqref="NZ28">
    <cfRule type="expression" dxfId="33638" priority="35656">
      <formula>NZ28=$B$22</formula>
    </cfRule>
  </conditionalFormatting>
  <conditionalFormatting sqref="NZ28">
    <cfRule type="expression" dxfId="33637" priority="35654">
      <formula>NZ28=#REF!</formula>
    </cfRule>
    <cfRule type="expression" dxfId="33636" priority="35655">
      <formula>NZ28=$B$23</formula>
    </cfRule>
  </conditionalFormatting>
  <conditionalFormatting sqref="OA27:OD27">
    <cfRule type="expression" dxfId="33635" priority="35370">
      <formula>OA27=$B$8</formula>
    </cfRule>
    <cfRule type="expression" dxfId="33634" priority="35371">
      <formula>OA27=$B$24</formula>
    </cfRule>
    <cfRule type="expression" dxfId="33633" priority="35372">
      <formula>OA27=$B$18</formula>
    </cfRule>
    <cfRule type="expression" dxfId="33632" priority="35373">
      <formula>OA27=$B$3</formula>
    </cfRule>
  </conditionalFormatting>
  <conditionalFormatting sqref="OA27:OD27">
    <cfRule type="expression" dxfId="33631" priority="35357">
      <formula>OA27=$B$20</formula>
    </cfRule>
    <cfRule type="expression" dxfId="33630" priority="35358">
      <formula>OA27=$B$21</formula>
    </cfRule>
    <cfRule type="expression" dxfId="33629" priority="35359">
      <formula>OA27=$B$19</formula>
    </cfRule>
    <cfRule type="expression" dxfId="33628" priority="35360">
      <formula>OA27=$B$17</formula>
    </cfRule>
    <cfRule type="expression" dxfId="33627" priority="35361">
      <formula>OA27=$B$16</formula>
    </cfRule>
    <cfRule type="expression" dxfId="33626" priority="35362">
      <formula>OA27=$B$14</formula>
    </cfRule>
    <cfRule type="expression" dxfId="33625" priority="35363">
      <formula>OA27=$B$13</formula>
    </cfRule>
    <cfRule type="expression" dxfId="33624" priority="35364">
      <formula>OA27=$B$12</formula>
    </cfRule>
    <cfRule type="expression" dxfId="33623" priority="35365">
      <formula>OA27=$B$11</formula>
    </cfRule>
    <cfRule type="expression" dxfId="33622" priority="35366">
      <formula>OA27=$B$10</formula>
    </cfRule>
    <cfRule type="expression" dxfId="33621" priority="35367">
      <formula>OA27=$B$9</formula>
    </cfRule>
    <cfRule type="expression" dxfId="33620" priority="35368">
      <formula>OA27=$B$6</formula>
    </cfRule>
    <cfRule type="expression" dxfId="33619" priority="35369">
      <formula>"TEXT(C$16,""ddd"")='Sat'"</formula>
    </cfRule>
  </conditionalFormatting>
  <conditionalFormatting sqref="OA27:OD27">
    <cfRule type="expression" dxfId="33618" priority="35356">
      <formula>OA27=$B$22</formula>
    </cfRule>
  </conditionalFormatting>
  <conditionalFormatting sqref="OA27:OD27">
    <cfRule type="expression" dxfId="33617" priority="35354">
      <formula>OA27=#REF!</formula>
    </cfRule>
    <cfRule type="expression" dxfId="33616" priority="35355">
      <formula>OA27=$B$23</formula>
    </cfRule>
  </conditionalFormatting>
  <conditionalFormatting sqref="OA29:OD29">
    <cfRule type="expression" dxfId="33615" priority="35352">
      <formula>OA29=#REF!</formula>
    </cfRule>
    <cfRule type="expression" dxfId="33614" priority="35353">
      <formula>OA29=$B$23</formula>
    </cfRule>
  </conditionalFormatting>
  <conditionalFormatting sqref="OA29:OD29">
    <cfRule type="expression" dxfId="33613" priority="35348">
      <formula>OA29=$B$8</formula>
    </cfRule>
    <cfRule type="expression" dxfId="33612" priority="35349">
      <formula>OA29=$B$24</formula>
    </cfRule>
    <cfRule type="expression" dxfId="33611" priority="35350">
      <formula>OA29=$B$18</formula>
    </cfRule>
    <cfRule type="expression" dxfId="33610" priority="35351">
      <formula>OA29=$B$3</formula>
    </cfRule>
  </conditionalFormatting>
  <conditionalFormatting sqref="OA29:OD29">
    <cfRule type="expression" dxfId="33609" priority="35335">
      <formula>OA29=$B$20</formula>
    </cfRule>
    <cfRule type="expression" dxfId="33608" priority="35336">
      <formula>OA29=$B$21</formula>
    </cfRule>
    <cfRule type="expression" dxfId="33607" priority="35337">
      <formula>OA29=$B$19</formula>
    </cfRule>
    <cfRule type="expression" dxfId="33606" priority="35338">
      <formula>OA29=$B$17</formula>
    </cfRule>
    <cfRule type="expression" dxfId="33605" priority="35339">
      <formula>OA29=$B$16</formula>
    </cfRule>
    <cfRule type="expression" dxfId="33604" priority="35340">
      <formula>OA29=$B$14</formula>
    </cfRule>
    <cfRule type="expression" dxfId="33603" priority="35341">
      <formula>OA29=$B$13</formula>
    </cfRule>
    <cfRule type="expression" dxfId="33602" priority="35342">
      <formula>OA29=$B$12</formula>
    </cfRule>
    <cfRule type="expression" dxfId="33601" priority="35343">
      <formula>OA29=$B$11</formula>
    </cfRule>
    <cfRule type="expression" dxfId="33600" priority="35344">
      <formula>OA29=$B$10</formula>
    </cfRule>
    <cfRule type="expression" dxfId="33599" priority="35345">
      <formula>OA29=$B$9</formula>
    </cfRule>
    <cfRule type="expression" dxfId="33598" priority="35346">
      <formula>OA29=$B$6</formula>
    </cfRule>
    <cfRule type="expression" dxfId="33597" priority="35347">
      <formula>"TEXT(C$16,""ddd"")='Sat'"</formula>
    </cfRule>
  </conditionalFormatting>
  <conditionalFormatting sqref="OA29:OD29">
    <cfRule type="expression" dxfId="33596" priority="35334">
      <formula>OA29=$B$22</formula>
    </cfRule>
  </conditionalFormatting>
  <conditionalFormatting sqref="OB30:OD30">
    <cfRule type="expression" dxfId="33595" priority="34870">
      <formula>OB30=$B$8</formula>
    </cfRule>
    <cfRule type="expression" dxfId="33594" priority="34871">
      <formula>OB30=$B$24</formula>
    </cfRule>
    <cfRule type="expression" dxfId="33593" priority="34872">
      <formula>OB30=$B$18</formula>
    </cfRule>
    <cfRule type="expression" dxfId="33592" priority="34873">
      <formula>OB30=$B$3</formula>
    </cfRule>
  </conditionalFormatting>
  <conditionalFormatting sqref="OB30:OD30">
    <cfRule type="expression" dxfId="33591" priority="34857">
      <formula>OB30=$B$20</formula>
    </cfRule>
    <cfRule type="expression" dxfId="33590" priority="34858">
      <formula>OB30=$B$21</formula>
    </cfRule>
    <cfRule type="expression" dxfId="33589" priority="34859">
      <formula>OB30=$B$19</formula>
    </cfRule>
    <cfRule type="expression" dxfId="33588" priority="34860">
      <formula>OB30=$B$17</formula>
    </cfRule>
    <cfRule type="expression" dxfId="33587" priority="34861">
      <formula>OB30=$B$16</formula>
    </cfRule>
    <cfRule type="expression" dxfId="33586" priority="34862">
      <formula>OB30=$B$14</formula>
    </cfRule>
    <cfRule type="expression" dxfId="33585" priority="34863">
      <formula>OB30=$B$13</formula>
    </cfRule>
    <cfRule type="expression" dxfId="33584" priority="34864">
      <formula>OB30=$B$12</formula>
    </cfRule>
    <cfRule type="expression" dxfId="33583" priority="34865">
      <formula>OB30=$B$11</formula>
    </cfRule>
    <cfRule type="expression" dxfId="33582" priority="34866">
      <formula>OB30=$B$10</formula>
    </cfRule>
    <cfRule type="expression" dxfId="33581" priority="34867">
      <formula>OB30=$B$9</formula>
    </cfRule>
    <cfRule type="expression" dxfId="33580" priority="34868">
      <formula>OB30=$B$6</formula>
    </cfRule>
    <cfRule type="expression" dxfId="33579" priority="34869">
      <formula>"TEXT(C$16,""ddd"")='Sat'"</formula>
    </cfRule>
  </conditionalFormatting>
  <conditionalFormatting sqref="OB30:OD30">
    <cfRule type="expression" dxfId="33578" priority="34856">
      <formula>OB30=$B$22</formula>
    </cfRule>
  </conditionalFormatting>
  <conditionalFormatting sqref="OB30:OD30">
    <cfRule type="expression" dxfId="33577" priority="34854">
      <formula>OB30=#REF!</formula>
    </cfRule>
    <cfRule type="expression" dxfId="33576" priority="34855">
      <formula>OB30=$B$23</formula>
    </cfRule>
  </conditionalFormatting>
  <conditionalFormatting sqref="OA28:OD28">
    <cfRule type="expression" dxfId="33575" priority="34750">
      <formula>OA28=$B$8</formula>
    </cfRule>
    <cfRule type="expression" dxfId="33574" priority="34751">
      <formula>OA28=$B$24</formula>
    </cfRule>
    <cfRule type="expression" dxfId="33573" priority="34752">
      <formula>OA28=$B$18</formula>
    </cfRule>
    <cfRule type="expression" dxfId="33572" priority="34753">
      <formula>OA28=$B$3</formula>
    </cfRule>
  </conditionalFormatting>
  <conditionalFormatting sqref="OA28:OD28">
    <cfRule type="expression" dxfId="33571" priority="34737">
      <formula>OA28=$B$20</formula>
    </cfRule>
    <cfRule type="expression" dxfId="33570" priority="34738">
      <formula>OA28=$B$21</formula>
    </cfRule>
    <cfRule type="expression" dxfId="33569" priority="34739">
      <formula>OA28=$B$19</formula>
    </cfRule>
    <cfRule type="expression" dxfId="33568" priority="34740">
      <formula>OA28=$B$17</formula>
    </cfRule>
    <cfRule type="expression" dxfId="33567" priority="34741">
      <formula>OA28=$B$16</formula>
    </cfRule>
    <cfRule type="expression" dxfId="33566" priority="34742">
      <formula>OA28=$B$14</formula>
    </cfRule>
    <cfRule type="expression" dxfId="33565" priority="34743">
      <formula>OA28=$B$13</formula>
    </cfRule>
    <cfRule type="expression" dxfId="33564" priority="34744">
      <formula>OA28=$B$12</formula>
    </cfRule>
    <cfRule type="expression" dxfId="33563" priority="34745">
      <formula>OA28=$B$11</formula>
    </cfRule>
    <cfRule type="expression" dxfId="33562" priority="34746">
      <formula>OA28=$B$10</formula>
    </cfRule>
    <cfRule type="expression" dxfId="33561" priority="34747">
      <formula>OA28=$B$9</formula>
    </cfRule>
    <cfRule type="expression" dxfId="33560" priority="34748">
      <formula>OA28=$B$6</formula>
    </cfRule>
    <cfRule type="expression" dxfId="33559" priority="34749">
      <formula>"TEXT(C$16,""ddd"")='Sat'"</formula>
    </cfRule>
  </conditionalFormatting>
  <conditionalFormatting sqref="OA28:OD28">
    <cfRule type="expression" dxfId="33558" priority="34736">
      <formula>OA28=$B$22</formula>
    </cfRule>
  </conditionalFormatting>
  <conditionalFormatting sqref="OA28:OD28">
    <cfRule type="expression" dxfId="33557" priority="34734">
      <formula>OA28=#REF!</formula>
    </cfRule>
    <cfRule type="expression" dxfId="33556" priority="34735">
      <formula>OA28=$B$23</formula>
    </cfRule>
  </conditionalFormatting>
  <conditionalFormatting sqref="NX28:NY32">
    <cfRule type="expression" dxfId="33555" priority="34630">
      <formula>NX28=$B$8</formula>
    </cfRule>
    <cfRule type="expression" dxfId="33554" priority="34631">
      <formula>NX28=$B$24</formula>
    </cfRule>
    <cfRule type="expression" dxfId="33553" priority="34632">
      <formula>NX28=$B$18</formula>
    </cfRule>
    <cfRule type="expression" dxfId="33552" priority="34633">
      <formula>NX28=$B$3</formula>
    </cfRule>
  </conditionalFormatting>
  <conditionalFormatting sqref="NX28:NY32">
    <cfRule type="expression" dxfId="33551" priority="34617">
      <formula>NX28=$B$20</formula>
    </cfRule>
    <cfRule type="expression" dxfId="33550" priority="34618">
      <formula>NX28=$B$21</formula>
    </cfRule>
    <cfRule type="expression" dxfId="33549" priority="34619">
      <formula>NX28=$B$19</formula>
    </cfRule>
    <cfRule type="expression" dxfId="33548" priority="34620">
      <formula>NX28=$B$17</formula>
    </cfRule>
    <cfRule type="expression" dxfId="33547" priority="34621">
      <formula>NX28=$B$16</formula>
    </cfRule>
    <cfRule type="expression" dxfId="33546" priority="34622">
      <formula>NX28=$B$14</formula>
    </cfRule>
    <cfRule type="expression" dxfId="33545" priority="34623">
      <formula>NX28=$B$13</formula>
    </cfRule>
    <cfRule type="expression" dxfId="33544" priority="34624">
      <formula>NX28=$B$12</formula>
    </cfRule>
    <cfRule type="expression" dxfId="33543" priority="34625">
      <formula>NX28=$B$11</formula>
    </cfRule>
    <cfRule type="expression" dxfId="33542" priority="34626">
      <formula>NX28=$B$10</formula>
    </cfRule>
    <cfRule type="expression" dxfId="33541" priority="34627">
      <formula>NX28=$B$9</formula>
    </cfRule>
    <cfRule type="expression" dxfId="33540" priority="34628">
      <formula>NX28=$B$6</formula>
    </cfRule>
    <cfRule type="expression" dxfId="33539" priority="34629">
      <formula>"TEXT(C$16,""ddd"")='Sat'"</formula>
    </cfRule>
  </conditionalFormatting>
  <conditionalFormatting sqref="NX28:NY32">
    <cfRule type="expression" dxfId="33538" priority="34616">
      <formula>NX28=$B$22</formula>
    </cfRule>
  </conditionalFormatting>
  <conditionalFormatting sqref="NX28:NY32">
    <cfRule type="expression" dxfId="33537" priority="34614">
      <formula>NX28=#REF!</formula>
    </cfRule>
    <cfRule type="expression" dxfId="33536" priority="34615">
      <formula>NX28=$B$23</formula>
    </cfRule>
  </conditionalFormatting>
  <conditionalFormatting sqref="NX27:NY32">
    <cfRule type="expression" dxfId="33535" priority="34490">
      <formula>NX27=$B$8</formula>
    </cfRule>
    <cfRule type="expression" dxfId="33534" priority="34491">
      <formula>NX27=$B$24</formula>
    </cfRule>
    <cfRule type="expression" dxfId="33533" priority="34492">
      <formula>NX27=$B$18</formula>
    </cfRule>
    <cfRule type="expression" dxfId="33532" priority="34493">
      <formula>NX27=$B$3</formula>
    </cfRule>
  </conditionalFormatting>
  <conditionalFormatting sqref="NX27:NY32">
    <cfRule type="expression" dxfId="33531" priority="34477">
      <formula>NX27=$B$20</formula>
    </cfRule>
    <cfRule type="expression" dxfId="33530" priority="34478">
      <formula>NX27=$B$21</formula>
    </cfRule>
    <cfRule type="expression" dxfId="33529" priority="34479">
      <formula>NX27=$B$19</formula>
    </cfRule>
    <cfRule type="expression" dxfId="33528" priority="34480">
      <formula>NX27=$B$17</formula>
    </cfRule>
    <cfRule type="expression" dxfId="33527" priority="34481">
      <formula>NX27=$B$16</formula>
    </cfRule>
    <cfRule type="expression" dxfId="33526" priority="34482">
      <formula>NX27=$B$14</formula>
    </cfRule>
    <cfRule type="expression" dxfId="33525" priority="34483">
      <formula>NX27=$B$13</formula>
    </cfRule>
    <cfRule type="expression" dxfId="33524" priority="34484">
      <formula>NX27=$B$12</formula>
    </cfRule>
    <cfRule type="expression" dxfId="33523" priority="34485">
      <formula>NX27=$B$11</formula>
    </cfRule>
    <cfRule type="expression" dxfId="33522" priority="34486">
      <formula>NX27=$B$10</formula>
    </cfRule>
    <cfRule type="expression" dxfId="33521" priority="34487">
      <formula>NX27=$B$9</formula>
    </cfRule>
    <cfRule type="expression" dxfId="33520" priority="34488">
      <formula>NX27=$B$6</formula>
    </cfRule>
    <cfRule type="expression" dxfId="33519" priority="34489">
      <formula>"TEXT(C$16,""ddd"")='Sat'"</formula>
    </cfRule>
  </conditionalFormatting>
  <conditionalFormatting sqref="NX27:NY32">
    <cfRule type="expression" dxfId="33518" priority="34476">
      <formula>NX27=$B$22</formula>
    </cfRule>
  </conditionalFormatting>
  <conditionalFormatting sqref="NX27:NY32">
    <cfRule type="expression" dxfId="33517" priority="34474">
      <formula>NX27=#REF!</formula>
    </cfRule>
    <cfRule type="expression" dxfId="33516" priority="34475">
      <formula>NX27=$B$23</formula>
    </cfRule>
  </conditionalFormatting>
  <conditionalFormatting sqref="NX29:NY29">
    <cfRule type="expression" dxfId="33515" priority="34472">
      <formula>NX29=#REF!</formula>
    </cfRule>
    <cfRule type="expression" dxfId="33514" priority="34473">
      <formula>NX29=$B$23</formula>
    </cfRule>
  </conditionalFormatting>
  <conditionalFormatting sqref="NX29:NY29">
    <cfRule type="expression" dxfId="33513" priority="34468">
      <formula>NX29=$B$8</formula>
    </cfRule>
    <cfRule type="expression" dxfId="33512" priority="34469">
      <formula>NX29=$B$24</formula>
    </cfRule>
    <cfRule type="expression" dxfId="33511" priority="34470">
      <formula>NX29=$B$18</formula>
    </cfRule>
    <cfRule type="expression" dxfId="33510" priority="34471">
      <formula>NX29=$B$3</formula>
    </cfRule>
  </conditionalFormatting>
  <conditionalFormatting sqref="NX29:NY29">
    <cfRule type="expression" dxfId="33509" priority="34455">
      <formula>NX29=$B$20</formula>
    </cfRule>
    <cfRule type="expression" dxfId="33508" priority="34456">
      <formula>NX29=$B$21</formula>
    </cfRule>
    <cfRule type="expression" dxfId="33507" priority="34457">
      <formula>NX29=$B$19</formula>
    </cfRule>
    <cfRule type="expression" dxfId="33506" priority="34458">
      <formula>NX29=$B$17</formula>
    </cfRule>
    <cfRule type="expression" dxfId="33505" priority="34459">
      <formula>NX29=$B$16</formula>
    </cfRule>
    <cfRule type="expression" dxfId="33504" priority="34460">
      <formula>NX29=$B$14</formula>
    </cfRule>
    <cfRule type="expression" dxfId="33503" priority="34461">
      <formula>NX29=$B$13</formula>
    </cfRule>
    <cfRule type="expression" dxfId="33502" priority="34462">
      <formula>NX29=$B$12</formula>
    </cfRule>
    <cfRule type="expression" dxfId="33501" priority="34463">
      <formula>NX29=$B$11</formula>
    </cfRule>
    <cfRule type="expression" dxfId="33500" priority="34464">
      <formula>NX29=$B$10</formula>
    </cfRule>
    <cfRule type="expression" dxfId="33499" priority="34465">
      <formula>NX29=$B$9</formula>
    </cfRule>
    <cfRule type="expression" dxfId="33498" priority="34466">
      <formula>NX29=$B$6</formula>
    </cfRule>
    <cfRule type="expression" dxfId="33497" priority="34467">
      <formula>"TEXT(C$16,""ddd"")='Sat'"</formula>
    </cfRule>
  </conditionalFormatting>
  <conditionalFormatting sqref="NX29:NY29">
    <cfRule type="expression" dxfId="33496" priority="34454">
      <formula>NX29=$B$22</formula>
    </cfRule>
  </conditionalFormatting>
  <conditionalFormatting sqref="OE28:OF32">
    <cfRule type="expression" dxfId="33495" priority="33050">
      <formula>OE28=$B$8</formula>
    </cfRule>
    <cfRule type="expression" dxfId="33494" priority="33051">
      <formula>OE28=$B$24</formula>
    </cfRule>
    <cfRule type="expression" dxfId="33493" priority="33052">
      <formula>OE28=$B$18</formula>
    </cfRule>
    <cfRule type="expression" dxfId="33492" priority="33053">
      <formula>OE28=$B$3</formula>
    </cfRule>
  </conditionalFormatting>
  <conditionalFormatting sqref="OE28:OF32">
    <cfRule type="expression" dxfId="33491" priority="33037">
      <formula>OE28=$B$20</formula>
    </cfRule>
    <cfRule type="expression" dxfId="33490" priority="33038">
      <formula>OE28=$B$21</formula>
    </cfRule>
    <cfRule type="expression" dxfId="33489" priority="33039">
      <formula>OE28=$B$19</formula>
    </cfRule>
    <cfRule type="expression" dxfId="33488" priority="33040">
      <formula>OE28=$B$17</formula>
    </cfRule>
    <cfRule type="expression" dxfId="33487" priority="33041">
      <formula>OE28=$B$16</formula>
    </cfRule>
    <cfRule type="expression" dxfId="33486" priority="33042">
      <formula>OE28=$B$14</formula>
    </cfRule>
    <cfRule type="expression" dxfId="33485" priority="33043">
      <formula>OE28=$B$13</formula>
    </cfRule>
    <cfRule type="expression" dxfId="33484" priority="33044">
      <formula>OE28=$B$12</formula>
    </cfRule>
    <cfRule type="expression" dxfId="33483" priority="33045">
      <formula>OE28=$B$11</formula>
    </cfRule>
    <cfRule type="expression" dxfId="33482" priority="33046">
      <formula>OE28=$B$10</formula>
    </cfRule>
    <cfRule type="expression" dxfId="33481" priority="33047">
      <formula>OE28=$B$9</formula>
    </cfRule>
    <cfRule type="expression" dxfId="33480" priority="33048">
      <formula>OE28=$B$6</formula>
    </cfRule>
    <cfRule type="expression" dxfId="33479" priority="33049">
      <formula>"TEXT(C$16,""ddd"")='Sat'"</formula>
    </cfRule>
  </conditionalFormatting>
  <conditionalFormatting sqref="OE28:OF32">
    <cfRule type="expression" dxfId="33478" priority="33036">
      <formula>OE28=$B$22</formula>
    </cfRule>
  </conditionalFormatting>
  <conditionalFormatting sqref="OE28:OF32">
    <cfRule type="expression" dxfId="33477" priority="33034">
      <formula>OE28=#REF!</formula>
    </cfRule>
    <cfRule type="expression" dxfId="33476" priority="33035">
      <formula>OE28=$B$23</formula>
    </cfRule>
  </conditionalFormatting>
  <conditionalFormatting sqref="OE27:OF32">
    <cfRule type="expression" dxfId="33475" priority="32910">
      <formula>OE27=$B$8</formula>
    </cfRule>
    <cfRule type="expression" dxfId="33474" priority="32911">
      <formula>OE27=$B$24</formula>
    </cfRule>
    <cfRule type="expression" dxfId="33473" priority="32912">
      <formula>OE27=$B$18</formula>
    </cfRule>
    <cfRule type="expression" dxfId="33472" priority="32913">
      <formula>OE27=$B$3</formula>
    </cfRule>
  </conditionalFormatting>
  <conditionalFormatting sqref="OE27:OF32">
    <cfRule type="expression" dxfId="33471" priority="32897">
      <formula>OE27=$B$20</formula>
    </cfRule>
    <cfRule type="expression" dxfId="33470" priority="32898">
      <formula>OE27=$B$21</formula>
    </cfRule>
    <cfRule type="expression" dxfId="33469" priority="32899">
      <formula>OE27=$B$19</formula>
    </cfRule>
    <cfRule type="expression" dxfId="33468" priority="32900">
      <formula>OE27=$B$17</formula>
    </cfRule>
    <cfRule type="expression" dxfId="33467" priority="32901">
      <formula>OE27=$B$16</formula>
    </cfRule>
    <cfRule type="expression" dxfId="33466" priority="32902">
      <formula>OE27=$B$14</formula>
    </cfRule>
    <cfRule type="expression" dxfId="33465" priority="32903">
      <formula>OE27=$B$13</formula>
    </cfRule>
    <cfRule type="expression" dxfId="33464" priority="32904">
      <formula>OE27=$B$12</formula>
    </cfRule>
    <cfRule type="expression" dxfId="33463" priority="32905">
      <formula>OE27=$B$11</formula>
    </cfRule>
    <cfRule type="expression" dxfId="33462" priority="32906">
      <formula>OE27=$B$10</formula>
    </cfRule>
    <cfRule type="expression" dxfId="33461" priority="32907">
      <formula>OE27=$B$9</formula>
    </cfRule>
    <cfRule type="expression" dxfId="33460" priority="32908">
      <formula>OE27=$B$6</formula>
    </cfRule>
    <cfRule type="expression" dxfId="33459" priority="32909">
      <formula>"TEXT(C$16,""ddd"")='Sat'"</formula>
    </cfRule>
  </conditionalFormatting>
  <conditionalFormatting sqref="OE27:OF32">
    <cfRule type="expression" dxfId="33458" priority="32896">
      <formula>OE27=$B$22</formula>
    </cfRule>
  </conditionalFormatting>
  <conditionalFormatting sqref="OE27:OF32">
    <cfRule type="expression" dxfId="33457" priority="32894">
      <formula>OE27=#REF!</formula>
    </cfRule>
    <cfRule type="expression" dxfId="33456" priority="32895">
      <formula>OE27=$B$23</formula>
    </cfRule>
  </conditionalFormatting>
  <conditionalFormatting sqref="OE29:OF29">
    <cfRule type="expression" dxfId="33455" priority="32892">
      <formula>OE29=#REF!</formula>
    </cfRule>
    <cfRule type="expression" dxfId="33454" priority="32893">
      <formula>OE29=$B$23</formula>
    </cfRule>
  </conditionalFormatting>
  <conditionalFormatting sqref="OE29:OF29">
    <cfRule type="expression" dxfId="33453" priority="32888">
      <formula>OE29=$B$8</formula>
    </cfRule>
    <cfRule type="expression" dxfId="33452" priority="32889">
      <formula>OE29=$B$24</formula>
    </cfRule>
    <cfRule type="expression" dxfId="33451" priority="32890">
      <formula>OE29=$B$18</formula>
    </cfRule>
    <cfRule type="expression" dxfId="33450" priority="32891">
      <formula>OE29=$B$3</formula>
    </cfRule>
  </conditionalFormatting>
  <conditionalFormatting sqref="OE29:OF29">
    <cfRule type="expression" dxfId="33449" priority="32875">
      <formula>OE29=$B$20</formula>
    </cfRule>
    <cfRule type="expression" dxfId="33448" priority="32876">
      <formula>OE29=$B$21</formula>
    </cfRule>
    <cfRule type="expression" dxfId="33447" priority="32877">
      <formula>OE29=$B$19</formula>
    </cfRule>
    <cfRule type="expression" dxfId="33446" priority="32878">
      <formula>OE29=$B$17</formula>
    </cfRule>
    <cfRule type="expression" dxfId="33445" priority="32879">
      <formula>OE29=$B$16</formula>
    </cfRule>
    <cfRule type="expression" dxfId="33444" priority="32880">
      <formula>OE29=$B$14</formula>
    </cfRule>
    <cfRule type="expression" dxfId="33443" priority="32881">
      <formula>OE29=$B$13</formula>
    </cfRule>
    <cfRule type="expression" dxfId="33442" priority="32882">
      <formula>OE29=$B$12</formula>
    </cfRule>
    <cfRule type="expression" dxfId="33441" priority="32883">
      <formula>OE29=$B$11</formula>
    </cfRule>
    <cfRule type="expression" dxfId="33440" priority="32884">
      <formula>OE29=$B$10</formula>
    </cfRule>
    <cfRule type="expression" dxfId="33439" priority="32885">
      <formula>OE29=$B$9</formula>
    </cfRule>
    <cfRule type="expression" dxfId="33438" priority="32886">
      <formula>OE29=$B$6</formula>
    </cfRule>
    <cfRule type="expression" dxfId="33437" priority="32887">
      <formula>"TEXT(C$16,""ddd"")='Sat'"</formula>
    </cfRule>
  </conditionalFormatting>
  <conditionalFormatting sqref="OE29:OF29">
    <cfRule type="expression" dxfId="33436" priority="32874">
      <formula>OE29=$B$22</formula>
    </cfRule>
  </conditionalFormatting>
  <conditionalFormatting sqref="S74:W74">
    <cfRule type="expression" dxfId="33435" priority="32330">
      <formula>S74=$B$8</formula>
    </cfRule>
    <cfRule type="expression" dxfId="33434" priority="32331">
      <formula>S74=$B$24</formula>
    </cfRule>
    <cfRule type="expression" dxfId="33433" priority="32332">
      <formula>S74=$B$18</formula>
    </cfRule>
    <cfRule type="expression" dxfId="33432" priority="32333">
      <formula>S74=$B$3</formula>
    </cfRule>
  </conditionalFormatting>
  <conditionalFormatting sqref="S74:W74">
    <cfRule type="expression" dxfId="33431" priority="32317">
      <formula>S74=$B$20</formula>
    </cfRule>
    <cfRule type="expression" dxfId="33430" priority="32318">
      <formula>S74=$B$21</formula>
    </cfRule>
    <cfRule type="expression" dxfId="33429" priority="32319">
      <formula>S74=$B$19</formula>
    </cfRule>
    <cfRule type="expression" dxfId="33428" priority="32320">
      <formula>S74=$B$17</formula>
    </cfRule>
    <cfRule type="expression" dxfId="33427" priority="32321">
      <formula>S74=$B$16</formula>
    </cfRule>
    <cfRule type="expression" dxfId="33426" priority="32322">
      <formula>S74=$B$14</formula>
    </cfRule>
    <cfRule type="expression" dxfId="33425" priority="32323">
      <formula>S74=$B$13</formula>
    </cfRule>
    <cfRule type="expression" dxfId="33424" priority="32324">
      <formula>S74=$B$12</formula>
    </cfRule>
    <cfRule type="expression" dxfId="33423" priority="32325">
      <formula>S74=$B$11</formula>
    </cfRule>
    <cfRule type="expression" dxfId="33422" priority="32326">
      <formula>S74=$B$10</formula>
    </cfRule>
    <cfRule type="expression" dxfId="33421" priority="32327">
      <formula>S74=$B$9</formula>
    </cfRule>
    <cfRule type="expression" dxfId="33420" priority="32328">
      <formula>S74=$B$6</formula>
    </cfRule>
    <cfRule type="expression" dxfId="33419" priority="32329">
      <formula>"TEXT(C$16,""ddd"")='Sat'"</formula>
    </cfRule>
  </conditionalFormatting>
  <conditionalFormatting sqref="S74:W74">
    <cfRule type="expression" dxfId="33418" priority="32316">
      <formula>S74=$B$22</formula>
    </cfRule>
  </conditionalFormatting>
  <conditionalFormatting sqref="S74:W74">
    <cfRule type="expression" dxfId="33417" priority="32314">
      <formula>S74=#REF!</formula>
    </cfRule>
    <cfRule type="expression" dxfId="33416" priority="32315">
      <formula>S74=$B$23</formula>
    </cfRule>
  </conditionalFormatting>
  <conditionalFormatting sqref="S74:W74">
    <cfRule type="expression" dxfId="33415" priority="32310">
      <formula>S74=$B$8</formula>
    </cfRule>
    <cfRule type="expression" dxfId="33414" priority="32311">
      <formula>S74=$B$24</formula>
    </cfRule>
    <cfRule type="expression" dxfId="33413" priority="32312">
      <formula>S74=$B$18</formula>
    </cfRule>
    <cfRule type="expression" dxfId="33412" priority="32313">
      <formula>S74=$B$3</formula>
    </cfRule>
  </conditionalFormatting>
  <conditionalFormatting sqref="S74:W74">
    <cfRule type="expression" dxfId="33411" priority="32297">
      <formula>S74=$B$20</formula>
    </cfRule>
    <cfRule type="expression" dxfId="33410" priority="32298">
      <formula>S74=$B$21</formula>
    </cfRule>
    <cfRule type="expression" dxfId="33409" priority="32299">
      <formula>S74=$B$19</formula>
    </cfRule>
    <cfRule type="expression" dxfId="33408" priority="32300">
      <formula>S74=$B$17</formula>
    </cfRule>
    <cfRule type="expression" dxfId="33407" priority="32301">
      <formula>S74=$B$16</formula>
    </cfRule>
    <cfRule type="expression" dxfId="33406" priority="32302">
      <formula>S74=$B$14</formula>
    </cfRule>
    <cfRule type="expression" dxfId="33405" priority="32303">
      <formula>S74=$B$13</formula>
    </cfRule>
    <cfRule type="expression" dxfId="33404" priority="32304">
      <formula>S74=$B$12</formula>
    </cfRule>
    <cfRule type="expression" dxfId="33403" priority="32305">
      <formula>S74=$B$11</formula>
    </cfRule>
    <cfRule type="expression" dxfId="33402" priority="32306">
      <formula>S74=$B$10</formula>
    </cfRule>
    <cfRule type="expression" dxfId="33401" priority="32307">
      <formula>S74=$B$9</formula>
    </cfRule>
    <cfRule type="expression" dxfId="33400" priority="32308">
      <formula>S74=$B$6</formula>
    </cfRule>
    <cfRule type="expression" dxfId="33399" priority="32309">
      <formula>"TEXT(C$16,""ddd"")='Sat'"</formula>
    </cfRule>
  </conditionalFormatting>
  <conditionalFormatting sqref="S74:W74">
    <cfRule type="expression" dxfId="33398" priority="32296">
      <formula>S74=$B$22</formula>
    </cfRule>
  </conditionalFormatting>
  <conditionalFormatting sqref="S74:W74">
    <cfRule type="expression" dxfId="33397" priority="32294">
      <formula>S74=#REF!</formula>
    </cfRule>
    <cfRule type="expression" dxfId="33396" priority="32295">
      <formula>S74=$B$23</formula>
    </cfRule>
  </conditionalFormatting>
  <conditionalFormatting sqref="E75:H75">
    <cfRule type="expression" dxfId="33395" priority="32230">
      <formula>E75=$B$8</formula>
    </cfRule>
    <cfRule type="expression" dxfId="33394" priority="32231">
      <formula>E75=$B$24</formula>
    </cfRule>
    <cfRule type="expression" dxfId="33393" priority="32232">
      <formula>E75=$B$18</formula>
    </cfRule>
    <cfRule type="expression" dxfId="33392" priority="32233">
      <formula>E75=$B$3</formula>
    </cfRule>
  </conditionalFormatting>
  <conditionalFormatting sqref="E75:H75">
    <cfRule type="expression" dxfId="33391" priority="32217">
      <formula>E75=$B$20</formula>
    </cfRule>
    <cfRule type="expression" dxfId="33390" priority="32218">
      <formula>E75=$B$21</formula>
    </cfRule>
    <cfRule type="expression" dxfId="33389" priority="32219">
      <formula>E75=$B$19</formula>
    </cfRule>
    <cfRule type="expression" dxfId="33388" priority="32220">
      <formula>E75=$B$17</formula>
    </cfRule>
    <cfRule type="expression" dxfId="33387" priority="32221">
      <formula>E75=$B$16</formula>
    </cfRule>
    <cfRule type="expression" dxfId="33386" priority="32222">
      <formula>E75=$B$14</formula>
    </cfRule>
    <cfRule type="expression" dxfId="33385" priority="32223">
      <formula>E75=$B$13</formula>
    </cfRule>
    <cfRule type="expression" dxfId="33384" priority="32224">
      <formula>E75=$B$12</formula>
    </cfRule>
    <cfRule type="expression" dxfId="33383" priority="32225">
      <formula>E75=$B$11</formula>
    </cfRule>
    <cfRule type="expression" dxfId="33382" priority="32226">
      <formula>E75=$B$10</formula>
    </cfRule>
    <cfRule type="expression" dxfId="33381" priority="32227">
      <formula>E75=$B$9</formula>
    </cfRule>
    <cfRule type="expression" dxfId="33380" priority="32228">
      <formula>E75=$B$6</formula>
    </cfRule>
    <cfRule type="expression" dxfId="33379" priority="32229">
      <formula>"TEXT(C$16,""ddd"")='Sat'"</formula>
    </cfRule>
  </conditionalFormatting>
  <conditionalFormatting sqref="E75:H75">
    <cfRule type="expression" dxfId="33378" priority="32216">
      <formula>E75=$B$22</formula>
    </cfRule>
  </conditionalFormatting>
  <conditionalFormatting sqref="E75:H75">
    <cfRule type="expression" dxfId="33377" priority="32214">
      <formula>E75=#REF!</formula>
    </cfRule>
    <cfRule type="expression" dxfId="33376" priority="32215">
      <formula>E75=$B$23</formula>
    </cfRule>
  </conditionalFormatting>
  <conditionalFormatting sqref="DI28">
    <cfRule type="expression" dxfId="33375" priority="32190">
      <formula>DI28=$B$8</formula>
    </cfRule>
    <cfRule type="expression" dxfId="33374" priority="32191">
      <formula>DI28=$B$24</formula>
    </cfRule>
    <cfRule type="expression" dxfId="33373" priority="32192">
      <formula>DI28=$B$18</formula>
    </cfRule>
    <cfRule type="expression" dxfId="33372" priority="32193">
      <formula>DI28=$B$3</formula>
    </cfRule>
  </conditionalFormatting>
  <conditionalFormatting sqref="DI28">
    <cfRule type="expression" dxfId="33371" priority="32177">
      <formula>DI28=$B$20</formula>
    </cfRule>
    <cfRule type="expression" dxfId="33370" priority="32178">
      <formula>DI28=$B$21</formula>
    </cfRule>
    <cfRule type="expression" dxfId="33369" priority="32179">
      <formula>DI28=$B$19</formula>
    </cfRule>
    <cfRule type="expression" dxfId="33368" priority="32180">
      <formula>DI28=$B$17</formula>
    </cfRule>
    <cfRule type="expression" dxfId="33367" priority="32181">
      <formula>DI28=$B$16</formula>
    </cfRule>
    <cfRule type="expression" dxfId="33366" priority="32182">
      <formula>DI28=$B$14</formula>
    </cfRule>
    <cfRule type="expression" dxfId="33365" priority="32183">
      <formula>DI28=$B$13</formula>
    </cfRule>
    <cfRule type="expression" dxfId="33364" priority="32184">
      <formula>DI28=$B$12</formula>
    </cfRule>
    <cfRule type="expression" dxfId="33363" priority="32185">
      <formula>DI28=$B$11</formula>
    </cfRule>
    <cfRule type="expression" dxfId="33362" priority="32186">
      <formula>DI28=$B$10</formula>
    </cfRule>
    <cfRule type="expression" dxfId="33361" priority="32187">
      <formula>DI28=$B$9</formula>
    </cfRule>
    <cfRule type="expression" dxfId="33360" priority="32188">
      <formula>DI28=$B$6</formula>
    </cfRule>
    <cfRule type="expression" dxfId="33359" priority="32189">
      <formula>"TEXT(C$16,""ddd"")='Sat'"</formula>
    </cfRule>
  </conditionalFormatting>
  <conditionalFormatting sqref="DI28">
    <cfRule type="expression" dxfId="33358" priority="32176">
      <formula>DI28=$B$22</formula>
    </cfRule>
  </conditionalFormatting>
  <conditionalFormatting sqref="DI28">
    <cfRule type="expression" dxfId="33357" priority="32174">
      <formula>DI28=#REF!</formula>
    </cfRule>
    <cfRule type="expression" dxfId="33356" priority="32175">
      <formula>DI28=$B$23</formula>
    </cfRule>
  </conditionalFormatting>
  <conditionalFormatting sqref="DJ28">
    <cfRule type="expression" dxfId="33355" priority="32170">
      <formula>DJ28=$B$8</formula>
    </cfRule>
    <cfRule type="expression" dxfId="33354" priority="32171">
      <formula>DJ28=$B$24</formula>
    </cfRule>
    <cfRule type="expression" dxfId="33353" priority="32172">
      <formula>DJ28=$B$18</formula>
    </cfRule>
    <cfRule type="expression" dxfId="33352" priority="32173">
      <formula>DJ28=$B$3</formula>
    </cfRule>
  </conditionalFormatting>
  <conditionalFormatting sqref="DJ28">
    <cfRule type="expression" dxfId="33351" priority="32157">
      <formula>DJ28=$B$20</formula>
    </cfRule>
    <cfRule type="expression" dxfId="33350" priority="32158">
      <formula>DJ28=$B$21</formula>
    </cfRule>
    <cfRule type="expression" dxfId="33349" priority="32159">
      <formula>DJ28=$B$19</formula>
    </cfRule>
    <cfRule type="expression" dxfId="33348" priority="32160">
      <formula>DJ28=$B$17</formula>
    </cfRule>
    <cfRule type="expression" dxfId="33347" priority="32161">
      <formula>DJ28=$B$16</formula>
    </cfRule>
    <cfRule type="expression" dxfId="33346" priority="32162">
      <formula>DJ28=$B$14</formula>
    </cfRule>
    <cfRule type="expression" dxfId="33345" priority="32163">
      <formula>DJ28=$B$13</formula>
    </cfRule>
    <cfRule type="expression" dxfId="33344" priority="32164">
      <formula>DJ28=$B$12</formula>
    </cfRule>
    <cfRule type="expression" dxfId="33343" priority="32165">
      <formula>DJ28=$B$11</formula>
    </cfRule>
    <cfRule type="expression" dxfId="33342" priority="32166">
      <formula>DJ28=$B$10</formula>
    </cfRule>
    <cfRule type="expression" dxfId="33341" priority="32167">
      <formula>DJ28=$B$9</formula>
    </cfRule>
    <cfRule type="expression" dxfId="33340" priority="32168">
      <formula>DJ28=$B$6</formula>
    </cfRule>
    <cfRule type="expression" dxfId="33339" priority="32169">
      <formula>"TEXT(C$16,""ddd"")='Sat'"</formula>
    </cfRule>
  </conditionalFormatting>
  <conditionalFormatting sqref="DJ28">
    <cfRule type="expression" dxfId="33338" priority="32156">
      <formula>DJ28=$B$22</formula>
    </cfRule>
  </conditionalFormatting>
  <conditionalFormatting sqref="DJ28">
    <cfRule type="expression" dxfId="33337" priority="32154">
      <formula>DJ28=#REF!</formula>
    </cfRule>
    <cfRule type="expression" dxfId="33336" priority="32155">
      <formula>DJ28=$B$23</formula>
    </cfRule>
  </conditionalFormatting>
  <conditionalFormatting sqref="DM28">
    <cfRule type="expression" dxfId="33335" priority="32150">
      <formula>DM28=$B$8</formula>
    </cfRule>
    <cfRule type="expression" dxfId="33334" priority="32151">
      <formula>DM28=$B$24</formula>
    </cfRule>
    <cfRule type="expression" dxfId="33333" priority="32152">
      <formula>DM28=$B$18</formula>
    </cfRule>
    <cfRule type="expression" dxfId="33332" priority="32153">
      <formula>DM28=$B$3</formula>
    </cfRule>
  </conditionalFormatting>
  <conditionalFormatting sqref="DM28">
    <cfRule type="expression" dxfId="33331" priority="32137">
      <formula>DM28=$B$20</formula>
    </cfRule>
    <cfRule type="expression" dxfId="33330" priority="32138">
      <formula>DM28=$B$21</formula>
    </cfRule>
    <cfRule type="expression" dxfId="33329" priority="32139">
      <formula>DM28=$B$19</formula>
    </cfRule>
    <cfRule type="expression" dxfId="33328" priority="32140">
      <formula>DM28=$B$17</formula>
    </cfRule>
    <cfRule type="expression" dxfId="33327" priority="32141">
      <formula>DM28=$B$16</formula>
    </cfRule>
    <cfRule type="expression" dxfId="33326" priority="32142">
      <formula>DM28=$B$14</formula>
    </cfRule>
    <cfRule type="expression" dxfId="33325" priority="32143">
      <formula>DM28=$B$13</formula>
    </cfRule>
    <cfRule type="expression" dxfId="33324" priority="32144">
      <formula>DM28=$B$12</formula>
    </cfRule>
    <cfRule type="expression" dxfId="33323" priority="32145">
      <formula>DM28=$B$11</formula>
    </cfRule>
    <cfRule type="expression" dxfId="33322" priority="32146">
      <formula>DM28=$B$10</formula>
    </cfRule>
    <cfRule type="expression" dxfId="33321" priority="32147">
      <formula>DM28=$B$9</formula>
    </cfRule>
    <cfRule type="expression" dxfId="33320" priority="32148">
      <formula>DM28=$B$6</formula>
    </cfRule>
    <cfRule type="expression" dxfId="33319" priority="32149">
      <formula>"TEXT(C$16,""ddd"")='Sat'"</formula>
    </cfRule>
  </conditionalFormatting>
  <conditionalFormatting sqref="DM28">
    <cfRule type="expression" dxfId="33318" priority="32136">
      <formula>DM28=$B$22</formula>
    </cfRule>
  </conditionalFormatting>
  <conditionalFormatting sqref="DM28">
    <cfRule type="expression" dxfId="33317" priority="32134">
      <formula>DM28=#REF!</formula>
    </cfRule>
    <cfRule type="expression" dxfId="33316" priority="32135">
      <formula>DM28=$B$23</formula>
    </cfRule>
  </conditionalFormatting>
  <conditionalFormatting sqref="T75:W75">
    <cfRule type="expression" dxfId="33315" priority="32090">
      <formula>T75=$B$8</formula>
    </cfRule>
    <cfRule type="expression" dxfId="33314" priority="32091">
      <formula>T75=$B$24</formula>
    </cfRule>
    <cfRule type="expression" dxfId="33313" priority="32092">
      <formula>T75=$B$18</formula>
    </cfRule>
    <cfRule type="expression" dxfId="33312" priority="32093">
      <formula>T75=$B$3</formula>
    </cfRule>
  </conditionalFormatting>
  <conditionalFormatting sqref="T75:W75">
    <cfRule type="expression" dxfId="33311" priority="32077">
      <formula>T75=$B$20</formula>
    </cfRule>
    <cfRule type="expression" dxfId="33310" priority="32078">
      <formula>T75=$B$21</formula>
    </cfRule>
    <cfRule type="expression" dxfId="33309" priority="32079">
      <formula>T75=$B$19</formula>
    </cfRule>
    <cfRule type="expression" dxfId="33308" priority="32080">
      <formula>T75=$B$17</formula>
    </cfRule>
    <cfRule type="expression" dxfId="33307" priority="32081">
      <formula>T75=$B$16</formula>
    </cfRule>
    <cfRule type="expression" dxfId="33306" priority="32082">
      <formula>T75=$B$14</formula>
    </cfRule>
    <cfRule type="expression" dxfId="33305" priority="32083">
      <formula>T75=$B$13</formula>
    </cfRule>
    <cfRule type="expression" dxfId="33304" priority="32084">
      <formula>T75=$B$12</formula>
    </cfRule>
    <cfRule type="expression" dxfId="33303" priority="32085">
      <formula>T75=$B$11</formula>
    </cfRule>
    <cfRule type="expression" dxfId="33302" priority="32086">
      <formula>T75=$B$10</formula>
    </cfRule>
    <cfRule type="expression" dxfId="33301" priority="32087">
      <formula>T75=$B$9</formula>
    </cfRule>
    <cfRule type="expression" dxfId="33300" priority="32088">
      <formula>T75=$B$6</formula>
    </cfRule>
    <cfRule type="expression" dxfId="33299" priority="32089">
      <formula>"TEXT(C$16,""ddd"")='Sat'"</formula>
    </cfRule>
  </conditionalFormatting>
  <conditionalFormatting sqref="T75:W75">
    <cfRule type="expression" dxfId="33298" priority="32076">
      <formula>T75=$B$22</formula>
    </cfRule>
  </conditionalFormatting>
  <conditionalFormatting sqref="T75:W75">
    <cfRule type="expression" dxfId="33297" priority="32074">
      <formula>T75=#REF!</formula>
    </cfRule>
    <cfRule type="expression" dxfId="33296" priority="32075">
      <formula>T75=$B$23</formula>
    </cfRule>
  </conditionalFormatting>
  <conditionalFormatting sqref="Z75:AD75">
    <cfRule type="expression" dxfId="33295" priority="32070">
      <formula>Z75=$B$8</formula>
    </cfRule>
    <cfRule type="expression" dxfId="33294" priority="32071">
      <formula>Z75=$B$24</formula>
    </cfRule>
    <cfRule type="expression" dxfId="33293" priority="32072">
      <formula>Z75=$B$18</formula>
    </cfRule>
    <cfRule type="expression" dxfId="33292" priority="32073">
      <formula>Z75=$B$3</formula>
    </cfRule>
  </conditionalFormatting>
  <conditionalFormatting sqref="Z75:AD75">
    <cfRule type="expression" dxfId="33291" priority="32057">
      <formula>Z75=$B$20</formula>
    </cfRule>
    <cfRule type="expression" dxfId="33290" priority="32058">
      <formula>Z75=$B$21</formula>
    </cfRule>
    <cfRule type="expression" dxfId="33289" priority="32059">
      <formula>Z75=$B$19</formula>
    </cfRule>
    <cfRule type="expression" dxfId="33288" priority="32060">
      <formula>Z75=$B$17</formula>
    </cfRule>
    <cfRule type="expression" dxfId="33287" priority="32061">
      <formula>Z75=$B$16</formula>
    </cfRule>
    <cfRule type="expression" dxfId="33286" priority="32062">
      <formula>Z75=$B$14</formula>
    </cfRule>
    <cfRule type="expression" dxfId="33285" priority="32063">
      <formula>Z75=$B$13</formula>
    </cfRule>
    <cfRule type="expression" dxfId="33284" priority="32064">
      <formula>Z75=$B$12</formula>
    </cfRule>
    <cfRule type="expression" dxfId="33283" priority="32065">
      <formula>Z75=$B$11</formula>
    </cfRule>
    <cfRule type="expression" dxfId="33282" priority="32066">
      <formula>Z75=$B$10</formula>
    </cfRule>
    <cfRule type="expression" dxfId="33281" priority="32067">
      <formula>Z75=$B$9</formula>
    </cfRule>
    <cfRule type="expression" dxfId="33280" priority="32068">
      <formula>Z75=$B$6</formula>
    </cfRule>
    <cfRule type="expression" dxfId="33279" priority="32069">
      <formula>"TEXT(C$16,""ddd"")='Sat'"</formula>
    </cfRule>
  </conditionalFormatting>
  <conditionalFormatting sqref="Z75:AD75">
    <cfRule type="expression" dxfId="33278" priority="32056">
      <formula>Z75=$B$22</formula>
    </cfRule>
  </conditionalFormatting>
  <conditionalFormatting sqref="Z75:AD75">
    <cfRule type="expression" dxfId="33277" priority="32054">
      <formula>Z75=#REF!</formula>
    </cfRule>
    <cfRule type="expression" dxfId="33276" priority="32055">
      <formula>Z75=$B$23</formula>
    </cfRule>
  </conditionalFormatting>
  <conditionalFormatting sqref="L31:O32">
    <cfRule type="expression" dxfId="33275" priority="32050">
      <formula>L31=$B$8</formula>
    </cfRule>
    <cfRule type="expression" dxfId="33274" priority="32051">
      <formula>L31=$B$24</formula>
    </cfRule>
    <cfRule type="expression" dxfId="33273" priority="32052">
      <formula>L31=$B$18</formula>
    </cfRule>
    <cfRule type="expression" dxfId="33272" priority="32053">
      <formula>L31=$B$3</formula>
    </cfRule>
  </conditionalFormatting>
  <conditionalFormatting sqref="L31:O32">
    <cfRule type="expression" dxfId="33271" priority="32037">
      <formula>L31=$B$20</formula>
    </cfRule>
    <cfRule type="expression" dxfId="33270" priority="32038">
      <formula>L31=$B$21</formula>
    </cfRule>
    <cfRule type="expression" dxfId="33269" priority="32039">
      <formula>L31=$B$19</formula>
    </cfRule>
    <cfRule type="expression" dxfId="33268" priority="32040">
      <formula>L31=$B$17</formula>
    </cfRule>
    <cfRule type="expression" dxfId="33267" priority="32041">
      <formula>L31=$B$16</formula>
    </cfRule>
    <cfRule type="expression" dxfId="33266" priority="32042">
      <formula>L31=$B$14</formula>
    </cfRule>
    <cfRule type="expression" dxfId="33265" priority="32043">
      <formula>L31=$B$13</formula>
    </cfRule>
    <cfRule type="expression" dxfId="33264" priority="32044">
      <formula>L31=$B$12</formula>
    </cfRule>
    <cfRule type="expression" dxfId="33263" priority="32045">
      <formula>L31=$B$11</formula>
    </cfRule>
    <cfRule type="expression" dxfId="33262" priority="32046">
      <formula>L31=$B$10</formula>
    </cfRule>
    <cfRule type="expression" dxfId="33261" priority="32047">
      <formula>L31=$B$9</formula>
    </cfRule>
    <cfRule type="expression" dxfId="33260" priority="32048">
      <formula>L31=$B$6</formula>
    </cfRule>
    <cfRule type="expression" dxfId="33259" priority="32049">
      <formula>"TEXT(C$16,""ddd"")='Sat'"</formula>
    </cfRule>
  </conditionalFormatting>
  <conditionalFormatting sqref="L31:O32">
    <cfRule type="expression" dxfId="33258" priority="32036">
      <formula>L31=$B$22</formula>
    </cfRule>
  </conditionalFormatting>
  <conditionalFormatting sqref="L31:O32">
    <cfRule type="expression" dxfId="33257" priority="32034">
      <formula>L31=#REF!</formula>
    </cfRule>
    <cfRule type="expression" dxfId="33256" priority="32035">
      <formula>L31=$B$23</formula>
    </cfRule>
  </conditionalFormatting>
  <conditionalFormatting sqref="M29:O29">
    <cfRule type="expression" dxfId="33255" priority="32032">
      <formula>M29=#REF!</formula>
    </cfRule>
    <cfRule type="expression" dxfId="33254" priority="32033">
      <formula>M29=$B$23</formula>
    </cfRule>
  </conditionalFormatting>
  <conditionalFormatting sqref="M29:O29">
    <cfRule type="expression" dxfId="33253" priority="32028">
      <formula>M29=$B$8</formula>
    </cfRule>
    <cfRule type="expression" dxfId="33252" priority="32029">
      <formula>M29=$B$24</formula>
    </cfRule>
    <cfRule type="expression" dxfId="33251" priority="32030">
      <formula>M29=$B$18</formula>
    </cfRule>
    <cfRule type="expression" dxfId="33250" priority="32031">
      <formula>M29=$B$3</formula>
    </cfRule>
  </conditionalFormatting>
  <conditionalFormatting sqref="M29:O29">
    <cfRule type="expression" dxfId="33249" priority="32015">
      <formula>M29=$B$20</formula>
    </cfRule>
    <cfRule type="expression" dxfId="33248" priority="32016">
      <formula>M29=$B$21</formula>
    </cfRule>
    <cfRule type="expression" dxfId="33247" priority="32017">
      <formula>M29=$B$19</formula>
    </cfRule>
    <cfRule type="expression" dxfId="33246" priority="32018">
      <formula>M29=$B$17</formula>
    </cfRule>
    <cfRule type="expression" dxfId="33245" priority="32019">
      <formula>M29=$B$16</formula>
    </cfRule>
    <cfRule type="expression" dxfId="33244" priority="32020">
      <formula>M29=$B$14</formula>
    </cfRule>
    <cfRule type="expression" dxfId="33243" priority="32021">
      <formula>M29=$B$13</formula>
    </cfRule>
    <cfRule type="expression" dxfId="33242" priority="32022">
      <formula>M29=$B$12</formula>
    </cfRule>
    <cfRule type="expression" dxfId="33241" priority="32023">
      <formula>M29=$B$11</formula>
    </cfRule>
    <cfRule type="expression" dxfId="33240" priority="32024">
      <formula>M29=$B$10</formula>
    </cfRule>
    <cfRule type="expression" dxfId="33239" priority="32025">
      <formula>M29=$B$9</formula>
    </cfRule>
    <cfRule type="expression" dxfId="33238" priority="32026">
      <formula>M29=$B$6</formula>
    </cfRule>
    <cfRule type="expression" dxfId="33237" priority="32027">
      <formula>"TEXT(C$16,""ddd"")='Sat'"</formula>
    </cfRule>
  </conditionalFormatting>
  <conditionalFormatting sqref="M29:O29">
    <cfRule type="expression" dxfId="33236" priority="32014">
      <formula>M29=$B$22</formula>
    </cfRule>
  </conditionalFormatting>
  <conditionalFormatting sqref="L29">
    <cfRule type="expression" dxfId="33235" priority="32010">
      <formula>L29=$B$8</formula>
    </cfRule>
    <cfRule type="expression" dxfId="33234" priority="32011">
      <formula>L29=$B$24</formula>
    </cfRule>
    <cfRule type="expression" dxfId="33233" priority="32012">
      <formula>L29=$B$18</formula>
    </cfRule>
    <cfRule type="expression" dxfId="33232" priority="32013">
      <formula>L29=$B$3</formula>
    </cfRule>
  </conditionalFormatting>
  <conditionalFormatting sqref="L29">
    <cfRule type="expression" dxfId="33231" priority="31997">
      <formula>L29=$B$20</formula>
    </cfRule>
    <cfRule type="expression" dxfId="33230" priority="31998">
      <formula>L29=$B$21</formula>
    </cfRule>
    <cfRule type="expression" dxfId="33229" priority="31999">
      <formula>L29=$B$19</formula>
    </cfRule>
    <cfRule type="expression" dxfId="33228" priority="32000">
      <formula>L29=$B$17</formula>
    </cfRule>
    <cfRule type="expression" dxfId="33227" priority="32001">
      <formula>L29=$B$16</formula>
    </cfRule>
    <cfRule type="expression" dxfId="33226" priority="32002">
      <formula>L29=$B$14</formula>
    </cfRule>
    <cfRule type="expression" dxfId="33225" priority="32003">
      <formula>L29=$B$13</formula>
    </cfRule>
    <cfRule type="expression" dxfId="33224" priority="32004">
      <formula>L29=$B$12</formula>
    </cfRule>
    <cfRule type="expression" dxfId="33223" priority="32005">
      <formula>L29=$B$11</formula>
    </cfRule>
    <cfRule type="expression" dxfId="33222" priority="32006">
      <formula>L29=$B$10</formula>
    </cfRule>
    <cfRule type="expression" dxfId="33221" priority="32007">
      <formula>L29=$B$9</formula>
    </cfRule>
    <cfRule type="expression" dxfId="33220" priority="32008">
      <formula>L29=$B$6</formula>
    </cfRule>
    <cfRule type="expression" dxfId="33219" priority="32009">
      <formula>"TEXT(C$16,""ddd"")='Sat'"</formula>
    </cfRule>
  </conditionalFormatting>
  <conditionalFormatting sqref="L29">
    <cfRule type="expression" dxfId="33218" priority="31996">
      <formula>L29=$B$22</formula>
    </cfRule>
  </conditionalFormatting>
  <conditionalFormatting sqref="L29">
    <cfRule type="expression" dxfId="33217" priority="31994">
      <formula>L29=#REF!</formula>
    </cfRule>
    <cfRule type="expression" dxfId="33216" priority="31995">
      <formula>L29=$B$23</formula>
    </cfRule>
  </conditionalFormatting>
  <conditionalFormatting sqref="P31:P33">
    <cfRule type="expression" dxfId="33215" priority="31990">
      <formula>P31=$B$8</formula>
    </cfRule>
    <cfRule type="expression" dxfId="33214" priority="31991">
      <formula>P31=$B$24</formula>
    </cfRule>
    <cfRule type="expression" dxfId="33213" priority="31992">
      <formula>P31=$B$18</formula>
    </cfRule>
    <cfRule type="expression" dxfId="33212" priority="31993">
      <formula>P31=$B$3</formula>
    </cfRule>
  </conditionalFormatting>
  <conditionalFormatting sqref="P31:P33">
    <cfRule type="expression" dxfId="33211" priority="31977">
      <formula>P31=$B$20</formula>
    </cfRule>
    <cfRule type="expression" dxfId="33210" priority="31978">
      <formula>P31=$B$21</formula>
    </cfRule>
    <cfRule type="expression" dxfId="33209" priority="31979">
      <formula>P31=$B$19</formula>
    </cfRule>
    <cfRule type="expression" dxfId="33208" priority="31980">
      <formula>P31=$B$17</formula>
    </cfRule>
    <cfRule type="expression" dxfId="33207" priority="31981">
      <formula>P31=$B$16</formula>
    </cfRule>
    <cfRule type="expression" dxfId="33206" priority="31982">
      <formula>P31=$B$14</formula>
    </cfRule>
    <cfRule type="expression" dxfId="33205" priority="31983">
      <formula>P31=$B$13</formula>
    </cfRule>
    <cfRule type="expression" dxfId="33204" priority="31984">
      <formula>P31=$B$12</formula>
    </cfRule>
    <cfRule type="expression" dxfId="33203" priority="31985">
      <formula>P31=$B$11</formula>
    </cfRule>
    <cfRule type="expression" dxfId="33202" priority="31986">
      <formula>P31=$B$10</formula>
    </cfRule>
    <cfRule type="expression" dxfId="33201" priority="31987">
      <formula>P31=$B$9</formula>
    </cfRule>
    <cfRule type="expression" dxfId="33200" priority="31988">
      <formula>P31=$B$6</formula>
    </cfRule>
    <cfRule type="expression" dxfId="33199" priority="31989">
      <formula>"TEXT(C$16,""ddd"")='Sat'"</formula>
    </cfRule>
  </conditionalFormatting>
  <conditionalFormatting sqref="P31:P33">
    <cfRule type="expression" dxfId="33198" priority="31976">
      <formula>P31=$B$22</formula>
    </cfRule>
  </conditionalFormatting>
  <conditionalFormatting sqref="P31:P33">
    <cfRule type="expression" dxfId="33197" priority="31974">
      <formula>P31=#REF!</formula>
    </cfRule>
    <cfRule type="expression" dxfId="33196" priority="31975">
      <formula>P31=$B$23</formula>
    </cfRule>
  </conditionalFormatting>
  <conditionalFormatting sqref="L30">
    <cfRule type="expression" dxfId="33195" priority="31970">
      <formula>L30=$B$8</formula>
    </cfRule>
    <cfRule type="expression" dxfId="33194" priority="31971">
      <formula>L30=$B$24</formula>
    </cfRule>
    <cfRule type="expression" dxfId="33193" priority="31972">
      <formula>L30=$B$18</formula>
    </cfRule>
    <cfRule type="expression" dxfId="33192" priority="31973">
      <formula>L30=$B$3</formula>
    </cfRule>
  </conditionalFormatting>
  <conditionalFormatting sqref="L30">
    <cfRule type="expression" dxfId="33191" priority="31957">
      <formula>L30=$B$20</formula>
    </cfRule>
    <cfRule type="expression" dxfId="33190" priority="31958">
      <formula>L30=$B$21</formula>
    </cfRule>
    <cfRule type="expression" dxfId="33189" priority="31959">
      <formula>L30=$B$19</formula>
    </cfRule>
    <cfRule type="expression" dxfId="33188" priority="31960">
      <formula>L30=$B$17</formula>
    </cfRule>
    <cfRule type="expression" dxfId="33187" priority="31961">
      <formula>L30=$B$16</formula>
    </cfRule>
    <cfRule type="expression" dxfId="33186" priority="31962">
      <formula>L30=$B$14</formula>
    </cfRule>
    <cfRule type="expression" dxfId="33185" priority="31963">
      <formula>L30=$B$13</formula>
    </cfRule>
    <cfRule type="expression" dxfId="33184" priority="31964">
      <formula>L30=$B$12</formula>
    </cfRule>
    <cfRule type="expression" dxfId="33183" priority="31965">
      <formula>L30=$B$11</formula>
    </cfRule>
    <cfRule type="expression" dxfId="33182" priority="31966">
      <formula>L30=$B$10</formula>
    </cfRule>
    <cfRule type="expression" dxfId="33181" priority="31967">
      <formula>L30=$B$9</formula>
    </cfRule>
    <cfRule type="expression" dxfId="33180" priority="31968">
      <formula>L30=$B$6</formula>
    </cfRule>
    <cfRule type="expression" dxfId="33179" priority="31969">
      <formula>"TEXT(C$16,""ddd"")='Sat'"</formula>
    </cfRule>
  </conditionalFormatting>
  <conditionalFormatting sqref="L30">
    <cfRule type="expression" dxfId="33178" priority="31956">
      <formula>L30=$B$22</formula>
    </cfRule>
  </conditionalFormatting>
  <conditionalFormatting sqref="L30">
    <cfRule type="expression" dxfId="33177" priority="31954">
      <formula>L30=#REF!</formula>
    </cfRule>
    <cfRule type="expression" dxfId="33176" priority="31955">
      <formula>L30=$B$23</formula>
    </cfRule>
  </conditionalFormatting>
  <conditionalFormatting sqref="N30:P30">
    <cfRule type="expression" dxfId="33175" priority="31950">
      <formula>N30=$B$8</formula>
    </cfRule>
    <cfRule type="expression" dxfId="33174" priority="31951">
      <formula>N30=$B$24</formula>
    </cfRule>
    <cfRule type="expression" dxfId="33173" priority="31952">
      <formula>N30=$B$18</formula>
    </cfRule>
    <cfRule type="expression" dxfId="33172" priority="31953">
      <formula>N30=$B$3</formula>
    </cfRule>
  </conditionalFormatting>
  <conditionalFormatting sqref="N30:P30">
    <cfRule type="expression" dxfId="33171" priority="31937">
      <formula>N30=$B$20</formula>
    </cfRule>
    <cfRule type="expression" dxfId="33170" priority="31938">
      <formula>N30=$B$21</formula>
    </cfRule>
    <cfRule type="expression" dxfId="33169" priority="31939">
      <formula>N30=$B$19</formula>
    </cfRule>
    <cfRule type="expression" dxfId="33168" priority="31940">
      <formula>N30=$B$17</formula>
    </cfRule>
    <cfRule type="expression" dxfId="33167" priority="31941">
      <formula>N30=$B$16</formula>
    </cfRule>
    <cfRule type="expression" dxfId="33166" priority="31942">
      <formula>N30=$B$14</formula>
    </cfRule>
    <cfRule type="expression" dxfId="33165" priority="31943">
      <formula>N30=$B$13</formula>
    </cfRule>
    <cfRule type="expression" dxfId="33164" priority="31944">
      <formula>N30=$B$12</formula>
    </cfRule>
    <cfRule type="expression" dxfId="33163" priority="31945">
      <formula>N30=$B$11</formula>
    </cfRule>
    <cfRule type="expression" dxfId="33162" priority="31946">
      <formula>N30=$B$10</formula>
    </cfRule>
    <cfRule type="expression" dxfId="33161" priority="31947">
      <formula>N30=$B$9</formula>
    </cfRule>
    <cfRule type="expression" dxfId="33160" priority="31948">
      <formula>N30=$B$6</formula>
    </cfRule>
    <cfRule type="expression" dxfId="33159" priority="31949">
      <formula>"TEXT(C$16,""ddd"")='Sat'"</formula>
    </cfRule>
  </conditionalFormatting>
  <conditionalFormatting sqref="N30:P30">
    <cfRule type="expression" dxfId="33158" priority="31936">
      <formula>N30=$B$22</formula>
    </cfRule>
  </conditionalFormatting>
  <conditionalFormatting sqref="N30:P30">
    <cfRule type="expression" dxfId="33157" priority="31934">
      <formula>N30=#REF!</formula>
    </cfRule>
    <cfRule type="expression" dxfId="33156" priority="31935">
      <formula>N30=$B$23</formula>
    </cfRule>
  </conditionalFormatting>
  <conditionalFormatting sqref="L33:O33">
    <cfRule type="expression" dxfId="33155" priority="31930">
      <formula>L33=$B$8</formula>
    </cfRule>
    <cfRule type="expression" dxfId="33154" priority="31931">
      <formula>L33=$B$24</formula>
    </cfRule>
    <cfRule type="expression" dxfId="33153" priority="31932">
      <formula>L33=$B$18</formula>
    </cfRule>
    <cfRule type="expression" dxfId="33152" priority="31933">
      <formula>L33=$B$3</formula>
    </cfRule>
  </conditionalFormatting>
  <conditionalFormatting sqref="L33:O33">
    <cfRule type="expression" dxfId="33151" priority="31917">
      <formula>L33=$B$20</formula>
    </cfRule>
    <cfRule type="expression" dxfId="33150" priority="31918">
      <formula>L33=$B$21</formula>
    </cfRule>
    <cfRule type="expression" dxfId="33149" priority="31919">
      <formula>L33=$B$19</formula>
    </cfRule>
    <cfRule type="expression" dxfId="33148" priority="31920">
      <formula>L33=$B$17</formula>
    </cfRule>
    <cfRule type="expression" dxfId="33147" priority="31921">
      <formula>L33=$B$16</formula>
    </cfRule>
    <cfRule type="expression" dxfId="33146" priority="31922">
      <formula>L33=$B$14</formula>
    </cfRule>
    <cfRule type="expression" dxfId="33145" priority="31923">
      <formula>L33=$B$13</formula>
    </cfRule>
    <cfRule type="expression" dxfId="33144" priority="31924">
      <formula>L33=$B$12</formula>
    </cfRule>
    <cfRule type="expression" dxfId="33143" priority="31925">
      <formula>L33=$B$11</formula>
    </cfRule>
    <cfRule type="expression" dxfId="33142" priority="31926">
      <formula>L33=$B$10</formula>
    </cfRule>
    <cfRule type="expression" dxfId="33141" priority="31927">
      <formula>L33=$B$9</formula>
    </cfRule>
    <cfRule type="expression" dxfId="33140" priority="31928">
      <formula>L33=$B$6</formula>
    </cfRule>
    <cfRule type="expression" dxfId="33139" priority="31929">
      <formula>"TEXT(C$16,""ddd"")='Sat'"</formula>
    </cfRule>
  </conditionalFormatting>
  <conditionalFormatting sqref="L33:O33">
    <cfRule type="expression" dxfId="33138" priority="31916">
      <formula>L33=$B$22</formula>
    </cfRule>
  </conditionalFormatting>
  <conditionalFormatting sqref="L33:O33">
    <cfRule type="expression" dxfId="33137" priority="31914">
      <formula>L33=#REF!</formula>
    </cfRule>
    <cfRule type="expression" dxfId="33136" priority="31915">
      <formula>L33=$B$23</formula>
    </cfRule>
  </conditionalFormatting>
  <conditionalFormatting sqref="M28:O28">
    <cfRule type="expression" dxfId="33135" priority="31910">
      <formula>M28=$B$8</formula>
    </cfRule>
    <cfRule type="expression" dxfId="33134" priority="31911">
      <formula>M28=$B$24</formula>
    </cfRule>
    <cfRule type="expression" dxfId="33133" priority="31912">
      <formula>M28=$B$18</formula>
    </cfRule>
    <cfRule type="expression" dxfId="33132" priority="31913">
      <formula>M28=$B$3</formula>
    </cfRule>
  </conditionalFormatting>
  <conditionalFormatting sqref="M28:O28">
    <cfRule type="expression" dxfId="33131" priority="31897">
      <formula>M28=$B$20</formula>
    </cfRule>
    <cfRule type="expression" dxfId="33130" priority="31898">
      <formula>M28=$B$21</formula>
    </cfRule>
    <cfRule type="expression" dxfId="33129" priority="31899">
      <formula>M28=$B$19</formula>
    </cfRule>
    <cfRule type="expression" dxfId="33128" priority="31900">
      <formula>M28=$B$17</formula>
    </cfRule>
    <cfRule type="expression" dxfId="33127" priority="31901">
      <formula>M28=$B$16</formula>
    </cfRule>
    <cfRule type="expression" dxfId="33126" priority="31902">
      <formula>M28=$B$14</formula>
    </cfRule>
    <cfRule type="expression" dxfId="33125" priority="31903">
      <formula>M28=$B$13</formula>
    </cfRule>
    <cfRule type="expression" dxfId="33124" priority="31904">
      <formula>M28=$B$12</formula>
    </cfRule>
    <cfRule type="expression" dxfId="33123" priority="31905">
      <formula>M28=$B$11</formula>
    </cfRule>
    <cfRule type="expression" dxfId="33122" priority="31906">
      <formula>M28=$B$10</formula>
    </cfRule>
    <cfRule type="expression" dxfId="33121" priority="31907">
      <formula>M28=$B$9</formula>
    </cfRule>
    <cfRule type="expression" dxfId="33120" priority="31908">
      <formula>M28=$B$6</formula>
    </cfRule>
    <cfRule type="expression" dxfId="33119" priority="31909">
      <formula>"TEXT(C$16,""ddd"")='Sat'"</formula>
    </cfRule>
  </conditionalFormatting>
  <conditionalFormatting sqref="M28:O28">
    <cfRule type="expression" dxfId="33118" priority="31896">
      <formula>M28=$B$22</formula>
    </cfRule>
  </conditionalFormatting>
  <conditionalFormatting sqref="M28:O28">
    <cfRule type="expression" dxfId="33117" priority="31894">
      <formula>M28=#REF!</formula>
    </cfRule>
    <cfRule type="expression" dxfId="33116" priority="31895">
      <formula>M28=$B$23</formula>
    </cfRule>
  </conditionalFormatting>
  <conditionalFormatting sqref="L28">
    <cfRule type="expression" dxfId="33115" priority="31890">
      <formula>L28=$B$8</formula>
    </cfRule>
    <cfRule type="expression" dxfId="33114" priority="31891">
      <formula>L28=$B$24</formula>
    </cfRule>
    <cfRule type="expression" dxfId="33113" priority="31892">
      <formula>L28=$B$18</formula>
    </cfRule>
    <cfRule type="expression" dxfId="33112" priority="31893">
      <formula>L28=$B$3</formula>
    </cfRule>
  </conditionalFormatting>
  <conditionalFormatting sqref="L28">
    <cfRule type="expression" dxfId="33111" priority="31877">
      <formula>L28=$B$20</formula>
    </cfRule>
    <cfRule type="expression" dxfId="33110" priority="31878">
      <formula>L28=$B$21</formula>
    </cfRule>
    <cfRule type="expression" dxfId="33109" priority="31879">
      <formula>L28=$B$19</formula>
    </cfRule>
    <cfRule type="expression" dxfId="33108" priority="31880">
      <formula>L28=$B$17</formula>
    </cfRule>
    <cfRule type="expression" dxfId="33107" priority="31881">
      <formula>L28=$B$16</formula>
    </cfRule>
    <cfRule type="expression" dxfId="33106" priority="31882">
      <formula>L28=$B$14</formula>
    </cfRule>
    <cfRule type="expression" dxfId="33105" priority="31883">
      <formula>L28=$B$13</formula>
    </cfRule>
    <cfRule type="expression" dxfId="33104" priority="31884">
      <formula>L28=$B$12</formula>
    </cfRule>
    <cfRule type="expression" dxfId="33103" priority="31885">
      <formula>L28=$B$11</formula>
    </cfRule>
    <cfRule type="expression" dxfId="33102" priority="31886">
      <formula>L28=$B$10</formula>
    </cfRule>
    <cfRule type="expression" dxfId="33101" priority="31887">
      <formula>L28=$B$9</formula>
    </cfRule>
    <cfRule type="expression" dxfId="33100" priority="31888">
      <formula>L28=$B$6</formula>
    </cfRule>
    <cfRule type="expression" dxfId="33099" priority="31889">
      <formula>"TEXT(C$16,""ddd"")='Sat'"</formula>
    </cfRule>
  </conditionalFormatting>
  <conditionalFormatting sqref="L28">
    <cfRule type="expression" dxfId="33098" priority="31876">
      <formula>L28=$B$22</formula>
    </cfRule>
  </conditionalFormatting>
  <conditionalFormatting sqref="L28">
    <cfRule type="expression" dxfId="33097" priority="31874">
      <formula>L28=#REF!</formula>
    </cfRule>
    <cfRule type="expression" dxfId="33096" priority="31875">
      <formula>L28=$B$23</formula>
    </cfRule>
  </conditionalFormatting>
  <conditionalFormatting sqref="L27:O27">
    <cfRule type="expression" dxfId="33095" priority="31870">
      <formula>L27=$B$8</formula>
    </cfRule>
    <cfRule type="expression" dxfId="33094" priority="31871">
      <formula>L27=$B$24</formula>
    </cfRule>
    <cfRule type="expression" dxfId="33093" priority="31872">
      <formula>L27=$B$18</formula>
    </cfRule>
    <cfRule type="expression" dxfId="33092" priority="31873">
      <formula>L27=$B$3</formula>
    </cfRule>
  </conditionalFormatting>
  <conditionalFormatting sqref="L27:O27">
    <cfRule type="expression" dxfId="33091" priority="31857">
      <formula>L27=$B$20</formula>
    </cfRule>
    <cfRule type="expression" dxfId="33090" priority="31858">
      <formula>L27=$B$21</formula>
    </cfRule>
    <cfRule type="expression" dxfId="33089" priority="31859">
      <formula>L27=$B$19</formula>
    </cfRule>
    <cfRule type="expression" dxfId="33088" priority="31860">
      <formula>L27=$B$17</formula>
    </cfRule>
    <cfRule type="expression" dxfId="33087" priority="31861">
      <formula>L27=$B$16</formula>
    </cfRule>
    <cfRule type="expression" dxfId="33086" priority="31862">
      <formula>L27=$B$14</formula>
    </cfRule>
    <cfRule type="expression" dxfId="33085" priority="31863">
      <formula>L27=$B$13</formula>
    </cfRule>
    <cfRule type="expression" dxfId="33084" priority="31864">
      <formula>L27=$B$12</formula>
    </cfRule>
    <cfRule type="expression" dxfId="33083" priority="31865">
      <formula>L27=$B$11</formula>
    </cfRule>
    <cfRule type="expression" dxfId="33082" priority="31866">
      <formula>L27=$B$10</formula>
    </cfRule>
    <cfRule type="expression" dxfId="33081" priority="31867">
      <formula>L27=$B$9</formula>
    </cfRule>
    <cfRule type="expression" dxfId="33080" priority="31868">
      <formula>L27=$B$6</formula>
    </cfRule>
    <cfRule type="expression" dxfId="33079" priority="31869">
      <formula>"TEXT(C$16,""ddd"")='Sat'"</formula>
    </cfRule>
  </conditionalFormatting>
  <conditionalFormatting sqref="L27:O27">
    <cfRule type="expression" dxfId="33078" priority="31856">
      <formula>L27=$B$22</formula>
    </cfRule>
  </conditionalFormatting>
  <conditionalFormatting sqref="L27:O27">
    <cfRule type="expression" dxfId="33077" priority="31854">
      <formula>L27=#REF!</formula>
    </cfRule>
    <cfRule type="expression" dxfId="33076" priority="31855">
      <formula>L27=$B$23</formula>
    </cfRule>
  </conditionalFormatting>
  <conditionalFormatting sqref="P34">
    <cfRule type="expression" dxfId="33075" priority="31850">
      <formula>P34=$B$8</formula>
    </cfRule>
    <cfRule type="expression" dxfId="33074" priority="31851">
      <formula>P34=$B$24</formula>
    </cfRule>
    <cfRule type="expression" dxfId="33073" priority="31852">
      <formula>P34=$B$18</formula>
    </cfRule>
    <cfRule type="expression" dxfId="33072" priority="31853">
      <formula>P34=$B$3</formula>
    </cfRule>
  </conditionalFormatting>
  <conditionalFormatting sqref="P34">
    <cfRule type="expression" dxfId="33071" priority="31837">
      <formula>P34=$B$20</formula>
    </cfRule>
    <cfRule type="expression" dxfId="33070" priority="31838">
      <formula>P34=$B$21</formula>
    </cfRule>
    <cfRule type="expression" dxfId="33069" priority="31839">
      <formula>P34=$B$19</formula>
    </cfRule>
    <cfRule type="expression" dxfId="33068" priority="31840">
      <formula>P34=$B$17</formula>
    </cfRule>
    <cfRule type="expression" dxfId="33067" priority="31841">
      <formula>P34=$B$16</formula>
    </cfRule>
    <cfRule type="expression" dxfId="33066" priority="31842">
      <formula>P34=$B$14</formula>
    </cfRule>
    <cfRule type="expression" dxfId="33065" priority="31843">
      <formula>P34=$B$13</formula>
    </cfRule>
    <cfRule type="expression" dxfId="33064" priority="31844">
      <formula>P34=$B$12</formula>
    </cfRule>
    <cfRule type="expression" dxfId="33063" priority="31845">
      <formula>P34=$B$11</formula>
    </cfRule>
    <cfRule type="expression" dxfId="33062" priority="31846">
      <formula>P34=$B$10</formula>
    </cfRule>
    <cfRule type="expression" dxfId="33061" priority="31847">
      <formula>P34=$B$9</formula>
    </cfRule>
    <cfRule type="expression" dxfId="33060" priority="31848">
      <formula>P34=$B$6</formula>
    </cfRule>
    <cfRule type="expression" dxfId="33059" priority="31849">
      <formula>"TEXT(C$16,""ddd"")='Sat'"</formula>
    </cfRule>
  </conditionalFormatting>
  <conditionalFormatting sqref="P34">
    <cfRule type="expression" dxfId="33058" priority="31836">
      <formula>P34=$B$22</formula>
    </cfRule>
  </conditionalFormatting>
  <conditionalFormatting sqref="P34">
    <cfRule type="expression" dxfId="33057" priority="31834">
      <formula>P34=#REF!</formula>
    </cfRule>
    <cfRule type="expression" dxfId="33056" priority="31835">
      <formula>P34=$B$23</formula>
    </cfRule>
  </conditionalFormatting>
  <conditionalFormatting sqref="N34:O34">
    <cfRule type="expression" dxfId="33055" priority="31830">
      <formula>N34=$B$8</formula>
    </cfRule>
    <cfRule type="expression" dxfId="33054" priority="31831">
      <formula>N34=$B$24</formula>
    </cfRule>
    <cfRule type="expression" dxfId="33053" priority="31832">
      <formula>N34=$B$18</formula>
    </cfRule>
    <cfRule type="expression" dxfId="33052" priority="31833">
      <formula>N34=$B$3</formula>
    </cfRule>
  </conditionalFormatting>
  <conditionalFormatting sqref="N34:O34">
    <cfRule type="expression" dxfId="33051" priority="31817">
      <formula>N34=$B$20</formula>
    </cfRule>
    <cfRule type="expression" dxfId="33050" priority="31818">
      <formula>N34=$B$21</formula>
    </cfRule>
    <cfRule type="expression" dxfId="33049" priority="31819">
      <formula>N34=$B$19</formula>
    </cfRule>
    <cfRule type="expression" dxfId="33048" priority="31820">
      <formula>N34=$B$17</formula>
    </cfRule>
    <cfRule type="expression" dxfId="33047" priority="31821">
      <formula>N34=$B$16</formula>
    </cfRule>
    <cfRule type="expression" dxfId="33046" priority="31822">
      <formula>N34=$B$14</formula>
    </cfRule>
    <cfRule type="expression" dxfId="33045" priority="31823">
      <formula>N34=$B$13</formula>
    </cfRule>
    <cfRule type="expression" dxfId="33044" priority="31824">
      <formula>N34=$B$12</formula>
    </cfRule>
    <cfRule type="expression" dxfId="33043" priority="31825">
      <formula>N34=$B$11</formula>
    </cfRule>
    <cfRule type="expression" dxfId="33042" priority="31826">
      <formula>N34=$B$10</formula>
    </cfRule>
    <cfRule type="expression" dxfId="33041" priority="31827">
      <formula>N34=$B$9</formula>
    </cfRule>
    <cfRule type="expression" dxfId="33040" priority="31828">
      <formula>N34=$B$6</formula>
    </cfRule>
    <cfRule type="expression" dxfId="33039" priority="31829">
      <formula>"TEXT(C$16,""ddd"")='Sat'"</formula>
    </cfRule>
  </conditionalFormatting>
  <conditionalFormatting sqref="N34:O34">
    <cfRule type="expression" dxfId="33038" priority="31816">
      <formula>N34=$B$22</formula>
    </cfRule>
  </conditionalFormatting>
  <conditionalFormatting sqref="N34:O34">
    <cfRule type="expression" dxfId="33037" priority="31814">
      <formula>N34=#REF!</formula>
    </cfRule>
    <cfRule type="expression" dxfId="33036" priority="31815">
      <formula>N34=$B$23</formula>
    </cfRule>
  </conditionalFormatting>
  <conditionalFormatting sqref="L34:M34">
    <cfRule type="expression" dxfId="33035" priority="31810">
      <formula>L34=$B$8</formula>
    </cfRule>
    <cfRule type="expression" dxfId="33034" priority="31811">
      <formula>L34=$B$24</formula>
    </cfRule>
    <cfRule type="expression" dxfId="33033" priority="31812">
      <formula>L34=$B$18</formula>
    </cfRule>
    <cfRule type="expression" dxfId="33032" priority="31813">
      <formula>L34=$B$3</formula>
    </cfRule>
  </conditionalFormatting>
  <conditionalFormatting sqref="L34:M34">
    <cfRule type="expression" dxfId="33031" priority="31797">
      <formula>L34=$B$20</formula>
    </cfRule>
    <cfRule type="expression" dxfId="33030" priority="31798">
      <formula>L34=$B$21</formula>
    </cfRule>
    <cfRule type="expression" dxfId="33029" priority="31799">
      <formula>L34=$B$19</formula>
    </cfRule>
    <cfRule type="expression" dxfId="33028" priority="31800">
      <formula>L34=$B$17</formula>
    </cfRule>
    <cfRule type="expression" dxfId="33027" priority="31801">
      <formula>L34=$B$16</formula>
    </cfRule>
    <cfRule type="expression" dxfId="33026" priority="31802">
      <formula>L34=$B$14</formula>
    </cfRule>
    <cfRule type="expression" dxfId="33025" priority="31803">
      <formula>L34=$B$13</formula>
    </cfRule>
    <cfRule type="expression" dxfId="33024" priority="31804">
      <formula>L34=$B$12</formula>
    </cfRule>
    <cfRule type="expression" dxfId="33023" priority="31805">
      <formula>L34=$B$11</formula>
    </cfRule>
    <cfRule type="expression" dxfId="33022" priority="31806">
      <formula>L34=$B$10</formula>
    </cfRule>
    <cfRule type="expression" dxfId="33021" priority="31807">
      <formula>L34=$B$9</formula>
    </cfRule>
    <cfRule type="expression" dxfId="33020" priority="31808">
      <formula>L34=$B$6</formula>
    </cfRule>
    <cfRule type="expression" dxfId="33019" priority="31809">
      <formula>"TEXT(C$16,""ddd"")='Sat'"</formula>
    </cfRule>
  </conditionalFormatting>
  <conditionalFormatting sqref="L34:M34">
    <cfRule type="expression" dxfId="33018" priority="31796">
      <formula>L34=$B$22</formula>
    </cfRule>
  </conditionalFormatting>
  <conditionalFormatting sqref="L34:M34">
    <cfRule type="expression" dxfId="33017" priority="31794">
      <formula>L34=#REF!</formula>
    </cfRule>
    <cfRule type="expression" dxfId="33016" priority="31795">
      <formula>L34=$B$23</formula>
    </cfRule>
  </conditionalFormatting>
  <conditionalFormatting sqref="P35:P36">
    <cfRule type="expression" dxfId="33015" priority="31790">
      <formula>P35=$B$8</formula>
    </cfRule>
    <cfRule type="expression" dxfId="33014" priority="31791">
      <formula>P35=$B$24</formula>
    </cfRule>
    <cfRule type="expression" dxfId="33013" priority="31792">
      <formula>P35=$B$18</formula>
    </cfRule>
    <cfRule type="expression" dxfId="33012" priority="31793">
      <formula>P35=$B$3</formula>
    </cfRule>
  </conditionalFormatting>
  <conditionalFormatting sqref="P35:P36">
    <cfRule type="expression" dxfId="33011" priority="31777">
      <formula>P35=$B$20</formula>
    </cfRule>
    <cfRule type="expression" dxfId="33010" priority="31778">
      <formula>P35=$B$21</formula>
    </cfRule>
    <cfRule type="expression" dxfId="33009" priority="31779">
      <formula>P35=$B$19</formula>
    </cfRule>
    <cfRule type="expression" dxfId="33008" priority="31780">
      <formula>P35=$B$17</formula>
    </cfRule>
    <cfRule type="expression" dxfId="33007" priority="31781">
      <formula>P35=$B$16</formula>
    </cfRule>
    <cfRule type="expression" dxfId="33006" priority="31782">
      <formula>P35=$B$14</formula>
    </cfRule>
    <cfRule type="expression" dxfId="33005" priority="31783">
      <formula>P35=$B$13</formula>
    </cfRule>
    <cfRule type="expression" dxfId="33004" priority="31784">
      <formula>P35=$B$12</formula>
    </cfRule>
    <cfRule type="expression" dxfId="33003" priority="31785">
      <formula>P35=$B$11</formula>
    </cfRule>
    <cfRule type="expression" dxfId="33002" priority="31786">
      <formula>P35=$B$10</formula>
    </cfRule>
    <cfRule type="expression" dxfId="33001" priority="31787">
      <formula>P35=$B$9</formula>
    </cfRule>
    <cfRule type="expression" dxfId="33000" priority="31788">
      <formula>P35=$B$6</formula>
    </cfRule>
    <cfRule type="expression" dxfId="32999" priority="31789">
      <formula>"TEXT(C$16,""ddd"")='Sat'"</formula>
    </cfRule>
  </conditionalFormatting>
  <conditionalFormatting sqref="P35:P36">
    <cfRule type="expression" dxfId="32998" priority="31776">
      <formula>P35=$B$22</formula>
    </cfRule>
  </conditionalFormatting>
  <conditionalFormatting sqref="P35:P36">
    <cfRule type="expression" dxfId="32997" priority="31774">
      <formula>P35=#REF!</formula>
    </cfRule>
    <cfRule type="expression" dxfId="32996" priority="31775">
      <formula>P35=$B$23</formula>
    </cfRule>
  </conditionalFormatting>
  <conditionalFormatting sqref="L35:O36">
    <cfRule type="expression" dxfId="32995" priority="31770">
      <formula>L35=$B$8</formula>
    </cfRule>
    <cfRule type="expression" dxfId="32994" priority="31771">
      <formula>L35=$B$24</formula>
    </cfRule>
    <cfRule type="expression" dxfId="32993" priority="31772">
      <formula>L35=$B$18</formula>
    </cfRule>
    <cfRule type="expression" dxfId="32992" priority="31773">
      <formula>L35=$B$3</formula>
    </cfRule>
  </conditionalFormatting>
  <conditionalFormatting sqref="L35:O36">
    <cfRule type="expression" dxfId="32991" priority="31757">
      <formula>L35=$B$20</formula>
    </cfRule>
    <cfRule type="expression" dxfId="32990" priority="31758">
      <formula>L35=$B$21</formula>
    </cfRule>
    <cfRule type="expression" dxfId="32989" priority="31759">
      <formula>L35=$B$19</formula>
    </cfRule>
    <cfRule type="expression" dxfId="32988" priority="31760">
      <formula>L35=$B$17</formula>
    </cfRule>
    <cfRule type="expression" dxfId="32987" priority="31761">
      <formula>L35=$B$16</formula>
    </cfRule>
    <cfRule type="expression" dxfId="32986" priority="31762">
      <formula>L35=$B$14</formula>
    </cfRule>
    <cfRule type="expression" dxfId="32985" priority="31763">
      <formula>L35=$B$13</formula>
    </cfRule>
    <cfRule type="expression" dxfId="32984" priority="31764">
      <formula>L35=$B$12</formula>
    </cfRule>
    <cfRule type="expression" dxfId="32983" priority="31765">
      <formula>L35=$B$11</formula>
    </cfRule>
    <cfRule type="expression" dxfId="32982" priority="31766">
      <formula>L35=$B$10</formula>
    </cfRule>
    <cfRule type="expression" dxfId="32981" priority="31767">
      <formula>L35=$B$9</formula>
    </cfRule>
    <cfRule type="expression" dxfId="32980" priority="31768">
      <formula>L35=$B$6</formula>
    </cfRule>
    <cfRule type="expression" dxfId="32979" priority="31769">
      <formula>"TEXT(C$16,""ddd"")='Sat'"</formula>
    </cfRule>
  </conditionalFormatting>
  <conditionalFormatting sqref="L35:O36">
    <cfRule type="expression" dxfId="32978" priority="31756">
      <formula>L35=$B$22</formula>
    </cfRule>
  </conditionalFormatting>
  <conditionalFormatting sqref="L35:O36">
    <cfRule type="expression" dxfId="32977" priority="31754">
      <formula>L35=#REF!</formula>
    </cfRule>
    <cfRule type="expression" dxfId="32976" priority="31755">
      <formula>L35=$B$23</formula>
    </cfRule>
  </conditionalFormatting>
  <conditionalFormatting sqref="P39:P40">
    <cfRule type="expression" dxfId="32975" priority="31750">
      <formula>P39=$B$8</formula>
    </cfRule>
    <cfRule type="expression" dxfId="32974" priority="31751">
      <formula>P39=$B$24</formula>
    </cfRule>
    <cfRule type="expression" dxfId="32973" priority="31752">
      <formula>P39=$B$18</formula>
    </cfRule>
    <cfRule type="expression" dxfId="32972" priority="31753">
      <formula>P39=$B$3</formula>
    </cfRule>
  </conditionalFormatting>
  <conditionalFormatting sqref="P39:P40">
    <cfRule type="expression" dxfId="32971" priority="31737">
      <formula>P39=$B$20</formula>
    </cfRule>
    <cfRule type="expression" dxfId="32970" priority="31738">
      <formula>P39=$B$21</formula>
    </cfRule>
    <cfRule type="expression" dxfId="32969" priority="31739">
      <formula>P39=$B$19</formula>
    </cfRule>
    <cfRule type="expression" dxfId="32968" priority="31740">
      <formula>P39=$B$17</formula>
    </cfRule>
    <cfRule type="expression" dxfId="32967" priority="31741">
      <formula>P39=$B$16</formula>
    </cfRule>
    <cfRule type="expression" dxfId="32966" priority="31742">
      <formula>P39=$B$14</formula>
    </cfRule>
    <cfRule type="expression" dxfId="32965" priority="31743">
      <formula>P39=$B$13</formula>
    </cfRule>
    <cfRule type="expression" dxfId="32964" priority="31744">
      <formula>P39=$B$12</formula>
    </cfRule>
    <cfRule type="expression" dxfId="32963" priority="31745">
      <formula>P39=$B$11</formula>
    </cfRule>
    <cfRule type="expression" dxfId="32962" priority="31746">
      <formula>P39=$B$10</formula>
    </cfRule>
    <cfRule type="expression" dxfId="32961" priority="31747">
      <formula>P39=$B$9</formula>
    </cfRule>
    <cfRule type="expression" dxfId="32960" priority="31748">
      <formula>P39=$B$6</formula>
    </cfRule>
    <cfRule type="expression" dxfId="32959" priority="31749">
      <formula>"TEXT(C$16,""ddd"")='Sat'"</formula>
    </cfRule>
  </conditionalFormatting>
  <conditionalFormatting sqref="P39:P40">
    <cfRule type="expression" dxfId="32958" priority="31736">
      <formula>P39=$B$22</formula>
    </cfRule>
  </conditionalFormatting>
  <conditionalFormatting sqref="P39:P40">
    <cfRule type="expression" dxfId="32957" priority="31734">
      <formula>P39=#REF!</formula>
    </cfRule>
    <cfRule type="expression" dxfId="32956" priority="31735">
      <formula>P39=$B$23</formula>
    </cfRule>
  </conditionalFormatting>
  <conditionalFormatting sqref="L39:O39">
    <cfRule type="expression" dxfId="32955" priority="31730">
      <formula>L39=$B$8</formula>
    </cfRule>
    <cfRule type="expression" dxfId="32954" priority="31731">
      <formula>L39=$B$24</formula>
    </cfRule>
    <cfRule type="expression" dxfId="32953" priority="31732">
      <formula>L39=$B$18</formula>
    </cfRule>
    <cfRule type="expression" dxfId="32952" priority="31733">
      <formula>L39=$B$3</formula>
    </cfRule>
  </conditionalFormatting>
  <conditionalFormatting sqref="L39:O39">
    <cfRule type="expression" dxfId="32951" priority="31717">
      <formula>L39=$B$20</formula>
    </cfRule>
    <cfRule type="expression" dxfId="32950" priority="31718">
      <formula>L39=$B$21</formula>
    </cfRule>
    <cfRule type="expression" dxfId="32949" priority="31719">
      <formula>L39=$B$19</formula>
    </cfRule>
    <cfRule type="expression" dxfId="32948" priority="31720">
      <formula>L39=$B$17</formula>
    </cfRule>
    <cfRule type="expression" dxfId="32947" priority="31721">
      <formula>L39=$B$16</formula>
    </cfRule>
    <cfRule type="expression" dxfId="32946" priority="31722">
      <formula>L39=$B$14</formula>
    </cfRule>
    <cfRule type="expression" dxfId="32945" priority="31723">
      <formula>L39=$B$13</formula>
    </cfRule>
    <cfRule type="expression" dxfId="32944" priority="31724">
      <formula>L39=$B$12</formula>
    </cfRule>
    <cfRule type="expression" dxfId="32943" priority="31725">
      <formula>L39=$B$11</formula>
    </cfRule>
    <cfRule type="expression" dxfId="32942" priority="31726">
      <formula>L39=$B$10</formula>
    </cfRule>
    <cfRule type="expression" dxfId="32941" priority="31727">
      <formula>L39=$B$9</formula>
    </cfRule>
    <cfRule type="expression" dxfId="32940" priority="31728">
      <formula>L39=$B$6</formula>
    </cfRule>
    <cfRule type="expression" dxfId="32939" priority="31729">
      <formula>"TEXT(C$16,""ddd"")='Sat'"</formula>
    </cfRule>
  </conditionalFormatting>
  <conditionalFormatting sqref="L39:O39">
    <cfRule type="expression" dxfId="32938" priority="31716">
      <formula>L39=$B$22</formula>
    </cfRule>
  </conditionalFormatting>
  <conditionalFormatting sqref="L39:O39">
    <cfRule type="expression" dxfId="32937" priority="31714">
      <formula>L39=#REF!</formula>
    </cfRule>
    <cfRule type="expression" dxfId="32936" priority="31715">
      <formula>L39=$B$23</formula>
    </cfRule>
  </conditionalFormatting>
  <conditionalFormatting sqref="L40:O40">
    <cfRule type="expression" dxfId="32935" priority="31710">
      <formula>L40=$B$8</formula>
    </cfRule>
    <cfRule type="expression" dxfId="32934" priority="31711">
      <formula>L40=$B$24</formula>
    </cfRule>
    <cfRule type="expression" dxfId="32933" priority="31712">
      <formula>L40=$B$18</formula>
    </cfRule>
    <cfRule type="expression" dxfId="32932" priority="31713">
      <formula>L40=$B$3</formula>
    </cfRule>
  </conditionalFormatting>
  <conditionalFormatting sqref="L40:O40">
    <cfRule type="expression" dxfId="32931" priority="31697">
      <formula>L40=$B$20</formula>
    </cfRule>
    <cfRule type="expression" dxfId="32930" priority="31698">
      <formula>L40=$B$21</formula>
    </cfRule>
    <cfRule type="expression" dxfId="32929" priority="31699">
      <formula>L40=$B$19</formula>
    </cfRule>
    <cfRule type="expression" dxfId="32928" priority="31700">
      <formula>L40=$B$17</formula>
    </cfRule>
    <cfRule type="expression" dxfId="32927" priority="31701">
      <formula>L40=$B$16</formula>
    </cfRule>
    <cfRule type="expression" dxfId="32926" priority="31702">
      <formula>L40=$B$14</formula>
    </cfRule>
    <cfRule type="expression" dxfId="32925" priority="31703">
      <formula>L40=$B$13</formula>
    </cfRule>
    <cfRule type="expression" dxfId="32924" priority="31704">
      <formula>L40=$B$12</formula>
    </cfRule>
    <cfRule type="expression" dxfId="32923" priority="31705">
      <formula>L40=$B$11</formula>
    </cfRule>
    <cfRule type="expression" dxfId="32922" priority="31706">
      <formula>L40=$B$10</formula>
    </cfRule>
    <cfRule type="expression" dxfId="32921" priority="31707">
      <formula>L40=$B$9</formula>
    </cfRule>
    <cfRule type="expression" dxfId="32920" priority="31708">
      <formula>L40=$B$6</formula>
    </cfRule>
    <cfRule type="expression" dxfId="32919" priority="31709">
      <formula>"TEXT(C$16,""ddd"")='Sat'"</formula>
    </cfRule>
  </conditionalFormatting>
  <conditionalFormatting sqref="L40:O40">
    <cfRule type="expression" dxfId="32918" priority="31696">
      <formula>L40=$B$22</formula>
    </cfRule>
  </conditionalFormatting>
  <conditionalFormatting sqref="L40:O40">
    <cfRule type="expression" dxfId="32917" priority="31694">
      <formula>L40=#REF!</formula>
    </cfRule>
    <cfRule type="expression" dxfId="32916" priority="31695">
      <formula>L40=$B$23</formula>
    </cfRule>
  </conditionalFormatting>
  <conditionalFormatting sqref="L38:P38">
    <cfRule type="expression" dxfId="32915" priority="31690">
      <formula>L38=$B$8</formula>
    </cfRule>
    <cfRule type="expression" dxfId="32914" priority="31691">
      <formula>L38=$B$24</formula>
    </cfRule>
    <cfRule type="expression" dxfId="32913" priority="31692">
      <formula>L38=$B$18</formula>
    </cfRule>
    <cfRule type="expression" dxfId="32912" priority="31693">
      <formula>L38=$B$3</formula>
    </cfRule>
  </conditionalFormatting>
  <conditionalFormatting sqref="L38:P38">
    <cfRule type="expression" dxfId="32911" priority="31677">
      <formula>L38=$B$20</formula>
    </cfRule>
    <cfRule type="expression" dxfId="32910" priority="31678">
      <formula>L38=$B$21</formula>
    </cfRule>
    <cfRule type="expression" dxfId="32909" priority="31679">
      <formula>L38=$B$19</formula>
    </cfRule>
    <cfRule type="expression" dxfId="32908" priority="31680">
      <formula>L38=$B$17</formula>
    </cfRule>
    <cfRule type="expression" dxfId="32907" priority="31681">
      <formula>L38=$B$16</formula>
    </cfRule>
    <cfRule type="expression" dxfId="32906" priority="31682">
      <formula>L38=$B$14</formula>
    </cfRule>
    <cfRule type="expression" dxfId="32905" priority="31683">
      <formula>L38=$B$13</formula>
    </cfRule>
    <cfRule type="expression" dxfId="32904" priority="31684">
      <formula>L38=$B$12</formula>
    </cfRule>
    <cfRule type="expression" dxfId="32903" priority="31685">
      <formula>L38=$B$11</formula>
    </cfRule>
    <cfRule type="expression" dxfId="32902" priority="31686">
      <formula>L38=$B$10</formula>
    </cfRule>
    <cfRule type="expression" dxfId="32901" priority="31687">
      <formula>L38=$B$9</formula>
    </cfRule>
    <cfRule type="expression" dxfId="32900" priority="31688">
      <formula>L38=$B$6</formula>
    </cfRule>
    <cfRule type="expression" dxfId="32899" priority="31689">
      <formula>"TEXT(C$16,""ddd"")='Sat'"</formula>
    </cfRule>
  </conditionalFormatting>
  <conditionalFormatting sqref="L38:P38">
    <cfRule type="expression" dxfId="32898" priority="31676">
      <formula>L38=$B$22</formula>
    </cfRule>
  </conditionalFormatting>
  <conditionalFormatting sqref="L38:P38">
    <cfRule type="expression" dxfId="32897" priority="31674">
      <formula>L38=#REF!</formula>
    </cfRule>
    <cfRule type="expression" dxfId="32896" priority="31675">
      <formula>L38=$B$23</formula>
    </cfRule>
  </conditionalFormatting>
  <conditionalFormatting sqref="L37:P37">
    <cfRule type="expression" dxfId="32895" priority="31670">
      <formula>L37=$B$8</formula>
    </cfRule>
    <cfRule type="expression" dxfId="32894" priority="31671">
      <formula>L37=$B$24</formula>
    </cfRule>
    <cfRule type="expression" dxfId="32893" priority="31672">
      <formula>L37=$B$18</formula>
    </cfRule>
    <cfRule type="expression" dxfId="32892" priority="31673">
      <formula>L37=$B$3</formula>
    </cfRule>
  </conditionalFormatting>
  <conditionalFormatting sqref="L37:P37">
    <cfRule type="expression" dxfId="32891" priority="31657">
      <formula>L37=$B$20</formula>
    </cfRule>
    <cfRule type="expression" dxfId="32890" priority="31658">
      <formula>L37=$B$21</formula>
    </cfRule>
    <cfRule type="expression" dxfId="32889" priority="31659">
      <formula>L37=$B$19</formula>
    </cfRule>
    <cfRule type="expression" dxfId="32888" priority="31660">
      <formula>L37=$B$17</formula>
    </cfRule>
    <cfRule type="expression" dxfId="32887" priority="31661">
      <formula>L37=$B$16</formula>
    </cfRule>
    <cfRule type="expression" dxfId="32886" priority="31662">
      <formula>L37=$B$14</formula>
    </cfRule>
    <cfRule type="expression" dxfId="32885" priority="31663">
      <formula>L37=$B$13</formula>
    </cfRule>
    <cfRule type="expression" dxfId="32884" priority="31664">
      <formula>L37=$B$12</formula>
    </cfRule>
    <cfRule type="expression" dxfId="32883" priority="31665">
      <formula>L37=$B$11</formula>
    </cfRule>
    <cfRule type="expression" dxfId="32882" priority="31666">
      <formula>L37=$B$10</formula>
    </cfRule>
    <cfRule type="expression" dxfId="32881" priority="31667">
      <formula>L37=$B$9</formula>
    </cfRule>
    <cfRule type="expression" dxfId="32880" priority="31668">
      <formula>L37=$B$6</formula>
    </cfRule>
    <cfRule type="expression" dxfId="32879" priority="31669">
      <formula>"TEXT(C$16,""ddd"")='Sat'"</formula>
    </cfRule>
  </conditionalFormatting>
  <conditionalFormatting sqref="L37:P37">
    <cfRule type="expression" dxfId="32878" priority="31656">
      <formula>L37=$B$22</formula>
    </cfRule>
  </conditionalFormatting>
  <conditionalFormatting sqref="L37:P37">
    <cfRule type="expression" dxfId="32877" priority="31654">
      <formula>L37=#REF!</formula>
    </cfRule>
    <cfRule type="expression" dxfId="32876" priority="31655">
      <formula>L37=$B$23</formula>
    </cfRule>
  </conditionalFormatting>
  <conditionalFormatting sqref="L37:P37">
    <cfRule type="expression" dxfId="32875" priority="31650">
      <formula>L37=$B$8</formula>
    </cfRule>
    <cfRule type="expression" dxfId="32874" priority="31651">
      <formula>L37=$B$24</formula>
    </cfRule>
    <cfRule type="expression" dxfId="32873" priority="31652">
      <formula>L37=$B$18</formula>
    </cfRule>
    <cfRule type="expression" dxfId="32872" priority="31653">
      <formula>L37=$B$3</formula>
    </cfRule>
  </conditionalFormatting>
  <conditionalFormatting sqref="L37:P37">
    <cfRule type="expression" dxfId="32871" priority="31637">
      <formula>L37=$B$20</formula>
    </cfRule>
    <cfRule type="expression" dxfId="32870" priority="31638">
      <formula>L37=$B$21</formula>
    </cfRule>
    <cfRule type="expression" dxfId="32869" priority="31639">
      <formula>L37=$B$19</formula>
    </cfRule>
    <cfRule type="expression" dxfId="32868" priority="31640">
      <formula>L37=$B$17</formula>
    </cfRule>
    <cfRule type="expression" dxfId="32867" priority="31641">
      <formula>L37=$B$16</formula>
    </cfRule>
    <cfRule type="expression" dxfId="32866" priority="31642">
      <formula>L37=$B$14</formula>
    </cfRule>
    <cfRule type="expression" dxfId="32865" priority="31643">
      <formula>L37=$B$13</formula>
    </cfRule>
    <cfRule type="expression" dxfId="32864" priority="31644">
      <formula>L37=$B$12</formula>
    </cfRule>
    <cfRule type="expression" dxfId="32863" priority="31645">
      <formula>L37=$B$11</formula>
    </cfRule>
    <cfRule type="expression" dxfId="32862" priority="31646">
      <formula>L37=$B$10</formula>
    </cfRule>
    <cfRule type="expression" dxfId="32861" priority="31647">
      <formula>L37=$B$9</formula>
    </cfRule>
    <cfRule type="expression" dxfId="32860" priority="31648">
      <formula>L37=$B$6</formula>
    </cfRule>
    <cfRule type="expression" dxfId="32859" priority="31649">
      <formula>"TEXT(C$16,""ddd"")='Sat'"</formula>
    </cfRule>
  </conditionalFormatting>
  <conditionalFormatting sqref="L37:P37">
    <cfRule type="expression" dxfId="32858" priority="31636">
      <formula>L37=$B$22</formula>
    </cfRule>
  </conditionalFormatting>
  <conditionalFormatting sqref="L37:P37">
    <cfRule type="expression" dxfId="32857" priority="31634">
      <formula>L37=#REF!</formula>
    </cfRule>
    <cfRule type="expression" dxfId="32856" priority="31635">
      <formula>L37=$B$23</formula>
    </cfRule>
  </conditionalFormatting>
  <conditionalFormatting sqref="O71:P71">
    <cfRule type="expression" dxfId="32855" priority="31630">
      <formula>O71=$B$8</formula>
    </cfRule>
    <cfRule type="expression" dxfId="32854" priority="31631">
      <formula>O71=$B$24</formula>
    </cfRule>
    <cfRule type="expression" dxfId="32853" priority="31632">
      <formula>O71=$B$18</formula>
    </cfRule>
    <cfRule type="expression" dxfId="32852" priority="31633">
      <formula>O71=$B$3</formula>
    </cfRule>
  </conditionalFormatting>
  <conditionalFormatting sqref="O71:P71">
    <cfRule type="expression" dxfId="32851" priority="31617">
      <formula>O71=$B$20</formula>
    </cfRule>
    <cfRule type="expression" dxfId="32850" priority="31618">
      <formula>O71=$B$21</formula>
    </cfRule>
    <cfRule type="expression" dxfId="32849" priority="31619">
      <formula>O71=$B$19</formula>
    </cfRule>
    <cfRule type="expression" dxfId="32848" priority="31620">
      <formula>O71=$B$17</formula>
    </cfRule>
    <cfRule type="expression" dxfId="32847" priority="31621">
      <formula>O71=$B$16</formula>
    </cfRule>
    <cfRule type="expression" dxfId="32846" priority="31622">
      <formula>O71=$B$14</formula>
    </cfRule>
    <cfRule type="expression" dxfId="32845" priority="31623">
      <formula>O71=$B$13</formula>
    </cfRule>
    <cfRule type="expression" dxfId="32844" priority="31624">
      <formula>O71=$B$12</formula>
    </cfRule>
    <cfRule type="expression" dxfId="32843" priority="31625">
      <formula>O71=$B$11</formula>
    </cfRule>
    <cfRule type="expression" dxfId="32842" priority="31626">
      <formula>O71=$B$10</formula>
    </cfRule>
    <cfRule type="expression" dxfId="32841" priority="31627">
      <formula>O71=$B$9</formula>
    </cfRule>
    <cfRule type="expression" dxfId="32840" priority="31628">
      <formula>O71=$B$6</formula>
    </cfRule>
    <cfRule type="expression" dxfId="32839" priority="31629">
      <formula>"TEXT(C$16,""ddd"")='Sat'"</formula>
    </cfRule>
  </conditionalFormatting>
  <conditionalFormatting sqref="O71:P71">
    <cfRule type="expression" dxfId="32838" priority="31616">
      <formula>O71=$B$22</formula>
    </cfRule>
  </conditionalFormatting>
  <conditionalFormatting sqref="O71:P71">
    <cfRule type="expression" dxfId="32837" priority="31614">
      <formula>O71=#REF!</formula>
    </cfRule>
    <cfRule type="expression" dxfId="32836" priority="31615">
      <formula>O71=$B$23</formula>
    </cfRule>
  </conditionalFormatting>
  <conditionalFormatting sqref="S35:W35">
    <cfRule type="expression" dxfId="32835" priority="31530">
      <formula>S35=$B$8</formula>
    </cfRule>
    <cfRule type="expression" dxfId="32834" priority="31531">
      <formula>S35=$B$24</formula>
    </cfRule>
    <cfRule type="expression" dxfId="32833" priority="31532">
      <formula>S35=$B$18</formula>
    </cfRule>
    <cfRule type="expression" dxfId="32832" priority="31533">
      <formula>S35=$B$3</formula>
    </cfRule>
  </conditionalFormatting>
  <conditionalFormatting sqref="S35:W35">
    <cfRule type="expression" dxfId="32831" priority="31517">
      <formula>S35=$B$20</formula>
    </cfRule>
    <cfRule type="expression" dxfId="32830" priority="31518">
      <formula>S35=$B$21</formula>
    </cfRule>
    <cfRule type="expression" dxfId="32829" priority="31519">
      <formula>S35=$B$19</formula>
    </cfRule>
    <cfRule type="expression" dxfId="32828" priority="31520">
      <formula>S35=$B$17</formula>
    </cfRule>
    <cfRule type="expression" dxfId="32827" priority="31521">
      <formula>S35=$B$16</formula>
    </cfRule>
    <cfRule type="expression" dxfId="32826" priority="31522">
      <formula>S35=$B$14</formula>
    </cfRule>
    <cfRule type="expression" dxfId="32825" priority="31523">
      <formula>S35=$B$13</formula>
    </cfRule>
    <cfRule type="expression" dxfId="32824" priority="31524">
      <formula>S35=$B$12</formula>
    </cfRule>
    <cfRule type="expression" dxfId="32823" priority="31525">
      <formula>S35=$B$11</formula>
    </cfRule>
    <cfRule type="expression" dxfId="32822" priority="31526">
      <formula>S35=$B$10</formula>
    </cfRule>
    <cfRule type="expression" dxfId="32821" priority="31527">
      <formula>S35=$B$9</formula>
    </cfRule>
    <cfRule type="expression" dxfId="32820" priority="31528">
      <formula>S35=$B$6</formula>
    </cfRule>
    <cfRule type="expression" dxfId="32819" priority="31529">
      <formula>"TEXT(C$16,""ddd"")='Sat'"</formula>
    </cfRule>
  </conditionalFormatting>
  <conditionalFormatting sqref="S35:W35">
    <cfRule type="expression" dxfId="32818" priority="31516">
      <formula>S35=$B$22</formula>
    </cfRule>
  </conditionalFormatting>
  <conditionalFormatting sqref="S35:W35">
    <cfRule type="expression" dxfId="32817" priority="31514">
      <formula>S35=#REF!</formula>
    </cfRule>
    <cfRule type="expression" dxfId="32816" priority="31515">
      <formula>S35=$B$23</formula>
    </cfRule>
  </conditionalFormatting>
  <conditionalFormatting sqref="S72:W72">
    <cfRule type="expression" dxfId="32815" priority="31170">
      <formula>S72=$B$8</formula>
    </cfRule>
    <cfRule type="expression" dxfId="32814" priority="31171">
      <formula>S72=$B$24</formula>
    </cfRule>
    <cfRule type="expression" dxfId="32813" priority="31172">
      <formula>S72=$B$18</formula>
    </cfRule>
    <cfRule type="expression" dxfId="32812" priority="31173">
      <formula>S72=$B$3</formula>
    </cfRule>
  </conditionalFormatting>
  <conditionalFormatting sqref="S72:W72">
    <cfRule type="expression" dxfId="32811" priority="31157">
      <formula>S72=$B$20</formula>
    </cfRule>
    <cfRule type="expression" dxfId="32810" priority="31158">
      <formula>S72=$B$21</formula>
    </cfRule>
    <cfRule type="expression" dxfId="32809" priority="31159">
      <formula>S72=$B$19</formula>
    </cfRule>
    <cfRule type="expression" dxfId="32808" priority="31160">
      <formula>S72=$B$17</formula>
    </cfRule>
    <cfRule type="expression" dxfId="32807" priority="31161">
      <formula>S72=$B$16</formula>
    </cfRule>
    <cfRule type="expression" dxfId="32806" priority="31162">
      <formula>S72=$B$14</formula>
    </cfRule>
    <cfRule type="expression" dxfId="32805" priority="31163">
      <formula>S72=$B$13</formula>
    </cfRule>
    <cfRule type="expression" dxfId="32804" priority="31164">
      <formula>S72=$B$12</formula>
    </cfRule>
    <cfRule type="expression" dxfId="32803" priority="31165">
      <formula>S72=$B$11</formula>
    </cfRule>
    <cfRule type="expression" dxfId="32802" priority="31166">
      <formula>S72=$B$10</formula>
    </cfRule>
    <cfRule type="expression" dxfId="32801" priority="31167">
      <formula>S72=$B$9</formula>
    </cfRule>
    <cfRule type="expression" dxfId="32800" priority="31168">
      <formula>S72=$B$6</formula>
    </cfRule>
    <cfRule type="expression" dxfId="32799" priority="31169">
      <formula>"TEXT(C$16,""ddd"")='Sat'"</formula>
    </cfRule>
  </conditionalFormatting>
  <conditionalFormatting sqref="S72:W72">
    <cfRule type="expression" dxfId="32798" priority="31156">
      <formula>S72=$B$22</formula>
    </cfRule>
  </conditionalFormatting>
  <conditionalFormatting sqref="S72:W72">
    <cfRule type="expression" dxfId="32797" priority="31154">
      <formula>S72=#REF!</formula>
    </cfRule>
    <cfRule type="expression" dxfId="32796" priority="31155">
      <formula>S72=$B$23</formula>
    </cfRule>
  </conditionalFormatting>
  <conditionalFormatting sqref="S28">
    <cfRule type="expression" dxfId="32795" priority="31150">
      <formula>S28=$B$8</formula>
    </cfRule>
    <cfRule type="expression" dxfId="32794" priority="31151">
      <formula>S28=$B$24</formula>
    </cfRule>
    <cfRule type="expression" dxfId="32793" priority="31152">
      <formula>S28=$B$18</formula>
    </cfRule>
    <cfRule type="expression" dxfId="32792" priority="31153">
      <formula>S28=$B$3</formula>
    </cfRule>
  </conditionalFormatting>
  <conditionalFormatting sqref="S28">
    <cfRule type="expression" dxfId="32791" priority="31137">
      <formula>S28=$B$20</formula>
    </cfRule>
    <cfRule type="expression" dxfId="32790" priority="31138">
      <formula>S28=$B$21</formula>
    </cfRule>
    <cfRule type="expression" dxfId="32789" priority="31139">
      <formula>S28=$B$19</formula>
    </cfRule>
    <cfRule type="expression" dxfId="32788" priority="31140">
      <formula>S28=$B$17</formula>
    </cfRule>
    <cfRule type="expression" dxfId="32787" priority="31141">
      <formula>S28=$B$16</formula>
    </cfRule>
    <cfRule type="expression" dxfId="32786" priority="31142">
      <formula>S28=$B$14</formula>
    </cfRule>
    <cfRule type="expression" dxfId="32785" priority="31143">
      <formula>S28=$B$13</formula>
    </cfRule>
    <cfRule type="expression" dxfId="32784" priority="31144">
      <formula>S28=$B$12</formula>
    </cfRule>
    <cfRule type="expression" dxfId="32783" priority="31145">
      <formula>S28=$B$11</formula>
    </cfRule>
    <cfRule type="expression" dxfId="32782" priority="31146">
      <formula>S28=$B$10</formula>
    </cfRule>
    <cfRule type="expression" dxfId="32781" priority="31147">
      <formula>S28=$B$9</formula>
    </cfRule>
    <cfRule type="expression" dxfId="32780" priority="31148">
      <formula>S28=$B$6</formula>
    </cfRule>
    <cfRule type="expression" dxfId="32779" priority="31149">
      <formula>"TEXT(C$16,""ddd"")='Sat'"</formula>
    </cfRule>
  </conditionalFormatting>
  <conditionalFormatting sqref="S28">
    <cfRule type="expression" dxfId="32778" priority="31136">
      <formula>S28=$B$22</formula>
    </cfRule>
  </conditionalFormatting>
  <conditionalFormatting sqref="S28">
    <cfRule type="expression" dxfId="32777" priority="31134">
      <formula>S28=#REF!</formula>
    </cfRule>
    <cfRule type="expression" dxfId="32776" priority="31135">
      <formula>S28=$B$23</formula>
    </cfRule>
  </conditionalFormatting>
  <conditionalFormatting sqref="T28">
    <cfRule type="expression" dxfId="32775" priority="31130">
      <formula>T28=$B$8</formula>
    </cfRule>
    <cfRule type="expression" dxfId="32774" priority="31131">
      <formula>T28=$B$24</formula>
    </cfRule>
    <cfRule type="expression" dxfId="32773" priority="31132">
      <formula>T28=$B$18</formula>
    </cfRule>
    <cfRule type="expression" dxfId="32772" priority="31133">
      <formula>T28=$B$3</formula>
    </cfRule>
  </conditionalFormatting>
  <conditionalFormatting sqref="T28">
    <cfRule type="expression" dxfId="32771" priority="31117">
      <formula>T28=$B$20</formula>
    </cfRule>
    <cfRule type="expression" dxfId="32770" priority="31118">
      <formula>T28=$B$21</formula>
    </cfRule>
    <cfRule type="expression" dxfId="32769" priority="31119">
      <formula>T28=$B$19</formula>
    </cfRule>
    <cfRule type="expression" dxfId="32768" priority="31120">
      <formula>T28=$B$17</formula>
    </cfRule>
    <cfRule type="expression" dxfId="32767" priority="31121">
      <formula>T28=$B$16</formula>
    </cfRule>
    <cfRule type="expression" dxfId="32766" priority="31122">
      <formula>T28=$B$14</formula>
    </cfRule>
    <cfRule type="expression" dxfId="32765" priority="31123">
      <formula>T28=$B$13</formula>
    </cfRule>
    <cfRule type="expression" dxfId="32764" priority="31124">
      <formula>T28=$B$12</formula>
    </cfRule>
    <cfRule type="expression" dxfId="32763" priority="31125">
      <formula>T28=$B$11</formula>
    </cfRule>
    <cfRule type="expression" dxfId="32762" priority="31126">
      <formula>T28=$B$10</formula>
    </cfRule>
    <cfRule type="expression" dxfId="32761" priority="31127">
      <formula>T28=$B$9</formula>
    </cfRule>
    <cfRule type="expression" dxfId="32760" priority="31128">
      <formula>T28=$B$6</formula>
    </cfRule>
    <cfRule type="expression" dxfId="32759" priority="31129">
      <formula>"TEXT(C$16,""ddd"")='Sat'"</formula>
    </cfRule>
  </conditionalFormatting>
  <conditionalFormatting sqref="T28">
    <cfRule type="expression" dxfId="32758" priority="31116">
      <formula>T28=$B$22</formula>
    </cfRule>
  </conditionalFormatting>
  <conditionalFormatting sqref="T28">
    <cfRule type="expression" dxfId="32757" priority="31114">
      <formula>T28=#REF!</formula>
    </cfRule>
    <cfRule type="expression" dxfId="32756" priority="31115">
      <formula>T28=$B$23</formula>
    </cfRule>
  </conditionalFormatting>
  <conditionalFormatting sqref="Z33">
    <cfRule type="expression" dxfId="32755" priority="31110">
      <formula>Z33=$B$8</formula>
    </cfRule>
    <cfRule type="expression" dxfId="32754" priority="31111">
      <formula>Z33=$B$24</formula>
    </cfRule>
    <cfRule type="expression" dxfId="32753" priority="31112">
      <formula>Z33=$B$18</formula>
    </cfRule>
    <cfRule type="expression" dxfId="32752" priority="31113">
      <formula>Z33=$B$3</formula>
    </cfRule>
  </conditionalFormatting>
  <conditionalFormatting sqref="Z33">
    <cfRule type="expression" dxfId="32751" priority="31097">
      <formula>Z33=$B$20</formula>
    </cfRule>
    <cfRule type="expression" dxfId="32750" priority="31098">
      <formula>Z33=$B$21</formula>
    </cfRule>
    <cfRule type="expression" dxfId="32749" priority="31099">
      <formula>Z33=$B$19</formula>
    </cfRule>
    <cfRule type="expression" dxfId="32748" priority="31100">
      <formula>Z33=$B$17</formula>
    </cfRule>
    <cfRule type="expression" dxfId="32747" priority="31101">
      <formula>Z33=$B$16</formula>
    </cfRule>
    <cfRule type="expression" dxfId="32746" priority="31102">
      <formula>Z33=$B$14</formula>
    </cfRule>
    <cfRule type="expression" dxfId="32745" priority="31103">
      <formula>Z33=$B$13</formula>
    </cfRule>
    <cfRule type="expression" dxfId="32744" priority="31104">
      <formula>Z33=$B$12</formula>
    </cfRule>
    <cfRule type="expression" dxfId="32743" priority="31105">
      <formula>Z33=$B$11</formula>
    </cfRule>
    <cfRule type="expression" dxfId="32742" priority="31106">
      <formula>Z33=$B$10</formula>
    </cfRule>
    <cfRule type="expression" dxfId="32741" priority="31107">
      <formula>Z33=$B$9</formula>
    </cfRule>
    <cfRule type="expression" dxfId="32740" priority="31108">
      <formula>Z33=$B$6</formula>
    </cfRule>
    <cfRule type="expression" dxfId="32739" priority="31109">
      <formula>"TEXT(C$16,""ddd"")='Sat'"</formula>
    </cfRule>
  </conditionalFormatting>
  <conditionalFormatting sqref="Z33">
    <cfRule type="expression" dxfId="32738" priority="31096">
      <formula>Z33=$B$22</formula>
    </cfRule>
  </conditionalFormatting>
  <conditionalFormatting sqref="Z33">
    <cfRule type="expression" dxfId="32737" priority="31094">
      <formula>Z33=#REF!</formula>
    </cfRule>
    <cfRule type="expression" dxfId="32736" priority="31095">
      <formula>Z33=$B$23</formula>
    </cfRule>
  </conditionalFormatting>
  <conditionalFormatting sqref="AA33">
    <cfRule type="expression" dxfId="32735" priority="31090">
      <formula>AA33=$B$8</formula>
    </cfRule>
    <cfRule type="expression" dxfId="32734" priority="31091">
      <formula>AA33=$B$24</formula>
    </cfRule>
    <cfRule type="expression" dxfId="32733" priority="31092">
      <formula>AA33=$B$18</formula>
    </cfRule>
    <cfRule type="expression" dxfId="32732" priority="31093">
      <formula>AA33=$B$3</formula>
    </cfRule>
  </conditionalFormatting>
  <conditionalFormatting sqref="AA33">
    <cfRule type="expression" dxfId="32731" priority="31077">
      <formula>AA33=$B$20</formula>
    </cfRule>
    <cfRule type="expression" dxfId="32730" priority="31078">
      <formula>AA33=$B$21</formula>
    </cfRule>
    <cfRule type="expression" dxfId="32729" priority="31079">
      <formula>AA33=$B$19</formula>
    </cfRule>
    <cfRule type="expression" dxfId="32728" priority="31080">
      <formula>AA33=$B$17</formula>
    </cfRule>
    <cfRule type="expression" dxfId="32727" priority="31081">
      <formula>AA33=$B$16</formula>
    </cfRule>
    <cfRule type="expression" dxfId="32726" priority="31082">
      <formula>AA33=$B$14</formula>
    </cfRule>
    <cfRule type="expression" dxfId="32725" priority="31083">
      <formula>AA33=$B$13</formula>
    </cfRule>
    <cfRule type="expression" dxfId="32724" priority="31084">
      <formula>AA33=$B$12</formula>
    </cfRule>
    <cfRule type="expression" dxfId="32723" priority="31085">
      <formula>AA33=$B$11</formula>
    </cfRule>
    <cfRule type="expression" dxfId="32722" priority="31086">
      <formula>AA33=$B$10</formula>
    </cfRule>
    <cfRule type="expression" dxfId="32721" priority="31087">
      <formula>AA33=$B$9</formula>
    </cfRule>
    <cfRule type="expression" dxfId="32720" priority="31088">
      <formula>AA33=$B$6</formula>
    </cfRule>
    <cfRule type="expression" dxfId="32719" priority="31089">
      <formula>"TEXT(C$16,""ddd"")='Sat'"</formula>
    </cfRule>
  </conditionalFormatting>
  <conditionalFormatting sqref="AA33">
    <cfRule type="expression" dxfId="32718" priority="31076">
      <formula>AA33=$B$22</formula>
    </cfRule>
  </conditionalFormatting>
  <conditionalFormatting sqref="AA33">
    <cfRule type="expression" dxfId="32717" priority="31074">
      <formula>AA33=#REF!</formula>
    </cfRule>
    <cfRule type="expression" dxfId="32716" priority="31075">
      <formula>AA33=$B$23</formula>
    </cfRule>
  </conditionalFormatting>
  <conditionalFormatting sqref="AB33">
    <cfRule type="expression" dxfId="32715" priority="31070">
      <formula>AB33=$B$8</formula>
    </cfRule>
    <cfRule type="expression" dxfId="32714" priority="31071">
      <formula>AB33=$B$24</formula>
    </cfRule>
    <cfRule type="expression" dxfId="32713" priority="31072">
      <formula>AB33=$B$18</formula>
    </cfRule>
    <cfRule type="expression" dxfId="32712" priority="31073">
      <formula>AB33=$B$3</formula>
    </cfRule>
  </conditionalFormatting>
  <conditionalFormatting sqref="AB33">
    <cfRule type="expression" dxfId="32711" priority="31057">
      <formula>AB33=$B$20</formula>
    </cfRule>
    <cfRule type="expression" dxfId="32710" priority="31058">
      <formula>AB33=$B$21</formula>
    </cfRule>
    <cfRule type="expression" dxfId="32709" priority="31059">
      <formula>AB33=$B$19</formula>
    </cfRule>
    <cfRule type="expression" dxfId="32708" priority="31060">
      <formula>AB33=$B$17</formula>
    </cfRule>
    <cfRule type="expression" dxfId="32707" priority="31061">
      <formula>AB33=$B$16</formula>
    </cfRule>
    <cfRule type="expression" dxfId="32706" priority="31062">
      <formula>AB33=$B$14</formula>
    </cfRule>
    <cfRule type="expression" dxfId="32705" priority="31063">
      <formula>AB33=$B$13</formula>
    </cfRule>
    <cfRule type="expression" dxfId="32704" priority="31064">
      <formula>AB33=$B$12</formula>
    </cfRule>
    <cfRule type="expression" dxfId="32703" priority="31065">
      <formula>AB33=$B$11</formula>
    </cfRule>
    <cfRule type="expression" dxfId="32702" priority="31066">
      <formula>AB33=$B$10</formula>
    </cfRule>
    <cfRule type="expression" dxfId="32701" priority="31067">
      <formula>AB33=$B$9</formula>
    </cfRule>
    <cfRule type="expression" dxfId="32700" priority="31068">
      <formula>AB33=$B$6</formula>
    </cfRule>
    <cfRule type="expression" dxfId="32699" priority="31069">
      <formula>"TEXT(C$16,""ddd"")='Sat'"</formula>
    </cfRule>
  </conditionalFormatting>
  <conditionalFormatting sqref="AB33">
    <cfRule type="expression" dxfId="32698" priority="31056">
      <formula>AB33=$B$22</formula>
    </cfRule>
  </conditionalFormatting>
  <conditionalFormatting sqref="AB33">
    <cfRule type="expression" dxfId="32697" priority="31054">
      <formula>AB33=#REF!</formula>
    </cfRule>
    <cfRule type="expression" dxfId="32696" priority="31055">
      <formula>AB33=$B$23</formula>
    </cfRule>
  </conditionalFormatting>
  <conditionalFormatting sqref="AC33">
    <cfRule type="expression" dxfId="32695" priority="31050">
      <formula>AC33=$B$8</formula>
    </cfRule>
    <cfRule type="expression" dxfId="32694" priority="31051">
      <formula>AC33=$B$24</formula>
    </cfRule>
    <cfRule type="expression" dxfId="32693" priority="31052">
      <formula>AC33=$B$18</formula>
    </cfRule>
    <cfRule type="expression" dxfId="32692" priority="31053">
      <formula>AC33=$B$3</formula>
    </cfRule>
  </conditionalFormatting>
  <conditionalFormatting sqref="AC33">
    <cfRule type="expression" dxfId="32691" priority="31037">
      <formula>AC33=$B$20</formula>
    </cfRule>
    <cfRule type="expression" dxfId="32690" priority="31038">
      <formula>AC33=$B$21</formula>
    </cfRule>
    <cfRule type="expression" dxfId="32689" priority="31039">
      <formula>AC33=$B$19</formula>
    </cfRule>
    <cfRule type="expression" dxfId="32688" priority="31040">
      <formula>AC33=$B$17</formula>
    </cfRule>
    <cfRule type="expression" dxfId="32687" priority="31041">
      <formula>AC33=$B$16</formula>
    </cfRule>
    <cfRule type="expression" dxfId="32686" priority="31042">
      <formula>AC33=$B$14</formula>
    </cfRule>
    <cfRule type="expression" dxfId="32685" priority="31043">
      <formula>AC33=$B$13</formula>
    </cfRule>
    <cfRule type="expression" dxfId="32684" priority="31044">
      <formula>AC33=$B$12</formula>
    </cfRule>
    <cfRule type="expression" dxfId="32683" priority="31045">
      <formula>AC33=$B$11</formula>
    </cfRule>
    <cfRule type="expression" dxfId="32682" priority="31046">
      <formula>AC33=$B$10</formula>
    </cfRule>
    <cfRule type="expression" dxfId="32681" priority="31047">
      <formula>AC33=$B$9</formula>
    </cfRule>
    <cfRule type="expression" dxfId="32680" priority="31048">
      <formula>AC33=$B$6</formula>
    </cfRule>
    <cfRule type="expression" dxfId="32679" priority="31049">
      <formula>"TEXT(C$16,""ddd"")='Sat'"</formula>
    </cfRule>
  </conditionalFormatting>
  <conditionalFormatting sqref="AC33">
    <cfRule type="expression" dxfId="32678" priority="31036">
      <formula>AC33=$B$22</formula>
    </cfRule>
  </conditionalFormatting>
  <conditionalFormatting sqref="AC33">
    <cfRule type="expression" dxfId="32677" priority="31034">
      <formula>AC33=#REF!</formula>
    </cfRule>
    <cfRule type="expression" dxfId="32676" priority="31035">
      <formula>AC33=$B$23</formula>
    </cfRule>
  </conditionalFormatting>
  <conditionalFormatting sqref="AD33">
    <cfRule type="expression" dxfId="32675" priority="31030">
      <formula>AD33=$B$8</formula>
    </cfRule>
    <cfRule type="expression" dxfId="32674" priority="31031">
      <formula>AD33=$B$24</formula>
    </cfRule>
    <cfRule type="expression" dxfId="32673" priority="31032">
      <formula>AD33=$B$18</formula>
    </cfRule>
    <cfRule type="expression" dxfId="32672" priority="31033">
      <formula>AD33=$B$3</formula>
    </cfRule>
  </conditionalFormatting>
  <conditionalFormatting sqref="AD33">
    <cfRule type="expression" dxfId="32671" priority="31017">
      <formula>AD33=$B$20</formula>
    </cfRule>
    <cfRule type="expression" dxfId="32670" priority="31018">
      <formula>AD33=$B$21</formula>
    </cfRule>
    <cfRule type="expression" dxfId="32669" priority="31019">
      <formula>AD33=$B$19</formula>
    </cfRule>
    <cfRule type="expression" dxfId="32668" priority="31020">
      <formula>AD33=$B$17</formula>
    </cfRule>
    <cfRule type="expression" dxfId="32667" priority="31021">
      <formula>AD33=$B$16</formula>
    </cfRule>
    <cfRule type="expression" dxfId="32666" priority="31022">
      <formula>AD33=$B$14</formula>
    </cfRule>
    <cfRule type="expression" dxfId="32665" priority="31023">
      <formula>AD33=$B$13</formula>
    </cfRule>
    <cfRule type="expression" dxfId="32664" priority="31024">
      <formula>AD33=$B$12</formula>
    </cfRule>
    <cfRule type="expression" dxfId="32663" priority="31025">
      <formula>AD33=$B$11</formula>
    </cfRule>
    <cfRule type="expression" dxfId="32662" priority="31026">
      <formula>AD33=$B$10</formula>
    </cfRule>
    <cfRule type="expression" dxfId="32661" priority="31027">
      <formula>AD33=$B$9</formula>
    </cfRule>
    <cfRule type="expression" dxfId="32660" priority="31028">
      <formula>AD33=$B$6</formula>
    </cfRule>
    <cfRule type="expression" dxfId="32659" priority="31029">
      <formula>"TEXT(C$16,""ddd"")='Sat'"</formula>
    </cfRule>
  </conditionalFormatting>
  <conditionalFormatting sqref="AD33">
    <cfRule type="expression" dxfId="32658" priority="31016">
      <formula>AD33=$B$22</formula>
    </cfRule>
  </conditionalFormatting>
  <conditionalFormatting sqref="AD33">
    <cfRule type="expression" dxfId="32657" priority="31014">
      <formula>AD33=#REF!</formula>
    </cfRule>
    <cfRule type="expression" dxfId="32656" priority="31015">
      <formula>AD33=$B$23</formula>
    </cfRule>
  </conditionalFormatting>
  <conditionalFormatting sqref="AG34">
    <cfRule type="expression" dxfId="32655" priority="30970">
      <formula>AG34=$B$8</formula>
    </cfRule>
    <cfRule type="expression" dxfId="32654" priority="30971">
      <formula>AG34=$B$24</formula>
    </cfRule>
    <cfRule type="expression" dxfId="32653" priority="30972">
      <formula>AG34=$B$18</formula>
    </cfRule>
    <cfRule type="expression" dxfId="32652" priority="30973">
      <formula>AG34=$B$3</formula>
    </cfRule>
  </conditionalFormatting>
  <conditionalFormatting sqref="AG34">
    <cfRule type="expression" dxfId="32651" priority="30957">
      <formula>AG34=$B$20</formula>
    </cfRule>
    <cfRule type="expression" dxfId="32650" priority="30958">
      <formula>AG34=$B$21</formula>
    </cfRule>
    <cfRule type="expression" dxfId="32649" priority="30959">
      <formula>AG34=$B$19</formula>
    </cfRule>
    <cfRule type="expression" dxfId="32648" priority="30960">
      <formula>AG34=$B$17</formula>
    </cfRule>
    <cfRule type="expression" dxfId="32647" priority="30961">
      <formula>AG34=$B$16</formula>
    </cfRule>
    <cfRule type="expression" dxfId="32646" priority="30962">
      <formula>AG34=$B$14</formula>
    </cfRule>
    <cfRule type="expression" dxfId="32645" priority="30963">
      <formula>AG34=$B$13</formula>
    </cfRule>
    <cfRule type="expression" dxfId="32644" priority="30964">
      <formula>AG34=$B$12</formula>
    </cfRule>
    <cfRule type="expression" dxfId="32643" priority="30965">
      <formula>AG34=$B$11</formula>
    </cfRule>
    <cfRule type="expression" dxfId="32642" priority="30966">
      <formula>AG34=$B$10</formula>
    </cfRule>
    <cfRule type="expression" dxfId="32641" priority="30967">
      <formula>AG34=$B$9</formula>
    </cfRule>
    <cfRule type="expression" dxfId="32640" priority="30968">
      <formula>AG34=$B$6</formula>
    </cfRule>
    <cfRule type="expression" dxfId="32639" priority="30969">
      <formula>"TEXT(C$16,""ddd"")='Sat'"</formula>
    </cfRule>
  </conditionalFormatting>
  <conditionalFormatting sqref="AG34">
    <cfRule type="expression" dxfId="32638" priority="30956">
      <formula>AG34=$B$22</formula>
    </cfRule>
  </conditionalFormatting>
  <conditionalFormatting sqref="AG34">
    <cfRule type="expression" dxfId="32637" priority="30954">
      <formula>AG34=#REF!</formula>
    </cfRule>
    <cfRule type="expression" dxfId="32636" priority="30955">
      <formula>AG34=$B$23</formula>
    </cfRule>
  </conditionalFormatting>
  <conditionalFormatting sqref="AG38">
    <cfRule type="expression" dxfId="32635" priority="30950">
      <formula>AG38=$B$8</formula>
    </cfRule>
    <cfRule type="expression" dxfId="32634" priority="30951">
      <formula>AG38=$B$24</formula>
    </cfRule>
    <cfRule type="expression" dxfId="32633" priority="30952">
      <formula>AG38=$B$18</formula>
    </cfRule>
    <cfRule type="expression" dxfId="32632" priority="30953">
      <formula>AG38=$B$3</formula>
    </cfRule>
  </conditionalFormatting>
  <conditionalFormatting sqref="AG38">
    <cfRule type="expression" dxfId="32631" priority="30937">
      <formula>AG38=$B$20</formula>
    </cfRule>
    <cfRule type="expression" dxfId="32630" priority="30938">
      <formula>AG38=$B$21</formula>
    </cfRule>
    <cfRule type="expression" dxfId="32629" priority="30939">
      <formula>AG38=$B$19</formula>
    </cfRule>
    <cfRule type="expression" dxfId="32628" priority="30940">
      <formula>AG38=$B$17</formula>
    </cfRule>
    <cfRule type="expression" dxfId="32627" priority="30941">
      <formula>AG38=$B$16</formula>
    </cfRule>
    <cfRule type="expression" dxfId="32626" priority="30942">
      <formula>AG38=$B$14</formula>
    </cfRule>
    <cfRule type="expression" dxfId="32625" priority="30943">
      <formula>AG38=$B$13</formula>
    </cfRule>
    <cfRule type="expression" dxfId="32624" priority="30944">
      <formula>AG38=$B$12</formula>
    </cfRule>
    <cfRule type="expression" dxfId="32623" priority="30945">
      <formula>AG38=$B$11</formula>
    </cfRule>
    <cfRule type="expression" dxfId="32622" priority="30946">
      <formula>AG38=$B$10</formula>
    </cfRule>
    <cfRule type="expression" dxfId="32621" priority="30947">
      <formula>AG38=$B$9</formula>
    </cfRule>
    <cfRule type="expression" dxfId="32620" priority="30948">
      <formula>AG38=$B$6</formula>
    </cfRule>
    <cfRule type="expression" dxfId="32619" priority="30949">
      <formula>"TEXT(C$16,""ddd"")='Sat'"</formula>
    </cfRule>
  </conditionalFormatting>
  <conditionalFormatting sqref="AG38">
    <cfRule type="expression" dxfId="32618" priority="30936">
      <formula>AG38=$B$22</formula>
    </cfRule>
  </conditionalFormatting>
  <conditionalFormatting sqref="AG38">
    <cfRule type="expression" dxfId="32617" priority="30934">
      <formula>AG38=#REF!</formula>
    </cfRule>
    <cfRule type="expression" dxfId="32616" priority="30935">
      <formula>AG38=$B$23</formula>
    </cfRule>
  </conditionalFormatting>
  <conditionalFormatting sqref="Z39:AD39">
    <cfRule type="expression" dxfId="32615" priority="30930">
      <formula>Z39=$B$8</formula>
    </cfRule>
    <cfRule type="expression" dxfId="32614" priority="30931">
      <formula>Z39=$B$24</formula>
    </cfRule>
    <cfRule type="expression" dxfId="32613" priority="30932">
      <formula>Z39=$B$18</formula>
    </cfRule>
    <cfRule type="expression" dxfId="32612" priority="30933">
      <formula>Z39=$B$3</formula>
    </cfRule>
  </conditionalFormatting>
  <conditionalFormatting sqref="Z39:AD39">
    <cfRule type="expression" dxfId="32611" priority="30917">
      <formula>Z39=$B$20</formula>
    </cfRule>
    <cfRule type="expression" dxfId="32610" priority="30918">
      <formula>Z39=$B$21</formula>
    </cfRule>
    <cfRule type="expression" dxfId="32609" priority="30919">
      <formula>Z39=$B$19</formula>
    </cfRule>
    <cfRule type="expression" dxfId="32608" priority="30920">
      <formula>Z39=$B$17</formula>
    </cfRule>
    <cfRule type="expression" dxfId="32607" priority="30921">
      <formula>Z39=$B$16</formula>
    </cfRule>
    <cfRule type="expression" dxfId="32606" priority="30922">
      <formula>Z39=$B$14</formula>
    </cfRule>
    <cfRule type="expression" dxfId="32605" priority="30923">
      <formula>Z39=$B$13</formula>
    </cfRule>
    <cfRule type="expression" dxfId="32604" priority="30924">
      <formula>Z39=$B$12</formula>
    </cfRule>
    <cfRule type="expression" dxfId="32603" priority="30925">
      <formula>Z39=$B$11</formula>
    </cfRule>
    <cfRule type="expression" dxfId="32602" priority="30926">
      <formula>Z39=$B$10</formula>
    </cfRule>
    <cfRule type="expression" dxfId="32601" priority="30927">
      <formula>Z39=$B$9</formula>
    </cfRule>
    <cfRule type="expression" dxfId="32600" priority="30928">
      <formula>Z39=$B$6</formula>
    </cfRule>
    <cfRule type="expression" dxfId="32599" priority="30929">
      <formula>"TEXT(C$16,""ddd"")='Sat'"</formula>
    </cfRule>
  </conditionalFormatting>
  <conditionalFormatting sqref="Z39:AD39">
    <cfRule type="expression" dxfId="32598" priority="30916">
      <formula>Z39=$B$22</formula>
    </cfRule>
  </conditionalFormatting>
  <conditionalFormatting sqref="Z39:AD39">
    <cfRule type="expression" dxfId="32597" priority="30914">
      <formula>Z39=#REF!</formula>
    </cfRule>
    <cfRule type="expression" dxfId="32596" priority="30915">
      <formula>Z39=$B$23</formula>
    </cfRule>
  </conditionalFormatting>
  <conditionalFormatting sqref="AC50">
    <cfRule type="expression" dxfId="32595" priority="30446">
      <formula>AC50=$B$4</formula>
    </cfRule>
    <cfRule type="expression" dxfId="32594" priority="30447">
      <formula>AC50=$B$8</formula>
    </cfRule>
    <cfRule type="expression" dxfId="32593" priority="30448">
      <formula>AC50=$B$24</formula>
    </cfRule>
    <cfRule type="expression" dxfId="32592" priority="30449">
      <formula>AC50=$B$18</formula>
    </cfRule>
    <cfRule type="expression" dxfId="32591" priority="30450">
      <formula>AC50=$B$3</formula>
    </cfRule>
  </conditionalFormatting>
  <conditionalFormatting sqref="AC50">
    <cfRule type="expression" dxfId="32590" priority="30431">
      <formula>AC50=$B$15</formula>
    </cfRule>
    <cfRule type="expression" dxfId="32589" priority="30432">
      <formula>AC50=$B$7</formula>
    </cfRule>
    <cfRule type="expression" dxfId="32588" priority="30433">
      <formula>AC50=$B$20</formula>
    </cfRule>
    <cfRule type="expression" dxfId="32587" priority="30434">
      <formula>AC50=$B$21</formula>
    </cfRule>
    <cfRule type="expression" dxfId="32586" priority="30435">
      <formula>AC50=$B$19</formula>
    </cfRule>
    <cfRule type="expression" dxfId="32585" priority="30436">
      <formula>AC50=$B$17</formula>
    </cfRule>
    <cfRule type="expression" dxfId="32584" priority="30437">
      <formula>AC50=$B$16</formula>
    </cfRule>
    <cfRule type="expression" dxfId="32583" priority="30438">
      <formula>AC50=$B$14</formula>
    </cfRule>
    <cfRule type="expression" dxfId="32582" priority="30439">
      <formula>AC50=$B$13</formula>
    </cfRule>
    <cfRule type="expression" dxfId="32581" priority="30440">
      <formula>AC50=$B$12</formula>
    </cfRule>
    <cfRule type="expression" dxfId="32580" priority="30441">
      <formula>AC50=$B$11</formula>
    </cfRule>
    <cfRule type="expression" dxfId="32579" priority="30442">
      <formula>AC50=$B$10</formula>
    </cfRule>
    <cfRule type="expression" dxfId="32578" priority="30443">
      <formula>AC50=$B$9</formula>
    </cfRule>
    <cfRule type="expression" dxfId="32577" priority="30444">
      <formula>AC50=$B$6</formula>
    </cfRule>
    <cfRule type="expression" dxfId="32576" priority="30445">
      <formula>"TEXT(C$16,""ddd"")='Sat'"</formula>
    </cfRule>
  </conditionalFormatting>
  <conditionalFormatting sqref="AC50">
    <cfRule type="expression" dxfId="32575" priority="30430">
      <formula>AC50=$B$22</formula>
    </cfRule>
  </conditionalFormatting>
  <conditionalFormatting sqref="AC50">
    <cfRule type="expression" dxfId="32574" priority="30429">
      <formula>AC50=$B$23</formula>
    </cfRule>
  </conditionalFormatting>
  <conditionalFormatting sqref="AD51">
    <cfRule type="expression" dxfId="32573" priority="30424">
      <formula>AD51=$B$4</formula>
    </cfRule>
    <cfRule type="expression" dxfId="32572" priority="30425">
      <formula>AD51=$B$8</formula>
    </cfRule>
    <cfRule type="expression" dxfId="32571" priority="30426">
      <formula>AD51=$B$24</formula>
    </cfRule>
    <cfRule type="expression" dxfId="32570" priority="30427">
      <formula>AD51=$B$18</formula>
    </cfRule>
    <cfRule type="expression" dxfId="32569" priority="30428">
      <formula>AD51=$B$3</formula>
    </cfRule>
  </conditionalFormatting>
  <conditionalFormatting sqref="AD51">
    <cfRule type="expression" dxfId="32568" priority="30409">
      <formula>AD51=$B$15</formula>
    </cfRule>
    <cfRule type="expression" dxfId="32567" priority="30410">
      <formula>AD51=$B$7</formula>
    </cfRule>
    <cfRule type="expression" dxfId="32566" priority="30411">
      <formula>AD51=$B$20</formula>
    </cfRule>
    <cfRule type="expression" dxfId="32565" priority="30412">
      <formula>AD51=$B$21</formula>
    </cfRule>
    <cfRule type="expression" dxfId="32564" priority="30413">
      <formula>AD51=$B$19</formula>
    </cfRule>
    <cfRule type="expression" dxfId="32563" priority="30414">
      <formula>AD51=$B$17</formula>
    </cfRule>
    <cfRule type="expression" dxfId="32562" priority="30415">
      <formula>AD51=$B$16</formula>
    </cfRule>
    <cfRule type="expression" dxfId="32561" priority="30416">
      <formula>AD51=$B$14</formula>
    </cfRule>
    <cfRule type="expression" dxfId="32560" priority="30417">
      <formula>AD51=$B$13</formula>
    </cfRule>
    <cfRule type="expression" dxfId="32559" priority="30418">
      <formula>AD51=$B$12</formula>
    </cfRule>
    <cfRule type="expression" dxfId="32558" priority="30419">
      <formula>AD51=$B$11</formula>
    </cfRule>
    <cfRule type="expression" dxfId="32557" priority="30420">
      <formula>AD51=$B$10</formula>
    </cfRule>
    <cfRule type="expression" dxfId="32556" priority="30421">
      <formula>AD51=$B$9</formula>
    </cfRule>
    <cfRule type="expression" dxfId="32555" priority="30422">
      <formula>AD51=$B$6</formula>
    </cfRule>
    <cfRule type="expression" dxfId="32554" priority="30423">
      <formula>"TEXT(C$16,""ddd"")='Sat'"</formula>
    </cfRule>
  </conditionalFormatting>
  <conditionalFormatting sqref="AD51">
    <cfRule type="expression" dxfId="32553" priority="30408">
      <formula>AD51=$B$22</formula>
    </cfRule>
  </conditionalFormatting>
  <conditionalFormatting sqref="AD51">
    <cfRule type="expression" dxfId="32552" priority="30407">
      <formula>AD51=$B$23</formula>
    </cfRule>
  </conditionalFormatting>
  <conditionalFormatting sqref="Z71:Z72">
    <cfRule type="expression" dxfId="32551" priority="30402">
      <formula>Z71=$B$4</formula>
    </cfRule>
    <cfRule type="expression" dxfId="32550" priority="30403">
      <formula>Z71=$B$8</formula>
    </cfRule>
    <cfRule type="expression" dxfId="32549" priority="30404">
      <formula>Z71=$B$24</formula>
    </cfRule>
    <cfRule type="expression" dxfId="32548" priority="30405">
      <formula>Z71=$B$18</formula>
    </cfRule>
    <cfRule type="expression" dxfId="32547" priority="30406">
      <formula>Z71=$B$3</formula>
    </cfRule>
  </conditionalFormatting>
  <conditionalFormatting sqref="Z71:Z72">
    <cfRule type="expression" dxfId="32546" priority="30387">
      <formula>Z71=$B$15</formula>
    </cfRule>
    <cfRule type="expression" dxfId="32545" priority="30388">
      <formula>Z71=$B$7</formula>
    </cfRule>
    <cfRule type="expression" dxfId="32544" priority="30389">
      <formula>Z71=$B$20</formula>
    </cfRule>
    <cfRule type="expression" dxfId="32543" priority="30390">
      <formula>Z71=$B$21</formula>
    </cfRule>
    <cfRule type="expression" dxfId="32542" priority="30391">
      <formula>Z71=$B$19</formula>
    </cfRule>
    <cfRule type="expression" dxfId="32541" priority="30392">
      <formula>Z71=$B$17</formula>
    </cfRule>
    <cfRule type="expression" dxfId="32540" priority="30393">
      <formula>Z71=$B$16</formula>
    </cfRule>
    <cfRule type="expression" dxfId="32539" priority="30394">
      <formula>Z71=$B$14</formula>
    </cfRule>
    <cfRule type="expression" dxfId="32538" priority="30395">
      <formula>Z71=$B$13</formula>
    </cfRule>
    <cfRule type="expression" dxfId="32537" priority="30396">
      <formula>Z71=$B$12</formula>
    </cfRule>
    <cfRule type="expression" dxfId="32536" priority="30397">
      <formula>Z71=$B$11</formula>
    </cfRule>
    <cfRule type="expression" dxfId="32535" priority="30398">
      <formula>Z71=$B$10</formula>
    </cfRule>
    <cfRule type="expression" dxfId="32534" priority="30399">
      <formula>Z71=$B$9</formula>
    </cfRule>
    <cfRule type="expression" dxfId="32533" priority="30400">
      <formula>Z71=$B$6</formula>
    </cfRule>
    <cfRule type="expression" dxfId="32532" priority="30401">
      <formula>"TEXT(C$16,""ddd"")='Sat'"</formula>
    </cfRule>
  </conditionalFormatting>
  <conditionalFormatting sqref="Z71:Z72">
    <cfRule type="expression" dxfId="32531" priority="30386">
      <formula>Z71=$B$22</formula>
    </cfRule>
  </conditionalFormatting>
  <conditionalFormatting sqref="Z71:Z72">
    <cfRule type="expression" dxfId="32530" priority="30385">
      <formula>Z71=$B$23</formula>
    </cfRule>
  </conditionalFormatting>
  <conditionalFormatting sqref="AB76">
    <cfRule type="expression" dxfId="32529" priority="30380">
      <formula>AB76=$B$4</formula>
    </cfRule>
    <cfRule type="expression" dxfId="32528" priority="30381">
      <formula>AB76=$B$8</formula>
    </cfRule>
    <cfRule type="expression" dxfId="32527" priority="30382">
      <formula>AB76=$B$24</formula>
    </cfRule>
    <cfRule type="expression" dxfId="32526" priority="30383">
      <formula>AB76=$B$18</formula>
    </cfRule>
    <cfRule type="expression" dxfId="32525" priority="30384">
      <formula>AB76=$B$3</formula>
    </cfRule>
  </conditionalFormatting>
  <conditionalFormatting sqref="AB76">
    <cfRule type="expression" dxfId="32524" priority="30365">
      <formula>AB76=$B$15</formula>
    </cfRule>
    <cfRule type="expression" dxfId="32523" priority="30366">
      <formula>AB76=$B$7</formula>
    </cfRule>
    <cfRule type="expression" dxfId="32522" priority="30367">
      <formula>AB76=$B$20</formula>
    </cfRule>
    <cfRule type="expression" dxfId="32521" priority="30368">
      <formula>AB76=$B$21</formula>
    </cfRule>
    <cfRule type="expression" dxfId="32520" priority="30369">
      <formula>AB76=$B$19</formula>
    </cfRule>
    <cfRule type="expression" dxfId="32519" priority="30370">
      <formula>AB76=$B$17</formula>
    </cfRule>
    <cfRule type="expression" dxfId="32518" priority="30371">
      <formula>AB76=$B$16</formula>
    </cfRule>
    <cfRule type="expression" dxfId="32517" priority="30372">
      <formula>AB76=$B$14</formula>
    </cfRule>
    <cfRule type="expression" dxfId="32516" priority="30373">
      <formula>AB76=$B$13</formula>
    </cfRule>
    <cfRule type="expression" dxfId="32515" priority="30374">
      <formula>AB76=$B$12</formula>
    </cfRule>
    <cfRule type="expression" dxfId="32514" priority="30375">
      <formula>AB76=$B$11</formula>
    </cfRule>
    <cfRule type="expression" dxfId="32513" priority="30376">
      <formula>AB76=$B$10</formula>
    </cfRule>
    <cfRule type="expression" dxfId="32512" priority="30377">
      <formula>AB76=$B$9</formula>
    </cfRule>
    <cfRule type="expression" dxfId="32511" priority="30378">
      <formula>AB76=$B$6</formula>
    </cfRule>
    <cfRule type="expression" dxfId="32510" priority="30379">
      <formula>"TEXT(C$16,""ddd"")='Sat'"</formula>
    </cfRule>
  </conditionalFormatting>
  <conditionalFormatting sqref="AB76">
    <cfRule type="expression" dxfId="32509" priority="30364">
      <formula>AB76=$B$22</formula>
    </cfRule>
  </conditionalFormatting>
  <conditionalFormatting sqref="AB76">
    <cfRule type="expression" dxfId="32508" priority="30363">
      <formula>AB76=$B$23</formula>
    </cfRule>
  </conditionalFormatting>
  <conditionalFormatting sqref="AG48">
    <cfRule type="expression" dxfId="32507" priority="30318">
      <formula>AG48=$B$4</formula>
    </cfRule>
    <cfRule type="expression" dxfId="32506" priority="30319">
      <formula>AG48=$B$8</formula>
    </cfRule>
    <cfRule type="expression" dxfId="32505" priority="30320">
      <formula>AG48=$B$24</formula>
    </cfRule>
    <cfRule type="expression" dxfId="32504" priority="30321">
      <formula>AG48=$B$18</formula>
    </cfRule>
    <cfRule type="expression" dxfId="32503" priority="30322">
      <formula>AG48=$B$3</formula>
    </cfRule>
  </conditionalFormatting>
  <conditionalFormatting sqref="AG48">
    <cfRule type="expression" dxfId="32502" priority="30303">
      <formula>AG48=$B$15</formula>
    </cfRule>
    <cfRule type="expression" dxfId="32501" priority="30304">
      <formula>AG48=$B$7</formula>
    </cfRule>
    <cfRule type="expression" dxfId="32500" priority="30305">
      <formula>AG48=$B$20</formula>
    </cfRule>
    <cfRule type="expression" dxfId="32499" priority="30306">
      <formula>AG48=$B$21</formula>
    </cfRule>
    <cfRule type="expression" dxfId="32498" priority="30307">
      <formula>AG48=$B$19</formula>
    </cfRule>
    <cfRule type="expression" dxfId="32497" priority="30308">
      <formula>AG48=$B$17</formula>
    </cfRule>
    <cfRule type="expression" dxfId="32496" priority="30309">
      <formula>AG48=$B$16</formula>
    </cfRule>
    <cfRule type="expression" dxfId="32495" priority="30310">
      <formula>AG48=$B$14</formula>
    </cfRule>
    <cfRule type="expression" dxfId="32494" priority="30311">
      <formula>AG48=$B$13</formula>
    </cfRule>
    <cfRule type="expression" dxfId="32493" priority="30312">
      <formula>AG48=$B$12</formula>
    </cfRule>
    <cfRule type="expression" dxfId="32492" priority="30313">
      <formula>AG48=$B$11</formula>
    </cfRule>
    <cfRule type="expression" dxfId="32491" priority="30314">
      <formula>AG48=$B$10</formula>
    </cfRule>
    <cfRule type="expression" dxfId="32490" priority="30315">
      <formula>AG48=$B$9</formula>
    </cfRule>
    <cfRule type="expression" dxfId="32489" priority="30316">
      <formula>AG48=$B$6</formula>
    </cfRule>
    <cfRule type="expression" dxfId="32488" priority="30317">
      <formula>"TEXT(C$16,""ddd"")='Sat'"</formula>
    </cfRule>
  </conditionalFormatting>
  <conditionalFormatting sqref="AG48">
    <cfRule type="expression" dxfId="32487" priority="30302">
      <formula>AG48=$B$22</formula>
    </cfRule>
  </conditionalFormatting>
  <conditionalFormatting sqref="AG48">
    <cfRule type="expression" dxfId="32486" priority="30301">
      <formula>AG48=$B$23</formula>
    </cfRule>
  </conditionalFormatting>
  <conditionalFormatting sqref="AB78 AB81">
    <cfRule type="expression" dxfId="32485" priority="30296">
      <formula>AB78=$B$8</formula>
    </cfRule>
    <cfRule type="expression" dxfId="32484" priority="30297">
      <formula>AB78=$B$24</formula>
    </cfRule>
    <cfRule type="expression" dxfId="32483" priority="30298">
      <formula>AB78=$B$18</formula>
    </cfRule>
    <cfRule type="expression" dxfId="32482" priority="30299">
      <formula>AB78=$B$3</formula>
    </cfRule>
  </conditionalFormatting>
  <conditionalFormatting sqref="AB78 AB81">
    <cfRule type="expression" dxfId="32481" priority="30283">
      <formula>AB78=$B$20</formula>
    </cfRule>
    <cfRule type="expression" dxfId="32480" priority="30284">
      <formula>AB78=$B$21</formula>
    </cfRule>
    <cfRule type="expression" dxfId="32479" priority="30285">
      <formula>AB78=$B$19</formula>
    </cfRule>
    <cfRule type="expression" dxfId="32478" priority="30286">
      <formula>AB78=$B$17</formula>
    </cfRule>
    <cfRule type="expression" dxfId="32477" priority="30287">
      <formula>AB78=$B$16</formula>
    </cfRule>
    <cfRule type="expression" dxfId="32476" priority="30288">
      <formula>AB78=$B$14</formula>
    </cfRule>
    <cfRule type="expression" dxfId="32475" priority="30289">
      <formula>AB78=$B$13</formula>
    </cfRule>
    <cfRule type="expression" dxfId="32474" priority="30290">
      <formula>AB78=$B$12</formula>
    </cfRule>
    <cfRule type="expression" dxfId="32473" priority="30291">
      <formula>AB78=$B$11</formula>
    </cfRule>
    <cfRule type="expression" dxfId="32472" priority="30292">
      <formula>AB78=$B$10</formula>
    </cfRule>
    <cfRule type="expression" dxfId="32471" priority="30293">
      <formula>AB78=$B$9</formula>
    </cfRule>
    <cfRule type="expression" dxfId="32470" priority="30294">
      <formula>AB78=$B$6</formula>
    </cfRule>
    <cfRule type="expression" dxfId="32469" priority="30295">
      <formula>"TEXT(C$16,""ddd"")='Sat'"</formula>
    </cfRule>
  </conditionalFormatting>
  <conditionalFormatting sqref="AB78 AB81">
    <cfRule type="expression" dxfId="32468" priority="30282">
      <formula>AB78=$B$22</formula>
    </cfRule>
  </conditionalFormatting>
  <conditionalFormatting sqref="AB78 AB81">
    <cfRule type="expression" dxfId="32467" priority="30280">
      <formula>AB78=#REF!</formula>
    </cfRule>
    <cfRule type="expression" dxfId="32466" priority="30281">
      <formula>AB78=$B$23</formula>
    </cfRule>
  </conditionalFormatting>
  <conditionalFormatting sqref="AN78:AR78 AN81:AR81">
    <cfRule type="expression" dxfId="32465" priority="30276">
      <formula>AN78=$B$8</formula>
    </cfRule>
    <cfRule type="expression" dxfId="32464" priority="30277">
      <formula>AN78=$B$24</formula>
    </cfRule>
    <cfRule type="expression" dxfId="32463" priority="30278">
      <formula>AN78=$B$18</formula>
    </cfRule>
    <cfRule type="expression" dxfId="32462" priority="30279">
      <formula>AN78=$B$3</formula>
    </cfRule>
  </conditionalFormatting>
  <conditionalFormatting sqref="AN78:AR78 AN81:AR81">
    <cfRule type="expression" dxfId="32461" priority="30263">
      <formula>AN78=$B$20</formula>
    </cfRule>
    <cfRule type="expression" dxfId="32460" priority="30264">
      <formula>AN78=$B$21</formula>
    </cfRule>
    <cfRule type="expression" dxfId="32459" priority="30265">
      <formula>AN78=$B$19</formula>
    </cfRule>
    <cfRule type="expression" dxfId="32458" priority="30266">
      <formula>AN78=$B$17</formula>
    </cfRule>
    <cfRule type="expression" dxfId="32457" priority="30267">
      <formula>AN78=$B$16</formula>
    </cfRule>
    <cfRule type="expression" dxfId="32456" priority="30268">
      <formula>AN78=$B$14</formula>
    </cfRule>
    <cfRule type="expression" dxfId="32455" priority="30269">
      <formula>AN78=$B$13</formula>
    </cfRule>
    <cfRule type="expression" dxfId="32454" priority="30270">
      <formula>AN78=$B$12</formula>
    </cfRule>
    <cfRule type="expression" dxfId="32453" priority="30271">
      <formula>AN78=$B$11</formula>
    </cfRule>
    <cfRule type="expression" dxfId="32452" priority="30272">
      <formula>AN78=$B$10</formula>
    </cfRule>
    <cfRule type="expression" dxfId="32451" priority="30273">
      <formula>AN78=$B$9</formula>
    </cfRule>
    <cfRule type="expression" dxfId="32450" priority="30274">
      <formula>AN78=$B$6</formula>
    </cfRule>
    <cfRule type="expression" dxfId="32449" priority="30275">
      <formula>"TEXT(C$16,""ddd"")='Sat'"</formula>
    </cfRule>
  </conditionalFormatting>
  <conditionalFormatting sqref="AN78:AR78 AN81:AR81">
    <cfRule type="expression" dxfId="32448" priority="30262">
      <formula>AN78=$B$22</formula>
    </cfRule>
  </conditionalFormatting>
  <conditionalFormatting sqref="AN78:AR78 AN81:AR81">
    <cfRule type="expression" dxfId="32447" priority="30260">
      <formula>AN78=#REF!</formula>
    </cfRule>
    <cfRule type="expression" dxfId="32446" priority="30261">
      <formula>AN78=$B$23</formula>
    </cfRule>
  </conditionalFormatting>
  <conditionalFormatting sqref="AR78 AR81">
    <cfRule type="expression" dxfId="32445" priority="30256">
      <formula>AR78=$B$8</formula>
    </cfRule>
    <cfRule type="expression" dxfId="32444" priority="30257">
      <formula>AR78=$B$24</formula>
    </cfRule>
    <cfRule type="expression" dxfId="32443" priority="30258">
      <formula>AR78=$B$18</formula>
    </cfRule>
    <cfRule type="expression" dxfId="32442" priority="30259">
      <formula>AR78=$B$3</formula>
    </cfRule>
  </conditionalFormatting>
  <conditionalFormatting sqref="AR78 AR81">
    <cfRule type="expression" dxfId="32441" priority="30243">
      <formula>AR78=$B$20</formula>
    </cfRule>
    <cfRule type="expression" dxfId="32440" priority="30244">
      <formula>AR78=$B$21</formula>
    </cfRule>
    <cfRule type="expression" dxfId="32439" priority="30245">
      <formula>AR78=$B$19</formula>
    </cfRule>
    <cfRule type="expression" dxfId="32438" priority="30246">
      <formula>AR78=$B$17</formula>
    </cfRule>
    <cfRule type="expression" dxfId="32437" priority="30247">
      <formula>AR78=$B$16</formula>
    </cfRule>
    <cfRule type="expression" dxfId="32436" priority="30248">
      <formula>AR78=$B$14</formula>
    </cfRule>
    <cfRule type="expression" dxfId="32435" priority="30249">
      <formula>AR78=$B$13</formula>
    </cfRule>
    <cfRule type="expression" dxfId="32434" priority="30250">
      <formula>AR78=$B$12</formula>
    </cfRule>
    <cfRule type="expression" dxfId="32433" priority="30251">
      <formula>AR78=$B$11</formula>
    </cfRule>
    <cfRule type="expression" dxfId="32432" priority="30252">
      <formula>AR78=$B$10</formula>
    </cfRule>
    <cfRule type="expression" dxfId="32431" priority="30253">
      <formula>AR78=$B$9</formula>
    </cfRule>
    <cfRule type="expression" dxfId="32430" priority="30254">
      <formula>AR78=$B$6</formula>
    </cfRule>
    <cfRule type="expression" dxfId="32429" priority="30255">
      <formula>"TEXT(C$16,""ddd"")='Sat'"</formula>
    </cfRule>
  </conditionalFormatting>
  <conditionalFormatting sqref="AR78 AR81">
    <cfRule type="expression" dxfId="32428" priority="30242">
      <formula>AR78=$B$22</formula>
    </cfRule>
  </conditionalFormatting>
  <conditionalFormatting sqref="AR78 AR81">
    <cfRule type="expression" dxfId="32427" priority="30240">
      <formula>AR78=#REF!</formula>
    </cfRule>
    <cfRule type="expression" dxfId="32426" priority="30241">
      <formula>AR78=$B$23</formula>
    </cfRule>
  </conditionalFormatting>
  <conditionalFormatting sqref="AU78:AY78">
    <cfRule type="expression" dxfId="32425" priority="30236">
      <formula>AU78=$B$8</formula>
    </cfRule>
    <cfRule type="expression" dxfId="32424" priority="30237">
      <formula>AU78=$B$24</formula>
    </cfRule>
    <cfRule type="expression" dxfId="32423" priority="30238">
      <formula>AU78=$B$18</formula>
    </cfRule>
    <cfRule type="expression" dxfId="32422" priority="30239">
      <formula>AU78=$B$3</formula>
    </cfRule>
  </conditionalFormatting>
  <conditionalFormatting sqref="AU78:AY78">
    <cfRule type="expression" dxfId="32421" priority="30223">
      <formula>AU78=$B$20</formula>
    </cfRule>
    <cfRule type="expression" dxfId="32420" priority="30224">
      <formula>AU78=$B$21</formula>
    </cfRule>
    <cfRule type="expression" dxfId="32419" priority="30225">
      <formula>AU78=$B$19</formula>
    </cfRule>
    <cfRule type="expression" dxfId="32418" priority="30226">
      <formula>AU78=$B$17</formula>
    </cfRule>
    <cfRule type="expression" dxfId="32417" priority="30227">
      <formula>AU78=$B$16</formula>
    </cfRule>
    <cfRule type="expression" dxfId="32416" priority="30228">
      <formula>AU78=$B$14</formula>
    </cfRule>
    <cfRule type="expression" dxfId="32415" priority="30229">
      <formula>AU78=$B$13</formula>
    </cfRule>
    <cfRule type="expression" dxfId="32414" priority="30230">
      <formula>AU78=$B$12</formula>
    </cfRule>
    <cfRule type="expression" dxfId="32413" priority="30231">
      <formula>AU78=$B$11</formula>
    </cfRule>
    <cfRule type="expression" dxfId="32412" priority="30232">
      <formula>AU78=$B$10</formula>
    </cfRule>
    <cfRule type="expression" dxfId="32411" priority="30233">
      <formula>AU78=$B$9</formula>
    </cfRule>
    <cfRule type="expression" dxfId="32410" priority="30234">
      <formula>AU78=$B$6</formula>
    </cfRule>
    <cfRule type="expression" dxfId="32409" priority="30235">
      <formula>"TEXT(C$16,""ddd"")='Sat'"</formula>
    </cfRule>
  </conditionalFormatting>
  <conditionalFormatting sqref="AU78:AY78">
    <cfRule type="expression" dxfId="32408" priority="30222">
      <formula>AU78=$B$22</formula>
    </cfRule>
  </conditionalFormatting>
  <conditionalFormatting sqref="AU78:AY78">
    <cfRule type="expression" dxfId="32407" priority="30220">
      <formula>AU78=#REF!</formula>
    </cfRule>
    <cfRule type="expression" dxfId="32406" priority="30221">
      <formula>AU78=$B$23</formula>
    </cfRule>
  </conditionalFormatting>
  <conditionalFormatting sqref="AY78 AY81">
    <cfRule type="expression" dxfId="32405" priority="30216">
      <formula>AY78=$B$8</formula>
    </cfRule>
    <cfRule type="expression" dxfId="32404" priority="30217">
      <formula>AY78=$B$24</formula>
    </cfRule>
    <cfRule type="expression" dxfId="32403" priority="30218">
      <formula>AY78=$B$18</formula>
    </cfRule>
    <cfRule type="expression" dxfId="32402" priority="30219">
      <formula>AY78=$B$3</formula>
    </cfRule>
  </conditionalFormatting>
  <conditionalFormatting sqref="AY78 AY81">
    <cfRule type="expression" dxfId="32401" priority="30203">
      <formula>AY78=$B$20</formula>
    </cfRule>
    <cfRule type="expression" dxfId="32400" priority="30204">
      <formula>AY78=$B$21</formula>
    </cfRule>
    <cfRule type="expression" dxfId="32399" priority="30205">
      <formula>AY78=$B$19</formula>
    </cfRule>
    <cfRule type="expression" dxfId="32398" priority="30206">
      <formula>AY78=$B$17</formula>
    </cfRule>
    <cfRule type="expression" dxfId="32397" priority="30207">
      <formula>AY78=$B$16</formula>
    </cfRule>
    <cfRule type="expression" dxfId="32396" priority="30208">
      <formula>AY78=$B$14</formula>
    </cfRule>
    <cfRule type="expression" dxfId="32395" priority="30209">
      <formula>AY78=$B$13</formula>
    </cfRule>
    <cfRule type="expression" dxfId="32394" priority="30210">
      <formula>AY78=$B$12</formula>
    </cfRule>
    <cfRule type="expression" dxfId="32393" priority="30211">
      <formula>AY78=$B$11</formula>
    </cfRule>
    <cfRule type="expression" dxfId="32392" priority="30212">
      <formula>AY78=$B$10</formula>
    </cfRule>
    <cfRule type="expression" dxfId="32391" priority="30213">
      <formula>AY78=$B$9</formula>
    </cfRule>
    <cfRule type="expression" dxfId="32390" priority="30214">
      <formula>AY78=$B$6</formula>
    </cfRule>
    <cfRule type="expression" dxfId="32389" priority="30215">
      <formula>"TEXT(C$16,""ddd"")='Sat'"</formula>
    </cfRule>
  </conditionalFormatting>
  <conditionalFormatting sqref="AY78 AY81">
    <cfRule type="expression" dxfId="32388" priority="30202">
      <formula>AY78=$B$22</formula>
    </cfRule>
  </conditionalFormatting>
  <conditionalFormatting sqref="AY78 AY81">
    <cfRule type="expression" dxfId="32387" priority="30200">
      <formula>AY78=#REF!</formula>
    </cfRule>
    <cfRule type="expression" dxfId="32386" priority="30201">
      <formula>AY78=$B$23</formula>
    </cfRule>
  </conditionalFormatting>
  <conditionalFormatting sqref="BI78:BM78 BI81:BM81">
    <cfRule type="expression" dxfId="32385" priority="30196">
      <formula>BI78=$B$8</formula>
    </cfRule>
    <cfRule type="expression" dxfId="32384" priority="30197">
      <formula>BI78=$B$24</formula>
    </cfRule>
    <cfRule type="expression" dxfId="32383" priority="30198">
      <formula>BI78=$B$18</formula>
    </cfRule>
    <cfRule type="expression" dxfId="32382" priority="30199">
      <formula>BI78=$B$3</formula>
    </cfRule>
  </conditionalFormatting>
  <conditionalFormatting sqref="BI78:BM78 BI81:BM81">
    <cfRule type="expression" dxfId="32381" priority="30183">
      <formula>BI78=$B$20</formula>
    </cfRule>
    <cfRule type="expression" dxfId="32380" priority="30184">
      <formula>BI78=$B$21</formula>
    </cfRule>
    <cfRule type="expression" dxfId="32379" priority="30185">
      <formula>BI78=$B$19</formula>
    </cfRule>
    <cfRule type="expression" dxfId="32378" priority="30186">
      <formula>BI78=$B$17</formula>
    </cfRule>
    <cfRule type="expression" dxfId="32377" priority="30187">
      <formula>BI78=$B$16</formula>
    </cfRule>
    <cfRule type="expression" dxfId="32376" priority="30188">
      <formula>BI78=$B$14</formula>
    </cfRule>
    <cfRule type="expression" dxfId="32375" priority="30189">
      <formula>BI78=$B$13</formula>
    </cfRule>
    <cfRule type="expression" dxfId="32374" priority="30190">
      <formula>BI78=$B$12</formula>
    </cfRule>
    <cfRule type="expression" dxfId="32373" priority="30191">
      <formula>BI78=$B$11</formula>
    </cfRule>
    <cfRule type="expression" dxfId="32372" priority="30192">
      <formula>BI78=$B$10</formula>
    </cfRule>
    <cfRule type="expression" dxfId="32371" priority="30193">
      <formula>BI78=$B$9</formula>
    </cfRule>
    <cfRule type="expression" dxfId="32370" priority="30194">
      <formula>BI78=$B$6</formula>
    </cfRule>
    <cfRule type="expression" dxfId="32369" priority="30195">
      <formula>"TEXT(C$16,""ddd"")='Sat'"</formula>
    </cfRule>
  </conditionalFormatting>
  <conditionalFormatting sqref="BI78:BM78 BI81:BM81">
    <cfRule type="expression" dxfId="32368" priority="30182">
      <formula>BI78=$B$22</formula>
    </cfRule>
  </conditionalFormatting>
  <conditionalFormatting sqref="BI78:BM78 BI81:BM81">
    <cfRule type="expression" dxfId="32367" priority="30180">
      <formula>BI78=#REF!</formula>
    </cfRule>
    <cfRule type="expression" dxfId="32366" priority="30181">
      <formula>BI78=$B$23</formula>
    </cfRule>
  </conditionalFormatting>
  <conditionalFormatting sqref="BM78 BM81">
    <cfRule type="expression" dxfId="32365" priority="30176">
      <formula>BM78=$B$8</formula>
    </cfRule>
    <cfRule type="expression" dxfId="32364" priority="30177">
      <formula>BM78=$B$24</formula>
    </cfRule>
    <cfRule type="expression" dxfId="32363" priority="30178">
      <formula>BM78=$B$18</formula>
    </cfRule>
    <cfRule type="expression" dxfId="32362" priority="30179">
      <formula>BM78=$B$3</formula>
    </cfRule>
  </conditionalFormatting>
  <conditionalFormatting sqref="BM78 BM81">
    <cfRule type="expression" dxfId="32361" priority="30163">
      <formula>BM78=$B$20</formula>
    </cfRule>
    <cfRule type="expression" dxfId="32360" priority="30164">
      <formula>BM78=$B$21</formula>
    </cfRule>
    <cfRule type="expression" dxfId="32359" priority="30165">
      <formula>BM78=$B$19</formula>
    </cfRule>
    <cfRule type="expression" dxfId="32358" priority="30166">
      <formula>BM78=$B$17</formula>
    </cfRule>
    <cfRule type="expression" dxfId="32357" priority="30167">
      <formula>BM78=$B$16</formula>
    </cfRule>
    <cfRule type="expression" dxfId="32356" priority="30168">
      <formula>BM78=$B$14</formula>
    </cfRule>
    <cfRule type="expression" dxfId="32355" priority="30169">
      <formula>BM78=$B$13</formula>
    </cfRule>
    <cfRule type="expression" dxfId="32354" priority="30170">
      <formula>BM78=$B$12</formula>
    </cfRule>
    <cfRule type="expression" dxfId="32353" priority="30171">
      <formula>BM78=$B$11</formula>
    </cfRule>
    <cfRule type="expression" dxfId="32352" priority="30172">
      <formula>BM78=$B$10</formula>
    </cfRule>
    <cfRule type="expression" dxfId="32351" priority="30173">
      <formula>BM78=$B$9</formula>
    </cfRule>
    <cfRule type="expression" dxfId="32350" priority="30174">
      <formula>BM78=$B$6</formula>
    </cfRule>
    <cfRule type="expression" dxfId="32349" priority="30175">
      <formula>"TEXT(C$16,""ddd"")='Sat'"</formula>
    </cfRule>
  </conditionalFormatting>
  <conditionalFormatting sqref="BM78 BM81">
    <cfRule type="expression" dxfId="32348" priority="30162">
      <formula>BM78=$B$22</formula>
    </cfRule>
  </conditionalFormatting>
  <conditionalFormatting sqref="BM78 BM81">
    <cfRule type="expression" dxfId="32347" priority="30160">
      <formula>BM78=#REF!</formula>
    </cfRule>
    <cfRule type="expression" dxfId="32346" priority="30161">
      <formula>BM78=$B$23</formula>
    </cfRule>
  </conditionalFormatting>
  <conditionalFormatting sqref="BP78:BT78 BP81:BT81">
    <cfRule type="expression" dxfId="32345" priority="30156">
      <formula>BP78=$B$8</formula>
    </cfRule>
    <cfRule type="expression" dxfId="32344" priority="30157">
      <formula>BP78=$B$24</formula>
    </cfRule>
    <cfRule type="expression" dxfId="32343" priority="30158">
      <formula>BP78=$B$18</formula>
    </cfRule>
    <cfRule type="expression" dxfId="32342" priority="30159">
      <formula>BP78=$B$3</formula>
    </cfRule>
  </conditionalFormatting>
  <conditionalFormatting sqref="BP78:BT78 BP81:BT81">
    <cfRule type="expression" dxfId="32341" priority="30143">
      <formula>BP78=$B$20</formula>
    </cfRule>
    <cfRule type="expression" dxfId="32340" priority="30144">
      <formula>BP78=$B$21</formula>
    </cfRule>
    <cfRule type="expression" dxfId="32339" priority="30145">
      <formula>BP78=$B$19</formula>
    </cfRule>
    <cfRule type="expression" dxfId="32338" priority="30146">
      <formula>BP78=$B$17</formula>
    </cfRule>
    <cfRule type="expression" dxfId="32337" priority="30147">
      <formula>BP78=$B$16</formula>
    </cfRule>
    <cfRule type="expression" dxfId="32336" priority="30148">
      <formula>BP78=$B$14</formula>
    </cfRule>
    <cfRule type="expression" dxfId="32335" priority="30149">
      <formula>BP78=$B$13</formula>
    </cfRule>
    <cfRule type="expression" dxfId="32334" priority="30150">
      <formula>BP78=$B$12</formula>
    </cfRule>
    <cfRule type="expression" dxfId="32333" priority="30151">
      <formula>BP78=$B$11</formula>
    </cfRule>
    <cfRule type="expression" dxfId="32332" priority="30152">
      <formula>BP78=$B$10</formula>
    </cfRule>
    <cfRule type="expression" dxfId="32331" priority="30153">
      <formula>BP78=$B$9</formula>
    </cfRule>
    <cfRule type="expression" dxfId="32330" priority="30154">
      <formula>BP78=$B$6</formula>
    </cfRule>
    <cfRule type="expression" dxfId="32329" priority="30155">
      <formula>"TEXT(C$16,""ddd"")='Sat'"</formula>
    </cfRule>
  </conditionalFormatting>
  <conditionalFormatting sqref="BP78:BT78 BP81:BT81">
    <cfRule type="expression" dxfId="32328" priority="30142">
      <formula>BP78=$B$22</formula>
    </cfRule>
  </conditionalFormatting>
  <conditionalFormatting sqref="BP78:BT78 BP81:BT81">
    <cfRule type="expression" dxfId="32327" priority="30140">
      <formula>BP78=#REF!</formula>
    </cfRule>
    <cfRule type="expression" dxfId="32326" priority="30141">
      <formula>BP78=$B$23</formula>
    </cfRule>
  </conditionalFormatting>
  <conditionalFormatting sqref="BT78 BT81">
    <cfRule type="expression" dxfId="32325" priority="30136">
      <formula>BT78=$B$8</formula>
    </cfRule>
    <cfRule type="expression" dxfId="32324" priority="30137">
      <formula>BT78=$B$24</formula>
    </cfRule>
    <cfRule type="expression" dxfId="32323" priority="30138">
      <formula>BT78=$B$18</formula>
    </cfRule>
    <cfRule type="expression" dxfId="32322" priority="30139">
      <formula>BT78=$B$3</formula>
    </cfRule>
  </conditionalFormatting>
  <conditionalFormatting sqref="BT78 BT81">
    <cfRule type="expression" dxfId="32321" priority="30123">
      <formula>BT78=$B$20</formula>
    </cfRule>
    <cfRule type="expression" dxfId="32320" priority="30124">
      <formula>BT78=$B$21</formula>
    </cfRule>
    <cfRule type="expression" dxfId="32319" priority="30125">
      <formula>BT78=$B$19</formula>
    </cfRule>
    <cfRule type="expression" dxfId="32318" priority="30126">
      <formula>BT78=$B$17</formula>
    </cfRule>
    <cfRule type="expression" dxfId="32317" priority="30127">
      <formula>BT78=$B$16</formula>
    </cfRule>
    <cfRule type="expression" dxfId="32316" priority="30128">
      <formula>BT78=$B$14</formula>
    </cfRule>
    <cfRule type="expression" dxfId="32315" priority="30129">
      <formula>BT78=$B$13</formula>
    </cfRule>
    <cfRule type="expression" dxfId="32314" priority="30130">
      <formula>BT78=$B$12</formula>
    </cfRule>
    <cfRule type="expression" dxfId="32313" priority="30131">
      <formula>BT78=$B$11</formula>
    </cfRule>
    <cfRule type="expression" dxfId="32312" priority="30132">
      <formula>BT78=$B$10</formula>
    </cfRule>
    <cfRule type="expression" dxfId="32311" priority="30133">
      <formula>BT78=$B$9</formula>
    </cfRule>
    <cfRule type="expression" dxfId="32310" priority="30134">
      <formula>BT78=$B$6</formula>
    </cfRule>
    <cfRule type="expression" dxfId="32309" priority="30135">
      <formula>"TEXT(C$16,""ddd"")='Sat'"</formula>
    </cfRule>
  </conditionalFormatting>
  <conditionalFormatting sqref="BT78 BT81">
    <cfRule type="expression" dxfId="32308" priority="30122">
      <formula>BT78=$B$22</formula>
    </cfRule>
  </conditionalFormatting>
  <conditionalFormatting sqref="BT78 BT81">
    <cfRule type="expression" dxfId="32307" priority="30120">
      <formula>BT78=#REF!</formula>
    </cfRule>
    <cfRule type="expression" dxfId="32306" priority="30121">
      <formula>BT78=$B$23</formula>
    </cfRule>
  </conditionalFormatting>
  <conditionalFormatting sqref="BW78:CA78">
    <cfRule type="expression" dxfId="32305" priority="30116">
      <formula>BW78=$B$8</formula>
    </cfRule>
    <cfRule type="expression" dxfId="32304" priority="30117">
      <formula>BW78=$B$24</formula>
    </cfRule>
    <cfRule type="expression" dxfId="32303" priority="30118">
      <formula>BW78=$B$18</formula>
    </cfRule>
    <cfRule type="expression" dxfId="32302" priority="30119">
      <formula>BW78=$B$3</formula>
    </cfRule>
  </conditionalFormatting>
  <conditionalFormatting sqref="BW78:CA78">
    <cfRule type="expression" dxfId="32301" priority="30103">
      <formula>BW78=$B$20</formula>
    </cfRule>
    <cfRule type="expression" dxfId="32300" priority="30104">
      <formula>BW78=$B$21</formula>
    </cfRule>
    <cfRule type="expression" dxfId="32299" priority="30105">
      <formula>BW78=$B$19</formula>
    </cfRule>
    <cfRule type="expression" dxfId="32298" priority="30106">
      <formula>BW78=$B$17</formula>
    </cfRule>
    <cfRule type="expression" dxfId="32297" priority="30107">
      <formula>BW78=$B$16</formula>
    </cfRule>
    <cfRule type="expression" dxfId="32296" priority="30108">
      <formula>BW78=$B$14</formula>
    </cfRule>
    <cfRule type="expression" dxfId="32295" priority="30109">
      <formula>BW78=$B$13</formula>
    </cfRule>
    <cfRule type="expression" dxfId="32294" priority="30110">
      <formula>BW78=$B$12</formula>
    </cfRule>
    <cfRule type="expression" dxfId="32293" priority="30111">
      <formula>BW78=$B$11</formula>
    </cfRule>
    <cfRule type="expression" dxfId="32292" priority="30112">
      <formula>BW78=$B$10</formula>
    </cfRule>
    <cfRule type="expression" dxfId="32291" priority="30113">
      <formula>BW78=$B$9</formula>
    </cfRule>
    <cfRule type="expression" dxfId="32290" priority="30114">
      <formula>BW78=$B$6</formula>
    </cfRule>
    <cfRule type="expression" dxfId="32289" priority="30115">
      <formula>"TEXT(C$16,""ddd"")='Sat'"</formula>
    </cfRule>
  </conditionalFormatting>
  <conditionalFormatting sqref="BW78:CA78">
    <cfRule type="expression" dxfId="32288" priority="30102">
      <formula>BW78=$B$22</formula>
    </cfRule>
  </conditionalFormatting>
  <conditionalFormatting sqref="BW78:CA78">
    <cfRule type="expression" dxfId="32287" priority="30100">
      <formula>BW78=#REF!</formula>
    </cfRule>
    <cfRule type="expression" dxfId="32286" priority="30101">
      <formula>BW78=$B$23</formula>
    </cfRule>
  </conditionalFormatting>
  <conditionalFormatting sqref="CA78 CA81">
    <cfRule type="expression" dxfId="32285" priority="30096">
      <formula>CA78=$B$8</formula>
    </cfRule>
    <cfRule type="expression" dxfId="32284" priority="30097">
      <formula>CA78=$B$24</formula>
    </cfRule>
    <cfRule type="expression" dxfId="32283" priority="30098">
      <formula>CA78=$B$18</formula>
    </cfRule>
    <cfRule type="expression" dxfId="32282" priority="30099">
      <formula>CA78=$B$3</formula>
    </cfRule>
  </conditionalFormatting>
  <conditionalFormatting sqref="CA78 CA81">
    <cfRule type="expression" dxfId="32281" priority="30083">
      <formula>CA78=$B$20</formula>
    </cfRule>
    <cfRule type="expression" dxfId="32280" priority="30084">
      <formula>CA78=$B$21</formula>
    </cfRule>
    <cfRule type="expression" dxfId="32279" priority="30085">
      <formula>CA78=$B$19</formula>
    </cfRule>
    <cfRule type="expression" dxfId="32278" priority="30086">
      <formula>CA78=$B$17</formula>
    </cfRule>
    <cfRule type="expression" dxfId="32277" priority="30087">
      <formula>CA78=$B$16</formula>
    </cfRule>
    <cfRule type="expression" dxfId="32276" priority="30088">
      <formula>CA78=$B$14</formula>
    </cfRule>
    <cfRule type="expression" dxfId="32275" priority="30089">
      <formula>CA78=$B$13</formula>
    </cfRule>
    <cfRule type="expression" dxfId="32274" priority="30090">
      <formula>CA78=$B$12</formula>
    </cfRule>
    <cfRule type="expression" dxfId="32273" priority="30091">
      <formula>CA78=$B$11</formula>
    </cfRule>
    <cfRule type="expression" dxfId="32272" priority="30092">
      <formula>CA78=$B$10</formula>
    </cfRule>
    <cfRule type="expression" dxfId="32271" priority="30093">
      <formula>CA78=$B$9</formula>
    </cfRule>
    <cfRule type="expression" dxfId="32270" priority="30094">
      <formula>CA78=$B$6</formula>
    </cfRule>
    <cfRule type="expression" dxfId="32269" priority="30095">
      <formula>"TEXT(C$16,""ddd"")='Sat'"</formula>
    </cfRule>
  </conditionalFormatting>
  <conditionalFormatting sqref="CA78 CA81">
    <cfRule type="expression" dxfId="32268" priority="30082">
      <formula>CA78=$B$22</formula>
    </cfRule>
  </conditionalFormatting>
  <conditionalFormatting sqref="CA78 CA81">
    <cfRule type="expression" dxfId="32267" priority="30080">
      <formula>CA78=#REF!</formula>
    </cfRule>
    <cfRule type="expression" dxfId="32266" priority="30081">
      <formula>CA78=$B$23</formula>
    </cfRule>
  </conditionalFormatting>
  <conditionalFormatting sqref="CD78:CH78 CD81:CH81">
    <cfRule type="expression" dxfId="32265" priority="30076">
      <formula>CD78=$B$8</formula>
    </cfRule>
    <cfRule type="expression" dxfId="32264" priority="30077">
      <formula>CD78=$B$24</formula>
    </cfRule>
    <cfRule type="expression" dxfId="32263" priority="30078">
      <formula>CD78=$B$18</formula>
    </cfRule>
    <cfRule type="expression" dxfId="32262" priority="30079">
      <formula>CD78=$B$3</formula>
    </cfRule>
  </conditionalFormatting>
  <conditionalFormatting sqref="CD78:CH78 CD81:CH81">
    <cfRule type="expression" dxfId="32261" priority="30063">
      <formula>CD78=$B$20</formula>
    </cfRule>
    <cfRule type="expression" dxfId="32260" priority="30064">
      <formula>CD78=$B$21</formula>
    </cfRule>
    <cfRule type="expression" dxfId="32259" priority="30065">
      <formula>CD78=$B$19</formula>
    </cfRule>
    <cfRule type="expression" dxfId="32258" priority="30066">
      <formula>CD78=$B$17</formula>
    </cfRule>
    <cfRule type="expression" dxfId="32257" priority="30067">
      <formula>CD78=$B$16</formula>
    </cfRule>
    <cfRule type="expression" dxfId="32256" priority="30068">
      <formula>CD78=$B$14</formula>
    </cfRule>
    <cfRule type="expression" dxfId="32255" priority="30069">
      <formula>CD78=$B$13</formula>
    </cfRule>
    <cfRule type="expression" dxfId="32254" priority="30070">
      <formula>CD78=$B$12</formula>
    </cfRule>
    <cfRule type="expression" dxfId="32253" priority="30071">
      <formula>CD78=$B$11</formula>
    </cfRule>
    <cfRule type="expression" dxfId="32252" priority="30072">
      <formula>CD78=$B$10</formula>
    </cfRule>
    <cfRule type="expression" dxfId="32251" priority="30073">
      <formula>CD78=$B$9</formula>
    </cfRule>
    <cfRule type="expression" dxfId="32250" priority="30074">
      <formula>CD78=$B$6</formula>
    </cfRule>
    <cfRule type="expression" dxfId="32249" priority="30075">
      <formula>"TEXT(C$16,""ddd"")='Sat'"</formula>
    </cfRule>
  </conditionalFormatting>
  <conditionalFormatting sqref="CD78:CH78 CD81:CH81">
    <cfRule type="expression" dxfId="32248" priority="30062">
      <formula>CD78=$B$22</formula>
    </cfRule>
  </conditionalFormatting>
  <conditionalFormatting sqref="CD78:CH78 CD81:CH81">
    <cfRule type="expression" dxfId="32247" priority="30060">
      <formula>CD78=#REF!</formula>
    </cfRule>
    <cfRule type="expression" dxfId="32246" priority="30061">
      <formula>CD78=$B$23</formula>
    </cfRule>
  </conditionalFormatting>
  <conditionalFormatting sqref="CH78 CH81">
    <cfRule type="expression" dxfId="32245" priority="30056">
      <formula>CH78=$B$8</formula>
    </cfRule>
    <cfRule type="expression" dxfId="32244" priority="30057">
      <formula>CH78=$B$24</formula>
    </cfRule>
    <cfRule type="expression" dxfId="32243" priority="30058">
      <formula>CH78=$B$18</formula>
    </cfRule>
    <cfRule type="expression" dxfId="32242" priority="30059">
      <formula>CH78=$B$3</formula>
    </cfRule>
  </conditionalFormatting>
  <conditionalFormatting sqref="CH78 CH81">
    <cfRule type="expression" dxfId="32241" priority="30043">
      <formula>CH78=$B$20</formula>
    </cfRule>
    <cfRule type="expression" dxfId="32240" priority="30044">
      <formula>CH78=$B$21</formula>
    </cfRule>
    <cfRule type="expression" dxfId="32239" priority="30045">
      <formula>CH78=$B$19</formula>
    </cfRule>
    <cfRule type="expression" dxfId="32238" priority="30046">
      <formula>CH78=$B$17</formula>
    </cfRule>
    <cfRule type="expression" dxfId="32237" priority="30047">
      <formula>CH78=$B$16</formula>
    </cfRule>
    <cfRule type="expression" dxfId="32236" priority="30048">
      <formula>CH78=$B$14</formula>
    </cfRule>
    <cfRule type="expression" dxfId="32235" priority="30049">
      <formula>CH78=$B$13</formula>
    </cfRule>
    <cfRule type="expression" dxfId="32234" priority="30050">
      <formula>CH78=$B$12</formula>
    </cfRule>
    <cfRule type="expression" dxfId="32233" priority="30051">
      <formula>CH78=$B$11</formula>
    </cfRule>
    <cfRule type="expression" dxfId="32232" priority="30052">
      <formula>CH78=$B$10</formula>
    </cfRule>
    <cfRule type="expression" dxfId="32231" priority="30053">
      <formula>CH78=$B$9</formula>
    </cfRule>
    <cfRule type="expression" dxfId="32230" priority="30054">
      <formula>CH78=$B$6</formula>
    </cfRule>
    <cfRule type="expression" dxfId="32229" priority="30055">
      <formula>"TEXT(C$16,""ddd"")='Sat'"</formula>
    </cfRule>
  </conditionalFormatting>
  <conditionalFormatting sqref="CH78 CH81">
    <cfRule type="expression" dxfId="32228" priority="30042">
      <formula>CH78=$B$22</formula>
    </cfRule>
  </conditionalFormatting>
  <conditionalFormatting sqref="CH78 CH81">
    <cfRule type="expression" dxfId="32227" priority="30040">
      <formula>CH78=#REF!</formula>
    </cfRule>
    <cfRule type="expression" dxfId="32226" priority="30041">
      <formula>CH78=$B$23</formula>
    </cfRule>
  </conditionalFormatting>
  <conditionalFormatting sqref="CK78:CO78 CK81:CO81">
    <cfRule type="expression" dxfId="32225" priority="30036">
      <formula>CK78=$B$8</formula>
    </cfRule>
    <cfRule type="expression" dxfId="32224" priority="30037">
      <formula>CK78=$B$24</formula>
    </cfRule>
    <cfRule type="expression" dxfId="32223" priority="30038">
      <formula>CK78=$B$18</formula>
    </cfRule>
    <cfRule type="expression" dxfId="32222" priority="30039">
      <formula>CK78=$B$3</formula>
    </cfRule>
  </conditionalFormatting>
  <conditionalFormatting sqref="CK78:CO78 CK81:CO81">
    <cfRule type="expression" dxfId="32221" priority="30023">
      <formula>CK78=$B$20</formula>
    </cfRule>
    <cfRule type="expression" dxfId="32220" priority="30024">
      <formula>CK78=$B$21</formula>
    </cfRule>
    <cfRule type="expression" dxfId="32219" priority="30025">
      <formula>CK78=$B$19</formula>
    </cfRule>
    <cfRule type="expression" dxfId="32218" priority="30026">
      <formula>CK78=$B$17</formula>
    </cfRule>
    <cfRule type="expression" dxfId="32217" priority="30027">
      <formula>CK78=$B$16</formula>
    </cfRule>
    <cfRule type="expression" dxfId="32216" priority="30028">
      <formula>CK78=$B$14</formula>
    </cfRule>
    <cfRule type="expression" dxfId="32215" priority="30029">
      <formula>CK78=$B$13</formula>
    </cfRule>
    <cfRule type="expression" dxfId="32214" priority="30030">
      <formula>CK78=$B$12</formula>
    </cfRule>
    <cfRule type="expression" dxfId="32213" priority="30031">
      <formula>CK78=$B$11</formula>
    </cfRule>
    <cfRule type="expression" dxfId="32212" priority="30032">
      <formula>CK78=$B$10</formula>
    </cfRule>
    <cfRule type="expression" dxfId="32211" priority="30033">
      <formula>CK78=$B$9</formula>
    </cfRule>
    <cfRule type="expression" dxfId="32210" priority="30034">
      <formula>CK78=$B$6</formula>
    </cfRule>
    <cfRule type="expression" dxfId="32209" priority="30035">
      <formula>"TEXT(C$16,""ddd"")='Sat'"</formula>
    </cfRule>
  </conditionalFormatting>
  <conditionalFormatting sqref="CK78:CO78 CK81:CO81">
    <cfRule type="expression" dxfId="32208" priority="30022">
      <formula>CK78=$B$22</formula>
    </cfRule>
  </conditionalFormatting>
  <conditionalFormatting sqref="CK78:CO78 CK81:CO81">
    <cfRule type="expression" dxfId="32207" priority="30020">
      <formula>CK78=#REF!</formula>
    </cfRule>
    <cfRule type="expression" dxfId="32206" priority="30021">
      <formula>CK78=$B$23</formula>
    </cfRule>
  </conditionalFormatting>
  <conditionalFormatting sqref="CO78 CO81">
    <cfRule type="expression" dxfId="32205" priority="30016">
      <formula>CO78=$B$8</formula>
    </cfRule>
    <cfRule type="expression" dxfId="32204" priority="30017">
      <formula>CO78=$B$24</formula>
    </cfRule>
    <cfRule type="expression" dxfId="32203" priority="30018">
      <formula>CO78=$B$18</formula>
    </cfRule>
    <cfRule type="expression" dxfId="32202" priority="30019">
      <formula>CO78=$B$3</formula>
    </cfRule>
  </conditionalFormatting>
  <conditionalFormatting sqref="CO78 CO81">
    <cfRule type="expression" dxfId="32201" priority="30003">
      <formula>CO78=$B$20</formula>
    </cfRule>
    <cfRule type="expression" dxfId="32200" priority="30004">
      <formula>CO78=$B$21</formula>
    </cfRule>
    <cfRule type="expression" dxfId="32199" priority="30005">
      <formula>CO78=$B$19</formula>
    </cfRule>
    <cfRule type="expression" dxfId="32198" priority="30006">
      <formula>CO78=$B$17</formula>
    </cfRule>
    <cfRule type="expression" dxfId="32197" priority="30007">
      <formula>CO78=$B$16</formula>
    </cfRule>
    <cfRule type="expression" dxfId="32196" priority="30008">
      <formula>CO78=$B$14</formula>
    </cfRule>
    <cfRule type="expression" dxfId="32195" priority="30009">
      <formula>CO78=$B$13</formula>
    </cfRule>
    <cfRule type="expression" dxfId="32194" priority="30010">
      <formula>CO78=$B$12</formula>
    </cfRule>
    <cfRule type="expression" dxfId="32193" priority="30011">
      <formula>CO78=$B$11</formula>
    </cfRule>
    <cfRule type="expression" dxfId="32192" priority="30012">
      <formula>CO78=$B$10</formula>
    </cfRule>
    <cfRule type="expression" dxfId="32191" priority="30013">
      <formula>CO78=$B$9</formula>
    </cfRule>
    <cfRule type="expression" dxfId="32190" priority="30014">
      <formula>CO78=$B$6</formula>
    </cfRule>
    <cfRule type="expression" dxfId="32189" priority="30015">
      <formula>"TEXT(C$16,""ddd"")='Sat'"</formula>
    </cfRule>
  </conditionalFormatting>
  <conditionalFormatting sqref="CO78 CO81">
    <cfRule type="expression" dxfId="32188" priority="30002">
      <formula>CO78=$B$22</formula>
    </cfRule>
  </conditionalFormatting>
  <conditionalFormatting sqref="CO78 CO81">
    <cfRule type="expression" dxfId="32187" priority="30000">
      <formula>CO78=#REF!</formula>
    </cfRule>
    <cfRule type="expression" dxfId="32186" priority="30001">
      <formula>CO78=$B$23</formula>
    </cfRule>
  </conditionalFormatting>
  <conditionalFormatting sqref="CR78:CV78 CR81:CV81">
    <cfRule type="expression" dxfId="32185" priority="29996">
      <formula>CR78=$B$8</formula>
    </cfRule>
    <cfRule type="expression" dxfId="32184" priority="29997">
      <formula>CR78=$B$24</formula>
    </cfRule>
    <cfRule type="expression" dxfId="32183" priority="29998">
      <formula>CR78=$B$18</formula>
    </cfRule>
    <cfRule type="expression" dxfId="32182" priority="29999">
      <formula>CR78=$B$3</formula>
    </cfRule>
  </conditionalFormatting>
  <conditionalFormatting sqref="CR78:CV78 CR81:CV81">
    <cfRule type="expression" dxfId="32181" priority="29983">
      <formula>CR78=$B$20</formula>
    </cfRule>
    <cfRule type="expression" dxfId="32180" priority="29984">
      <formula>CR78=$B$21</formula>
    </cfRule>
    <cfRule type="expression" dxfId="32179" priority="29985">
      <formula>CR78=$B$19</formula>
    </cfRule>
    <cfRule type="expression" dxfId="32178" priority="29986">
      <formula>CR78=$B$17</formula>
    </cfRule>
    <cfRule type="expression" dxfId="32177" priority="29987">
      <formula>CR78=$B$16</formula>
    </cfRule>
    <cfRule type="expression" dxfId="32176" priority="29988">
      <formula>CR78=$B$14</formula>
    </cfRule>
    <cfRule type="expression" dxfId="32175" priority="29989">
      <formula>CR78=$B$13</formula>
    </cfRule>
    <cfRule type="expression" dxfId="32174" priority="29990">
      <formula>CR78=$B$12</formula>
    </cfRule>
    <cfRule type="expression" dxfId="32173" priority="29991">
      <formula>CR78=$B$11</formula>
    </cfRule>
    <cfRule type="expression" dxfId="32172" priority="29992">
      <formula>CR78=$B$10</formula>
    </cfRule>
    <cfRule type="expression" dxfId="32171" priority="29993">
      <formula>CR78=$B$9</formula>
    </cfRule>
    <cfRule type="expression" dxfId="32170" priority="29994">
      <formula>CR78=$B$6</formula>
    </cfRule>
    <cfRule type="expression" dxfId="32169" priority="29995">
      <formula>"TEXT(C$16,""ddd"")='Sat'"</formula>
    </cfRule>
  </conditionalFormatting>
  <conditionalFormatting sqref="CR78:CV78 CR81:CV81">
    <cfRule type="expression" dxfId="32168" priority="29982">
      <formula>CR78=$B$22</formula>
    </cfRule>
  </conditionalFormatting>
  <conditionalFormatting sqref="CR78:CV78 CR81:CV81">
    <cfRule type="expression" dxfId="32167" priority="29980">
      <formula>CR78=#REF!</formula>
    </cfRule>
    <cfRule type="expression" dxfId="32166" priority="29981">
      <formula>CR78=$B$23</formula>
    </cfRule>
  </conditionalFormatting>
  <conditionalFormatting sqref="CV78 CV81">
    <cfRule type="expression" dxfId="32165" priority="29976">
      <formula>CV78=$B$8</formula>
    </cfRule>
    <cfRule type="expression" dxfId="32164" priority="29977">
      <formula>CV78=$B$24</formula>
    </cfRule>
    <cfRule type="expression" dxfId="32163" priority="29978">
      <formula>CV78=$B$18</formula>
    </cfRule>
    <cfRule type="expression" dxfId="32162" priority="29979">
      <formula>CV78=$B$3</formula>
    </cfRule>
  </conditionalFormatting>
  <conditionalFormatting sqref="CV78 CV81">
    <cfRule type="expression" dxfId="32161" priority="29963">
      <formula>CV78=$B$20</formula>
    </cfRule>
    <cfRule type="expression" dxfId="32160" priority="29964">
      <formula>CV78=$B$21</formula>
    </cfRule>
    <cfRule type="expression" dxfId="32159" priority="29965">
      <formula>CV78=$B$19</formula>
    </cfRule>
    <cfRule type="expression" dxfId="32158" priority="29966">
      <formula>CV78=$B$17</formula>
    </cfRule>
    <cfRule type="expression" dxfId="32157" priority="29967">
      <formula>CV78=$B$16</formula>
    </cfRule>
    <cfRule type="expression" dxfId="32156" priority="29968">
      <formula>CV78=$B$14</formula>
    </cfRule>
    <cfRule type="expression" dxfId="32155" priority="29969">
      <formula>CV78=$B$13</formula>
    </cfRule>
    <cfRule type="expression" dxfId="32154" priority="29970">
      <formula>CV78=$B$12</formula>
    </cfRule>
    <cfRule type="expression" dxfId="32153" priority="29971">
      <formula>CV78=$B$11</formula>
    </cfRule>
    <cfRule type="expression" dxfId="32152" priority="29972">
      <formula>CV78=$B$10</formula>
    </cfRule>
    <cfRule type="expression" dxfId="32151" priority="29973">
      <formula>CV78=$B$9</formula>
    </cfRule>
    <cfRule type="expression" dxfId="32150" priority="29974">
      <formula>CV78=$B$6</formula>
    </cfRule>
    <cfRule type="expression" dxfId="32149" priority="29975">
      <formula>"TEXT(C$16,""ddd"")='Sat'"</formula>
    </cfRule>
  </conditionalFormatting>
  <conditionalFormatting sqref="CV78 CV81">
    <cfRule type="expression" dxfId="32148" priority="29962">
      <formula>CV78=$B$22</formula>
    </cfRule>
  </conditionalFormatting>
  <conditionalFormatting sqref="CV78 CV81">
    <cfRule type="expression" dxfId="32147" priority="29960">
      <formula>CV78=#REF!</formula>
    </cfRule>
    <cfRule type="expression" dxfId="32146" priority="29961">
      <formula>CV78=$B$23</formula>
    </cfRule>
  </conditionalFormatting>
  <conditionalFormatting sqref="CY78:DC78 CY81:DC81">
    <cfRule type="expression" dxfId="32145" priority="29956">
      <formula>CY78=$B$8</formula>
    </cfRule>
    <cfRule type="expression" dxfId="32144" priority="29957">
      <formula>CY78=$B$24</formula>
    </cfRule>
    <cfRule type="expression" dxfId="32143" priority="29958">
      <formula>CY78=$B$18</formula>
    </cfRule>
    <cfRule type="expression" dxfId="32142" priority="29959">
      <formula>CY78=$B$3</formula>
    </cfRule>
  </conditionalFormatting>
  <conditionalFormatting sqref="CY78:DC78 CY81:DC81">
    <cfRule type="expression" dxfId="32141" priority="29943">
      <formula>CY78=$B$20</formula>
    </cfRule>
    <cfRule type="expression" dxfId="32140" priority="29944">
      <formula>CY78=$B$21</formula>
    </cfRule>
    <cfRule type="expression" dxfId="32139" priority="29945">
      <formula>CY78=$B$19</formula>
    </cfRule>
    <cfRule type="expression" dxfId="32138" priority="29946">
      <formula>CY78=$B$17</formula>
    </cfRule>
    <cfRule type="expression" dxfId="32137" priority="29947">
      <formula>CY78=$B$16</formula>
    </cfRule>
    <cfRule type="expression" dxfId="32136" priority="29948">
      <formula>CY78=$B$14</formula>
    </cfRule>
    <cfRule type="expression" dxfId="32135" priority="29949">
      <formula>CY78=$B$13</formula>
    </cfRule>
    <cfRule type="expression" dxfId="32134" priority="29950">
      <formula>CY78=$B$12</formula>
    </cfRule>
    <cfRule type="expression" dxfId="32133" priority="29951">
      <formula>CY78=$B$11</formula>
    </cfRule>
    <cfRule type="expression" dxfId="32132" priority="29952">
      <formula>CY78=$B$10</formula>
    </cfRule>
    <cfRule type="expression" dxfId="32131" priority="29953">
      <formula>CY78=$B$9</formula>
    </cfRule>
    <cfRule type="expression" dxfId="32130" priority="29954">
      <formula>CY78=$B$6</formula>
    </cfRule>
    <cfRule type="expression" dxfId="32129" priority="29955">
      <formula>"TEXT(C$16,""ddd"")='Sat'"</formula>
    </cfRule>
  </conditionalFormatting>
  <conditionalFormatting sqref="CY78:DC78 CY81:DC81">
    <cfRule type="expression" dxfId="32128" priority="29942">
      <formula>CY78=$B$22</formula>
    </cfRule>
  </conditionalFormatting>
  <conditionalFormatting sqref="CY78:DC78 CY81:DC81">
    <cfRule type="expression" dxfId="32127" priority="29940">
      <formula>CY78=#REF!</formula>
    </cfRule>
    <cfRule type="expression" dxfId="32126" priority="29941">
      <formula>CY78=$B$23</formula>
    </cfRule>
  </conditionalFormatting>
  <conditionalFormatting sqref="DC78 DC81">
    <cfRule type="expression" dxfId="32125" priority="29936">
      <formula>DC78=$B$8</formula>
    </cfRule>
    <cfRule type="expression" dxfId="32124" priority="29937">
      <formula>DC78=$B$24</formula>
    </cfRule>
    <cfRule type="expression" dxfId="32123" priority="29938">
      <formula>DC78=$B$18</formula>
    </cfRule>
    <cfRule type="expression" dxfId="32122" priority="29939">
      <formula>DC78=$B$3</formula>
    </cfRule>
  </conditionalFormatting>
  <conditionalFormatting sqref="DC78 DC81">
    <cfRule type="expression" dxfId="32121" priority="29923">
      <formula>DC78=$B$20</formula>
    </cfRule>
    <cfRule type="expression" dxfId="32120" priority="29924">
      <formula>DC78=$B$21</formula>
    </cfRule>
    <cfRule type="expression" dxfId="32119" priority="29925">
      <formula>DC78=$B$19</formula>
    </cfRule>
    <cfRule type="expression" dxfId="32118" priority="29926">
      <formula>DC78=$B$17</formula>
    </cfRule>
    <cfRule type="expression" dxfId="32117" priority="29927">
      <formula>DC78=$B$16</formula>
    </cfRule>
    <cfRule type="expression" dxfId="32116" priority="29928">
      <formula>DC78=$B$14</formula>
    </cfRule>
    <cfRule type="expression" dxfId="32115" priority="29929">
      <formula>DC78=$B$13</formula>
    </cfRule>
    <cfRule type="expression" dxfId="32114" priority="29930">
      <formula>DC78=$B$12</formula>
    </cfRule>
    <cfRule type="expression" dxfId="32113" priority="29931">
      <formula>DC78=$B$11</formula>
    </cfRule>
    <cfRule type="expression" dxfId="32112" priority="29932">
      <formula>DC78=$B$10</formula>
    </cfRule>
    <cfRule type="expression" dxfId="32111" priority="29933">
      <formula>DC78=$B$9</formula>
    </cfRule>
    <cfRule type="expression" dxfId="32110" priority="29934">
      <formula>DC78=$B$6</formula>
    </cfRule>
    <cfRule type="expression" dxfId="32109" priority="29935">
      <formula>"TEXT(C$16,""ddd"")='Sat'"</formula>
    </cfRule>
  </conditionalFormatting>
  <conditionalFormatting sqref="DC78 DC81">
    <cfRule type="expression" dxfId="32108" priority="29922">
      <formula>DC78=$B$22</formula>
    </cfRule>
  </conditionalFormatting>
  <conditionalFormatting sqref="DC78 DC81">
    <cfRule type="expression" dxfId="32107" priority="29920">
      <formula>DC78=#REF!</formula>
    </cfRule>
    <cfRule type="expression" dxfId="32106" priority="29921">
      <formula>DC78=$B$23</formula>
    </cfRule>
  </conditionalFormatting>
  <conditionalFormatting sqref="DT78:DX78 DT81:DX81">
    <cfRule type="expression" dxfId="32105" priority="29916">
      <formula>DT78=$B$8</formula>
    </cfRule>
    <cfRule type="expression" dxfId="32104" priority="29917">
      <formula>DT78=$B$24</formula>
    </cfRule>
    <cfRule type="expression" dxfId="32103" priority="29918">
      <formula>DT78=$B$18</formula>
    </cfRule>
    <cfRule type="expression" dxfId="32102" priority="29919">
      <formula>DT78=$B$3</formula>
    </cfRule>
  </conditionalFormatting>
  <conditionalFormatting sqref="DT78:DX78 DT81:DX81">
    <cfRule type="expression" dxfId="32101" priority="29903">
      <formula>DT78=$B$20</formula>
    </cfRule>
    <cfRule type="expression" dxfId="32100" priority="29904">
      <formula>DT78=$B$21</formula>
    </cfRule>
    <cfRule type="expression" dxfId="32099" priority="29905">
      <formula>DT78=$B$19</formula>
    </cfRule>
    <cfRule type="expression" dxfId="32098" priority="29906">
      <formula>DT78=$B$17</formula>
    </cfRule>
    <cfRule type="expression" dxfId="32097" priority="29907">
      <formula>DT78=$B$16</formula>
    </cfRule>
    <cfRule type="expression" dxfId="32096" priority="29908">
      <formula>DT78=$B$14</formula>
    </cfRule>
    <cfRule type="expression" dxfId="32095" priority="29909">
      <formula>DT78=$B$13</formula>
    </cfRule>
    <cfRule type="expression" dxfId="32094" priority="29910">
      <formula>DT78=$B$12</formula>
    </cfRule>
    <cfRule type="expression" dxfId="32093" priority="29911">
      <formula>DT78=$B$11</formula>
    </cfRule>
    <cfRule type="expression" dxfId="32092" priority="29912">
      <formula>DT78=$B$10</formula>
    </cfRule>
    <cfRule type="expression" dxfId="32091" priority="29913">
      <formula>DT78=$B$9</formula>
    </cfRule>
    <cfRule type="expression" dxfId="32090" priority="29914">
      <formula>DT78=$B$6</formula>
    </cfRule>
    <cfRule type="expression" dxfId="32089" priority="29915">
      <formula>"TEXT(C$16,""ddd"")='Sat'"</formula>
    </cfRule>
  </conditionalFormatting>
  <conditionalFormatting sqref="DT78:DX78 DT81:DX81">
    <cfRule type="expression" dxfId="32088" priority="29902">
      <formula>DT78=$B$22</formula>
    </cfRule>
  </conditionalFormatting>
  <conditionalFormatting sqref="DT78:DX78 DT81:DX81">
    <cfRule type="expression" dxfId="32087" priority="29900">
      <formula>DT78=#REF!</formula>
    </cfRule>
    <cfRule type="expression" dxfId="32086" priority="29901">
      <formula>DT78=$B$23</formula>
    </cfRule>
  </conditionalFormatting>
  <conditionalFormatting sqref="DX78 DX81">
    <cfRule type="expression" dxfId="32085" priority="29896">
      <formula>DX78=$B$8</formula>
    </cfRule>
    <cfRule type="expression" dxfId="32084" priority="29897">
      <formula>DX78=$B$24</formula>
    </cfRule>
    <cfRule type="expression" dxfId="32083" priority="29898">
      <formula>DX78=$B$18</formula>
    </cfRule>
    <cfRule type="expression" dxfId="32082" priority="29899">
      <formula>DX78=$B$3</formula>
    </cfRule>
  </conditionalFormatting>
  <conditionalFormatting sqref="DX78 DX81">
    <cfRule type="expression" dxfId="32081" priority="29883">
      <formula>DX78=$B$20</formula>
    </cfRule>
    <cfRule type="expression" dxfId="32080" priority="29884">
      <formula>DX78=$B$21</formula>
    </cfRule>
    <cfRule type="expression" dxfId="32079" priority="29885">
      <formula>DX78=$B$19</formula>
    </cfRule>
    <cfRule type="expression" dxfId="32078" priority="29886">
      <formula>DX78=$B$17</formula>
    </cfRule>
    <cfRule type="expression" dxfId="32077" priority="29887">
      <formula>DX78=$B$16</formula>
    </cfRule>
    <cfRule type="expression" dxfId="32076" priority="29888">
      <formula>DX78=$B$14</formula>
    </cfRule>
    <cfRule type="expression" dxfId="32075" priority="29889">
      <formula>DX78=$B$13</formula>
    </cfRule>
    <cfRule type="expression" dxfId="32074" priority="29890">
      <formula>DX78=$B$12</formula>
    </cfRule>
    <cfRule type="expression" dxfId="32073" priority="29891">
      <formula>DX78=$B$11</formula>
    </cfRule>
    <cfRule type="expression" dxfId="32072" priority="29892">
      <formula>DX78=$B$10</formula>
    </cfRule>
    <cfRule type="expression" dxfId="32071" priority="29893">
      <formula>DX78=$B$9</formula>
    </cfRule>
    <cfRule type="expression" dxfId="32070" priority="29894">
      <formula>DX78=$B$6</formula>
    </cfRule>
    <cfRule type="expression" dxfId="32069" priority="29895">
      <formula>"TEXT(C$16,""ddd"")='Sat'"</formula>
    </cfRule>
  </conditionalFormatting>
  <conditionalFormatting sqref="DX78 DX81">
    <cfRule type="expression" dxfId="32068" priority="29882">
      <formula>DX78=$B$22</formula>
    </cfRule>
  </conditionalFormatting>
  <conditionalFormatting sqref="DX78 DX81">
    <cfRule type="expression" dxfId="32067" priority="29880">
      <formula>DX78=#REF!</formula>
    </cfRule>
    <cfRule type="expression" dxfId="32066" priority="29881">
      <formula>DX78=$B$23</formula>
    </cfRule>
  </conditionalFormatting>
  <conditionalFormatting sqref="EA78:EE78 EA81:EE81">
    <cfRule type="expression" dxfId="32065" priority="29876">
      <formula>EA78=$B$8</formula>
    </cfRule>
    <cfRule type="expression" dxfId="32064" priority="29877">
      <formula>EA78=$B$24</formula>
    </cfRule>
    <cfRule type="expression" dxfId="32063" priority="29878">
      <formula>EA78=$B$18</formula>
    </cfRule>
    <cfRule type="expression" dxfId="32062" priority="29879">
      <formula>EA78=$B$3</formula>
    </cfRule>
  </conditionalFormatting>
  <conditionalFormatting sqref="EA78:EE78 EA81:EE81">
    <cfRule type="expression" dxfId="32061" priority="29863">
      <formula>EA78=$B$20</formula>
    </cfRule>
    <cfRule type="expression" dxfId="32060" priority="29864">
      <formula>EA78=$B$21</formula>
    </cfRule>
    <cfRule type="expression" dxfId="32059" priority="29865">
      <formula>EA78=$B$19</formula>
    </cfRule>
    <cfRule type="expression" dxfId="32058" priority="29866">
      <formula>EA78=$B$17</formula>
    </cfRule>
    <cfRule type="expression" dxfId="32057" priority="29867">
      <formula>EA78=$B$16</formula>
    </cfRule>
    <cfRule type="expression" dxfId="32056" priority="29868">
      <formula>EA78=$B$14</formula>
    </cfRule>
    <cfRule type="expression" dxfId="32055" priority="29869">
      <formula>EA78=$B$13</formula>
    </cfRule>
    <cfRule type="expression" dxfId="32054" priority="29870">
      <formula>EA78=$B$12</formula>
    </cfRule>
    <cfRule type="expression" dxfId="32053" priority="29871">
      <formula>EA78=$B$11</formula>
    </cfRule>
    <cfRule type="expression" dxfId="32052" priority="29872">
      <formula>EA78=$B$10</formula>
    </cfRule>
    <cfRule type="expression" dxfId="32051" priority="29873">
      <formula>EA78=$B$9</formula>
    </cfRule>
    <cfRule type="expression" dxfId="32050" priority="29874">
      <formula>EA78=$B$6</formula>
    </cfRule>
    <cfRule type="expression" dxfId="32049" priority="29875">
      <formula>"TEXT(C$16,""ddd"")='Sat'"</formula>
    </cfRule>
  </conditionalFormatting>
  <conditionalFormatting sqref="EA78:EE78 EA81:EE81">
    <cfRule type="expression" dxfId="32048" priority="29862">
      <formula>EA78=$B$22</formula>
    </cfRule>
  </conditionalFormatting>
  <conditionalFormatting sqref="EA78:EE78 EA81:EE81">
    <cfRule type="expression" dxfId="32047" priority="29860">
      <formula>EA78=#REF!</formula>
    </cfRule>
    <cfRule type="expression" dxfId="32046" priority="29861">
      <formula>EA78=$B$23</formula>
    </cfRule>
  </conditionalFormatting>
  <conditionalFormatting sqref="EE78 EE81">
    <cfRule type="expression" dxfId="32045" priority="29856">
      <formula>EE78=$B$8</formula>
    </cfRule>
    <cfRule type="expression" dxfId="32044" priority="29857">
      <formula>EE78=$B$24</formula>
    </cfRule>
    <cfRule type="expression" dxfId="32043" priority="29858">
      <formula>EE78=$B$18</formula>
    </cfRule>
    <cfRule type="expression" dxfId="32042" priority="29859">
      <formula>EE78=$B$3</formula>
    </cfRule>
  </conditionalFormatting>
  <conditionalFormatting sqref="EE78 EE81">
    <cfRule type="expression" dxfId="32041" priority="29843">
      <formula>EE78=$B$20</formula>
    </cfRule>
    <cfRule type="expression" dxfId="32040" priority="29844">
      <formula>EE78=$B$21</formula>
    </cfRule>
    <cfRule type="expression" dxfId="32039" priority="29845">
      <formula>EE78=$B$19</formula>
    </cfRule>
    <cfRule type="expression" dxfId="32038" priority="29846">
      <formula>EE78=$B$17</formula>
    </cfRule>
    <cfRule type="expression" dxfId="32037" priority="29847">
      <formula>EE78=$B$16</formula>
    </cfRule>
    <cfRule type="expression" dxfId="32036" priority="29848">
      <formula>EE78=$B$14</formula>
    </cfRule>
    <cfRule type="expression" dxfId="32035" priority="29849">
      <formula>EE78=$B$13</formula>
    </cfRule>
    <cfRule type="expression" dxfId="32034" priority="29850">
      <formula>EE78=$B$12</formula>
    </cfRule>
    <cfRule type="expression" dxfId="32033" priority="29851">
      <formula>EE78=$B$11</formula>
    </cfRule>
    <cfRule type="expression" dxfId="32032" priority="29852">
      <formula>EE78=$B$10</formula>
    </cfRule>
    <cfRule type="expression" dxfId="32031" priority="29853">
      <formula>EE78=$B$9</formula>
    </cfRule>
    <cfRule type="expression" dxfId="32030" priority="29854">
      <formula>EE78=$B$6</formula>
    </cfRule>
    <cfRule type="expression" dxfId="32029" priority="29855">
      <formula>"TEXT(C$16,""ddd"")='Sat'"</formula>
    </cfRule>
  </conditionalFormatting>
  <conditionalFormatting sqref="EE78 EE81">
    <cfRule type="expression" dxfId="32028" priority="29842">
      <formula>EE78=$B$22</formula>
    </cfRule>
  </conditionalFormatting>
  <conditionalFormatting sqref="EE78 EE81">
    <cfRule type="expression" dxfId="32027" priority="29840">
      <formula>EE78=#REF!</formula>
    </cfRule>
    <cfRule type="expression" dxfId="32026" priority="29841">
      <formula>EE78=$B$23</formula>
    </cfRule>
  </conditionalFormatting>
  <conditionalFormatting sqref="EO78:ES78 EO81:ES81">
    <cfRule type="expression" dxfId="32025" priority="29836">
      <formula>EO78=$B$8</formula>
    </cfRule>
    <cfRule type="expression" dxfId="32024" priority="29837">
      <formula>EO78=$B$24</formula>
    </cfRule>
    <cfRule type="expression" dxfId="32023" priority="29838">
      <formula>EO78=$B$18</formula>
    </cfRule>
    <cfRule type="expression" dxfId="32022" priority="29839">
      <formula>EO78=$B$3</formula>
    </cfRule>
  </conditionalFormatting>
  <conditionalFormatting sqref="EO78:ES78 EO81:ES81">
    <cfRule type="expression" dxfId="32021" priority="29823">
      <formula>EO78=$B$20</formula>
    </cfRule>
    <cfRule type="expression" dxfId="32020" priority="29824">
      <formula>EO78=$B$21</formula>
    </cfRule>
    <cfRule type="expression" dxfId="32019" priority="29825">
      <formula>EO78=$B$19</formula>
    </cfRule>
    <cfRule type="expression" dxfId="32018" priority="29826">
      <formula>EO78=$B$17</formula>
    </cfRule>
    <cfRule type="expression" dxfId="32017" priority="29827">
      <formula>EO78=$B$16</formula>
    </cfRule>
    <cfRule type="expression" dxfId="32016" priority="29828">
      <formula>EO78=$B$14</formula>
    </cfRule>
    <cfRule type="expression" dxfId="32015" priority="29829">
      <formula>EO78=$B$13</formula>
    </cfRule>
    <cfRule type="expression" dxfId="32014" priority="29830">
      <formula>EO78=$B$12</formula>
    </cfRule>
    <cfRule type="expression" dxfId="32013" priority="29831">
      <formula>EO78=$B$11</formula>
    </cfRule>
    <cfRule type="expression" dxfId="32012" priority="29832">
      <formula>EO78=$B$10</formula>
    </cfRule>
    <cfRule type="expression" dxfId="32011" priority="29833">
      <formula>EO78=$B$9</formula>
    </cfRule>
    <cfRule type="expression" dxfId="32010" priority="29834">
      <formula>EO78=$B$6</formula>
    </cfRule>
    <cfRule type="expression" dxfId="32009" priority="29835">
      <formula>"TEXT(C$16,""ddd"")='Sat'"</formula>
    </cfRule>
  </conditionalFormatting>
  <conditionalFormatting sqref="EO78:ES78 EO81:ES81">
    <cfRule type="expression" dxfId="32008" priority="29822">
      <formula>EO78=$B$22</formula>
    </cfRule>
  </conditionalFormatting>
  <conditionalFormatting sqref="EO78:ES78 EO81:ES81">
    <cfRule type="expression" dxfId="32007" priority="29820">
      <formula>EO78=#REF!</formula>
    </cfRule>
    <cfRule type="expression" dxfId="32006" priority="29821">
      <formula>EO78=$B$23</formula>
    </cfRule>
  </conditionalFormatting>
  <conditionalFormatting sqref="ES78 ES81">
    <cfRule type="expression" dxfId="32005" priority="29816">
      <formula>ES78=$B$8</formula>
    </cfRule>
    <cfRule type="expression" dxfId="32004" priority="29817">
      <formula>ES78=$B$24</formula>
    </cfRule>
    <cfRule type="expression" dxfId="32003" priority="29818">
      <formula>ES78=$B$18</formula>
    </cfRule>
    <cfRule type="expression" dxfId="32002" priority="29819">
      <formula>ES78=$B$3</formula>
    </cfRule>
  </conditionalFormatting>
  <conditionalFormatting sqref="ES78 ES81">
    <cfRule type="expression" dxfId="32001" priority="29803">
      <formula>ES78=$B$20</formula>
    </cfRule>
    <cfRule type="expression" dxfId="32000" priority="29804">
      <formula>ES78=$B$21</formula>
    </cfRule>
    <cfRule type="expression" dxfId="31999" priority="29805">
      <formula>ES78=$B$19</formula>
    </cfRule>
    <cfRule type="expression" dxfId="31998" priority="29806">
      <formula>ES78=$B$17</formula>
    </cfRule>
    <cfRule type="expression" dxfId="31997" priority="29807">
      <formula>ES78=$B$16</formula>
    </cfRule>
    <cfRule type="expression" dxfId="31996" priority="29808">
      <formula>ES78=$B$14</formula>
    </cfRule>
    <cfRule type="expression" dxfId="31995" priority="29809">
      <formula>ES78=$B$13</formula>
    </cfRule>
    <cfRule type="expression" dxfId="31994" priority="29810">
      <formula>ES78=$B$12</formula>
    </cfRule>
    <cfRule type="expression" dxfId="31993" priority="29811">
      <formula>ES78=$B$11</formula>
    </cfRule>
    <cfRule type="expression" dxfId="31992" priority="29812">
      <formula>ES78=$B$10</formula>
    </cfRule>
    <cfRule type="expression" dxfId="31991" priority="29813">
      <formula>ES78=$B$9</formula>
    </cfRule>
    <cfRule type="expression" dxfId="31990" priority="29814">
      <formula>ES78=$B$6</formula>
    </cfRule>
    <cfRule type="expression" dxfId="31989" priority="29815">
      <formula>"TEXT(C$16,""ddd"")='Sat'"</formula>
    </cfRule>
  </conditionalFormatting>
  <conditionalFormatting sqref="ES78 ES81">
    <cfRule type="expression" dxfId="31988" priority="29802">
      <formula>ES78=$B$22</formula>
    </cfRule>
  </conditionalFormatting>
  <conditionalFormatting sqref="ES78 ES81">
    <cfRule type="expression" dxfId="31987" priority="29800">
      <formula>ES78=#REF!</formula>
    </cfRule>
    <cfRule type="expression" dxfId="31986" priority="29801">
      <formula>ES78=$B$23</formula>
    </cfRule>
  </conditionalFormatting>
  <conditionalFormatting sqref="EV78:EZ78 EV81:EZ81">
    <cfRule type="expression" dxfId="31985" priority="29796">
      <formula>EV78=$B$8</formula>
    </cfRule>
    <cfRule type="expression" dxfId="31984" priority="29797">
      <formula>EV78=$B$24</formula>
    </cfRule>
    <cfRule type="expression" dxfId="31983" priority="29798">
      <formula>EV78=$B$18</formula>
    </cfRule>
    <cfRule type="expression" dxfId="31982" priority="29799">
      <formula>EV78=$B$3</formula>
    </cfRule>
  </conditionalFormatting>
  <conditionalFormatting sqref="EV78:EZ78 EV81:EZ81">
    <cfRule type="expression" dxfId="31981" priority="29783">
      <formula>EV78=$B$20</formula>
    </cfRule>
    <cfRule type="expression" dxfId="31980" priority="29784">
      <formula>EV78=$B$21</formula>
    </cfRule>
    <cfRule type="expression" dxfId="31979" priority="29785">
      <formula>EV78=$B$19</formula>
    </cfRule>
    <cfRule type="expression" dxfId="31978" priority="29786">
      <formula>EV78=$B$17</formula>
    </cfRule>
    <cfRule type="expression" dxfId="31977" priority="29787">
      <formula>EV78=$B$16</formula>
    </cfRule>
    <cfRule type="expression" dxfId="31976" priority="29788">
      <formula>EV78=$B$14</formula>
    </cfRule>
    <cfRule type="expression" dxfId="31975" priority="29789">
      <formula>EV78=$B$13</formula>
    </cfRule>
    <cfRule type="expression" dxfId="31974" priority="29790">
      <formula>EV78=$B$12</formula>
    </cfRule>
    <cfRule type="expression" dxfId="31973" priority="29791">
      <formula>EV78=$B$11</formula>
    </cfRule>
    <cfRule type="expression" dxfId="31972" priority="29792">
      <formula>EV78=$B$10</formula>
    </cfRule>
    <cfRule type="expression" dxfId="31971" priority="29793">
      <formula>EV78=$B$9</formula>
    </cfRule>
    <cfRule type="expression" dxfId="31970" priority="29794">
      <formula>EV78=$B$6</formula>
    </cfRule>
    <cfRule type="expression" dxfId="31969" priority="29795">
      <formula>"TEXT(C$16,""ddd"")='Sat'"</formula>
    </cfRule>
  </conditionalFormatting>
  <conditionalFormatting sqref="EV78:EZ78 EV81:EZ81">
    <cfRule type="expression" dxfId="31968" priority="29782">
      <formula>EV78=$B$22</formula>
    </cfRule>
  </conditionalFormatting>
  <conditionalFormatting sqref="EV78:EZ78 EV81:EZ81">
    <cfRule type="expression" dxfId="31967" priority="29780">
      <formula>EV78=#REF!</formula>
    </cfRule>
    <cfRule type="expression" dxfId="31966" priority="29781">
      <formula>EV78=$B$23</formula>
    </cfRule>
  </conditionalFormatting>
  <conditionalFormatting sqref="EZ78 EZ81">
    <cfRule type="expression" dxfId="31965" priority="29776">
      <formula>EZ78=$B$8</formula>
    </cfRule>
    <cfRule type="expression" dxfId="31964" priority="29777">
      <formula>EZ78=$B$24</formula>
    </cfRule>
    <cfRule type="expression" dxfId="31963" priority="29778">
      <formula>EZ78=$B$18</formula>
    </cfRule>
    <cfRule type="expression" dxfId="31962" priority="29779">
      <formula>EZ78=$B$3</formula>
    </cfRule>
  </conditionalFormatting>
  <conditionalFormatting sqref="EZ78 EZ81">
    <cfRule type="expression" dxfId="31961" priority="29763">
      <formula>EZ78=$B$20</formula>
    </cfRule>
    <cfRule type="expression" dxfId="31960" priority="29764">
      <formula>EZ78=$B$21</formula>
    </cfRule>
    <cfRule type="expression" dxfId="31959" priority="29765">
      <formula>EZ78=$B$19</formula>
    </cfRule>
    <cfRule type="expression" dxfId="31958" priority="29766">
      <formula>EZ78=$B$17</formula>
    </cfRule>
    <cfRule type="expression" dxfId="31957" priority="29767">
      <formula>EZ78=$B$16</formula>
    </cfRule>
    <cfRule type="expression" dxfId="31956" priority="29768">
      <formula>EZ78=$B$14</formula>
    </cfRule>
    <cfRule type="expression" dxfId="31955" priority="29769">
      <formula>EZ78=$B$13</formula>
    </cfRule>
    <cfRule type="expression" dxfId="31954" priority="29770">
      <formula>EZ78=$B$12</formula>
    </cfRule>
    <cfRule type="expression" dxfId="31953" priority="29771">
      <formula>EZ78=$B$11</formula>
    </cfRule>
    <cfRule type="expression" dxfId="31952" priority="29772">
      <formula>EZ78=$B$10</formula>
    </cfRule>
    <cfRule type="expression" dxfId="31951" priority="29773">
      <formula>EZ78=$B$9</formula>
    </cfRule>
    <cfRule type="expression" dxfId="31950" priority="29774">
      <formula>EZ78=$B$6</formula>
    </cfRule>
    <cfRule type="expression" dxfId="31949" priority="29775">
      <formula>"TEXT(C$16,""ddd"")='Sat'"</formula>
    </cfRule>
  </conditionalFormatting>
  <conditionalFormatting sqref="EZ78 EZ81">
    <cfRule type="expression" dxfId="31948" priority="29762">
      <formula>EZ78=$B$22</formula>
    </cfRule>
  </conditionalFormatting>
  <conditionalFormatting sqref="EZ78 EZ81">
    <cfRule type="expression" dxfId="31947" priority="29760">
      <formula>EZ78=#REF!</formula>
    </cfRule>
    <cfRule type="expression" dxfId="31946" priority="29761">
      <formula>EZ78=$B$23</formula>
    </cfRule>
  </conditionalFormatting>
  <conditionalFormatting sqref="FC78:FG78 FC81:FG81">
    <cfRule type="expression" dxfId="31945" priority="29756">
      <formula>FC78=$B$8</formula>
    </cfRule>
    <cfRule type="expression" dxfId="31944" priority="29757">
      <formula>FC78=$B$24</formula>
    </cfRule>
    <cfRule type="expression" dxfId="31943" priority="29758">
      <formula>FC78=$B$18</formula>
    </cfRule>
    <cfRule type="expression" dxfId="31942" priority="29759">
      <formula>FC78=$B$3</formula>
    </cfRule>
  </conditionalFormatting>
  <conditionalFormatting sqref="FC78:FG78 FC81:FG81">
    <cfRule type="expression" dxfId="31941" priority="29743">
      <formula>FC78=$B$20</formula>
    </cfRule>
    <cfRule type="expression" dxfId="31940" priority="29744">
      <formula>FC78=$B$21</formula>
    </cfRule>
    <cfRule type="expression" dxfId="31939" priority="29745">
      <formula>FC78=$B$19</formula>
    </cfRule>
    <cfRule type="expression" dxfId="31938" priority="29746">
      <formula>FC78=$B$17</formula>
    </cfRule>
    <cfRule type="expression" dxfId="31937" priority="29747">
      <formula>FC78=$B$16</formula>
    </cfRule>
    <cfRule type="expression" dxfId="31936" priority="29748">
      <formula>FC78=$B$14</formula>
    </cfRule>
    <cfRule type="expression" dxfId="31935" priority="29749">
      <formula>FC78=$B$13</formula>
    </cfRule>
    <cfRule type="expression" dxfId="31934" priority="29750">
      <formula>FC78=$B$12</formula>
    </cfRule>
    <cfRule type="expression" dxfId="31933" priority="29751">
      <formula>FC78=$B$11</formula>
    </cfRule>
    <cfRule type="expression" dxfId="31932" priority="29752">
      <formula>FC78=$B$10</formula>
    </cfRule>
    <cfRule type="expression" dxfId="31931" priority="29753">
      <formula>FC78=$B$9</formula>
    </cfRule>
    <cfRule type="expression" dxfId="31930" priority="29754">
      <formula>FC78=$B$6</formula>
    </cfRule>
    <cfRule type="expression" dxfId="31929" priority="29755">
      <formula>"TEXT(C$16,""ddd"")='Sat'"</formula>
    </cfRule>
  </conditionalFormatting>
  <conditionalFormatting sqref="FC78:FG78 FC81:FG81">
    <cfRule type="expression" dxfId="31928" priority="29742">
      <formula>FC78=$B$22</formula>
    </cfRule>
  </conditionalFormatting>
  <conditionalFormatting sqref="FC78:FG78 FC81:FG81">
    <cfRule type="expression" dxfId="31927" priority="29740">
      <formula>FC78=#REF!</formula>
    </cfRule>
    <cfRule type="expression" dxfId="31926" priority="29741">
      <formula>FC78=$B$23</formula>
    </cfRule>
  </conditionalFormatting>
  <conditionalFormatting sqref="FG78 FG81">
    <cfRule type="expression" dxfId="31925" priority="29736">
      <formula>FG78=$B$8</formula>
    </cfRule>
    <cfRule type="expression" dxfId="31924" priority="29737">
      <formula>FG78=$B$24</formula>
    </cfRule>
    <cfRule type="expression" dxfId="31923" priority="29738">
      <formula>FG78=$B$18</formula>
    </cfRule>
    <cfRule type="expression" dxfId="31922" priority="29739">
      <formula>FG78=$B$3</formula>
    </cfRule>
  </conditionalFormatting>
  <conditionalFormatting sqref="FG78 FG81">
    <cfRule type="expression" dxfId="31921" priority="29723">
      <formula>FG78=$B$20</formula>
    </cfRule>
    <cfRule type="expression" dxfId="31920" priority="29724">
      <formula>FG78=$B$21</formula>
    </cfRule>
    <cfRule type="expression" dxfId="31919" priority="29725">
      <formula>FG78=$B$19</formula>
    </cfRule>
    <cfRule type="expression" dxfId="31918" priority="29726">
      <formula>FG78=$B$17</formula>
    </cfRule>
    <cfRule type="expression" dxfId="31917" priority="29727">
      <formula>FG78=$B$16</formula>
    </cfRule>
    <cfRule type="expression" dxfId="31916" priority="29728">
      <formula>FG78=$B$14</formula>
    </cfRule>
    <cfRule type="expression" dxfId="31915" priority="29729">
      <formula>FG78=$B$13</formula>
    </cfRule>
    <cfRule type="expression" dxfId="31914" priority="29730">
      <formula>FG78=$B$12</formula>
    </cfRule>
    <cfRule type="expression" dxfId="31913" priority="29731">
      <formula>FG78=$B$11</formula>
    </cfRule>
    <cfRule type="expression" dxfId="31912" priority="29732">
      <formula>FG78=$B$10</formula>
    </cfRule>
    <cfRule type="expression" dxfId="31911" priority="29733">
      <formula>FG78=$B$9</formula>
    </cfRule>
    <cfRule type="expression" dxfId="31910" priority="29734">
      <formula>FG78=$B$6</formula>
    </cfRule>
    <cfRule type="expression" dxfId="31909" priority="29735">
      <formula>"TEXT(C$16,""ddd"")='Sat'"</formula>
    </cfRule>
  </conditionalFormatting>
  <conditionalFormatting sqref="FG78 FG81">
    <cfRule type="expression" dxfId="31908" priority="29722">
      <formula>FG78=$B$22</formula>
    </cfRule>
  </conditionalFormatting>
  <conditionalFormatting sqref="FG78 FG81">
    <cfRule type="expression" dxfId="31907" priority="29720">
      <formula>FG78=#REF!</formula>
    </cfRule>
    <cfRule type="expression" dxfId="31906" priority="29721">
      <formula>FG78=$B$23</formula>
    </cfRule>
  </conditionalFormatting>
  <conditionalFormatting sqref="FJ78:FN78">
    <cfRule type="expression" dxfId="31905" priority="29716">
      <formula>FJ78=$B$8</formula>
    </cfRule>
    <cfRule type="expression" dxfId="31904" priority="29717">
      <formula>FJ78=$B$24</formula>
    </cfRule>
    <cfRule type="expression" dxfId="31903" priority="29718">
      <formula>FJ78=$B$18</formula>
    </cfRule>
    <cfRule type="expression" dxfId="31902" priority="29719">
      <formula>FJ78=$B$3</formula>
    </cfRule>
  </conditionalFormatting>
  <conditionalFormatting sqref="FJ78:FN78">
    <cfRule type="expression" dxfId="31901" priority="29703">
      <formula>FJ78=$B$20</formula>
    </cfRule>
    <cfRule type="expression" dxfId="31900" priority="29704">
      <formula>FJ78=$B$21</formula>
    </cfRule>
    <cfRule type="expression" dxfId="31899" priority="29705">
      <formula>FJ78=$B$19</formula>
    </cfRule>
    <cfRule type="expression" dxfId="31898" priority="29706">
      <formula>FJ78=$B$17</formula>
    </cfRule>
    <cfRule type="expression" dxfId="31897" priority="29707">
      <formula>FJ78=$B$16</formula>
    </cfRule>
    <cfRule type="expression" dxfId="31896" priority="29708">
      <formula>FJ78=$B$14</formula>
    </cfRule>
    <cfRule type="expression" dxfId="31895" priority="29709">
      <formula>FJ78=$B$13</formula>
    </cfRule>
    <cfRule type="expression" dxfId="31894" priority="29710">
      <formula>FJ78=$B$12</formula>
    </cfRule>
    <cfRule type="expression" dxfId="31893" priority="29711">
      <formula>FJ78=$B$11</formula>
    </cfRule>
    <cfRule type="expression" dxfId="31892" priority="29712">
      <formula>FJ78=$B$10</formula>
    </cfRule>
    <cfRule type="expression" dxfId="31891" priority="29713">
      <formula>FJ78=$B$9</formula>
    </cfRule>
    <cfRule type="expression" dxfId="31890" priority="29714">
      <formula>FJ78=$B$6</formula>
    </cfRule>
    <cfRule type="expression" dxfId="31889" priority="29715">
      <formula>"TEXT(C$16,""ddd"")='Sat'"</formula>
    </cfRule>
  </conditionalFormatting>
  <conditionalFormatting sqref="FJ78:FN78">
    <cfRule type="expression" dxfId="31888" priority="29702">
      <formula>FJ78=$B$22</formula>
    </cfRule>
  </conditionalFormatting>
  <conditionalFormatting sqref="FJ78:FN78">
    <cfRule type="expression" dxfId="31887" priority="29700">
      <formula>FJ78=#REF!</formula>
    </cfRule>
    <cfRule type="expression" dxfId="31886" priority="29701">
      <formula>FJ78=$B$23</formula>
    </cfRule>
  </conditionalFormatting>
  <conditionalFormatting sqref="FN78 FN81">
    <cfRule type="expression" dxfId="31885" priority="29696">
      <formula>FN78=$B$8</formula>
    </cfRule>
    <cfRule type="expression" dxfId="31884" priority="29697">
      <formula>FN78=$B$24</formula>
    </cfRule>
    <cfRule type="expression" dxfId="31883" priority="29698">
      <formula>FN78=$B$18</formula>
    </cfRule>
    <cfRule type="expression" dxfId="31882" priority="29699">
      <formula>FN78=$B$3</formula>
    </cfRule>
  </conditionalFormatting>
  <conditionalFormatting sqref="FN78 FN81">
    <cfRule type="expression" dxfId="31881" priority="29683">
      <formula>FN78=$B$20</formula>
    </cfRule>
    <cfRule type="expression" dxfId="31880" priority="29684">
      <formula>FN78=$B$21</formula>
    </cfRule>
    <cfRule type="expression" dxfId="31879" priority="29685">
      <formula>FN78=$B$19</formula>
    </cfRule>
    <cfRule type="expression" dxfId="31878" priority="29686">
      <formula>FN78=$B$17</formula>
    </cfRule>
    <cfRule type="expression" dxfId="31877" priority="29687">
      <formula>FN78=$B$16</formula>
    </cfRule>
    <cfRule type="expression" dxfId="31876" priority="29688">
      <formula>FN78=$B$14</formula>
    </cfRule>
    <cfRule type="expression" dxfId="31875" priority="29689">
      <formula>FN78=$B$13</formula>
    </cfRule>
    <cfRule type="expression" dxfId="31874" priority="29690">
      <formula>FN78=$B$12</formula>
    </cfRule>
    <cfRule type="expression" dxfId="31873" priority="29691">
      <formula>FN78=$B$11</formula>
    </cfRule>
    <cfRule type="expression" dxfId="31872" priority="29692">
      <formula>FN78=$B$10</formula>
    </cfRule>
    <cfRule type="expression" dxfId="31871" priority="29693">
      <formula>FN78=$B$9</formula>
    </cfRule>
    <cfRule type="expression" dxfId="31870" priority="29694">
      <formula>FN78=$B$6</formula>
    </cfRule>
    <cfRule type="expression" dxfId="31869" priority="29695">
      <formula>"TEXT(C$16,""ddd"")='Sat'"</formula>
    </cfRule>
  </conditionalFormatting>
  <conditionalFormatting sqref="FN78 FN81">
    <cfRule type="expression" dxfId="31868" priority="29682">
      <formula>FN78=$B$22</formula>
    </cfRule>
  </conditionalFormatting>
  <conditionalFormatting sqref="FN78 FN81">
    <cfRule type="expression" dxfId="31867" priority="29680">
      <formula>FN78=#REF!</formula>
    </cfRule>
    <cfRule type="expression" dxfId="31866" priority="29681">
      <formula>FN78=$B$23</formula>
    </cfRule>
  </conditionalFormatting>
  <conditionalFormatting sqref="FQ78:FU78 FQ81:FU81">
    <cfRule type="expression" dxfId="31865" priority="29676">
      <formula>FQ78=$B$8</formula>
    </cfRule>
    <cfRule type="expression" dxfId="31864" priority="29677">
      <formula>FQ78=$B$24</formula>
    </cfRule>
    <cfRule type="expression" dxfId="31863" priority="29678">
      <formula>FQ78=$B$18</formula>
    </cfRule>
    <cfRule type="expression" dxfId="31862" priority="29679">
      <formula>FQ78=$B$3</formula>
    </cfRule>
  </conditionalFormatting>
  <conditionalFormatting sqref="FQ78:FU78 FQ81:FU81">
    <cfRule type="expression" dxfId="31861" priority="29663">
      <formula>FQ78=$B$20</formula>
    </cfRule>
    <cfRule type="expression" dxfId="31860" priority="29664">
      <formula>FQ78=$B$21</formula>
    </cfRule>
    <cfRule type="expression" dxfId="31859" priority="29665">
      <formula>FQ78=$B$19</formula>
    </cfRule>
    <cfRule type="expression" dxfId="31858" priority="29666">
      <formula>FQ78=$B$17</formula>
    </cfRule>
    <cfRule type="expression" dxfId="31857" priority="29667">
      <formula>FQ78=$B$16</formula>
    </cfRule>
    <cfRule type="expression" dxfId="31856" priority="29668">
      <formula>FQ78=$B$14</formula>
    </cfRule>
    <cfRule type="expression" dxfId="31855" priority="29669">
      <formula>FQ78=$B$13</formula>
    </cfRule>
    <cfRule type="expression" dxfId="31854" priority="29670">
      <formula>FQ78=$B$12</formula>
    </cfRule>
    <cfRule type="expression" dxfId="31853" priority="29671">
      <formula>FQ78=$B$11</formula>
    </cfRule>
    <cfRule type="expression" dxfId="31852" priority="29672">
      <formula>FQ78=$B$10</formula>
    </cfRule>
    <cfRule type="expression" dxfId="31851" priority="29673">
      <formula>FQ78=$B$9</formula>
    </cfRule>
    <cfRule type="expression" dxfId="31850" priority="29674">
      <formula>FQ78=$B$6</formula>
    </cfRule>
    <cfRule type="expression" dxfId="31849" priority="29675">
      <formula>"TEXT(C$16,""ddd"")='Sat'"</formula>
    </cfRule>
  </conditionalFormatting>
  <conditionalFormatting sqref="FQ78:FU78 FQ81:FU81">
    <cfRule type="expression" dxfId="31848" priority="29662">
      <formula>FQ78=$B$22</formula>
    </cfRule>
  </conditionalFormatting>
  <conditionalFormatting sqref="FQ78:FU78 FQ81:FU81">
    <cfRule type="expression" dxfId="31847" priority="29660">
      <formula>FQ78=#REF!</formula>
    </cfRule>
    <cfRule type="expression" dxfId="31846" priority="29661">
      <formula>FQ78=$B$23</formula>
    </cfRule>
  </conditionalFormatting>
  <conditionalFormatting sqref="FU78 FU81">
    <cfRule type="expression" dxfId="31845" priority="29656">
      <formula>FU78=$B$8</formula>
    </cfRule>
    <cfRule type="expression" dxfId="31844" priority="29657">
      <formula>FU78=$B$24</formula>
    </cfRule>
    <cfRule type="expression" dxfId="31843" priority="29658">
      <formula>FU78=$B$18</formula>
    </cfRule>
    <cfRule type="expression" dxfId="31842" priority="29659">
      <formula>FU78=$B$3</formula>
    </cfRule>
  </conditionalFormatting>
  <conditionalFormatting sqref="FU78 FU81">
    <cfRule type="expression" dxfId="31841" priority="29643">
      <formula>FU78=$B$20</formula>
    </cfRule>
    <cfRule type="expression" dxfId="31840" priority="29644">
      <formula>FU78=$B$21</formula>
    </cfRule>
    <cfRule type="expression" dxfId="31839" priority="29645">
      <formula>FU78=$B$19</formula>
    </cfRule>
    <cfRule type="expression" dxfId="31838" priority="29646">
      <formula>FU78=$B$17</formula>
    </cfRule>
    <cfRule type="expression" dxfId="31837" priority="29647">
      <formula>FU78=$B$16</formula>
    </cfRule>
    <cfRule type="expression" dxfId="31836" priority="29648">
      <formula>FU78=$B$14</formula>
    </cfRule>
    <cfRule type="expression" dxfId="31835" priority="29649">
      <formula>FU78=$B$13</formula>
    </cfRule>
    <cfRule type="expression" dxfId="31834" priority="29650">
      <formula>FU78=$B$12</formula>
    </cfRule>
    <cfRule type="expression" dxfId="31833" priority="29651">
      <formula>FU78=$B$11</formula>
    </cfRule>
    <cfRule type="expression" dxfId="31832" priority="29652">
      <formula>FU78=$B$10</formula>
    </cfRule>
    <cfRule type="expression" dxfId="31831" priority="29653">
      <formula>FU78=$B$9</formula>
    </cfRule>
    <cfRule type="expression" dxfId="31830" priority="29654">
      <formula>FU78=$B$6</formula>
    </cfRule>
    <cfRule type="expression" dxfId="31829" priority="29655">
      <formula>"TEXT(C$16,""ddd"")='Sat'"</formula>
    </cfRule>
  </conditionalFormatting>
  <conditionalFormatting sqref="FU78 FU81">
    <cfRule type="expression" dxfId="31828" priority="29642">
      <formula>FU78=$B$22</formula>
    </cfRule>
  </conditionalFormatting>
  <conditionalFormatting sqref="FU78 FU81">
    <cfRule type="expression" dxfId="31827" priority="29640">
      <formula>FU78=#REF!</formula>
    </cfRule>
    <cfRule type="expression" dxfId="31826" priority="29641">
      <formula>FU78=$B$23</formula>
    </cfRule>
  </conditionalFormatting>
  <conditionalFormatting sqref="FX78:GB78 FX81:GB81">
    <cfRule type="expression" dxfId="31825" priority="29636">
      <formula>FX78=$B$8</formula>
    </cfRule>
    <cfRule type="expression" dxfId="31824" priority="29637">
      <formula>FX78=$B$24</formula>
    </cfRule>
    <cfRule type="expression" dxfId="31823" priority="29638">
      <formula>FX78=$B$18</formula>
    </cfRule>
    <cfRule type="expression" dxfId="31822" priority="29639">
      <formula>FX78=$B$3</formula>
    </cfRule>
  </conditionalFormatting>
  <conditionalFormatting sqref="FX78:GB78 FX81:GB81">
    <cfRule type="expression" dxfId="31821" priority="29623">
      <formula>FX78=$B$20</formula>
    </cfRule>
    <cfRule type="expression" dxfId="31820" priority="29624">
      <formula>FX78=$B$21</formula>
    </cfRule>
    <cfRule type="expression" dxfId="31819" priority="29625">
      <formula>FX78=$B$19</formula>
    </cfRule>
    <cfRule type="expression" dxfId="31818" priority="29626">
      <formula>FX78=$B$17</formula>
    </cfRule>
    <cfRule type="expression" dxfId="31817" priority="29627">
      <formula>FX78=$B$16</formula>
    </cfRule>
    <cfRule type="expression" dxfId="31816" priority="29628">
      <formula>FX78=$B$14</formula>
    </cfRule>
    <cfRule type="expression" dxfId="31815" priority="29629">
      <formula>FX78=$B$13</formula>
    </cfRule>
    <cfRule type="expression" dxfId="31814" priority="29630">
      <formula>FX78=$B$12</formula>
    </cfRule>
    <cfRule type="expression" dxfId="31813" priority="29631">
      <formula>FX78=$B$11</formula>
    </cfRule>
    <cfRule type="expression" dxfId="31812" priority="29632">
      <formula>FX78=$B$10</formula>
    </cfRule>
    <cfRule type="expression" dxfId="31811" priority="29633">
      <formula>FX78=$B$9</formula>
    </cfRule>
    <cfRule type="expression" dxfId="31810" priority="29634">
      <formula>FX78=$B$6</formula>
    </cfRule>
    <cfRule type="expression" dxfId="31809" priority="29635">
      <formula>"TEXT(C$16,""ddd"")='Sat'"</formula>
    </cfRule>
  </conditionalFormatting>
  <conditionalFormatting sqref="FX78:GB78 FX81:GB81">
    <cfRule type="expression" dxfId="31808" priority="29622">
      <formula>FX78=$B$22</formula>
    </cfRule>
  </conditionalFormatting>
  <conditionalFormatting sqref="FX78:GB78 FX81:GB81">
    <cfRule type="expression" dxfId="31807" priority="29620">
      <formula>FX78=#REF!</formula>
    </cfRule>
    <cfRule type="expression" dxfId="31806" priority="29621">
      <formula>FX78=$B$23</formula>
    </cfRule>
  </conditionalFormatting>
  <conditionalFormatting sqref="GB78 GB81">
    <cfRule type="expression" dxfId="31805" priority="29616">
      <formula>GB78=$B$8</formula>
    </cfRule>
    <cfRule type="expression" dxfId="31804" priority="29617">
      <formula>GB78=$B$24</formula>
    </cfRule>
    <cfRule type="expression" dxfId="31803" priority="29618">
      <formula>GB78=$B$18</formula>
    </cfRule>
    <cfRule type="expression" dxfId="31802" priority="29619">
      <formula>GB78=$B$3</formula>
    </cfRule>
  </conditionalFormatting>
  <conditionalFormatting sqref="GB78 GB81">
    <cfRule type="expression" dxfId="31801" priority="29603">
      <formula>GB78=$B$20</formula>
    </cfRule>
    <cfRule type="expression" dxfId="31800" priority="29604">
      <formula>GB78=$B$21</formula>
    </cfRule>
    <cfRule type="expression" dxfId="31799" priority="29605">
      <formula>GB78=$B$19</formula>
    </cfRule>
    <cfRule type="expression" dxfId="31798" priority="29606">
      <formula>GB78=$B$17</formula>
    </cfRule>
    <cfRule type="expression" dxfId="31797" priority="29607">
      <formula>GB78=$B$16</formula>
    </cfRule>
    <cfRule type="expression" dxfId="31796" priority="29608">
      <formula>GB78=$B$14</formula>
    </cfRule>
    <cfRule type="expression" dxfId="31795" priority="29609">
      <formula>GB78=$B$13</formula>
    </cfRule>
    <cfRule type="expression" dxfId="31794" priority="29610">
      <formula>GB78=$B$12</formula>
    </cfRule>
    <cfRule type="expression" dxfId="31793" priority="29611">
      <formula>GB78=$B$11</formula>
    </cfRule>
    <cfRule type="expression" dxfId="31792" priority="29612">
      <formula>GB78=$B$10</formula>
    </cfRule>
    <cfRule type="expression" dxfId="31791" priority="29613">
      <formula>GB78=$B$9</formula>
    </cfRule>
    <cfRule type="expression" dxfId="31790" priority="29614">
      <formula>GB78=$B$6</formula>
    </cfRule>
    <cfRule type="expression" dxfId="31789" priority="29615">
      <formula>"TEXT(C$16,""ddd"")='Sat'"</formula>
    </cfRule>
  </conditionalFormatting>
  <conditionalFormatting sqref="GB78 GB81">
    <cfRule type="expression" dxfId="31788" priority="29602">
      <formula>GB78=$B$22</formula>
    </cfRule>
  </conditionalFormatting>
  <conditionalFormatting sqref="GB78 GB81">
    <cfRule type="expression" dxfId="31787" priority="29600">
      <formula>GB78=#REF!</formula>
    </cfRule>
    <cfRule type="expression" dxfId="31786" priority="29601">
      <formula>GB78=$B$23</formula>
    </cfRule>
  </conditionalFormatting>
  <conditionalFormatting sqref="GE78:GI78 GE81:GI81">
    <cfRule type="expression" dxfId="31785" priority="29596">
      <formula>GE78=$B$8</formula>
    </cfRule>
    <cfRule type="expression" dxfId="31784" priority="29597">
      <formula>GE78=$B$24</formula>
    </cfRule>
    <cfRule type="expression" dxfId="31783" priority="29598">
      <formula>GE78=$B$18</formula>
    </cfRule>
    <cfRule type="expression" dxfId="31782" priority="29599">
      <formula>GE78=$B$3</formula>
    </cfRule>
  </conditionalFormatting>
  <conditionalFormatting sqref="GE78:GI78 GE81:GI81">
    <cfRule type="expression" dxfId="31781" priority="29583">
      <formula>GE78=$B$20</formula>
    </cfRule>
    <cfRule type="expression" dxfId="31780" priority="29584">
      <formula>GE78=$B$21</formula>
    </cfRule>
    <cfRule type="expression" dxfId="31779" priority="29585">
      <formula>GE78=$B$19</formula>
    </cfRule>
    <cfRule type="expression" dxfId="31778" priority="29586">
      <formula>GE78=$B$17</formula>
    </cfRule>
    <cfRule type="expression" dxfId="31777" priority="29587">
      <formula>GE78=$B$16</formula>
    </cfRule>
    <cfRule type="expression" dxfId="31776" priority="29588">
      <formula>GE78=$B$14</formula>
    </cfRule>
    <cfRule type="expression" dxfId="31775" priority="29589">
      <formula>GE78=$B$13</formula>
    </cfRule>
    <cfRule type="expression" dxfId="31774" priority="29590">
      <formula>GE78=$B$12</formula>
    </cfRule>
    <cfRule type="expression" dxfId="31773" priority="29591">
      <formula>GE78=$B$11</formula>
    </cfRule>
    <cfRule type="expression" dxfId="31772" priority="29592">
      <formula>GE78=$B$10</formula>
    </cfRule>
    <cfRule type="expression" dxfId="31771" priority="29593">
      <formula>GE78=$B$9</formula>
    </cfRule>
    <cfRule type="expression" dxfId="31770" priority="29594">
      <formula>GE78=$B$6</formula>
    </cfRule>
    <cfRule type="expression" dxfId="31769" priority="29595">
      <formula>"TEXT(C$16,""ddd"")='Sat'"</formula>
    </cfRule>
  </conditionalFormatting>
  <conditionalFormatting sqref="GE78:GI78 GE81:GI81">
    <cfRule type="expression" dxfId="31768" priority="29582">
      <formula>GE78=$B$22</formula>
    </cfRule>
  </conditionalFormatting>
  <conditionalFormatting sqref="GE78:GI78 GE81:GI81">
    <cfRule type="expression" dxfId="31767" priority="29580">
      <formula>GE78=#REF!</formula>
    </cfRule>
    <cfRule type="expression" dxfId="31766" priority="29581">
      <formula>GE78=$B$23</formula>
    </cfRule>
  </conditionalFormatting>
  <conditionalFormatting sqref="GI78 GI81">
    <cfRule type="expression" dxfId="31765" priority="29576">
      <formula>GI78=$B$8</formula>
    </cfRule>
    <cfRule type="expression" dxfId="31764" priority="29577">
      <formula>GI78=$B$24</formula>
    </cfRule>
    <cfRule type="expression" dxfId="31763" priority="29578">
      <formula>GI78=$B$18</formula>
    </cfRule>
    <cfRule type="expression" dxfId="31762" priority="29579">
      <formula>GI78=$B$3</formula>
    </cfRule>
  </conditionalFormatting>
  <conditionalFormatting sqref="GI78 GI81">
    <cfRule type="expression" dxfId="31761" priority="29563">
      <formula>GI78=$B$20</formula>
    </cfRule>
    <cfRule type="expression" dxfId="31760" priority="29564">
      <formula>GI78=$B$21</formula>
    </cfRule>
    <cfRule type="expression" dxfId="31759" priority="29565">
      <formula>GI78=$B$19</formula>
    </cfRule>
    <cfRule type="expression" dxfId="31758" priority="29566">
      <formula>GI78=$B$17</formula>
    </cfRule>
    <cfRule type="expression" dxfId="31757" priority="29567">
      <formula>GI78=$B$16</formula>
    </cfRule>
    <cfRule type="expression" dxfId="31756" priority="29568">
      <formula>GI78=$B$14</formula>
    </cfRule>
    <cfRule type="expression" dxfId="31755" priority="29569">
      <formula>GI78=$B$13</formula>
    </cfRule>
    <cfRule type="expression" dxfId="31754" priority="29570">
      <formula>GI78=$B$12</formula>
    </cfRule>
    <cfRule type="expression" dxfId="31753" priority="29571">
      <formula>GI78=$B$11</formula>
    </cfRule>
    <cfRule type="expression" dxfId="31752" priority="29572">
      <formula>GI78=$B$10</formula>
    </cfRule>
    <cfRule type="expression" dxfId="31751" priority="29573">
      <formula>GI78=$B$9</formula>
    </cfRule>
    <cfRule type="expression" dxfId="31750" priority="29574">
      <formula>GI78=$B$6</formula>
    </cfRule>
    <cfRule type="expression" dxfId="31749" priority="29575">
      <formula>"TEXT(C$16,""ddd"")='Sat'"</formula>
    </cfRule>
  </conditionalFormatting>
  <conditionalFormatting sqref="GI78 GI81">
    <cfRule type="expression" dxfId="31748" priority="29562">
      <formula>GI78=$B$22</formula>
    </cfRule>
  </conditionalFormatting>
  <conditionalFormatting sqref="GI78 GI81">
    <cfRule type="expression" dxfId="31747" priority="29560">
      <formula>GI78=#REF!</formula>
    </cfRule>
    <cfRule type="expression" dxfId="31746" priority="29561">
      <formula>GI78=$B$23</formula>
    </cfRule>
  </conditionalFormatting>
  <conditionalFormatting sqref="GL81:GP81 GL78:GP78">
    <cfRule type="expression" dxfId="31745" priority="29556">
      <formula>GL78=$B$8</formula>
    </cfRule>
    <cfRule type="expression" dxfId="31744" priority="29557">
      <formula>GL78=$B$24</formula>
    </cfRule>
    <cfRule type="expression" dxfId="31743" priority="29558">
      <formula>GL78=$B$18</formula>
    </cfRule>
    <cfRule type="expression" dxfId="31742" priority="29559">
      <formula>GL78=$B$3</formula>
    </cfRule>
  </conditionalFormatting>
  <conditionalFormatting sqref="GL81:GP81 GL78:GP78">
    <cfRule type="expression" dxfId="31741" priority="29543">
      <formula>GL78=$B$20</formula>
    </cfRule>
    <cfRule type="expression" dxfId="31740" priority="29544">
      <formula>GL78=$B$21</formula>
    </cfRule>
    <cfRule type="expression" dxfId="31739" priority="29545">
      <formula>GL78=$B$19</formula>
    </cfRule>
    <cfRule type="expression" dxfId="31738" priority="29546">
      <formula>GL78=$B$17</formula>
    </cfRule>
    <cfRule type="expression" dxfId="31737" priority="29547">
      <formula>GL78=$B$16</formula>
    </cfRule>
    <cfRule type="expression" dxfId="31736" priority="29548">
      <formula>GL78=$B$14</formula>
    </cfRule>
    <cfRule type="expression" dxfId="31735" priority="29549">
      <formula>GL78=$B$13</formula>
    </cfRule>
    <cfRule type="expression" dxfId="31734" priority="29550">
      <formula>GL78=$B$12</formula>
    </cfRule>
    <cfRule type="expression" dxfId="31733" priority="29551">
      <formula>GL78=$B$11</formula>
    </cfRule>
    <cfRule type="expression" dxfId="31732" priority="29552">
      <formula>GL78=$B$10</formula>
    </cfRule>
    <cfRule type="expression" dxfId="31731" priority="29553">
      <formula>GL78=$B$9</formula>
    </cfRule>
    <cfRule type="expression" dxfId="31730" priority="29554">
      <formula>GL78=$B$6</formula>
    </cfRule>
    <cfRule type="expression" dxfId="31729" priority="29555">
      <formula>"TEXT(C$16,""ddd"")='Sat'"</formula>
    </cfRule>
  </conditionalFormatting>
  <conditionalFormatting sqref="GL81:GP81 GL78:GP78">
    <cfRule type="expression" dxfId="31728" priority="29542">
      <formula>GL78=$B$22</formula>
    </cfRule>
  </conditionalFormatting>
  <conditionalFormatting sqref="GL81:GP81 GL78:GP78">
    <cfRule type="expression" dxfId="31727" priority="29540">
      <formula>GL78=#REF!</formula>
    </cfRule>
    <cfRule type="expression" dxfId="31726" priority="29541">
      <formula>GL78=$B$23</formula>
    </cfRule>
  </conditionalFormatting>
  <conditionalFormatting sqref="GP81 GP78">
    <cfRule type="expression" dxfId="31725" priority="29536">
      <formula>GP78=$B$8</formula>
    </cfRule>
    <cfRule type="expression" dxfId="31724" priority="29537">
      <formula>GP78=$B$24</formula>
    </cfRule>
    <cfRule type="expression" dxfId="31723" priority="29538">
      <formula>GP78=$B$18</formula>
    </cfRule>
    <cfRule type="expression" dxfId="31722" priority="29539">
      <formula>GP78=$B$3</formula>
    </cfRule>
  </conditionalFormatting>
  <conditionalFormatting sqref="GP81 GP78">
    <cfRule type="expression" dxfId="31721" priority="29523">
      <formula>GP78=$B$20</formula>
    </cfRule>
    <cfRule type="expression" dxfId="31720" priority="29524">
      <formula>GP78=$B$21</formula>
    </cfRule>
    <cfRule type="expression" dxfId="31719" priority="29525">
      <formula>GP78=$B$19</formula>
    </cfRule>
    <cfRule type="expression" dxfId="31718" priority="29526">
      <formula>GP78=$B$17</formula>
    </cfRule>
    <cfRule type="expression" dxfId="31717" priority="29527">
      <formula>GP78=$B$16</formula>
    </cfRule>
    <cfRule type="expression" dxfId="31716" priority="29528">
      <formula>GP78=$B$14</formula>
    </cfRule>
    <cfRule type="expression" dxfId="31715" priority="29529">
      <formula>GP78=$B$13</formula>
    </cfRule>
    <cfRule type="expression" dxfId="31714" priority="29530">
      <formula>GP78=$B$12</formula>
    </cfRule>
    <cfRule type="expression" dxfId="31713" priority="29531">
      <formula>GP78=$B$11</formula>
    </cfRule>
    <cfRule type="expression" dxfId="31712" priority="29532">
      <formula>GP78=$B$10</formula>
    </cfRule>
    <cfRule type="expression" dxfId="31711" priority="29533">
      <formula>GP78=$B$9</formula>
    </cfRule>
    <cfRule type="expression" dxfId="31710" priority="29534">
      <formula>GP78=$B$6</formula>
    </cfRule>
    <cfRule type="expression" dxfId="31709" priority="29535">
      <formula>"TEXT(C$16,""ddd"")='Sat'"</formula>
    </cfRule>
  </conditionalFormatting>
  <conditionalFormatting sqref="GP81 GP78">
    <cfRule type="expression" dxfId="31708" priority="29522">
      <formula>GP78=$B$22</formula>
    </cfRule>
  </conditionalFormatting>
  <conditionalFormatting sqref="GP81 GP78">
    <cfRule type="expression" dxfId="31707" priority="29520">
      <formula>GP78=#REF!</formula>
    </cfRule>
    <cfRule type="expression" dxfId="31706" priority="29521">
      <formula>GP78=$B$23</formula>
    </cfRule>
  </conditionalFormatting>
  <conditionalFormatting sqref="GS78:GW78 GS81:GW81">
    <cfRule type="expression" dxfId="31705" priority="29516">
      <formula>GS78=$B$8</formula>
    </cfRule>
    <cfRule type="expression" dxfId="31704" priority="29517">
      <formula>GS78=$B$24</formula>
    </cfRule>
    <cfRule type="expression" dxfId="31703" priority="29518">
      <formula>GS78=$B$18</formula>
    </cfRule>
    <cfRule type="expression" dxfId="31702" priority="29519">
      <formula>GS78=$B$3</formula>
    </cfRule>
  </conditionalFormatting>
  <conditionalFormatting sqref="GS78:GW78 GS81:GW81">
    <cfRule type="expression" dxfId="31701" priority="29503">
      <formula>GS78=$B$20</formula>
    </cfRule>
    <cfRule type="expression" dxfId="31700" priority="29504">
      <formula>GS78=$B$21</formula>
    </cfRule>
    <cfRule type="expression" dxfId="31699" priority="29505">
      <formula>GS78=$B$19</formula>
    </cfRule>
    <cfRule type="expression" dxfId="31698" priority="29506">
      <formula>GS78=$B$17</formula>
    </cfRule>
    <cfRule type="expression" dxfId="31697" priority="29507">
      <formula>GS78=$B$16</formula>
    </cfRule>
    <cfRule type="expression" dxfId="31696" priority="29508">
      <formula>GS78=$B$14</formula>
    </cfRule>
    <cfRule type="expression" dxfId="31695" priority="29509">
      <formula>GS78=$B$13</formula>
    </cfRule>
    <cfRule type="expression" dxfId="31694" priority="29510">
      <formula>GS78=$B$12</formula>
    </cfRule>
    <cfRule type="expression" dxfId="31693" priority="29511">
      <formula>GS78=$B$11</formula>
    </cfRule>
    <cfRule type="expression" dxfId="31692" priority="29512">
      <formula>GS78=$B$10</formula>
    </cfRule>
    <cfRule type="expression" dxfId="31691" priority="29513">
      <formula>GS78=$B$9</formula>
    </cfRule>
    <cfRule type="expression" dxfId="31690" priority="29514">
      <formula>GS78=$B$6</formula>
    </cfRule>
    <cfRule type="expression" dxfId="31689" priority="29515">
      <formula>"TEXT(C$16,""ddd"")='Sat'"</formula>
    </cfRule>
  </conditionalFormatting>
  <conditionalFormatting sqref="GS78:GW78 GS81:GW81">
    <cfRule type="expression" dxfId="31688" priority="29502">
      <formula>GS78=$B$22</formula>
    </cfRule>
  </conditionalFormatting>
  <conditionalFormatting sqref="GS78:GW78 GS81:GW81">
    <cfRule type="expression" dxfId="31687" priority="29500">
      <formula>GS78=#REF!</formula>
    </cfRule>
    <cfRule type="expression" dxfId="31686" priority="29501">
      <formula>GS78=$B$23</formula>
    </cfRule>
  </conditionalFormatting>
  <conditionalFormatting sqref="GW78 GW81">
    <cfRule type="expression" dxfId="31685" priority="29496">
      <formula>GW78=$B$8</formula>
    </cfRule>
    <cfRule type="expression" dxfId="31684" priority="29497">
      <formula>GW78=$B$24</formula>
    </cfRule>
    <cfRule type="expression" dxfId="31683" priority="29498">
      <formula>GW78=$B$18</formula>
    </cfRule>
    <cfRule type="expression" dxfId="31682" priority="29499">
      <formula>GW78=$B$3</formula>
    </cfRule>
  </conditionalFormatting>
  <conditionalFormatting sqref="GW78 GW81">
    <cfRule type="expression" dxfId="31681" priority="29483">
      <formula>GW78=$B$20</formula>
    </cfRule>
    <cfRule type="expression" dxfId="31680" priority="29484">
      <formula>GW78=$B$21</formula>
    </cfRule>
    <cfRule type="expression" dxfId="31679" priority="29485">
      <formula>GW78=$B$19</formula>
    </cfRule>
    <cfRule type="expression" dxfId="31678" priority="29486">
      <formula>GW78=$B$17</formula>
    </cfRule>
    <cfRule type="expression" dxfId="31677" priority="29487">
      <formula>GW78=$B$16</formula>
    </cfRule>
    <cfRule type="expression" dxfId="31676" priority="29488">
      <formula>GW78=$B$14</formula>
    </cfRule>
    <cfRule type="expression" dxfId="31675" priority="29489">
      <formula>GW78=$B$13</formula>
    </cfRule>
    <cfRule type="expression" dxfId="31674" priority="29490">
      <formula>GW78=$B$12</formula>
    </cfRule>
    <cfRule type="expression" dxfId="31673" priority="29491">
      <formula>GW78=$B$11</formula>
    </cfRule>
    <cfRule type="expression" dxfId="31672" priority="29492">
      <formula>GW78=$B$10</formula>
    </cfRule>
    <cfRule type="expression" dxfId="31671" priority="29493">
      <formula>GW78=$B$9</formula>
    </cfRule>
    <cfRule type="expression" dxfId="31670" priority="29494">
      <formula>GW78=$B$6</formula>
    </cfRule>
    <cfRule type="expression" dxfId="31669" priority="29495">
      <formula>"TEXT(C$16,""ddd"")='Sat'"</formula>
    </cfRule>
  </conditionalFormatting>
  <conditionalFormatting sqref="GW78 GW81">
    <cfRule type="expression" dxfId="31668" priority="29482">
      <formula>GW78=$B$22</formula>
    </cfRule>
  </conditionalFormatting>
  <conditionalFormatting sqref="GW78 GW81">
    <cfRule type="expression" dxfId="31667" priority="29480">
      <formula>GW78=#REF!</formula>
    </cfRule>
    <cfRule type="expression" dxfId="31666" priority="29481">
      <formula>GW78=$B$23</formula>
    </cfRule>
  </conditionalFormatting>
  <conditionalFormatting sqref="GZ78:HD78 GZ81:HD81">
    <cfRule type="expression" dxfId="31665" priority="29476">
      <formula>GZ78=$B$8</formula>
    </cfRule>
    <cfRule type="expression" dxfId="31664" priority="29477">
      <formula>GZ78=$B$24</formula>
    </cfRule>
    <cfRule type="expression" dxfId="31663" priority="29478">
      <formula>GZ78=$B$18</formula>
    </cfRule>
    <cfRule type="expression" dxfId="31662" priority="29479">
      <formula>GZ78=$B$3</formula>
    </cfRule>
  </conditionalFormatting>
  <conditionalFormatting sqref="GZ78:HD78 GZ81:HD81">
    <cfRule type="expression" dxfId="31661" priority="29463">
      <formula>GZ78=$B$20</formula>
    </cfRule>
    <cfRule type="expression" dxfId="31660" priority="29464">
      <formula>GZ78=$B$21</formula>
    </cfRule>
    <cfRule type="expression" dxfId="31659" priority="29465">
      <formula>GZ78=$B$19</formula>
    </cfRule>
    <cfRule type="expression" dxfId="31658" priority="29466">
      <formula>GZ78=$B$17</formula>
    </cfRule>
    <cfRule type="expression" dxfId="31657" priority="29467">
      <formula>GZ78=$B$16</formula>
    </cfRule>
    <cfRule type="expression" dxfId="31656" priority="29468">
      <formula>GZ78=$B$14</formula>
    </cfRule>
    <cfRule type="expression" dxfId="31655" priority="29469">
      <formula>GZ78=$B$13</formula>
    </cfRule>
    <cfRule type="expression" dxfId="31654" priority="29470">
      <formula>GZ78=$B$12</formula>
    </cfRule>
    <cfRule type="expression" dxfId="31653" priority="29471">
      <formula>GZ78=$B$11</formula>
    </cfRule>
    <cfRule type="expression" dxfId="31652" priority="29472">
      <formula>GZ78=$B$10</formula>
    </cfRule>
    <cfRule type="expression" dxfId="31651" priority="29473">
      <formula>GZ78=$B$9</formula>
    </cfRule>
    <cfRule type="expression" dxfId="31650" priority="29474">
      <formula>GZ78=$B$6</formula>
    </cfRule>
    <cfRule type="expression" dxfId="31649" priority="29475">
      <formula>"TEXT(C$16,""ddd"")='Sat'"</formula>
    </cfRule>
  </conditionalFormatting>
  <conditionalFormatting sqref="GZ78:HD78 GZ81:HD81">
    <cfRule type="expression" dxfId="31648" priority="29462">
      <formula>GZ78=$B$22</formula>
    </cfRule>
  </conditionalFormatting>
  <conditionalFormatting sqref="GZ78:HD78 GZ81:HD81">
    <cfRule type="expression" dxfId="31647" priority="29460">
      <formula>GZ78=#REF!</formula>
    </cfRule>
    <cfRule type="expression" dxfId="31646" priority="29461">
      <formula>GZ78=$B$23</formula>
    </cfRule>
  </conditionalFormatting>
  <conditionalFormatting sqref="HD78 HD81">
    <cfRule type="expression" dxfId="31645" priority="29456">
      <formula>HD78=$B$8</formula>
    </cfRule>
    <cfRule type="expression" dxfId="31644" priority="29457">
      <formula>HD78=$B$24</formula>
    </cfRule>
    <cfRule type="expression" dxfId="31643" priority="29458">
      <formula>HD78=$B$18</formula>
    </cfRule>
    <cfRule type="expression" dxfId="31642" priority="29459">
      <formula>HD78=$B$3</formula>
    </cfRule>
  </conditionalFormatting>
  <conditionalFormatting sqref="HD78 HD81">
    <cfRule type="expression" dxfId="31641" priority="29443">
      <formula>HD78=$B$20</formula>
    </cfRule>
    <cfRule type="expression" dxfId="31640" priority="29444">
      <formula>HD78=$B$21</formula>
    </cfRule>
    <cfRule type="expression" dxfId="31639" priority="29445">
      <formula>HD78=$B$19</formula>
    </cfRule>
    <cfRule type="expression" dxfId="31638" priority="29446">
      <formula>HD78=$B$17</formula>
    </cfRule>
    <cfRule type="expression" dxfId="31637" priority="29447">
      <formula>HD78=$B$16</formula>
    </cfRule>
    <cfRule type="expression" dxfId="31636" priority="29448">
      <formula>HD78=$B$14</formula>
    </cfRule>
    <cfRule type="expression" dxfId="31635" priority="29449">
      <formula>HD78=$B$13</formula>
    </cfRule>
    <cfRule type="expression" dxfId="31634" priority="29450">
      <formula>HD78=$B$12</formula>
    </cfRule>
    <cfRule type="expression" dxfId="31633" priority="29451">
      <formula>HD78=$B$11</formula>
    </cfRule>
    <cfRule type="expression" dxfId="31632" priority="29452">
      <formula>HD78=$B$10</formula>
    </cfRule>
    <cfRule type="expression" dxfId="31631" priority="29453">
      <formula>HD78=$B$9</formula>
    </cfRule>
    <cfRule type="expression" dxfId="31630" priority="29454">
      <formula>HD78=$B$6</formula>
    </cfRule>
    <cfRule type="expression" dxfId="31629" priority="29455">
      <formula>"TEXT(C$16,""ddd"")='Sat'"</formula>
    </cfRule>
  </conditionalFormatting>
  <conditionalFormatting sqref="HD78 HD81">
    <cfRule type="expression" dxfId="31628" priority="29442">
      <formula>HD78=$B$22</formula>
    </cfRule>
  </conditionalFormatting>
  <conditionalFormatting sqref="HD78 HD81">
    <cfRule type="expression" dxfId="31627" priority="29440">
      <formula>HD78=#REF!</formula>
    </cfRule>
    <cfRule type="expression" dxfId="31626" priority="29441">
      <formula>HD78=$B$23</formula>
    </cfRule>
  </conditionalFormatting>
  <conditionalFormatting sqref="HK78 HK81">
    <cfRule type="expression" dxfId="31625" priority="29416">
      <formula>HK78=$B$8</formula>
    </cfRule>
    <cfRule type="expression" dxfId="31624" priority="29417">
      <formula>HK78=$B$24</formula>
    </cfRule>
    <cfRule type="expression" dxfId="31623" priority="29418">
      <formula>HK78=$B$18</formula>
    </cfRule>
    <cfRule type="expression" dxfId="31622" priority="29419">
      <formula>HK78=$B$3</formula>
    </cfRule>
  </conditionalFormatting>
  <conditionalFormatting sqref="HK78 HK81">
    <cfRule type="expression" dxfId="31621" priority="29403">
      <formula>HK78=$B$20</formula>
    </cfRule>
    <cfRule type="expression" dxfId="31620" priority="29404">
      <formula>HK78=$B$21</formula>
    </cfRule>
    <cfRule type="expression" dxfId="31619" priority="29405">
      <formula>HK78=$B$19</formula>
    </cfRule>
    <cfRule type="expression" dxfId="31618" priority="29406">
      <formula>HK78=$B$17</formula>
    </cfRule>
    <cfRule type="expression" dxfId="31617" priority="29407">
      <formula>HK78=$B$16</formula>
    </cfRule>
    <cfRule type="expression" dxfId="31616" priority="29408">
      <formula>HK78=$B$14</formula>
    </cfRule>
    <cfRule type="expression" dxfId="31615" priority="29409">
      <formula>HK78=$B$13</formula>
    </cfRule>
    <cfRule type="expression" dxfId="31614" priority="29410">
      <formula>HK78=$B$12</formula>
    </cfRule>
    <cfRule type="expression" dxfId="31613" priority="29411">
      <formula>HK78=$B$11</formula>
    </cfRule>
    <cfRule type="expression" dxfId="31612" priority="29412">
      <formula>HK78=$B$10</formula>
    </cfRule>
    <cfRule type="expression" dxfId="31611" priority="29413">
      <formula>HK78=$B$9</formula>
    </cfRule>
    <cfRule type="expression" dxfId="31610" priority="29414">
      <formula>HK78=$B$6</formula>
    </cfRule>
    <cfRule type="expression" dxfId="31609" priority="29415">
      <formula>"TEXT(C$16,""ddd"")='Sat'"</formula>
    </cfRule>
  </conditionalFormatting>
  <conditionalFormatting sqref="HK78 HK81">
    <cfRule type="expression" dxfId="31608" priority="29402">
      <formula>HK78=$B$22</formula>
    </cfRule>
  </conditionalFormatting>
  <conditionalFormatting sqref="HK78 HK81">
    <cfRule type="expression" dxfId="31607" priority="29400">
      <formula>HK78=#REF!</formula>
    </cfRule>
    <cfRule type="expression" dxfId="31606" priority="29401">
      <formula>HK78=$B$23</formula>
    </cfRule>
  </conditionalFormatting>
  <conditionalFormatting sqref="HW73:HW77 HU78:HY78">
    <cfRule type="expression" dxfId="31605" priority="29396">
      <formula>HU73=$B$8</formula>
    </cfRule>
    <cfRule type="expression" dxfId="31604" priority="29397">
      <formula>HU73=$B$24</formula>
    </cfRule>
    <cfRule type="expression" dxfId="31603" priority="29398">
      <formula>HU73=$B$18</formula>
    </cfRule>
    <cfRule type="expression" dxfId="31602" priority="29399">
      <formula>HU73=$B$3</formula>
    </cfRule>
  </conditionalFormatting>
  <conditionalFormatting sqref="HW73:HW77 HU78:HY78">
    <cfRule type="expression" dxfId="31601" priority="29383">
      <formula>HU73=$B$20</formula>
    </cfRule>
    <cfRule type="expression" dxfId="31600" priority="29384">
      <formula>HU73=$B$21</formula>
    </cfRule>
    <cfRule type="expression" dxfId="31599" priority="29385">
      <formula>HU73=$B$19</formula>
    </cfRule>
    <cfRule type="expression" dxfId="31598" priority="29386">
      <formula>HU73=$B$17</formula>
    </cfRule>
    <cfRule type="expression" dxfId="31597" priority="29387">
      <formula>HU73=$B$16</formula>
    </cfRule>
    <cfRule type="expression" dxfId="31596" priority="29388">
      <formula>HU73=$B$14</formula>
    </cfRule>
    <cfRule type="expression" dxfId="31595" priority="29389">
      <formula>HU73=$B$13</formula>
    </cfRule>
    <cfRule type="expression" dxfId="31594" priority="29390">
      <formula>HU73=$B$12</formula>
    </cfRule>
    <cfRule type="expression" dxfId="31593" priority="29391">
      <formula>HU73=$B$11</formula>
    </cfRule>
    <cfRule type="expression" dxfId="31592" priority="29392">
      <formula>HU73=$B$10</formula>
    </cfRule>
    <cfRule type="expression" dxfId="31591" priority="29393">
      <formula>HU73=$B$9</formula>
    </cfRule>
    <cfRule type="expression" dxfId="31590" priority="29394">
      <formula>HU73=$B$6</formula>
    </cfRule>
    <cfRule type="expression" dxfId="31589" priority="29395">
      <formula>"TEXT(C$16,""ddd"")='Sat'"</formula>
    </cfRule>
  </conditionalFormatting>
  <conditionalFormatting sqref="HW73:HW77 HU78:HY78">
    <cfRule type="expression" dxfId="31588" priority="29382">
      <formula>HU73=$B$22</formula>
    </cfRule>
  </conditionalFormatting>
  <conditionalFormatting sqref="HW73:HW77 HU78:HY78">
    <cfRule type="expression" dxfId="31587" priority="29380">
      <formula>HU73=#REF!</formula>
    </cfRule>
    <cfRule type="expression" dxfId="31586" priority="29381">
      <formula>HU73=$B$23</formula>
    </cfRule>
  </conditionalFormatting>
  <conditionalFormatting sqref="HY78 HY81">
    <cfRule type="expression" dxfId="31585" priority="29376">
      <formula>HY78=$B$8</formula>
    </cfRule>
    <cfRule type="expression" dxfId="31584" priority="29377">
      <formula>HY78=$B$24</formula>
    </cfRule>
    <cfRule type="expression" dxfId="31583" priority="29378">
      <formula>HY78=$B$18</formula>
    </cfRule>
    <cfRule type="expression" dxfId="31582" priority="29379">
      <formula>HY78=$B$3</formula>
    </cfRule>
  </conditionalFormatting>
  <conditionalFormatting sqref="HY78 HY81">
    <cfRule type="expression" dxfId="31581" priority="29363">
      <formula>HY78=$B$20</formula>
    </cfRule>
    <cfRule type="expression" dxfId="31580" priority="29364">
      <formula>HY78=$B$21</formula>
    </cfRule>
    <cfRule type="expression" dxfId="31579" priority="29365">
      <formula>HY78=$B$19</formula>
    </cfRule>
    <cfRule type="expression" dxfId="31578" priority="29366">
      <formula>HY78=$B$17</formula>
    </cfRule>
    <cfRule type="expression" dxfId="31577" priority="29367">
      <formula>HY78=$B$16</formula>
    </cfRule>
    <cfRule type="expression" dxfId="31576" priority="29368">
      <formula>HY78=$B$14</formula>
    </cfRule>
    <cfRule type="expression" dxfId="31575" priority="29369">
      <formula>HY78=$B$13</formula>
    </cfRule>
    <cfRule type="expression" dxfId="31574" priority="29370">
      <formula>HY78=$B$12</formula>
    </cfRule>
    <cfRule type="expression" dxfId="31573" priority="29371">
      <formula>HY78=$B$11</formula>
    </cfRule>
    <cfRule type="expression" dxfId="31572" priority="29372">
      <formula>HY78=$B$10</formula>
    </cfRule>
    <cfRule type="expression" dxfId="31571" priority="29373">
      <formula>HY78=$B$9</formula>
    </cfRule>
    <cfRule type="expression" dxfId="31570" priority="29374">
      <formula>HY78=$B$6</formula>
    </cfRule>
    <cfRule type="expression" dxfId="31569" priority="29375">
      <formula>"TEXT(C$16,""ddd"")='Sat'"</formula>
    </cfRule>
  </conditionalFormatting>
  <conditionalFormatting sqref="HY78 HY81">
    <cfRule type="expression" dxfId="31568" priority="29362">
      <formula>HY78=$B$22</formula>
    </cfRule>
  </conditionalFormatting>
  <conditionalFormatting sqref="HY78 HY81">
    <cfRule type="expression" dxfId="31567" priority="29360">
      <formula>HY78=#REF!</formula>
    </cfRule>
    <cfRule type="expression" dxfId="31566" priority="29361">
      <formula>HY78=$B$23</formula>
    </cfRule>
  </conditionalFormatting>
  <conditionalFormatting sqref="IB81:IF81 IB78:IF78">
    <cfRule type="expression" dxfId="31565" priority="29356">
      <formula>IB78=$B$8</formula>
    </cfRule>
    <cfRule type="expression" dxfId="31564" priority="29357">
      <formula>IB78=$B$24</formula>
    </cfRule>
    <cfRule type="expression" dxfId="31563" priority="29358">
      <formula>IB78=$B$18</formula>
    </cfRule>
    <cfRule type="expression" dxfId="31562" priority="29359">
      <formula>IB78=$B$3</formula>
    </cfRule>
  </conditionalFormatting>
  <conditionalFormatting sqref="IB81:IF81 IB78:IF78">
    <cfRule type="expression" dxfId="31561" priority="29343">
      <formula>IB78=$B$20</formula>
    </cfRule>
    <cfRule type="expression" dxfId="31560" priority="29344">
      <formula>IB78=$B$21</formula>
    </cfRule>
    <cfRule type="expression" dxfId="31559" priority="29345">
      <formula>IB78=$B$19</formula>
    </cfRule>
    <cfRule type="expression" dxfId="31558" priority="29346">
      <formula>IB78=$B$17</formula>
    </cfRule>
    <cfRule type="expression" dxfId="31557" priority="29347">
      <formula>IB78=$B$16</formula>
    </cfRule>
    <cfRule type="expression" dxfId="31556" priority="29348">
      <formula>IB78=$B$14</formula>
    </cfRule>
    <cfRule type="expression" dxfId="31555" priority="29349">
      <formula>IB78=$B$13</formula>
    </cfRule>
    <cfRule type="expression" dxfId="31554" priority="29350">
      <formula>IB78=$B$12</formula>
    </cfRule>
    <cfRule type="expression" dxfId="31553" priority="29351">
      <formula>IB78=$B$11</formula>
    </cfRule>
    <cfRule type="expression" dxfId="31552" priority="29352">
      <formula>IB78=$B$10</formula>
    </cfRule>
    <cfRule type="expression" dxfId="31551" priority="29353">
      <formula>IB78=$B$9</formula>
    </cfRule>
    <cfRule type="expression" dxfId="31550" priority="29354">
      <formula>IB78=$B$6</formula>
    </cfRule>
    <cfRule type="expression" dxfId="31549" priority="29355">
      <formula>"TEXT(C$16,""ddd"")='Sat'"</formula>
    </cfRule>
  </conditionalFormatting>
  <conditionalFormatting sqref="IB81:IF81 IB78:IF78">
    <cfRule type="expression" dxfId="31548" priority="29342">
      <formula>IB78=$B$22</formula>
    </cfRule>
  </conditionalFormatting>
  <conditionalFormatting sqref="IB81:IF81 IB78:IF78">
    <cfRule type="expression" dxfId="31547" priority="29340">
      <formula>IB78=#REF!</formula>
    </cfRule>
    <cfRule type="expression" dxfId="31546" priority="29341">
      <formula>IB78=$B$23</formula>
    </cfRule>
  </conditionalFormatting>
  <conditionalFormatting sqref="IF78 IF81">
    <cfRule type="expression" dxfId="31545" priority="29336">
      <formula>IF78=$B$8</formula>
    </cfRule>
    <cfRule type="expression" dxfId="31544" priority="29337">
      <formula>IF78=$B$24</formula>
    </cfRule>
    <cfRule type="expression" dxfId="31543" priority="29338">
      <formula>IF78=$B$18</formula>
    </cfRule>
    <cfRule type="expression" dxfId="31542" priority="29339">
      <formula>IF78=$B$3</formula>
    </cfRule>
  </conditionalFormatting>
  <conditionalFormatting sqref="IF78 IF81">
    <cfRule type="expression" dxfId="31541" priority="29323">
      <formula>IF78=$B$20</formula>
    </cfRule>
    <cfRule type="expression" dxfId="31540" priority="29324">
      <formula>IF78=$B$21</formula>
    </cfRule>
    <cfRule type="expression" dxfId="31539" priority="29325">
      <formula>IF78=$B$19</formula>
    </cfRule>
    <cfRule type="expression" dxfId="31538" priority="29326">
      <formula>IF78=$B$17</formula>
    </cfRule>
    <cfRule type="expression" dxfId="31537" priority="29327">
      <formula>IF78=$B$16</formula>
    </cfRule>
    <cfRule type="expression" dxfId="31536" priority="29328">
      <formula>IF78=$B$14</formula>
    </cfRule>
    <cfRule type="expression" dxfId="31535" priority="29329">
      <formula>IF78=$B$13</formula>
    </cfRule>
    <cfRule type="expression" dxfId="31534" priority="29330">
      <formula>IF78=$B$12</formula>
    </cfRule>
    <cfRule type="expression" dxfId="31533" priority="29331">
      <formula>IF78=$B$11</formula>
    </cfRule>
    <cfRule type="expression" dxfId="31532" priority="29332">
      <formula>IF78=$B$10</formula>
    </cfRule>
    <cfRule type="expression" dxfId="31531" priority="29333">
      <formula>IF78=$B$9</formula>
    </cfRule>
    <cfRule type="expression" dxfId="31530" priority="29334">
      <formula>IF78=$B$6</formula>
    </cfRule>
    <cfRule type="expression" dxfId="31529" priority="29335">
      <formula>"TEXT(C$16,""ddd"")='Sat'"</formula>
    </cfRule>
  </conditionalFormatting>
  <conditionalFormatting sqref="IF78 IF81">
    <cfRule type="expression" dxfId="31528" priority="29322">
      <formula>IF78=$B$22</formula>
    </cfRule>
  </conditionalFormatting>
  <conditionalFormatting sqref="IF78 IF81">
    <cfRule type="expression" dxfId="31527" priority="29320">
      <formula>IF78=#REF!</formula>
    </cfRule>
    <cfRule type="expression" dxfId="31526" priority="29321">
      <formula>IF78=$B$23</formula>
    </cfRule>
  </conditionalFormatting>
  <conditionalFormatting sqref="IP78:IT78 IP81:IT81">
    <cfRule type="expression" dxfId="31525" priority="29316">
      <formula>IP78=$B$8</formula>
    </cfRule>
    <cfRule type="expression" dxfId="31524" priority="29317">
      <formula>IP78=$B$24</formula>
    </cfRule>
    <cfRule type="expression" dxfId="31523" priority="29318">
      <formula>IP78=$B$18</formula>
    </cfRule>
    <cfRule type="expression" dxfId="31522" priority="29319">
      <formula>IP78=$B$3</formula>
    </cfRule>
  </conditionalFormatting>
  <conditionalFormatting sqref="IP78:IT78 IP81:IT81">
    <cfRule type="expression" dxfId="31521" priority="29303">
      <formula>IP78=$B$20</formula>
    </cfRule>
    <cfRule type="expression" dxfId="31520" priority="29304">
      <formula>IP78=$B$21</formula>
    </cfRule>
    <cfRule type="expression" dxfId="31519" priority="29305">
      <formula>IP78=$B$19</formula>
    </cfRule>
    <cfRule type="expression" dxfId="31518" priority="29306">
      <formula>IP78=$B$17</formula>
    </cfRule>
    <cfRule type="expression" dxfId="31517" priority="29307">
      <formula>IP78=$B$16</formula>
    </cfRule>
    <cfRule type="expression" dxfId="31516" priority="29308">
      <formula>IP78=$B$14</formula>
    </cfRule>
    <cfRule type="expression" dxfId="31515" priority="29309">
      <formula>IP78=$B$13</formula>
    </cfRule>
    <cfRule type="expression" dxfId="31514" priority="29310">
      <formula>IP78=$B$12</formula>
    </cfRule>
    <cfRule type="expression" dxfId="31513" priority="29311">
      <formula>IP78=$B$11</formula>
    </cfRule>
    <cfRule type="expression" dxfId="31512" priority="29312">
      <formula>IP78=$B$10</formula>
    </cfRule>
    <cfRule type="expression" dxfId="31511" priority="29313">
      <formula>IP78=$B$9</formula>
    </cfRule>
    <cfRule type="expression" dxfId="31510" priority="29314">
      <formula>IP78=$B$6</formula>
    </cfRule>
    <cfRule type="expression" dxfId="31509" priority="29315">
      <formula>"TEXT(C$16,""ddd"")='Sat'"</formula>
    </cfRule>
  </conditionalFormatting>
  <conditionalFormatting sqref="IP78:IT78 IP81:IT81">
    <cfRule type="expression" dxfId="31508" priority="29302">
      <formula>IP78=$B$22</formula>
    </cfRule>
  </conditionalFormatting>
  <conditionalFormatting sqref="IP78:IT78 IP81:IT81">
    <cfRule type="expression" dxfId="31507" priority="29300">
      <formula>IP78=#REF!</formula>
    </cfRule>
    <cfRule type="expression" dxfId="31506" priority="29301">
      <formula>IP78=$B$23</formula>
    </cfRule>
  </conditionalFormatting>
  <conditionalFormatting sqref="IT78 IT81">
    <cfRule type="expression" dxfId="31505" priority="29296">
      <formula>IT78=$B$8</formula>
    </cfRule>
    <cfRule type="expression" dxfId="31504" priority="29297">
      <formula>IT78=$B$24</formula>
    </cfRule>
    <cfRule type="expression" dxfId="31503" priority="29298">
      <formula>IT78=$B$18</formula>
    </cfRule>
    <cfRule type="expression" dxfId="31502" priority="29299">
      <formula>IT78=$B$3</formula>
    </cfRule>
  </conditionalFormatting>
  <conditionalFormatting sqref="IT78 IT81">
    <cfRule type="expression" dxfId="31501" priority="29283">
      <formula>IT78=$B$20</formula>
    </cfRule>
    <cfRule type="expression" dxfId="31500" priority="29284">
      <formula>IT78=$B$21</formula>
    </cfRule>
    <cfRule type="expression" dxfId="31499" priority="29285">
      <formula>IT78=$B$19</formula>
    </cfRule>
    <cfRule type="expression" dxfId="31498" priority="29286">
      <formula>IT78=$B$17</formula>
    </cfRule>
    <cfRule type="expression" dxfId="31497" priority="29287">
      <formula>IT78=$B$16</formula>
    </cfRule>
    <cfRule type="expression" dxfId="31496" priority="29288">
      <formula>IT78=$B$14</formula>
    </cfRule>
    <cfRule type="expression" dxfId="31495" priority="29289">
      <formula>IT78=$B$13</formula>
    </cfRule>
    <cfRule type="expression" dxfId="31494" priority="29290">
      <formula>IT78=$B$12</formula>
    </cfRule>
    <cfRule type="expression" dxfId="31493" priority="29291">
      <formula>IT78=$B$11</formula>
    </cfRule>
    <cfRule type="expression" dxfId="31492" priority="29292">
      <formula>IT78=$B$10</formula>
    </cfRule>
    <cfRule type="expression" dxfId="31491" priority="29293">
      <formula>IT78=$B$9</formula>
    </cfRule>
    <cfRule type="expression" dxfId="31490" priority="29294">
      <formula>IT78=$B$6</formula>
    </cfRule>
    <cfRule type="expression" dxfId="31489" priority="29295">
      <formula>"TEXT(C$16,""ddd"")='Sat'"</formula>
    </cfRule>
  </conditionalFormatting>
  <conditionalFormatting sqref="IT78 IT81">
    <cfRule type="expression" dxfId="31488" priority="29282">
      <formula>IT78=$B$22</formula>
    </cfRule>
  </conditionalFormatting>
  <conditionalFormatting sqref="IT78 IT81">
    <cfRule type="expression" dxfId="31487" priority="29280">
      <formula>IT78=#REF!</formula>
    </cfRule>
    <cfRule type="expression" dxfId="31486" priority="29281">
      <formula>IT78=$B$23</formula>
    </cfRule>
  </conditionalFormatting>
  <conditionalFormatting sqref="IW78:JA78">
    <cfRule type="expression" dxfId="31485" priority="29276">
      <formula>IW78=$B$8</formula>
    </cfRule>
    <cfRule type="expression" dxfId="31484" priority="29277">
      <formula>IW78=$B$24</formula>
    </cfRule>
    <cfRule type="expression" dxfId="31483" priority="29278">
      <formula>IW78=$B$18</formula>
    </cfRule>
    <cfRule type="expression" dxfId="31482" priority="29279">
      <formula>IW78=$B$3</formula>
    </cfRule>
  </conditionalFormatting>
  <conditionalFormatting sqref="IW78:JA78">
    <cfRule type="expression" dxfId="31481" priority="29263">
      <formula>IW78=$B$20</formula>
    </cfRule>
    <cfRule type="expression" dxfId="31480" priority="29264">
      <formula>IW78=$B$21</formula>
    </cfRule>
    <cfRule type="expression" dxfId="31479" priority="29265">
      <formula>IW78=$B$19</formula>
    </cfRule>
    <cfRule type="expression" dxfId="31478" priority="29266">
      <formula>IW78=$B$17</formula>
    </cfRule>
    <cfRule type="expression" dxfId="31477" priority="29267">
      <formula>IW78=$B$16</formula>
    </cfRule>
    <cfRule type="expression" dxfId="31476" priority="29268">
      <formula>IW78=$B$14</formula>
    </cfRule>
    <cfRule type="expression" dxfId="31475" priority="29269">
      <formula>IW78=$B$13</formula>
    </cfRule>
    <cfRule type="expression" dxfId="31474" priority="29270">
      <formula>IW78=$B$12</formula>
    </cfRule>
    <cfRule type="expression" dxfId="31473" priority="29271">
      <formula>IW78=$B$11</formula>
    </cfRule>
    <cfRule type="expression" dxfId="31472" priority="29272">
      <formula>IW78=$B$10</formula>
    </cfRule>
    <cfRule type="expression" dxfId="31471" priority="29273">
      <formula>IW78=$B$9</formula>
    </cfRule>
    <cfRule type="expression" dxfId="31470" priority="29274">
      <formula>IW78=$B$6</formula>
    </cfRule>
    <cfRule type="expression" dxfId="31469" priority="29275">
      <formula>"TEXT(C$16,""ddd"")='Sat'"</formula>
    </cfRule>
  </conditionalFormatting>
  <conditionalFormatting sqref="IW78:JA78">
    <cfRule type="expression" dxfId="31468" priority="29262">
      <formula>IW78=$B$22</formula>
    </cfRule>
  </conditionalFormatting>
  <conditionalFormatting sqref="IW78:JA78">
    <cfRule type="expression" dxfId="31467" priority="29260">
      <formula>IW78=#REF!</formula>
    </cfRule>
    <cfRule type="expression" dxfId="31466" priority="29261">
      <formula>IW78=$B$23</formula>
    </cfRule>
  </conditionalFormatting>
  <conditionalFormatting sqref="JA78 JA81">
    <cfRule type="expression" dxfId="31465" priority="29256">
      <formula>JA78=$B$8</formula>
    </cfRule>
    <cfRule type="expression" dxfId="31464" priority="29257">
      <formula>JA78=$B$24</formula>
    </cfRule>
    <cfRule type="expression" dxfId="31463" priority="29258">
      <formula>JA78=$B$18</formula>
    </cfRule>
    <cfRule type="expression" dxfId="31462" priority="29259">
      <formula>JA78=$B$3</formula>
    </cfRule>
  </conditionalFormatting>
  <conditionalFormatting sqref="JA78 JA81">
    <cfRule type="expression" dxfId="31461" priority="29243">
      <formula>JA78=$B$20</formula>
    </cfRule>
    <cfRule type="expression" dxfId="31460" priority="29244">
      <formula>JA78=$B$21</formula>
    </cfRule>
    <cfRule type="expression" dxfId="31459" priority="29245">
      <formula>JA78=$B$19</formula>
    </cfRule>
    <cfRule type="expression" dxfId="31458" priority="29246">
      <formula>JA78=$B$17</formula>
    </cfRule>
    <cfRule type="expression" dxfId="31457" priority="29247">
      <formula>JA78=$B$16</formula>
    </cfRule>
    <cfRule type="expression" dxfId="31456" priority="29248">
      <formula>JA78=$B$14</formula>
    </cfRule>
    <cfRule type="expression" dxfId="31455" priority="29249">
      <formula>JA78=$B$13</formula>
    </cfRule>
    <cfRule type="expression" dxfId="31454" priority="29250">
      <formula>JA78=$B$12</formula>
    </cfRule>
    <cfRule type="expression" dxfId="31453" priority="29251">
      <formula>JA78=$B$11</formula>
    </cfRule>
    <cfRule type="expression" dxfId="31452" priority="29252">
      <formula>JA78=$B$10</formula>
    </cfRule>
    <cfRule type="expression" dxfId="31451" priority="29253">
      <formula>JA78=$B$9</formula>
    </cfRule>
    <cfRule type="expression" dxfId="31450" priority="29254">
      <formula>JA78=$B$6</formula>
    </cfRule>
    <cfRule type="expression" dxfId="31449" priority="29255">
      <formula>"TEXT(C$16,""ddd"")='Sat'"</formula>
    </cfRule>
  </conditionalFormatting>
  <conditionalFormatting sqref="JA78 JA81">
    <cfRule type="expression" dxfId="31448" priority="29242">
      <formula>JA78=$B$22</formula>
    </cfRule>
  </conditionalFormatting>
  <conditionalFormatting sqref="JA78 JA81">
    <cfRule type="expression" dxfId="31447" priority="29240">
      <formula>JA78=#REF!</formula>
    </cfRule>
    <cfRule type="expression" dxfId="31446" priority="29241">
      <formula>JA78=$B$23</formula>
    </cfRule>
  </conditionalFormatting>
  <conditionalFormatting sqref="JD78:JH78 JD81:JH81">
    <cfRule type="expression" dxfId="31445" priority="29236">
      <formula>JD78=$B$8</formula>
    </cfRule>
    <cfRule type="expression" dxfId="31444" priority="29237">
      <formula>JD78=$B$24</formula>
    </cfRule>
    <cfRule type="expression" dxfId="31443" priority="29238">
      <formula>JD78=$B$18</formula>
    </cfRule>
    <cfRule type="expression" dxfId="31442" priority="29239">
      <formula>JD78=$B$3</formula>
    </cfRule>
  </conditionalFormatting>
  <conditionalFormatting sqref="JD78:JH78 JD81:JH81">
    <cfRule type="expression" dxfId="31441" priority="29223">
      <formula>JD78=$B$20</formula>
    </cfRule>
    <cfRule type="expression" dxfId="31440" priority="29224">
      <formula>JD78=$B$21</formula>
    </cfRule>
    <cfRule type="expression" dxfId="31439" priority="29225">
      <formula>JD78=$B$19</formula>
    </cfRule>
    <cfRule type="expression" dxfId="31438" priority="29226">
      <formula>JD78=$B$17</formula>
    </cfRule>
    <cfRule type="expression" dxfId="31437" priority="29227">
      <formula>JD78=$B$16</formula>
    </cfRule>
    <cfRule type="expression" dxfId="31436" priority="29228">
      <formula>JD78=$B$14</formula>
    </cfRule>
    <cfRule type="expression" dxfId="31435" priority="29229">
      <formula>JD78=$B$13</formula>
    </cfRule>
    <cfRule type="expression" dxfId="31434" priority="29230">
      <formula>JD78=$B$12</formula>
    </cfRule>
    <cfRule type="expression" dxfId="31433" priority="29231">
      <formula>JD78=$B$11</formula>
    </cfRule>
    <cfRule type="expression" dxfId="31432" priority="29232">
      <formula>JD78=$B$10</formula>
    </cfRule>
    <cfRule type="expression" dxfId="31431" priority="29233">
      <formula>JD78=$B$9</formula>
    </cfRule>
    <cfRule type="expression" dxfId="31430" priority="29234">
      <formula>JD78=$B$6</formula>
    </cfRule>
    <cfRule type="expression" dxfId="31429" priority="29235">
      <formula>"TEXT(C$16,""ddd"")='Sat'"</formula>
    </cfRule>
  </conditionalFormatting>
  <conditionalFormatting sqref="JD78:JH78 JD81:JH81">
    <cfRule type="expression" dxfId="31428" priority="29222">
      <formula>JD78=$B$22</formula>
    </cfRule>
  </conditionalFormatting>
  <conditionalFormatting sqref="JD78:JH78 JD81:JH81">
    <cfRule type="expression" dxfId="31427" priority="29220">
      <formula>JD78=#REF!</formula>
    </cfRule>
    <cfRule type="expression" dxfId="31426" priority="29221">
      <formula>JD78=$B$23</formula>
    </cfRule>
  </conditionalFormatting>
  <conditionalFormatting sqref="JH78 JH81">
    <cfRule type="expression" dxfId="31425" priority="29216">
      <formula>JH78=$B$8</formula>
    </cfRule>
    <cfRule type="expression" dxfId="31424" priority="29217">
      <formula>JH78=$B$24</formula>
    </cfRule>
    <cfRule type="expression" dxfId="31423" priority="29218">
      <formula>JH78=$B$18</formula>
    </cfRule>
    <cfRule type="expression" dxfId="31422" priority="29219">
      <formula>JH78=$B$3</formula>
    </cfRule>
  </conditionalFormatting>
  <conditionalFormatting sqref="JH78 JH81">
    <cfRule type="expression" dxfId="31421" priority="29203">
      <formula>JH78=$B$20</formula>
    </cfRule>
    <cfRule type="expression" dxfId="31420" priority="29204">
      <formula>JH78=$B$21</formula>
    </cfRule>
    <cfRule type="expression" dxfId="31419" priority="29205">
      <formula>JH78=$B$19</formula>
    </cfRule>
    <cfRule type="expression" dxfId="31418" priority="29206">
      <formula>JH78=$B$17</formula>
    </cfRule>
    <cfRule type="expression" dxfId="31417" priority="29207">
      <formula>JH78=$B$16</formula>
    </cfRule>
    <cfRule type="expression" dxfId="31416" priority="29208">
      <formula>JH78=$B$14</formula>
    </cfRule>
    <cfRule type="expression" dxfId="31415" priority="29209">
      <formula>JH78=$B$13</formula>
    </cfRule>
    <cfRule type="expression" dxfId="31414" priority="29210">
      <formula>JH78=$B$12</formula>
    </cfRule>
    <cfRule type="expression" dxfId="31413" priority="29211">
      <formula>JH78=$B$11</formula>
    </cfRule>
    <cfRule type="expression" dxfId="31412" priority="29212">
      <formula>JH78=$B$10</formula>
    </cfRule>
    <cfRule type="expression" dxfId="31411" priority="29213">
      <formula>JH78=$B$9</formula>
    </cfRule>
    <cfRule type="expression" dxfId="31410" priority="29214">
      <formula>JH78=$B$6</formula>
    </cfRule>
    <cfRule type="expression" dxfId="31409" priority="29215">
      <formula>"TEXT(C$16,""ddd"")='Sat'"</formula>
    </cfRule>
  </conditionalFormatting>
  <conditionalFormatting sqref="JH78 JH81">
    <cfRule type="expression" dxfId="31408" priority="29202">
      <formula>JH78=$B$22</formula>
    </cfRule>
  </conditionalFormatting>
  <conditionalFormatting sqref="JH78 JH81">
    <cfRule type="expression" dxfId="31407" priority="29200">
      <formula>JH78=#REF!</formula>
    </cfRule>
    <cfRule type="expression" dxfId="31406" priority="29201">
      <formula>JH78=$B$23</formula>
    </cfRule>
  </conditionalFormatting>
  <conditionalFormatting sqref="JK78:JO78 JK81:JO81">
    <cfRule type="expression" dxfId="31405" priority="29196">
      <formula>JK78=$B$8</formula>
    </cfRule>
    <cfRule type="expression" dxfId="31404" priority="29197">
      <formula>JK78=$B$24</formula>
    </cfRule>
    <cfRule type="expression" dxfId="31403" priority="29198">
      <formula>JK78=$B$18</formula>
    </cfRule>
    <cfRule type="expression" dxfId="31402" priority="29199">
      <formula>JK78=$B$3</formula>
    </cfRule>
  </conditionalFormatting>
  <conditionalFormatting sqref="JK78:JO78 JK81:JO81">
    <cfRule type="expression" dxfId="31401" priority="29183">
      <formula>JK78=$B$20</formula>
    </cfRule>
    <cfRule type="expression" dxfId="31400" priority="29184">
      <formula>JK78=$B$21</formula>
    </cfRule>
    <cfRule type="expression" dxfId="31399" priority="29185">
      <formula>JK78=$B$19</formula>
    </cfRule>
    <cfRule type="expression" dxfId="31398" priority="29186">
      <formula>JK78=$B$17</formula>
    </cfRule>
    <cfRule type="expression" dxfId="31397" priority="29187">
      <formula>JK78=$B$16</formula>
    </cfRule>
    <cfRule type="expression" dxfId="31396" priority="29188">
      <formula>JK78=$B$14</formula>
    </cfRule>
    <cfRule type="expression" dxfId="31395" priority="29189">
      <formula>JK78=$B$13</formula>
    </cfRule>
    <cfRule type="expression" dxfId="31394" priority="29190">
      <formula>JK78=$B$12</formula>
    </cfRule>
    <cfRule type="expression" dxfId="31393" priority="29191">
      <formula>JK78=$B$11</formula>
    </cfRule>
    <cfRule type="expression" dxfId="31392" priority="29192">
      <formula>JK78=$B$10</formula>
    </cfRule>
    <cfRule type="expression" dxfId="31391" priority="29193">
      <formula>JK78=$B$9</formula>
    </cfRule>
    <cfRule type="expression" dxfId="31390" priority="29194">
      <formula>JK78=$B$6</formula>
    </cfRule>
    <cfRule type="expression" dxfId="31389" priority="29195">
      <formula>"TEXT(C$16,""ddd"")='Sat'"</formula>
    </cfRule>
  </conditionalFormatting>
  <conditionalFormatting sqref="JK78:JO78 JK81:JO81">
    <cfRule type="expression" dxfId="31388" priority="29182">
      <formula>JK78=$B$22</formula>
    </cfRule>
  </conditionalFormatting>
  <conditionalFormatting sqref="JK78:JO78 JK81:JO81">
    <cfRule type="expression" dxfId="31387" priority="29180">
      <formula>JK78=#REF!</formula>
    </cfRule>
    <cfRule type="expression" dxfId="31386" priority="29181">
      <formula>JK78=$B$23</formula>
    </cfRule>
  </conditionalFormatting>
  <conditionalFormatting sqref="JO78 JO81">
    <cfRule type="expression" dxfId="31385" priority="29176">
      <formula>JO78=$B$8</formula>
    </cfRule>
    <cfRule type="expression" dxfId="31384" priority="29177">
      <formula>JO78=$B$24</formula>
    </cfRule>
    <cfRule type="expression" dxfId="31383" priority="29178">
      <formula>JO78=$B$18</formula>
    </cfRule>
    <cfRule type="expression" dxfId="31382" priority="29179">
      <formula>JO78=$B$3</formula>
    </cfRule>
  </conditionalFormatting>
  <conditionalFormatting sqref="JO78 JO81">
    <cfRule type="expression" dxfId="31381" priority="29163">
      <formula>JO78=$B$20</formula>
    </cfRule>
    <cfRule type="expression" dxfId="31380" priority="29164">
      <formula>JO78=$B$21</formula>
    </cfRule>
    <cfRule type="expression" dxfId="31379" priority="29165">
      <formula>JO78=$B$19</formula>
    </cfRule>
    <cfRule type="expression" dxfId="31378" priority="29166">
      <formula>JO78=$B$17</formula>
    </cfRule>
    <cfRule type="expression" dxfId="31377" priority="29167">
      <formula>JO78=$B$16</formula>
    </cfRule>
    <cfRule type="expression" dxfId="31376" priority="29168">
      <formula>JO78=$B$14</formula>
    </cfRule>
    <cfRule type="expression" dxfId="31375" priority="29169">
      <formula>JO78=$B$13</formula>
    </cfRule>
    <cfRule type="expression" dxfId="31374" priority="29170">
      <formula>JO78=$B$12</formula>
    </cfRule>
    <cfRule type="expression" dxfId="31373" priority="29171">
      <formula>JO78=$B$11</formula>
    </cfRule>
    <cfRule type="expression" dxfId="31372" priority="29172">
      <formula>JO78=$B$10</formula>
    </cfRule>
    <cfRule type="expression" dxfId="31371" priority="29173">
      <formula>JO78=$B$9</formula>
    </cfRule>
    <cfRule type="expression" dxfId="31370" priority="29174">
      <formula>JO78=$B$6</formula>
    </cfRule>
    <cfRule type="expression" dxfId="31369" priority="29175">
      <formula>"TEXT(C$16,""ddd"")='Sat'"</formula>
    </cfRule>
  </conditionalFormatting>
  <conditionalFormatting sqref="JO78 JO81">
    <cfRule type="expression" dxfId="31368" priority="29162">
      <formula>JO78=$B$22</formula>
    </cfRule>
  </conditionalFormatting>
  <conditionalFormatting sqref="JO78 JO81">
    <cfRule type="expression" dxfId="31367" priority="29160">
      <formula>JO78=#REF!</formula>
    </cfRule>
    <cfRule type="expression" dxfId="31366" priority="29161">
      <formula>JO78=$B$23</formula>
    </cfRule>
  </conditionalFormatting>
  <conditionalFormatting sqref="JR78:JV78 JR81:JV81">
    <cfRule type="expression" dxfId="31365" priority="29156">
      <formula>JR78=$B$8</formula>
    </cfRule>
    <cfRule type="expression" dxfId="31364" priority="29157">
      <formula>JR78=$B$24</formula>
    </cfRule>
    <cfRule type="expression" dxfId="31363" priority="29158">
      <formula>JR78=$B$18</formula>
    </cfRule>
    <cfRule type="expression" dxfId="31362" priority="29159">
      <formula>JR78=$B$3</formula>
    </cfRule>
  </conditionalFormatting>
  <conditionalFormatting sqref="JR78:JV78 JR81:JV81">
    <cfRule type="expression" dxfId="31361" priority="29143">
      <formula>JR78=$B$20</formula>
    </cfRule>
    <cfRule type="expression" dxfId="31360" priority="29144">
      <formula>JR78=$B$21</formula>
    </cfRule>
    <cfRule type="expression" dxfId="31359" priority="29145">
      <formula>JR78=$B$19</formula>
    </cfRule>
    <cfRule type="expression" dxfId="31358" priority="29146">
      <formula>JR78=$B$17</formula>
    </cfRule>
    <cfRule type="expression" dxfId="31357" priority="29147">
      <formula>JR78=$B$16</formula>
    </cfRule>
    <cfRule type="expression" dxfId="31356" priority="29148">
      <formula>JR78=$B$14</formula>
    </cfRule>
    <cfRule type="expression" dxfId="31355" priority="29149">
      <formula>JR78=$B$13</formula>
    </cfRule>
    <cfRule type="expression" dxfId="31354" priority="29150">
      <formula>JR78=$B$12</formula>
    </cfRule>
    <cfRule type="expression" dxfId="31353" priority="29151">
      <formula>JR78=$B$11</formula>
    </cfRule>
    <cfRule type="expression" dxfId="31352" priority="29152">
      <formula>JR78=$B$10</formula>
    </cfRule>
    <cfRule type="expression" dxfId="31351" priority="29153">
      <formula>JR78=$B$9</formula>
    </cfRule>
    <cfRule type="expression" dxfId="31350" priority="29154">
      <formula>JR78=$B$6</formula>
    </cfRule>
    <cfRule type="expression" dxfId="31349" priority="29155">
      <formula>"TEXT(C$16,""ddd"")='Sat'"</formula>
    </cfRule>
  </conditionalFormatting>
  <conditionalFormatting sqref="JR78:JV78 JR81:JV81">
    <cfRule type="expression" dxfId="31348" priority="29142">
      <formula>JR78=$B$22</formula>
    </cfRule>
  </conditionalFormatting>
  <conditionalFormatting sqref="JR78:JV78 JR81:JV81">
    <cfRule type="expression" dxfId="31347" priority="29140">
      <formula>JR78=#REF!</formula>
    </cfRule>
    <cfRule type="expression" dxfId="31346" priority="29141">
      <formula>JR78=$B$23</formula>
    </cfRule>
  </conditionalFormatting>
  <conditionalFormatting sqref="JV78 JV81">
    <cfRule type="expression" dxfId="31345" priority="29136">
      <formula>JV78=$B$8</formula>
    </cfRule>
    <cfRule type="expression" dxfId="31344" priority="29137">
      <formula>JV78=$B$24</formula>
    </cfRule>
    <cfRule type="expression" dxfId="31343" priority="29138">
      <formula>JV78=$B$18</formula>
    </cfRule>
    <cfRule type="expression" dxfId="31342" priority="29139">
      <formula>JV78=$B$3</formula>
    </cfRule>
  </conditionalFormatting>
  <conditionalFormatting sqref="JV78 JV81">
    <cfRule type="expression" dxfId="31341" priority="29123">
      <formula>JV78=$B$20</formula>
    </cfRule>
    <cfRule type="expression" dxfId="31340" priority="29124">
      <formula>JV78=$B$21</formula>
    </cfRule>
    <cfRule type="expression" dxfId="31339" priority="29125">
      <formula>JV78=$B$19</formula>
    </cfRule>
    <cfRule type="expression" dxfId="31338" priority="29126">
      <formula>JV78=$B$17</formula>
    </cfRule>
    <cfRule type="expression" dxfId="31337" priority="29127">
      <formula>JV78=$B$16</formula>
    </cfRule>
    <cfRule type="expression" dxfId="31336" priority="29128">
      <formula>JV78=$B$14</formula>
    </cfRule>
    <cfRule type="expression" dxfId="31335" priority="29129">
      <formula>JV78=$B$13</formula>
    </cfRule>
    <cfRule type="expression" dxfId="31334" priority="29130">
      <formula>JV78=$B$12</formula>
    </cfRule>
    <cfRule type="expression" dxfId="31333" priority="29131">
      <formula>JV78=$B$11</formula>
    </cfRule>
    <cfRule type="expression" dxfId="31332" priority="29132">
      <formula>JV78=$B$10</formula>
    </cfRule>
    <cfRule type="expression" dxfId="31331" priority="29133">
      <formula>JV78=$B$9</formula>
    </cfRule>
    <cfRule type="expression" dxfId="31330" priority="29134">
      <formula>JV78=$B$6</formula>
    </cfRule>
    <cfRule type="expression" dxfId="31329" priority="29135">
      <formula>"TEXT(C$16,""ddd"")='Sat'"</formula>
    </cfRule>
  </conditionalFormatting>
  <conditionalFormatting sqref="JV78 JV81">
    <cfRule type="expression" dxfId="31328" priority="29122">
      <formula>JV78=$B$22</formula>
    </cfRule>
  </conditionalFormatting>
  <conditionalFormatting sqref="JV78 JV81">
    <cfRule type="expression" dxfId="31327" priority="29120">
      <formula>JV78=#REF!</formula>
    </cfRule>
    <cfRule type="expression" dxfId="31326" priority="29121">
      <formula>JV78=$B$23</formula>
    </cfRule>
  </conditionalFormatting>
  <conditionalFormatting sqref="JY78:KC78 JY81:KC81">
    <cfRule type="expression" dxfId="31325" priority="29116">
      <formula>JY78=$B$8</formula>
    </cfRule>
    <cfRule type="expression" dxfId="31324" priority="29117">
      <formula>JY78=$B$24</formula>
    </cfRule>
    <cfRule type="expression" dxfId="31323" priority="29118">
      <formula>JY78=$B$18</formula>
    </cfRule>
    <cfRule type="expression" dxfId="31322" priority="29119">
      <formula>JY78=$B$3</formula>
    </cfRule>
  </conditionalFormatting>
  <conditionalFormatting sqref="JY78:KC78 JY81:KC81">
    <cfRule type="expression" dxfId="31321" priority="29103">
      <formula>JY78=$B$20</formula>
    </cfRule>
    <cfRule type="expression" dxfId="31320" priority="29104">
      <formula>JY78=$B$21</formula>
    </cfRule>
    <cfRule type="expression" dxfId="31319" priority="29105">
      <formula>JY78=$B$19</formula>
    </cfRule>
    <cfRule type="expression" dxfId="31318" priority="29106">
      <formula>JY78=$B$17</formula>
    </cfRule>
    <cfRule type="expression" dxfId="31317" priority="29107">
      <formula>JY78=$B$16</formula>
    </cfRule>
    <cfRule type="expression" dxfId="31316" priority="29108">
      <formula>JY78=$B$14</formula>
    </cfRule>
    <cfRule type="expression" dxfId="31315" priority="29109">
      <formula>JY78=$B$13</formula>
    </cfRule>
    <cfRule type="expression" dxfId="31314" priority="29110">
      <formula>JY78=$B$12</formula>
    </cfRule>
    <cfRule type="expression" dxfId="31313" priority="29111">
      <formula>JY78=$B$11</formula>
    </cfRule>
    <cfRule type="expression" dxfId="31312" priority="29112">
      <formula>JY78=$B$10</formula>
    </cfRule>
    <cfRule type="expression" dxfId="31311" priority="29113">
      <formula>JY78=$B$9</formula>
    </cfRule>
    <cfRule type="expression" dxfId="31310" priority="29114">
      <formula>JY78=$B$6</formula>
    </cfRule>
    <cfRule type="expression" dxfId="31309" priority="29115">
      <formula>"TEXT(C$16,""ddd"")='Sat'"</formula>
    </cfRule>
  </conditionalFormatting>
  <conditionalFormatting sqref="JY78:KC78 JY81:KC81">
    <cfRule type="expression" dxfId="31308" priority="29102">
      <formula>JY78=$B$22</formula>
    </cfRule>
  </conditionalFormatting>
  <conditionalFormatting sqref="JY78:KC78 JY81:KC81">
    <cfRule type="expression" dxfId="31307" priority="29100">
      <formula>JY78=#REF!</formula>
    </cfRule>
    <cfRule type="expression" dxfId="31306" priority="29101">
      <formula>JY78=$B$23</formula>
    </cfRule>
  </conditionalFormatting>
  <conditionalFormatting sqref="KC78 KC81">
    <cfRule type="expression" dxfId="31305" priority="29096">
      <formula>KC78=$B$8</formula>
    </cfRule>
    <cfRule type="expression" dxfId="31304" priority="29097">
      <formula>KC78=$B$24</formula>
    </cfRule>
    <cfRule type="expression" dxfId="31303" priority="29098">
      <formula>KC78=$B$18</formula>
    </cfRule>
    <cfRule type="expression" dxfId="31302" priority="29099">
      <formula>KC78=$B$3</formula>
    </cfRule>
  </conditionalFormatting>
  <conditionalFormatting sqref="KC78 KC81">
    <cfRule type="expression" dxfId="31301" priority="29083">
      <formula>KC78=$B$20</formula>
    </cfRule>
    <cfRule type="expression" dxfId="31300" priority="29084">
      <formula>KC78=$B$21</formula>
    </cfRule>
    <cfRule type="expression" dxfId="31299" priority="29085">
      <formula>KC78=$B$19</formula>
    </cfRule>
    <cfRule type="expression" dxfId="31298" priority="29086">
      <formula>KC78=$B$17</formula>
    </cfRule>
    <cfRule type="expression" dxfId="31297" priority="29087">
      <formula>KC78=$B$16</formula>
    </cfRule>
    <cfRule type="expression" dxfId="31296" priority="29088">
      <formula>KC78=$B$14</formula>
    </cfRule>
    <cfRule type="expression" dxfId="31295" priority="29089">
      <formula>KC78=$B$13</formula>
    </cfRule>
    <cfRule type="expression" dxfId="31294" priority="29090">
      <formula>KC78=$B$12</formula>
    </cfRule>
    <cfRule type="expression" dxfId="31293" priority="29091">
      <formula>KC78=$B$11</formula>
    </cfRule>
    <cfRule type="expression" dxfId="31292" priority="29092">
      <formula>KC78=$B$10</formula>
    </cfRule>
    <cfRule type="expression" dxfId="31291" priority="29093">
      <formula>KC78=$B$9</formula>
    </cfRule>
    <cfRule type="expression" dxfId="31290" priority="29094">
      <formula>KC78=$B$6</formula>
    </cfRule>
    <cfRule type="expression" dxfId="31289" priority="29095">
      <formula>"TEXT(C$16,""ddd"")='Sat'"</formula>
    </cfRule>
  </conditionalFormatting>
  <conditionalFormatting sqref="KC78 KC81">
    <cfRule type="expression" dxfId="31288" priority="29082">
      <formula>KC78=$B$22</formula>
    </cfRule>
  </conditionalFormatting>
  <conditionalFormatting sqref="KC78 KC81">
    <cfRule type="expression" dxfId="31287" priority="29080">
      <formula>KC78=#REF!</formula>
    </cfRule>
    <cfRule type="expression" dxfId="31286" priority="29081">
      <formula>KC78=$B$23</formula>
    </cfRule>
  </conditionalFormatting>
  <conditionalFormatting sqref="KJ78 KJ81">
    <cfRule type="expression" dxfId="31285" priority="29056">
      <formula>KJ78=$B$8</formula>
    </cfRule>
    <cfRule type="expression" dxfId="31284" priority="29057">
      <formula>KJ78=$B$24</formula>
    </cfRule>
    <cfRule type="expression" dxfId="31283" priority="29058">
      <formula>KJ78=$B$18</formula>
    </cfRule>
    <cfRule type="expression" dxfId="31282" priority="29059">
      <formula>KJ78=$B$3</formula>
    </cfRule>
  </conditionalFormatting>
  <conditionalFormatting sqref="KJ78 KJ81">
    <cfRule type="expression" dxfId="31281" priority="29043">
      <formula>KJ78=$B$20</formula>
    </cfRule>
    <cfRule type="expression" dxfId="31280" priority="29044">
      <formula>KJ78=$B$21</formula>
    </cfRule>
    <cfRule type="expression" dxfId="31279" priority="29045">
      <formula>KJ78=$B$19</formula>
    </cfRule>
    <cfRule type="expression" dxfId="31278" priority="29046">
      <formula>KJ78=$B$17</formula>
    </cfRule>
    <cfRule type="expression" dxfId="31277" priority="29047">
      <formula>KJ78=$B$16</formula>
    </cfRule>
    <cfRule type="expression" dxfId="31276" priority="29048">
      <formula>KJ78=$B$14</formula>
    </cfRule>
    <cfRule type="expression" dxfId="31275" priority="29049">
      <formula>KJ78=$B$13</formula>
    </cfRule>
    <cfRule type="expression" dxfId="31274" priority="29050">
      <formula>KJ78=$B$12</formula>
    </cfRule>
    <cfRule type="expression" dxfId="31273" priority="29051">
      <formula>KJ78=$B$11</formula>
    </cfRule>
    <cfRule type="expression" dxfId="31272" priority="29052">
      <formula>KJ78=$B$10</formula>
    </cfRule>
    <cfRule type="expression" dxfId="31271" priority="29053">
      <formula>KJ78=$B$9</formula>
    </cfRule>
    <cfRule type="expression" dxfId="31270" priority="29054">
      <formula>KJ78=$B$6</formula>
    </cfRule>
    <cfRule type="expression" dxfId="31269" priority="29055">
      <formula>"TEXT(C$16,""ddd"")='Sat'"</formula>
    </cfRule>
  </conditionalFormatting>
  <conditionalFormatting sqref="KJ78 KJ81">
    <cfRule type="expression" dxfId="31268" priority="29042">
      <formula>KJ78=$B$22</formula>
    </cfRule>
  </conditionalFormatting>
  <conditionalFormatting sqref="KJ78 KJ81">
    <cfRule type="expression" dxfId="31267" priority="29040">
      <formula>KJ78=#REF!</formula>
    </cfRule>
    <cfRule type="expression" dxfId="31266" priority="29041">
      <formula>KJ78=$B$23</formula>
    </cfRule>
  </conditionalFormatting>
  <conditionalFormatting sqref="KM78:KQ78 KM81:KQ81">
    <cfRule type="expression" dxfId="31265" priority="29036">
      <formula>KM78=$B$8</formula>
    </cfRule>
    <cfRule type="expression" dxfId="31264" priority="29037">
      <formula>KM78=$B$24</formula>
    </cfRule>
    <cfRule type="expression" dxfId="31263" priority="29038">
      <formula>KM78=$B$18</formula>
    </cfRule>
    <cfRule type="expression" dxfId="31262" priority="29039">
      <formula>KM78=$B$3</formula>
    </cfRule>
  </conditionalFormatting>
  <conditionalFormatting sqref="KM78:KQ78 KM81:KQ81">
    <cfRule type="expression" dxfId="31261" priority="29023">
      <formula>KM78=$B$20</formula>
    </cfRule>
    <cfRule type="expression" dxfId="31260" priority="29024">
      <formula>KM78=$B$21</formula>
    </cfRule>
    <cfRule type="expression" dxfId="31259" priority="29025">
      <formula>KM78=$B$19</formula>
    </cfRule>
    <cfRule type="expression" dxfId="31258" priority="29026">
      <formula>KM78=$B$17</formula>
    </cfRule>
    <cfRule type="expression" dxfId="31257" priority="29027">
      <formula>KM78=$B$16</formula>
    </cfRule>
    <cfRule type="expression" dxfId="31256" priority="29028">
      <formula>KM78=$B$14</formula>
    </cfRule>
    <cfRule type="expression" dxfId="31255" priority="29029">
      <formula>KM78=$B$13</formula>
    </cfRule>
    <cfRule type="expression" dxfId="31254" priority="29030">
      <formula>KM78=$B$12</formula>
    </cfRule>
    <cfRule type="expression" dxfId="31253" priority="29031">
      <formula>KM78=$B$11</formula>
    </cfRule>
    <cfRule type="expression" dxfId="31252" priority="29032">
      <formula>KM78=$B$10</formula>
    </cfRule>
    <cfRule type="expression" dxfId="31251" priority="29033">
      <formula>KM78=$B$9</formula>
    </cfRule>
    <cfRule type="expression" dxfId="31250" priority="29034">
      <formula>KM78=$B$6</formula>
    </cfRule>
    <cfRule type="expression" dxfId="31249" priority="29035">
      <formula>"TEXT(C$16,""ddd"")='Sat'"</formula>
    </cfRule>
  </conditionalFormatting>
  <conditionalFormatting sqref="KM78:KQ78 KM81:KQ81">
    <cfRule type="expression" dxfId="31248" priority="29022">
      <formula>KM78=$B$22</formula>
    </cfRule>
  </conditionalFormatting>
  <conditionalFormatting sqref="KM78:KQ78 KM81:KQ81">
    <cfRule type="expression" dxfId="31247" priority="29020">
      <formula>KM78=#REF!</formula>
    </cfRule>
    <cfRule type="expression" dxfId="31246" priority="29021">
      <formula>KM78=$B$23</formula>
    </cfRule>
  </conditionalFormatting>
  <conditionalFormatting sqref="KQ78 KQ81">
    <cfRule type="expression" dxfId="31245" priority="29016">
      <formula>KQ78=$B$8</formula>
    </cfRule>
    <cfRule type="expression" dxfId="31244" priority="29017">
      <formula>KQ78=$B$24</formula>
    </cfRule>
    <cfRule type="expression" dxfId="31243" priority="29018">
      <formula>KQ78=$B$18</formula>
    </cfRule>
    <cfRule type="expression" dxfId="31242" priority="29019">
      <formula>KQ78=$B$3</formula>
    </cfRule>
  </conditionalFormatting>
  <conditionalFormatting sqref="KQ78 KQ81">
    <cfRule type="expression" dxfId="31241" priority="29003">
      <formula>KQ78=$B$20</formula>
    </cfRule>
    <cfRule type="expression" dxfId="31240" priority="29004">
      <formula>KQ78=$B$21</formula>
    </cfRule>
    <cfRule type="expression" dxfId="31239" priority="29005">
      <formula>KQ78=$B$19</formula>
    </cfRule>
    <cfRule type="expression" dxfId="31238" priority="29006">
      <formula>KQ78=$B$17</formula>
    </cfRule>
    <cfRule type="expression" dxfId="31237" priority="29007">
      <formula>KQ78=$B$16</formula>
    </cfRule>
    <cfRule type="expression" dxfId="31236" priority="29008">
      <formula>KQ78=$B$14</formula>
    </cfRule>
    <cfRule type="expression" dxfId="31235" priority="29009">
      <formula>KQ78=$B$13</formula>
    </cfRule>
    <cfRule type="expression" dxfId="31234" priority="29010">
      <formula>KQ78=$B$12</formula>
    </cfRule>
    <cfRule type="expression" dxfId="31233" priority="29011">
      <formula>KQ78=$B$11</formula>
    </cfRule>
    <cfRule type="expression" dxfId="31232" priority="29012">
      <formula>KQ78=$B$10</formula>
    </cfRule>
    <cfRule type="expression" dxfId="31231" priority="29013">
      <formula>KQ78=$B$9</formula>
    </cfRule>
    <cfRule type="expression" dxfId="31230" priority="29014">
      <formula>KQ78=$B$6</formula>
    </cfRule>
    <cfRule type="expression" dxfId="31229" priority="29015">
      <formula>"TEXT(C$16,""ddd"")='Sat'"</formula>
    </cfRule>
  </conditionalFormatting>
  <conditionalFormatting sqref="KQ78 KQ81">
    <cfRule type="expression" dxfId="31228" priority="29002">
      <formula>KQ78=$B$22</formula>
    </cfRule>
  </conditionalFormatting>
  <conditionalFormatting sqref="KQ78 KQ81">
    <cfRule type="expression" dxfId="31227" priority="29000">
      <formula>KQ78=#REF!</formula>
    </cfRule>
    <cfRule type="expression" dxfId="31226" priority="29001">
      <formula>KQ78=$B$23</formula>
    </cfRule>
  </conditionalFormatting>
  <conditionalFormatting sqref="KT78:KX78 KT81:KX81">
    <cfRule type="expression" dxfId="31225" priority="28996">
      <formula>KT78=$B$8</formula>
    </cfRule>
    <cfRule type="expression" dxfId="31224" priority="28997">
      <formula>KT78=$B$24</formula>
    </cfRule>
    <cfRule type="expression" dxfId="31223" priority="28998">
      <formula>KT78=$B$18</formula>
    </cfRule>
    <cfRule type="expression" dxfId="31222" priority="28999">
      <formula>KT78=$B$3</formula>
    </cfRule>
  </conditionalFormatting>
  <conditionalFormatting sqref="KT78:KX78 KT81:KX81">
    <cfRule type="expression" dxfId="31221" priority="28983">
      <formula>KT78=$B$20</formula>
    </cfRule>
    <cfRule type="expression" dxfId="31220" priority="28984">
      <formula>KT78=$B$21</formula>
    </cfRule>
    <cfRule type="expression" dxfId="31219" priority="28985">
      <formula>KT78=$B$19</formula>
    </cfRule>
    <cfRule type="expression" dxfId="31218" priority="28986">
      <formula>KT78=$B$17</formula>
    </cfRule>
    <cfRule type="expression" dxfId="31217" priority="28987">
      <formula>KT78=$B$16</formula>
    </cfRule>
    <cfRule type="expression" dxfId="31216" priority="28988">
      <formula>KT78=$B$14</formula>
    </cfRule>
    <cfRule type="expression" dxfId="31215" priority="28989">
      <formula>KT78=$B$13</formula>
    </cfRule>
    <cfRule type="expression" dxfId="31214" priority="28990">
      <formula>KT78=$B$12</formula>
    </cfRule>
    <cfRule type="expression" dxfId="31213" priority="28991">
      <formula>KT78=$B$11</formula>
    </cfRule>
    <cfRule type="expression" dxfId="31212" priority="28992">
      <formula>KT78=$B$10</formula>
    </cfRule>
    <cfRule type="expression" dxfId="31211" priority="28993">
      <formula>KT78=$B$9</formula>
    </cfRule>
    <cfRule type="expression" dxfId="31210" priority="28994">
      <formula>KT78=$B$6</formula>
    </cfRule>
    <cfRule type="expression" dxfId="31209" priority="28995">
      <formula>"TEXT(C$16,""ddd"")='Sat'"</formula>
    </cfRule>
  </conditionalFormatting>
  <conditionalFormatting sqref="KT78:KX78 KT81:KX81">
    <cfRule type="expression" dxfId="31208" priority="28982">
      <formula>KT78=$B$22</formula>
    </cfRule>
  </conditionalFormatting>
  <conditionalFormatting sqref="KT78:KX78 KT81:KX81">
    <cfRule type="expression" dxfId="31207" priority="28980">
      <formula>KT78=#REF!</formula>
    </cfRule>
    <cfRule type="expression" dxfId="31206" priority="28981">
      <formula>KT78=$B$23</formula>
    </cfRule>
  </conditionalFormatting>
  <conditionalFormatting sqref="KX78 KX81">
    <cfRule type="expression" dxfId="31205" priority="28976">
      <formula>KX78=$B$8</formula>
    </cfRule>
    <cfRule type="expression" dxfId="31204" priority="28977">
      <formula>KX78=$B$24</formula>
    </cfRule>
    <cfRule type="expression" dxfId="31203" priority="28978">
      <formula>KX78=$B$18</formula>
    </cfRule>
    <cfRule type="expression" dxfId="31202" priority="28979">
      <formula>KX78=$B$3</formula>
    </cfRule>
  </conditionalFormatting>
  <conditionalFormatting sqref="KX78 KX81">
    <cfRule type="expression" dxfId="31201" priority="28963">
      <formula>KX78=$B$20</formula>
    </cfRule>
    <cfRule type="expression" dxfId="31200" priority="28964">
      <formula>KX78=$B$21</formula>
    </cfRule>
    <cfRule type="expression" dxfId="31199" priority="28965">
      <formula>KX78=$B$19</formula>
    </cfRule>
    <cfRule type="expression" dxfId="31198" priority="28966">
      <formula>KX78=$B$17</formula>
    </cfRule>
    <cfRule type="expression" dxfId="31197" priority="28967">
      <formula>KX78=$B$16</formula>
    </cfRule>
    <cfRule type="expression" dxfId="31196" priority="28968">
      <formula>KX78=$B$14</formula>
    </cfRule>
    <cfRule type="expression" dxfId="31195" priority="28969">
      <formula>KX78=$B$13</formula>
    </cfRule>
    <cfRule type="expression" dxfId="31194" priority="28970">
      <formula>KX78=$B$12</formula>
    </cfRule>
    <cfRule type="expression" dxfId="31193" priority="28971">
      <formula>KX78=$B$11</formula>
    </cfRule>
    <cfRule type="expression" dxfId="31192" priority="28972">
      <formula>KX78=$B$10</formula>
    </cfRule>
    <cfRule type="expression" dxfId="31191" priority="28973">
      <formula>KX78=$B$9</formula>
    </cfRule>
    <cfRule type="expression" dxfId="31190" priority="28974">
      <formula>KX78=$B$6</formula>
    </cfRule>
    <cfRule type="expression" dxfId="31189" priority="28975">
      <formula>"TEXT(C$16,""ddd"")='Sat'"</formula>
    </cfRule>
  </conditionalFormatting>
  <conditionalFormatting sqref="KX78 KX81">
    <cfRule type="expression" dxfId="31188" priority="28962">
      <formula>KX78=$B$22</formula>
    </cfRule>
  </conditionalFormatting>
  <conditionalFormatting sqref="KX78 KX81">
    <cfRule type="expression" dxfId="31187" priority="28960">
      <formula>KX78=#REF!</formula>
    </cfRule>
    <cfRule type="expression" dxfId="31186" priority="28961">
      <formula>KX78=$B$23</formula>
    </cfRule>
  </conditionalFormatting>
  <conditionalFormatting sqref="LA78:LE78 LA81:LE81">
    <cfRule type="expression" dxfId="31185" priority="28956">
      <formula>LA78=$B$8</formula>
    </cfRule>
    <cfRule type="expression" dxfId="31184" priority="28957">
      <formula>LA78=$B$24</formula>
    </cfRule>
    <cfRule type="expression" dxfId="31183" priority="28958">
      <formula>LA78=$B$18</formula>
    </cfRule>
    <cfRule type="expression" dxfId="31182" priority="28959">
      <formula>LA78=$B$3</formula>
    </cfRule>
  </conditionalFormatting>
  <conditionalFormatting sqref="LA78:LE78 LA81:LE81">
    <cfRule type="expression" dxfId="31181" priority="28943">
      <formula>LA78=$B$20</formula>
    </cfRule>
    <cfRule type="expression" dxfId="31180" priority="28944">
      <formula>LA78=$B$21</formula>
    </cfRule>
    <cfRule type="expression" dxfId="31179" priority="28945">
      <formula>LA78=$B$19</formula>
    </cfRule>
    <cfRule type="expression" dxfId="31178" priority="28946">
      <formula>LA78=$B$17</formula>
    </cfRule>
    <cfRule type="expression" dxfId="31177" priority="28947">
      <formula>LA78=$B$16</formula>
    </cfRule>
    <cfRule type="expression" dxfId="31176" priority="28948">
      <formula>LA78=$B$14</formula>
    </cfRule>
    <cfRule type="expression" dxfId="31175" priority="28949">
      <formula>LA78=$B$13</formula>
    </cfRule>
    <cfRule type="expression" dxfId="31174" priority="28950">
      <formula>LA78=$B$12</formula>
    </cfRule>
    <cfRule type="expression" dxfId="31173" priority="28951">
      <formula>LA78=$B$11</formula>
    </cfRule>
    <cfRule type="expression" dxfId="31172" priority="28952">
      <formula>LA78=$B$10</formula>
    </cfRule>
    <cfRule type="expression" dxfId="31171" priority="28953">
      <formula>LA78=$B$9</formula>
    </cfRule>
    <cfRule type="expression" dxfId="31170" priority="28954">
      <formula>LA78=$B$6</formula>
    </cfRule>
    <cfRule type="expression" dxfId="31169" priority="28955">
      <formula>"TEXT(C$16,""ddd"")='Sat'"</formula>
    </cfRule>
  </conditionalFormatting>
  <conditionalFormatting sqref="LA78:LE78 LA81:LE81">
    <cfRule type="expression" dxfId="31168" priority="28942">
      <formula>LA78=$B$22</formula>
    </cfRule>
  </conditionalFormatting>
  <conditionalFormatting sqref="LA78:LE78 LA81:LE81">
    <cfRule type="expression" dxfId="31167" priority="28940">
      <formula>LA78=#REF!</formula>
    </cfRule>
    <cfRule type="expression" dxfId="31166" priority="28941">
      <formula>LA78=$B$23</formula>
    </cfRule>
  </conditionalFormatting>
  <conditionalFormatting sqref="LE78 LE81">
    <cfRule type="expression" dxfId="31165" priority="28936">
      <formula>LE78=$B$8</formula>
    </cfRule>
    <cfRule type="expression" dxfId="31164" priority="28937">
      <formula>LE78=$B$24</formula>
    </cfRule>
    <cfRule type="expression" dxfId="31163" priority="28938">
      <formula>LE78=$B$18</formula>
    </cfRule>
    <cfRule type="expression" dxfId="31162" priority="28939">
      <formula>LE78=$B$3</formula>
    </cfRule>
  </conditionalFormatting>
  <conditionalFormatting sqref="LE78 LE81">
    <cfRule type="expression" dxfId="31161" priority="28923">
      <formula>LE78=$B$20</formula>
    </cfRule>
    <cfRule type="expression" dxfId="31160" priority="28924">
      <formula>LE78=$B$21</formula>
    </cfRule>
    <cfRule type="expression" dxfId="31159" priority="28925">
      <formula>LE78=$B$19</formula>
    </cfRule>
    <cfRule type="expression" dxfId="31158" priority="28926">
      <formula>LE78=$B$17</formula>
    </cfRule>
    <cfRule type="expression" dxfId="31157" priority="28927">
      <formula>LE78=$B$16</formula>
    </cfRule>
    <cfRule type="expression" dxfId="31156" priority="28928">
      <formula>LE78=$B$14</formula>
    </cfRule>
    <cfRule type="expression" dxfId="31155" priority="28929">
      <formula>LE78=$B$13</formula>
    </cfRule>
    <cfRule type="expression" dxfId="31154" priority="28930">
      <formula>LE78=$B$12</formula>
    </cfRule>
    <cfRule type="expression" dxfId="31153" priority="28931">
      <formula>LE78=$B$11</formula>
    </cfRule>
    <cfRule type="expression" dxfId="31152" priority="28932">
      <formula>LE78=$B$10</formula>
    </cfRule>
    <cfRule type="expression" dxfId="31151" priority="28933">
      <formula>LE78=$B$9</formula>
    </cfRule>
    <cfRule type="expression" dxfId="31150" priority="28934">
      <formula>LE78=$B$6</formula>
    </cfRule>
    <cfRule type="expression" dxfId="31149" priority="28935">
      <formula>"TEXT(C$16,""ddd"")='Sat'"</formula>
    </cfRule>
  </conditionalFormatting>
  <conditionalFormatting sqref="LE78 LE81">
    <cfRule type="expression" dxfId="31148" priority="28922">
      <formula>LE78=$B$22</formula>
    </cfRule>
  </conditionalFormatting>
  <conditionalFormatting sqref="LE78 LE81">
    <cfRule type="expression" dxfId="31147" priority="28920">
      <formula>LE78=#REF!</formula>
    </cfRule>
    <cfRule type="expression" dxfId="31146" priority="28921">
      <formula>LE78=$B$23</formula>
    </cfRule>
  </conditionalFormatting>
  <conditionalFormatting sqref="LH78:LL78">
    <cfRule type="expression" dxfId="31145" priority="28916">
      <formula>LH78=$B$8</formula>
    </cfRule>
    <cfRule type="expression" dxfId="31144" priority="28917">
      <formula>LH78=$B$24</formula>
    </cfRule>
    <cfRule type="expression" dxfId="31143" priority="28918">
      <formula>LH78=$B$18</formula>
    </cfRule>
    <cfRule type="expression" dxfId="31142" priority="28919">
      <formula>LH78=$B$3</formula>
    </cfRule>
  </conditionalFormatting>
  <conditionalFormatting sqref="LH78:LL78">
    <cfRule type="expression" dxfId="31141" priority="28903">
      <formula>LH78=$B$20</formula>
    </cfRule>
    <cfRule type="expression" dxfId="31140" priority="28904">
      <formula>LH78=$B$21</formula>
    </cfRule>
    <cfRule type="expression" dxfId="31139" priority="28905">
      <formula>LH78=$B$19</formula>
    </cfRule>
    <cfRule type="expression" dxfId="31138" priority="28906">
      <formula>LH78=$B$17</formula>
    </cfRule>
    <cfRule type="expression" dxfId="31137" priority="28907">
      <formula>LH78=$B$16</formula>
    </cfRule>
    <cfRule type="expression" dxfId="31136" priority="28908">
      <formula>LH78=$B$14</formula>
    </cfRule>
    <cfRule type="expression" dxfId="31135" priority="28909">
      <formula>LH78=$B$13</formula>
    </cfRule>
    <cfRule type="expression" dxfId="31134" priority="28910">
      <formula>LH78=$B$12</formula>
    </cfRule>
    <cfRule type="expression" dxfId="31133" priority="28911">
      <formula>LH78=$B$11</formula>
    </cfRule>
    <cfRule type="expression" dxfId="31132" priority="28912">
      <formula>LH78=$B$10</formula>
    </cfRule>
    <cfRule type="expression" dxfId="31131" priority="28913">
      <formula>LH78=$B$9</formula>
    </cfRule>
    <cfRule type="expression" dxfId="31130" priority="28914">
      <formula>LH78=$B$6</formula>
    </cfRule>
    <cfRule type="expression" dxfId="31129" priority="28915">
      <formula>"TEXT(C$16,""ddd"")='Sat'"</formula>
    </cfRule>
  </conditionalFormatting>
  <conditionalFormatting sqref="LH78:LL78">
    <cfRule type="expression" dxfId="31128" priority="28902">
      <formula>LH78=$B$22</formula>
    </cfRule>
  </conditionalFormatting>
  <conditionalFormatting sqref="LH78:LL78">
    <cfRule type="expression" dxfId="31127" priority="28900">
      <formula>LH78=#REF!</formula>
    </cfRule>
    <cfRule type="expression" dxfId="31126" priority="28901">
      <formula>LH78=$B$23</formula>
    </cfRule>
  </conditionalFormatting>
  <conditionalFormatting sqref="LL78 LL81">
    <cfRule type="expression" dxfId="31125" priority="28896">
      <formula>LL78=$B$8</formula>
    </cfRule>
    <cfRule type="expression" dxfId="31124" priority="28897">
      <formula>LL78=$B$24</formula>
    </cfRule>
    <cfRule type="expression" dxfId="31123" priority="28898">
      <formula>LL78=$B$18</formula>
    </cfRule>
    <cfRule type="expression" dxfId="31122" priority="28899">
      <formula>LL78=$B$3</formula>
    </cfRule>
  </conditionalFormatting>
  <conditionalFormatting sqref="LL78 LL81">
    <cfRule type="expression" dxfId="31121" priority="28883">
      <formula>LL78=$B$20</formula>
    </cfRule>
    <cfRule type="expression" dxfId="31120" priority="28884">
      <formula>LL78=$B$21</formula>
    </cfRule>
    <cfRule type="expression" dxfId="31119" priority="28885">
      <formula>LL78=$B$19</formula>
    </cfRule>
    <cfRule type="expression" dxfId="31118" priority="28886">
      <formula>LL78=$B$17</formula>
    </cfRule>
    <cfRule type="expression" dxfId="31117" priority="28887">
      <formula>LL78=$B$16</formula>
    </cfRule>
    <cfRule type="expression" dxfId="31116" priority="28888">
      <formula>LL78=$B$14</formula>
    </cfRule>
    <cfRule type="expression" dxfId="31115" priority="28889">
      <formula>LL78=$B$13</formula>
    </cfRule>
    <cfRule type="expression" dxfId="31114" priority="28890">
      <formula>LL78=$B$12</formula>
    </cfRule>
    <cfRule type="expression" dxfId="31113" priority="28891">
      <formula>LL78=$B$11</formula>
    </cfRule>
    <cfRule type="expression" dxfId="31112" priority="28892">
      <formula>LL78=$B$10</formula>
    </cfRule>
    <cfRule type="expression" dxfId="31111" priority="28893">
      <formula>LL78=$B$9</formula>
    </cfRule>
    <cfRule type="expression" dxfId="31110" priority="28894">
      <formula>LL78=$B$6</formula>
    </cfRule>
    <cfRule type="expression" dxfId="31109" priority="28895">
      <formula>"TEXT(C$16,""ddd"")='Sat'"</formula>
    </cfRule>
  </conditionalFormatting>
  <conditionalFormatting sqref="LL78 LL81">
    <cfRule type="expression" dxfId="31108" priority="28882">
      <formula>LL78=$B$22</formula>
    </cfRule>
  </conditionalFormatting>
  <conditionalFormatting sqref="LL78 LL81">
    <cfRule type="expression" dxfId="31107" priority="28880">
      <formula>LL78=#REF!</formula>
    </cfRule>
    <cfRule type="expression" dxfId="31106" priority="28881">
      <formula>LL78=$B$23</formula>
    </cfRule>
  </conditionalFormatting>
  <conditionalFormatting sqref="LO78:LS78 LO81:LS81">
    <cfRule type="expression" dxfId="31105" priority="28876">
      <formula>LO78=$B$8</formula>
    </cfRule>
    <cfRule type="expression" dxfId="31104" priority="28877">
      <formula>LO78=$B$24</formula>
    </cfRule>
    <cfRule type="expression" dxfId="31103" priority="28878">
      <formula>LO78=$B$18</formula>
    </cfRule>
    <cfRule type="expression" dxfId="31102" priority="28879">
      <formula>LO78=$B$3</formula>
    </cfRule>
  </conditionalFormatting>
  <conditionalFormatting sqref="LO78:LS78 LO81:LS81">
    <cfRule type="expression" dxfId="31101" priority="28863">
      <formula>LO78=$B$20</formula>
    </cfRule>
    <cfRule type="expression" dxfId="31100" priority="28864">
      <formula>LO78=$B$21</formula>
    </cfRule>
    <cfRule type="expression" dxfId="31099" priority="28865">
      <formula>LO78=$B$19</formula>
    </cfRule>
    <cfRule type="expression" dxfId="31098" priority="28866">
      <formula>LO78=$B$17</formula>
    </cfRule>
    <cfRule type="expression" dxfId="31097" priority="28867">
      <formula>LO78=$B$16</formula>
    </cfRule>
    <cfRule type="expression" dxfId="31096" priority="28868">
      <formula>LO78=$B$14</formula>
    </cfRule>
    <cfRule type="expression" dxfId="31095" priority="28869">
      <formula>LO78=$B$13</formula>
    </cfRule>
    <cfRule type="expression" dxfId="31094" priority="28870">
      <formula>LO78=$B$12</formula>
    </cfRule>
    <cfRule type="expression" dxfId="31093" priority="28871">
      <formula>LO78=$B$11</formula>
    </cfRule>
    <cfRule type="expression" dxfId="31092" priority="28872">
      <formula>LO78=$B$10</formula>
    </cfRule>
    <cfRule type="expression" dxfId="31091" priority="28873">
      <formula>LO78=$B$9</formula>
    </cfRule>
    <cfRule type="expression" dxfId="31090" priority="28874">
      <formula>LO78=$B$6</formula>
    </cfRule>
    <cfRule type="expression" dxfId="31089" priority="28875">
      <formula>"TEXT(C$16,""ddd"")='Sat'"</formula>
    </cfRule>
  </conditionalFormatting>
  <conditionalFormatting sqref="LO78:LS78 LO81:LS81">
    <cfRule type="expression" dxfId="31088" priority="28862">
      <formula>LO78=$B$22</formula>
    </cfRule>
  </conditionalFormatting>
  <conditionalFormatting sqref="LO78:LS78 LO81:LS81">
    <cfRule type="expression" dxfId="31087" priority="28860">
      <formula>LO78=#REF!</formula>
    </cfRule>
    <cfRule type="expression" dxfId="31086" priority="28861">
      <formula>LO78=$B$23</formula>
    </cfRule>
  </conditionalFormatting>
  <conditionalFormatting sqref="LS78 LS81">
    <cfRule type="expression" dxfId="31085" priority="28856">
      <formula>LS78=$B$8</formula>
    </cfRule>
    <cfRule type="expression" dxfId="31084" priority="28857">
      <formula>LS78=$B$24</formula>
    </cfRule>
    <cfRule type="expression" dxfId="31083" priority="28858">
      <formula>LS78=$B$18</formula>
    </cfRule>
    <cfRule type="expression" dxfId="31082" priority="28859">
      <formula>LS78=$B$3</formula>
    </cfRule>
  </conditionalFormatting>
  <conditionalFormatting sqref="LS78 LS81">
    <cfRule type="expression" dxfId="31081" priority="28843">
      <formula>LS78=$B$20</formula>
    </cfRule>
    <cfRule type="expression" dxfId="31080" priority="28844">
      <formula>LS78=$B$21</formula>
    </cfRule>
    <cfRule type="expression" dxfId="31079" priority="28845">
      <formula>LS78=$B$19</formula>
    </cfRule>
    <cfRule type="expression" dxfId="31078" priority="28846">
      <formula>LS78=$B$17</formula>
    </cfRule>
    <cfRule type="expression" dxfId="31077" priority="28847">
      <formula>LS78=$B$16</formula>
    </cfRule>
    <cfRule type="expression" dxfId="31076" priority="28848">
      <formula>LS78=$B$14</formula>
    </cfRule>
    <cfRule type="expression" dxfId="31075" priority="28849">
      <formula>LS78=$B$13</formula>
    </cfRule>
    <cfRule type="expression" dxfId="31074" priority="28850">
      <formula>LS78=$B$12</formula>
    </cfRule>
    <cfRule type="expression" dxfId="31073" priority="28851">
      <formula>LS78=$B$11</formula>
    </cfRule>
    <cfRule type="expression" dxfId="31072" priority="28852">
      <formula>LS78=$B$10</formula>
    </cfRule>
    <cfRule type="expression" dxfId="31071" priority="28853">
      <formula>LS78=$B$9</formula>
    </cfRule>
    <cfRule type="expression" dxfId="31070" priority="28854">
      <formula>LS78=$B$6</formula>
    </cfRule>
    <cfRule type="expression" dxfId="31069" priority="28855">
      <formula>"TEXT(C$16,""ddd"")='Sat'"</formula>
    </cfRule>
  </conditionalFormatting>
  <conditionalFormatting sqref="LS78 LS81">
    <cfRule type="expression" dxfId="31068" priority="28842">
      <formula>LS78=$B$22</formula>
    </cfRule>
  </conditionalFormatting>
  <conditionalFormatting sqref="LS78 LS81">
    <cfRule type="expression" dxfId="31067" priority="28840">
      <formula>LS78=#REF!</formula>
    </cfRule>
    <cfRule type="expression" dxfId="31066" priority="28841">
      <formula>LS78=$B$23</formula>
    </cfRule>
  </conditionalFormatting>
  <conditionalFormatting sqref="LV78:LZ78 LV81:LZ81">
    <cfRule type="expression" dxfId="31065" priority="28836">
      <formula>LV78=$B$8</formula>
    </cfRule>
    <cfRule type="expression" dxfId="31064" priority="28837">
      <formula>LV78=$B$24</formula>
    </cfRule>
    <cfRule type="expression" dxfId="31063" priority="28838">
      <formula>LV78=$B$18</formula>
    </cfRule>
    <cfRule type="expression" dxfId="31062" priority="28839">
      <formula>LV78=$B$3</formula>
    </cfRule>
  </conditionalFormatting>
  <conditionalFormatting sqref="LV78:LZ78 LV81:LZ81">
    <cfRule type="expression" dxfId="31061" priority="28823">
      <formula>LV78=$B$20</formula>
    </cfRule>
    <cfRule type="expression" dxfId="31060" priority="28824">
      <formula>LV78=$B$21</formula>
    </cfRule>
    <cfRule type="expression" dxfId="31059" priority="28825">
      <formula>LV78=$B$19</formula>
    </cfRule>
    <cfRule type="expression" dxfId="31058" priority="28826">
      <formula>LV78=$B$17</formula>
    </cfRule>
    <cfRule type="expression" dxfId="31057" priority="28827">
      <formula>LV78=$B$16</formula>
    </cfRule>
    <cfRule type="expression" dxfId="31056" priority="28828">
      <formula>LV78=$B$14</formula>
    </cfRule>
    <cfRule type="expression" dxfId="31055" priority="28829">
      <formula>LV78=$B$13</formula>
    </cfRule>
    <cfRule type="expression" dxfId="31054" priority="28830">
      <formula>LV78=$B$12</formula>
    </cfRule>
    <cfRule type="expression" dxfId="31053" priority="28831">
      <formula>LV78=$B$11</formula>
    </cfRule>
    <cfRule type="expression" dxfId="31052" priority="28832">
      <formula>LV78=$B$10</formula>
    </cfRule>
    <cfRule type="expression" dxfId="31051" priority="28833">
      <formula>LV78=$B$9</formula>
    </cfRule>
    <cfRule type="expression" dxfId="31050" priority="28834">
      <formula>LV78=$B$6</formula>
    </cfRule>
    <cfRule type="expression" dxfId="31049" priority="28835">
      <formula>"TEXT(C$16,""ddd"")='Sat'"</formula>
    </cfRule>
  </conditionalFormatting>
  <conditionalFormatting sqref="LV78:LZ78 LV81:LZ81">
    <cfRule type="expression" dxfId="31048" priority="28822">
      <formula>LV78=$B$22</formula>
    </cfRule>
  </conditionalFormatting>
  <conditionalFormatting sqref="LV78:LZ78 LV81:LZ81">
    <cfRule type="expression" dxfId="31047" priority="28820">
      <formula>LV78=#REF!</formula>
    </cfRule>
    <cfRule type="expression" dxfId="31046" priority="28821">
      <formula>LV78=$B$23</formula>
    </cfRule>
  </conditionalFormatting>
  <conditionalFormatting sqref="LZ78 LZ81">
    <cfRule type="expression" dxfId="31045" priority="28816">
      <formula>LZ78=$B$8</formula>
    </cfRule>
    <cfRule type="expression" dxfId="31044" priority="28817">
      <formula>LZ78=$B$24</formula>
    </cfRule>
    <cfRule type="expression" dxfId="31043" priority="28818">
      <formula>LZ78=$B$18</formula>
    </cfRule>
    <cfRule type="expression" dxfId="31042" priority="28819">
      <formula>LZ78=$B$3</formula>
    </cfRule>
  </conditionalFormatting>
  <conditionalFormatting sqref="LZ78 LZ81">
    <cfRule type="expression" dxfId="31041" priority="28803">
      <formula>LZ78=$B$20</formula>
    </cfRule>
    <cfRule type="expression" dxfId="31040" priority="28804">
      <formula>LZ78=$B$21</formula>
    </cfRule>
    <cfRule type="expression" dxfId="31039" priority="28805">
      <formula>LZ78=$B$19</formula>
    </cfRule>
    <cfRule type="expression" dxfId="31038" priority="28806">
      <formula>LZ78=$B$17</formula>
    </cfRule>
    <cfRule type="expression" dxfId="31037" priority="28807">
      <formula>LZ78=$B$16</formula>
    </cfRule>
    <cfRule type="expression" dxfId="31036" priority="28808">
      <formula>LZ78=$B$14</formula>
    </cfRule>
    <cfRule type="expression" dxfId="31035" priority="28809">
      <formula>LZ78=$B$13</formula>
    </cfRule>
    <cfRule type="expression" dxfId="31034" priority="28810">
      <formula>LZ78=$B$12</formula>
    </cfRule>
    <cfRule type="expression" dxfId="31033" priority="28811">
      <formula>LZ78=$B$11</formula>
    </cfRule>
    <cfRule type="expression" dxfId="31032" priority="28812">
      <formula>LZ78=$B$10</formula>
    </cfRule>
    <cfRule type="expression" dxfId="31031" priority="28813">
      <formula>LZ78=$B$9</formula>
    </cfRule>
    <cfRule type="expression" dxfId="31030" priority="28814">
      <formula>LZ78=$B$6</formula>
    </cfRule>
    <cfRule type="expression" dxfId="31029" priority="28815">
      <formula>"TEXT(C$16,""ddd"")='Sat'"</formula>
    </cfRule>
  </conditionalFormatting>
  <conditionalFormatting sqref="LZ78 LZ81">
    <cfRule type="expression" dxfId="31028" priority="28802">
      <formula>LZ78=$B$22</formula>
    </cfRule>
  </conditionalFormatting>
  <conditionalFormatting sqref="LZ78 LZ81">
    <cfRule type="expression" dxfId="31027" priority="28800">
      <formula>LZ78=#REF!</formula>
    </cfRule>
    <cfRule type="expression" dxfId="31026" priority="28801">
      <formula>LZ78=$B$23</formula>
    </cfRule>
  </conditionalFormatting>
  <conditionalFormatting sqref="MC78:MG78 MC81:MG81">
    <cfRule type="expression" dxfId="31025" priority="28796">
      <formula>MC78=$B$8</formula>
    </cfRule>
    <cfRule type="expression" dxfId="31024" priority="28797">
      <formula>MC78=$B$24</formula>
    </cfRule>
    <cfRule type="expression" dxfId="31023" priority="28798">
      <formula>MC78=$B$18</formula>
    </cfRule>
    <cfRule type="expression" dxfId="31022" priority="28799">
      <formula>MC78=$B$3</formula>
    </cfRule>
  </conditionalFormatting>
  <conditionalFormatting sqref="MC78:MG78 MC81:MG81">
    <cfRule type="expression" dxfId="31021" priority="28783">
      <formula>MC78=$B$20</formula>
    </cfRule>
    <cfRule type="expression" dxfId="31020" priority="28784">
      <formula>MC78=$B$21</formula>
    </cfRule>
    <cfRule type="expression" dxfId="31019" priority="28785">
      <formula>MC78=$B$19</formula>
    </cfRule>
    <cfRule type="expression" dxfId="31018" priority="28786">
      <formula>MC78=$B$17</formula>
    </cfRule>
    <cfRule type="expression" dxfId="31017" priority="28787">
      <formula>MC78=$B$16</formula>
    </cfRule>
    <cfRule type="expression" dxfId="31016" priority="28788">
      <formula>MC78=$B$14</formula>
    </cfRule>
    <cfRule type="expression" dxfId="31015" priority="28789">
      <formula>MC78=$B$13</formula>
    </cfRule>
    <cfRule type="expression" dxfId="31014" priority="28790">
      <formula>MC78=$B$12</formula>
    </cfRule>
    <cfRule type="expression" dxfId="31013" priority="28791">
      <formula>MC78=$B$11</formula>
    </cfRule>
    <cfRule type="expression" dxfId="31012" priority="28792">
      <formula>MC78=$B$10</formula>
    </cfRule>
    <cfRule type="expression" dxfId="31011" priority="28793">
      <formula>MC78=$B$9</formula>
    </cfRule>
    <cfRule type="expression" dxfId="31010" priority="28794">
      <formula>MC78=$B$6</formula>
    </cfRule>
    <cfRule type="expression" dxfId="31009" priority="28795">
      <formula>"TEXT(C$16,""ddd"")='Sat'"</formula>
    </cfRule>
  </conditionalFormatting>
  <conditionalFormatting sqref="MC78:MG78 MC81:MG81">
    <cfRule type="expression" dxfId="31008" priority="28782">
      <formula>MC78=$B$22</formula>
    </cfRule>
  </conditionalFormatting>
  <conditionalFormatting sqref="MC78:MG78 MC81:MG81">
    <cfRule type="expression" dxfId="31007" priority="28780">
      <formula>MC78=#REF!</formula>
    </cfRule>
    <cfRule type="expression" dxfId="31006" priority="28781">
      <formula>MC78=$B$23</formula>
    </cfRule>
  </conditionalFormatting>
  <conditionalFormatting sqref="MG78 MG81">
    <cfRule type="expression" dxfId="31005" priority="28776">
      <formula>MG78=$B$8</formula>
    </cfRule>
    <cfRule type="expression" dxfId="31004" priority="28777">
      <formula>MG78=$B$24</formula>
    </cfRule>
    <cfRule type="expression" dxfId="31003" priority="28778">
      <formula>MG78=$B$18</formula>
    </cfRule>
    <cfRule type="expression" dxfId="31002" priority="28779">
      <formula>MG78=$B$3</formula>
    </cfRule>
  </conditionalFormatting>
  <conditionalFormatting sqref="MG78 MG81">
    <cfRule type="expression" dxfId="31001" priority="28763">
      <formula>MG78=$B$20</formula>
    </cfRule>
    <cfRule type="expression" dxfId="31000" priority="28764">
      <formula>MG78=$B$21</formula>
    </cfRule>
    <cfRule type="expression" dxfId="30999" priority="28765">
      <formula>MG78=$B$19</formula>
    </cfRule>
    <cfRule type="expression" dxfId="30998" priority="28766">
      <formula>MG78=$B$17</formula>
    </cfRule>
    <cfRule type="expression" dxfId="30997" priority="28767">
      <formula>MG78=$B$16</formula>
    </cfRule>
    <cfRule type="expression" dxfId="30996" priority="28768">
      <formula>MG78=$B$14</formula>
    </cfRule>
    <cfRule type="expression" dxfId="30995" priority="28769">
      <formula>MG78=$B$13</formula>
    </cfRule>
    <cfRule type="expression" dxfId="30994" priority="28770">
      <formula>MG78=$B$12</formula>
    </cfRule>
    <cfRule type="expression" dxfId="30993" priority="28771">
      <formula>MG78=$B$11</formula>
    </cfRule>
    <cfRule type="expression" dxfId="30992" priority="28772">
      <formula>MG78=$B$10</formula>
    </cfRule>
    <cfRule type="expression" dxfId="30991" priority="28773">
      <formula>MG78=$B$9</formula>
    </cfRule>
    <cfRule type="expression" dxfId="30990" priority="28774">
      <formula>MG78=$B$6</formula>
    </cfRule>
    <cfRule type="expression" dxfId="30989" priority="28775">
      <formula>"TEXT(C$16,""ddd"")='Sat'"</formula>
    </cfRule>
  </conditionalFormatting>
  <conditionalFormatting sqref="MG78 MG81">
    <cfRule type="expression" dxfId="30988" priority="28762">
      <formula>MG78=$B$22</formula>
    </cfRule>
  </conditionalFormatting>
  <conditionalFormatting sqref="MG78 MG81">
    <cfRule type="expression" dxfId="30987" priority="28760">
      <formula>MG78=#REF!</formula>
    </cfRule>
    <cfRule type="expression" dxfId="30986" priority="28761">
      <formula>MG78=$B$23</formula>
    </cfRule>
  </conditionalFormatting>
  <conditionalFormatting sqref="MQ78:MU78 MQ81:MU81">
    <cfRule type="expression" dxfId="30985" priority="28756">
      <formula>MQ78=$B$8</formula>
    </cfRule>
    <cfRule type="expression" dxfId="30984" priority="28757">
      <formula>MQ78=$B$24</formula>
    </cfRule>
    <cfRule type="expression" dxfId="30983" priority="28758">
      <formula>MQ78=$B$18</formula>
    </cfRule>
    <cfRule type="expression" dxfId="30982" priority="28759">
      <formula>MQ78=$B$3</formula>
    </cfRule>
  </conditionalFormatting>
  <conditionalFormatting sqref="MQ78:MU78 MQ81:MU81">
    <cfRule type="expression" dxfId="30981" priority="28743">
      <formula>MQ78=$B$20</formula>
    </cfRule>
    <cfRule type="expression" dxfId="30980" priority="28744">
      <formula>MQ78=$B$21</formula>
    </cfRule>
    <cfRule type="expression" dxfId="30979" priority="28745">
      <formula>MQ78=$B$19</formula>
    </cfRule>
    <cfRule type="expression" dxfId="30978" priority="28746">
      <formula>MQ78=$B$17</formula>
    </cfRule>
    <cfRule type="expression" dxfId="30977" priority="28747">
      <formula>MQ78=$B$16</formula>
    </cfRule>
    <cfRule type="expression" dxfId="30976" priority="28748">
      <formula>MQ78=$B$14</formula>
    </cfRule>
    <cfRule type="expression" dxfId="30975" priority="28749">
      <formula>MQ78=$B$13</formula>
    </cfRule>
    <cfRule type="expression" dxfId="30974" priority="28750">
      <formula>MQ78=$B$12</formula>
    </cfRule>
    <cfRule type="expression" dxfId="30973" priority="28751">
      <formula>MQ78=$B$11</formula>
    </cfRule>
    <cfRule type="expression" dxfId="30972" priority="28752">
      <formula>MQ78=$B$10</formula>
    </cfRule>
    <cfRule type="expression" dxfId="30971" priority="28753">
      <formula>MQ78=$B$9</formula>
    </cfRule>
    <cfRule type="expression" dxfId="30970" priority="28754">
      <formula>MQ78=$B$6</formula>
    </cfRule>
    <cfRule type="expression" dxfId="30969" priority="28755">
      <formula>"TEXT(C$16,""ddd"")='Sat'"</formula>
    </cfRule>
  </conditionalFormatting>
  <conditionalFormatting sqref="MQ78:MU78 MQ81:MU81">
    <cfRule type="expression" dxfId="30968" priority="28742">
      <formula>MQ78=$B$22</formula>
    </cfRule>
  </conditionalFormatting>
  <conditionalFormatting sqref="MQ78:MU78 MQ81:MU81">
    <cfRule type="expression" dxfId="30967" priority="28740">
      <formula>MQ78=#REF!</formula>
    </cfRule>
    <cfRule type="expression" dxfId="30966" priority="28741">
      <formula>MQ78=$B$23</formula>
    </cfRule>
  </conditionalFormatting>
  <conditionalFormatting sqref="MU78 MU81">
    <cfRule type="expression" dxfId="30965" priority="28736">
      <formula>MU78=$B$8</formula>
    </cfRule>
    <cfRule type="expression" dxfId="30964" priority="28737">
      <formula>MU78=$B$24</formula>
    </cfRule>
    <cfRule type="expression" dxfId="30963" priority="28738">
      <formula>MU78=$B$18</formula>
    </cfRule>
    <cfRule type="expression" dxfId="30962" priority="28739">
      <formula>MU78=$B$3</formula>
    </cfRule>
  </conditionalFormatting>
  <conditionalFormatting sqref="MU78 MU81">
    <cfRule type="expression" dxfId="30961" priority="28723">
      <formula>MU78=$B$20</formula>
    </cfRule>
    <cfRule type="expression" dxfId="30960" priority="28724">
      <formula>MU78=$B$21</formula>
    </cfRule>
    <cfRule type="expression" dxfId="30959" priority="28725">
      <formula>MU78=$B$19</formula>
    </cfRule>
    <cfRule type="expression" dxfId="30958" priority="28726">
      <formula>MU78=$B$17</formula>
    </cfRule>
    <cfRule type="expression" dxfId="30957" priority="28727">
      <formula>MU78=$B$16</formula>
    </cfRule>
    <cfRule type="expression" dxfId="30956" priority="28728">
      <formula>MU78=$B$14</formula>
    </cfRule>
    <cfRule type="expression" dxfId="30955" priority="28729">
      <formula>MU78=$B$13</formula>
    </cfRule>
    <cfRule type="expression" dxfId="30954" priority="28730">
      <formula>MU78=$B$12</formula>
    </cfRule>
    <cfRule type="expression" dxfId="30953" priority="28731">
      <formula>MU78=$B$11</formula>
    </cfRule>
    <cfRule type="expression" dxfId="30952" priority="28732">
      <formula>MU78=$B$10</formula>
    </cfRule>
    <cfRule type="expression" dxfId="30951" priority="28733">
      <formula>MU78=$B$9</formula>
    </cfRule>
    <cfRule type="expression" dxfId="30950" priority="28734">
      <formula>MU78=$B$6</formula>
    </cfRule>
    <cfRule type="expression" dxfId="30949" priority="28735">
      <formula>"TEXT(C$16,""ddd"")='Sat'"</formula>
    </cfRule>
  </conditionalFormatting>
  <conditionalFormatting sqref="MU78 MU81">
    <cfRule type="expression" dxfId="30948" priority="28722">
      <formula>MU78=$B$22</formula>
    </cfRule>
  </conditionalFormatting>
  <conditionalFormatting sqref="MU78 MU81">
    <cfRule type="expression" dxfId="30947" priority="28720">
      <formula>MU78=#REF!</formula>
    </cfRule>
    <cfRule type="expression" dxfId="30946" priority="28721">
      <formula>MU78=$B$23</formula>
    </cfRule>
  </conditionalFormatting>
  <conditionalFormatting sqref="MX78:NB78 MX81:NB81">
    <cfRule type="expression" dxfId="30945" priority="28716">
      <formula>MX78=$B$8</formula>
    </cfRule>
    <cfRule type="expression" dxfId="30944" priority="28717">
      <formula>MX78=$B$24</formula>
    </cfRule>
    <cfRule type="expression" dxfId="30943" priority="28718">
      <formula>MX78=$B$18</formula>
    </cfRule>
    <cfRule type="expression" dxfId="30942" priority="28719">
      <formula>MX78=$B$3</formula>
    </cfRule>
  </conditionalFormatting>
  <conditionalFormatting sqref="MX78:NB78 MX81:NB81">
    <cfRule type="expression" dxfId="30941" priority="28703">
      <formula>MX78=$B$20</formula>
    </cfRule>
    <cfRule type="expression" dxfId="30940" priority="28704">
      <formula>MX78=$B$21</formula>
    </cfRule>
    <cfRule type="expression" dxfId="30939" priority="28705">
      <formula>MX78=$B$19</formula>
    </cfRule>
    <cfRule type="expression" dxfId="30938" priority="28706">
      <formula>MX78=$B$17</formula>
    </cfRule>
    <cfRule type="expression" dxfId="30937" priority="28707">
      <formula>MX78=$B$16</formula>
    </cfRule>
    <cfRule type="expression" dxfId="30936" priority="28708">
      <formula>MX78=$B$14</formula>
    </cfRule>
    <cfRule type="expression" dxfId="30935" priority="28709">
      <formula>MX78=$B$13</formula>
    </cfRule>
    <cfRule type="expression" dxfId="30934" priority="28710">
      <formula>MX78=$B$12</formula>
    </cfRule>
    <cfRule type="expression" dxfId="30933" priority="28711">
      <formula>MX78=$B$11</formula>
    </cfRule>
    <cfRule type="expression" dxfId="30932" priority="28712">
      <formula>MX78=$B$10</formula>
    </cfRule>
    <cfRule type="expression" dxfId="30931" priority="28713">
      <formula>MX78=$B$9</formula>
    </cfRule>
    <cfRule type="expression" dxfId="30930" priority="28714">
      <formula>MX78=$B$6</formula>
    </cfRule>
    <cfRule type="expression" dxfId="30929" priority="28715">
      <formula>"TEXT(C$16,""ddd"")='Sat'"</formula>
    </cfRule>
  </conditionalFormatting>
  <conditionalFormatting sqref="MX78:NB78 MX81:NB81">
    <cfRule type="expression" dxfId="30928" priority="28702">
      <formula>MX78=$B$22</formula>
    </cfRule>
  </conditionalFormatting>
  <conditionalFormatting sqref="MX78:NB78 MX81:NB81">
    <cfRule type="expression" dxfId="30927" priority="28700">
      <formula>MX78=#REF!</formula>
    </cfRule>
    <cfRule type="expression" dxfId="30926" priority="28701">
      <formula>MX78=$B$23</formula>
    </cfRule>
  </conditionalFormatting>
  <conditionalFormatting sqref="NB78 NB81">
    <cfRule type="expression" dxfId="30925" priority="28696">
      <formula>NB78=$B$8</formula>
    </cfRule>
    <cfRule type="expression" dxfId="30924" priority="28697">
      <formula>NB78=$B$24</formula>
    </cfRule>
    <cfRule type="expression" dxfId="30923" priority="28698">
      <formula>NB78=$B$18</formula>
    </cfRule>
    <cfRule type="expression" dxfId="30922" priority="28699">
      <formula>NB78=$B$3</formula>
    </cfRule>
  </conditionalFormatting>
  <conditionalFormatting sqref="NB78 NB81">
    <cfRule type="expression" dxfId="30921" priority="28683">
      <formula>NB78=$B$20</formula>
    </cfRule>
    <cfRule type="expression" dxfId="30920" priority="28684">
      <formula>NB78=$B$21</formula>
    </cfRule>
    <cfRule type="expression" dxfId="30919" priority="28685">
      <formula>NB78=$B$19</formula>
    </cfRule>
    <cfRule type="expression" dxfId="30918" priority="28686">
      <formula>NB78=$B$17</formula>
    </cfRule>
    <cfRule type="expression" dxfId="30917" priority="28687">
      <formula>NB78=$B$16</formula>
    </cfRule>
    <cfRule type="expression" dxfId="30916" priority="28688">
      <formula>NB78=$B$14</formula>
    </cfRule>
    <cfRule type="expression" dxfId="30915" priority="28689">
      <formula>NB78=$B$13</formula>
    </cfRule>
    <cfRule type="expression" dxfId="30914" priority="28690">
      <formula>NB78=$B$12</formula>
    </cfRule>
    <cfRule type="expression" dxfId="30913" priority="28691">
      <formula>NB78=$B$11</formula>
    </cfRule>
    <cfRule type="expression" dxfId="30912" priority="28692">
      <formula>NB78=$B$10</formula>
    </cfRule>
    <cfRule type="expression" dxfId="30911" priority="28693">
      <formula>NB78=$B$9</formula>
    </cfRule>
    <cfRule type="expression" dxfId="30910" priority="28694">
      <formula>NB78=$B$6</formula>
    </cfRule>
    <cfRule type="expression" dxfId="30909" priority="28695">
      <formula>"TEXT(C$16,""ddd"")='Sat'"</formula>
    </cfRule>
  </conditionalFormatting>
  <conditionalFormatting sqref="NB78 NB81">
    <cfRule type="expression" dxfId="30908" priority="28682">
      <formula>NB78=$B$22</formula>
    </cfRule>
  </conditionalFormatting>
  <conditionalFormatting sqref="NB78 NB81">
    <cfRule type="expression" dxfId="30907" priority="28680">
      <formula>NB78=#REF!</formula>
    </cfRule>
    <cfRule type="expression" dxfId="30906" priority="28681">
      <formula>NB78=$B$23</formula>
    </cfRule>
  </conditionalFormatting>
  <conditionalFormatting sqref="NE78:NH78 NE81:NH81">
    <cfRule type="expression" dxfId="30905" priority="28676">
      <formula>NE78=$B$8</formula>
    </cfRule>
    <cfRule type="expression" dxfId="30904" priority="28677">
      <formula>NE78=$B$24</formula>
    </cfRule>
    <cfRule type="expression" dxfId="30903" priority="28678">
      <formula>NE78=$B$18</formula>
    </cfRule>
    <cfRule type="expression" dxfId="30902" priority="28679">
      <formula>NE78=$B$3</formula>
    </cfRule>
  </conditionalFormatting>
  <conditionalFormatting sqref="NE78:NH78 NE81:NH81">
    <cfRule type="expression" dxfId="30901" priority="28663">
      <formula>NE78=$B$20</formula>
    </cfRule>
    <cfRule type="expression" dxfId="30900" priority="28664">
      <formula>NE78=$B$21</formula>
    </cfRule>
    <cfRule type="expression" dxfId="30899" priority="28665">
      <formula>NE78=$B$19</formula>
    </cfRule>
    <cfRule type="expression" dxfId="30898" priority="28666">
      <formula>NE78=$B$17</formula>
    </cfRule>
    <cfRule type="expression" dxfId="30897" priority="28667">
      <formula>NE78=$B$16</formula>
    </cfRule>
    <cfRule type="expression" dxfId="30896" priority="28668">
      <formula>NE78=$B$14</formula>
    </cfRule>
    <cfRule type="expression" dxfId="30895" priority="28669">
      <formula>NE78=$B$13</formula>
    </cfRule>
    <cfRule type="expression" dxfId="30894" priority="28670">
      <formula>NE78=$B$12</formula>
    </cfRule>
    <cfRule type="expression" dxfId="30893" priority="28671">
      <formula>NE78=$B$11</formula>
    </cfRule>
    <cfRule type="expression" dxfId="30892" priority="28672">
      <formula>NE78=$B$10</formula>
    </cfRule>
    <cfRule type="expression" dxfId="30891" priority="28673">
      <formula>NE78=$B$9</formula>
    </cfRule>
    <cfRule type="expression" dxfId="30890" priority="28674">
      <formula>NE78=$B$6</formula>
    </cfRule>
    <cfRule type="expression" dxfId="30889" priority="28675">
      <formula>"TEXT(C$16,""ddd"")='Sat'"</formula>
    </cfRule>
  </conditionalFormatting>
  <conditionalFormatting sqref="NE78:NH78 NE81:NH81">
    <cfRule type="expression" dxfId="30888" priority="28662">
      <formula>NE78=$B$22</formula>
    </cfRule>
  </conditionalFormatting>
  <conditionalFormatting sqref="NE78:NH78 NE81:NH81">
    <cfRule type="expression" dxfId="30887" priority="28660">
      <formula>NE78=#REF!</formula>
    </cfRule>
    <cfRule type="expression" dxfId="30886" priority="28661">
      <formula>NE78=$B$23</formula>
    </cfRule>
  </conditionalFormatting>
  <conditionalFormatting sqref="NZ78:OD78 NZ81:OD81">
    <cfRule type="expression" dxfId="30885" priority="28636">
      <formula>NZ78=$B$8</formula>
    </cfRule>
    <cfRule type="expression" dxfId="30884" priority="28637">
      <formula>NZ78=$B$24</formula>
    </cfRule>
    <cfRule type="expression" dxfId="30883" priority="28638">
      <formula>NZ78=$B$18</formula>
    </cfRule>
    <cfRule type="expression" dxfId="30882" priority="28639">
      <formula>NZ78=$B$3</formula>
    </cfRule>
  </conditionalFormatting>
  <conditionalFormatting sqref="NZ78:OD78 NZ81:OD81">
    <cfRule type="expression" dxfId="30881" priority="28623">
      <formula>NZ78=$B$20</formula>
    </cfRule>
    <cfRule type="expression" dxfId="30880" priority="28624">
      <formula>NZ78=$B$21</formula>
    </cfRule>
    <cfRule type="expression" dxfId="30879" priority="28625">
      <formula>NZ78=$B$19</formula>
    </cfRule>
    <cfRule type="expression" dxfId="30878" priority="28626">
      <formula>NZ78=$B$17</formula>
    </cfRule>
    <cfRule type="expression" dxfId="30877" priority="28627">
      <formula>NZ78=$B$16</formula>
    </cfRule>
    <cfRule type="expression" dxfId="30876" priority="28628">
      <formula>NZ78=$B$14</formula>
    </cfRule>
    <cfRule type="expression" dxfId="30875" priority="28629">
      <formula>NZ78=$B$13</formula>
    </cfRule>
    <cfRule type="expression" dxfId="30874" priority="28630">
      <formula>NZ78=$B$12</formula>
    </cfRule>
    <cfRule type="expression" dxfId="30873" priority="28631">
      <formula>NZ78=$B$11</formula>
    </cfRule>
    <cfRule type="expression" dxfId="30872" priority="28632">
      <formula>NZ78=$B$10</formula>
    </cfRule>
    <cfRule type="expression" dxfId="30871" priority="28633">
      <formula>NZ78=$B$9</formula>
    </cfRule>
    <cfRule type="expression" dxfId="30870" priority="28634">
      <formula>NZ78=$B$6</formula>
    </cfRule>
    <cfRule type="expression" dxfId="30869" priority="28635">
      <formula>"TEXT(C$16,""ddd"")='Sat'"</formula>
    </cfRule>
  </conditionalFormatting>
  <conditionalFormatting sqref="NZ78:OD78 NZ81:OD81">
    <cfRule type="expression" dxfId="30868" priority="28622">
      <formula>NZ78=$B$22</formula>
    </cfRule>
  </conditionalFormatting>
  <conditionalFormatting sqref="NZ78:OD78 NZ81:OD81">
    <cfRule type="expression" dxfId="30867" priority="28620">
      <formula>NZ78=#REF!</formula>
    </cfRule>
    <cfRule type="expression" dxfId="30866" priority="28621">
      <formula>NZ78=$B$23</formula>
    </cfRule>
  </conditionalFormatting>
  <conditionalFormatting sqref="OD78:OD79 OD81">
    <cfRule type="expression" dxfId="30865" priority="28616">
      <formula>OD78=$B$8</formula>
    </cfRule>
    <cfRule type="expression" dxfId="30864" priority="28617">
      <formula>OD78=$B$24</formula>
    </cfRule>
    <cfRule type="expression" dxfId="30863" priority="28618">
      <formula>OD78=$B$18</formula>
    </cfRule>
    <cfRule type="expression" dxfId="30862" priority="28619">
      <formula>OD78=$B$3</formula>
    </cfRule>
  </conditionalFormatting>
  <conditionalFormatting sqref="OD78:OD79 OD81">
    <cfRule type="expression" dxfId="30861" priority="28603">
      <formula>OD78=$B$20</formula>
    </cfRule>
    <cfRule type="expression" dxfId="30860" priority="28604">
      <formula>OD78=$B$21</formula>
    </cfRule>
    <cfRule type="expression" dxfId="30859" priority="28605">
      <formula>OD78=$B$19</formula>
    </cfRule>
    <cfRule type="expression" dxfId="30858" priority="28606">
      <formula>OD78=$B$17</formula>
    </cfRule>
    <cfRule type="expression" dxfId="30857" priority="28607">
      <formula>OD78=$B$16</formula>
    </cfRule>
    <cfRule type="expression" dxfId="30856" priority="28608">
      <formula>OD78=$B$14</formula>
    </cfRule>
    <cfRule type="expression" dxfId="30855" priority="28609">
      <formula>OD78=$B$13</formula>
    </cfRule>
    <cfRule type="expression" dxfId="30854" priority="28610">
      <formula>OD78=$B$12</formula>
    </cfRule>
    <cfRule type="expression" dxfId="30853" priority="28611">
      <formula>OD78=$B$11</formula>
    </cfRule>
    <cfRule type="expression" dxfId="30852" priority="28612">
      <formula>OD78=$B$10</formula>
    </cfRule>
    <cfRule type="expression" dxfId="30851" priority="28613">
      <formula>OD78=$B$9</formula>
    </cfRule>
    <cfRule type="expression" dxfId="30850" priority="28614">
      <formula>OD78=$B$6</formula>
    </cfRule>
    <cfRule type="expression" dxfId="30849" priority="28615">
      <formula>"TEXT(C$16,""ddd"")='Sat'"</formula>
    </cfRule>
  </conditionalFormatting>
  <conditionalFormatting sqref="OD78:OD79 OD81">
    <cfRule type="expression" dxfId="30848" priority="28602">
      <formula>OD78=$B$22</formula>
    </cfRule>
  </conditionalFormatting>
  <conditionalFormatting sqref="OD78:OD79 OD81">
    <cfRule type="expression" dxfId="30847" priority="28600">
      <formula>OD78=#REF!</formula>
    </cfRule>
    <cfRule type="expression" dxfId="30846" priority="28601">
      <formula>OD78=$B$23</formula>
    </cfRule>
  </conditionalFormatting>
  <conditionalFormatting sqref="AG81">
    <cfRule type="expression" dxfId="30845" priority="28596">
      <formula>AG81=$B$8</formula>
    </cfRule>
    <cfRule type="expression" dxfId="30844" priority="28597">
      <formula>AG81=$B$24</formula>
    </cfRule>
    <cfRule type="expression" dxfId="30843" priority="28598">
      <formula>AG81=$B$18</formula>
    </cfRule>
    <cfRule type="expression" dxfId="30842" priority="28599">
      <formula>AG81=$B$3</formula>
    </cfRule>
  </conditionalFormatting>
  <conditionalFormatting sqref="AG81">
    <cfRule type="expression" dxfId="30841" priority="28583">
      <formula>AG81=$B$20</formula>
    </cfRule>
    <cfRule type="expression" dxfId="30840" priority="28584">
      <formula>AG81=$B$21</formula>
    </cfRule>
    <cfRule type="expression" dxfId="30839" priority="28585">
      <formula>AG81=$B$19</formula>
    </cfRule>
    <cfRule type="expression" dxfId="30838" priority="28586">
      <formula>AG81=$B$17</formula>
    </cfRule>
    <cfRule type="expression" dxfId="30837" priority="28587">
      <formula>AG81=$B$16</formula>
    </cfRule>
    <cfRule type="expression" dxfId="30836" priority="28588">
      <formula>AG81=$B$14</formula>
    </cfRule>
    <cfRule type="expression" dxfId="30835" priority="28589">
      <formula>AG81=$B$13</formula>
    </cfRule>
    <cfRule type="expression" dxfId="30834" priority="28590">
      <formula>AG81=$B$12</formula>
    </cfRule>
    <cfRule type="expression" dxfId="30833" priority="28591">
      <formula>AG81=$B$11</formula>
    </cfRule>
    <cfRule type="expression" dxfId="30832" priority="28592">
      <formula>AG81=$B$10</formula>
    </cfRule>
    <cfRule type="expression" dxfId="30831" priority="28593">
      <formula>AG81=$B$9</formula>
    </cfRule>
    <cfRule type="expression" dxfId="30830" priority="28594">
      <formula>AG81=$B$6</formula>
    </cfRule>
    <cfRule type="expression" dxfId="30829" priority="28595">
      <formula>"TEXT(C$16,""ddd"")='Sat'"</formula>
    </cfRule>
  </conditionalFormatting>
  <conditionalFormatting sqref="AG81">
    <cfRule type="expression" dxfId="30828" priority="28582">
      <formula>AG81=$B$22</formula>
    </cfRule>
  </conditionalFormatting>
  <conditionalFormatting sqref="AG81">
    <cfRule type="expression" dxfId="30827" priority="28580">
      <formula>AG81=#REF!</formula>
    </cfRule>
    <cfRule type="expression" dxfId="30826" priority="28581">
      <formula>AG81=$B$23</formula>
    </cfRule>
  </conditionalFormatting>
  <conditionalFormatting sqref="AO34:AR34">
    <cfRule type="expression" dxfId="30825" priority="28576">
      <formula>AO34=$B$8</formula>
    </cfRule>
    <cfRule type="expression" dxfId="30824" priority="28577">
      <formula>AO34=$B$24</formula>
    </cfRule>
    <cfRule type="expression" dxfId="30823" priority="28578">
      <formula>AO34=$B$18</formula>
    </cfRule>
    <cfRule type="expression" dxfId="30822" priority="28579">
      <formula>AO34=$B$3</formula>
    </cfRule>
  </conditionalFormatting>
  <conditionalFormatting sqref="AO34:AR34">
    <cfRule type="expression" dxfId="30821" priority="28563">
      <formula>AO34=$B$20</formula>
    </cfRule>
    <cfRule type="expression" dxfId="30820" priority="28564">
      <formula>AO34=$B$21</formula>
    </cfRule>
    <cfRule type="expression" dxfId="30819" priority="28565">
      <formula>AO34=$B$19</formula>
    </cfRule>
    <cfRule type="expression" dxfId="30818" priority="28566">
      <formula>AO34=$B$17</formula>
    </cfRule>
    <cfRule type="expression" dxfId="30817" priority="28567">
      <formula>AO34=$B$16</formula>
    </cfRule>
    <cfRule type="expression" dxfId="30816" priority="28568">
      <formula>AO34=$B$14</formula>
    </cfRule>
    <cfRule type="expression" dxfId="30815" priority="28569">
      <formula>AO34=$B$13</formula>
    </cfRule>
    <cfRule type="expression" dxfId="30814" priority="28570">
      <formula>AO34=$B$12</formula>
    </cfRule>
    <cfRule type="expression" dxfId="30813" priority="28571">
      <formula>AO34=$B$11</formula>
    </cfRule>
    <cfRule type="expression" dxfId="30812" priority="28572">
      <formula>AO34=$B$10</formula>
    </cfRule>
    <cfRule type="expression" dxfId="30811" priority="28573">
      <formula>AO34=$B$9</formula>
    </cfRule>
    <cfRule type="expression" dxfId="30810" priority="28574">
      <formula>AO34=$B$6</formula>
    </cfRule>
    <cfRule type="expression" dxfId="30809" priority="28575">
      <formula>"TEXT(C$16,""ddd"")='Sat'"</formula>
    </cfRule>
  </conditionalFormatting>
  <conditionalFormatting sqref="AO34:AR34">
    <cfRule type="expression" dxfId="30808" priority="28562">
      <formula>AO34=$B$22</formula>
    </cfRule>
  </conditionalFormatting>
  <conditionalFormatting sqref="AO34:AR34">
    <cfRule type="expression" dxfId="30807" priority="28560">
      <formula>AO34=#REF!</formula>
    </cfRule>
    <cfRule type="expression" dxfId="30806" priority="28561">
      <formula>AO34=$B$23</formula>
    </cfRule>
  </conditionalFormatting>
  <conditionalFormatting sqref="AN34">
    <cfRule type="expression" dxfId="30805" priority="28556">
      <formula>AN34=$B$8</formula>
    </cfRule>
    <cfRule type="expression" dxfId="30804" priority="28557">
      <formula>AN34=$B$24</formula>
    </cfRule>
    <cfRule type="expression" dxfId="30803" priority="28558">
      <formula>AN34=$B$18</formula>
    </cfRule>
    <cfRule type="expression" dxfId="30802" priority="28559">
      <formula>AN34=$B$3</formula>
    </cfRule>
  </conditionalFormatting>
  <conditionalFormatting sqref="AN34">
    <cfRule type="expression" dxfId="30801" priority="28543">
      <formula>AN34=$B$20</formula>
    </cfRule>
    <cfRule type="expression" dxfId="30800" priority="28544">
      <formula>AN34=$B$21</formula>
    </cfRule>
    <cfRule type="expression" dxfId="30799" priority="28545">
      <formula>AN34=$B$19</formula>
    </cfRule>
    <cfRule type="expression" dxfId="30798" priority="28546">
      <formula>AN34=$B$17</formula>
    </cfRule>
    <cfRule type="expression" dxfId="30797" priority="28547">
      <formula>AN34=$B$16</formula>
    </cfRule>
    <cfRule type="expression" dxfId="30796" priority="28548">
      <formula>AN34=$B$14</formula>
    </cfRule>
    <cfRule type="expression" dxfId="30795" priority="28549">
      <formula>AN34=$B$13</formula>
    </cfRule>
    <cfRule type="expression" dxfId="30794" priority="28550">
      <formula>AN34=$B$12</formula>
    </cfRule>
    <cfRule type="expression" dxfId="30793" priority="28551">
      <formula>AN34=$B$11</formula>
    </cfRule>
    <cfRule type="expression" dxfId="30792" priority="28552">
      <formula>AN34=$B$10</formula>
    </cfRule>
    <cfRule type="expression" dxfId="30791" priority="28553">
      <formula>AN34=$B$9</formula>
    </cfRule>
    <cfRule type="expression" dxfId="30790" priority="28554">
      <formula>AN34=$B$6</formula>
    </cfRule>
    <cfRule type="expression" dxfId="30789" priority="28555">
      <formula>"TEXT(C$16,""ddd"")='Sat'"</formula>
    </cfRule>
  </conditionalFormatting>
  <conditionalFormatting sqref="AN34">
    <cfRule type="expression" dxfId="30788" priority="28542">
      <formula>AN34=$B$22</formula>
    </cfRule>
  </conditionalFormatting>
  <conditionalFormatting sqref="AN34">
    <cfRule type="expression" dxfId="30787" priority="28540">
      <formula>AN34=#REF!</formula>
    </cfRule>
    <cfRule type="expression" dxfId="30786" priority="28541">
      <formula>AN34=$B$23</formula>
    </cfRule>
  </conditionalFormatting>
  <conditionalFormatting sqref="AU34">
    <cfRule type="expression" dxfId="30785" priority="28516">
      <formula>AU34=$B$8</formula>
    </cfRule>
    <cfRule type="expression" dxfId="30784" priority="28517">
      <formula>AU34=$B$24</formula>
    </cfRule>
    <cfRule type="expression" dxfId="30783" priority="28518">
      <formula>AU34=$B$18</formula>
    </cfRule>
    <cfRule type="expression" dxfId="30782" priority="28519">
      <formula>AU34=$B$3</formula>
    </cfRule>
  </conditionalFormatting>
  <conditionalFormatting sqref="AU34">
    <cfRule type="expression" dxfId="30781" priority="28503">
      <formula>AU34=$B$20</formula>
    </cfRule>
    <cfRule type="expression" dxfId="30780" priority="28504">
      <formula>AU34=$B$21</formula>
    </cfRule>
    <cfRule type="expression" dxfId="30779" priority="28505">
      <formula>AU34=$B$19</formula>
    </cfRule>
    <cfRule type="expression" dxfId="30778" priority="28506">
      <formula>AU34=$B$17</formula>
    </cfRule>
    <cfRule type="expression" dxfId="30777" priority="28507">
      <formula>AU34=$B$16</formula>
    </cfRule>
    <cfRule type="expression" dxfId="30776" priority="28508">
      <formula>AU34=$B$14</formula>
    </cfRule>
    <cfRule type="expression" dxfId="30775" priority="28509">
      <formula>AU34=$B$13</formula>
    </cfRule>
    <cfRule type="expression" dxfId="30774" priority="28510">
      <formula>AU34=$B$12</formula>
    </cfRule>
    <cfRule type="expression" dxfId="30773" priority="28511">
      <formula>AU34=$B$11</formula>
    </cfRule>
    <cfRule type="expression" dxfId="30772" priority="28512">
      <formula>AU34=$B$10</formula>
    </cfRule>
    <cfRule type="expression" dxfId="30771" priority="28513">
      <formula>AU34=$B$9</formula>
    </cfRule>
    <cfRule type="expression" dxfId="30770" priority="28514">
      <formula>AU34=$B$6</formula>
    </cfRule>
    <cfRule type="expression" dxfId="30769" priority="28515">
      <formula>"TEXT(C$16,""ddd"")='Sat'"</formula>
    </cfRule>
  </conditionalFormatting>
  <conditionalFormatting sqref="AU34">
    <cfRule type="expression" dxfId="30768" priority="28502">
      <formula>AU34=$B$22</formula>
    </cfRule>
  </conditionalFormatting>
  <conditionalFormatting sqref="AU34">
    <cfRule type="expression" dxfId="30767" priority="28500">
      <formula>AU34=#REF!</formula>
    </cfRule>
    <cfRule type="expression" dxfId="30766" priority="28501">
      <formula>AU34=$B$23</formula>
    </cfRule>
  </conditionalFormatting>
  <conditionalFormatting sqref="BC34:BF34">
    <cfRule type="expression" dxfId="30765" priority="28496">
      <formula>BC34=$B$8</formula>
    </cfRule>
    <cfRule type="expression" dxfId="30764" priority="28497">
      <formula>BC34=$B$24</formula>
    </cfRule>
    <cfRule type="expression" dxfId="30763" priority="28498">
      <formula>BC34=$B$18</formula>
    </cfRule>
    <cfRule type="expression" dxfId="30762" priority="28499">
      <formula>BC34=$B$3</formula>
    </cfRule>
  </conditionalFormatting>
  <conditionalFormatting sqref="BC34:BF34">
    <cfRule type="expression" dxfId="30761" priority="28483">
      <formula>BC34=$B$20</formula>
    </cfRule>
    <cfRule type="expression" dxfId="30760" priority="28484">
      <formula>BC34=$B$21</formula>
    </cfRule>
    <cfRule type="expression" dxfId="30759" priority="28485">
      <formula>BC34=$B$19</formula>
    </cfRule>
    <cfRule type="expression" dxfId="30758" priority="28486">
      <formula>BC34=$B$17</formula>
    </cfRule>
    <cfRule type="expression" dxfId="30757" priority="28487">
      <formula>BC34=$B$16</formula>
    </cfRule>
    <cfRule type="expression" dxfId="30756" priority="28488">
      <formula>BC34=$B$14</formula>
    </cfRule>
    <cfRule type="expression" dxfId="30755" priority="28489">
      <formula>BC34=$B$13</formula>
    </cfRule>
    <cfRule type="expression" dxfId="30754" priority="28490">
      <formula>BC34=$B$12</formula>
    </cfRule>
    <cfRule type="expression" dxfId="30753" priority="28491">
      <formula>BC34=$B$11</formula>
    </cfRule>
    <cfRule type="expression" dxfId="30752" priority="28492">
      <formula>BC34=$B$10</formula>
    </cfRule>
    <cfRule type="expression" dxfId="30751" priority="28493">
      <formula>BC34=$B$9</formula>
    </cfRule>
    <cfRule type="expression" dxfId="30750" priority="28494">
      <formula>BC34=$B$6</formula>
    </cfRule>
    <cfRule type="expression" dxfId="30749" priority="28495">
      <formula>"TEXT(C$16,""ddd"")='Sat'"</formula>
    </cfRule>
  </conditionalFormatting>
  <conditionalFormatting sqref="BC34:BF34">
    <cfRule type="expression" dxfId="30748" priority="28482">
      <formula>BC34=$B$22</formula>
    </cfRule>
  </conditionalFormatting>
  <conditionalFormatting sqref="BC34:BF34">
    <cfRule type="expression" dxfId="30747" priority="28480">
      <formula>BC34=#REF!</formula>
    </cfRule>
    <cfRule type="expression" dxfId="30746" priority="28481">
      <formula>BC34=$B$23</formula>
    </cfRule>
  </conditionalFormatting>
  <conditionalFormatting sqref="BB34:BG34">
    <cfRule type="expression" dxfId="30745" priority="28476">
      <formula>BB34=$B$8</formula>
    </cfRule>
    <cfRule type="expression" dxfId="30744" priority="28477">
      <formula>BB34=$B$24</formula>
    </cfRule>
    <cfRule type="expression" dxfId="30743" priority="28478">
      <formula>BB34=$B$18</formula>
    </cfRule>
    <cfRule type="expression" dxfId="30742" priority="28479">
      <formula>BB34=$B$3</formula>
    </cfRule>
  </conditionalFormatting>
  <conditionalFormatting sqref="BB34:BG34">
    <cfRule type="expression" dxfId="30741" priority="28463">
      <formula>BB34=$B$20</formula>
    </cfRule>
    <cfRule type="expression" dxfId="30740" priority="28464">
      <formula>BB34=$B$21</formula>
    </cfRule>
    <cfRule type="expression" dxfId="30739" priority="28465">
      <formula>BB34=$B$19</formula>
    </cfRule>
    <cfRule type="expression" dxfId="30738" priority="28466">
      <formula>BB34=$B$17</formula>
    </cfRule>
    <cfRule type="expression" dxfId="30737" priority="28467">
      <formula>BB34=$B$16</formula>
    </cfRule>
    <cfRule type="expression" dxfId="30736" priority="28468">
      <formula>BB34=$B$14</formula>
    </cfRule>
    <cfRule type="expression" dxfId="30735" priority="28469">
      <formula>BB34=$B$13</formula>
    </cfRule>
    <cfRule type="expression" dxfId="30734" priority="28470">
      <formula>BB34=$B$12</formula>
    </cfRule>
    <cfRule type="expression" dxfId="30733" priority="28471">
      <formula>BB34=$B$11</formula>
    </cfRule>
    <cfRule type="expression" dxfId="30732" priority="28472">
      <formula>BB34=$B$10</formula>
    </cfRule>
    <cfRule type="expression" dxfId="30731" priority="28473">
      <formula>BB34=$B$9</formula>
    </cfRule>
    <cfRule type="expression" dxfId="30730" priority="28474">
      <formula>BB34=$B$6</formula>
    </cfRule>
    <cfRule type="expression" dxfId="30729" priority="28475">
      <formula>"TEXT(C$16,""ddd"")='Sat'"</formula>
    </cfRule>
  </conditionalFormatting>
  <conditionalFormatting sqref="BB34:BG34">
    <cfRule type="expression" dxfId="30728" priority="28462">
      <formula>BB34=$B$22</formula>
    </cfRule>
  </conditionalFormatting>
  <conditionalFormatting sqref="BB34:BG34">
    <cfRule type="expression" dxfId="30727" priority="28460">
      <formula>BB34=#REF!</formula>
    </cfRule>
    <cfRule type="expression" dxfId="30726" priority="28461">
      <formula>BB34=$B$23</formula>
    </cfRule>
  </conditionalFormatting>
  <conditionalFormatting sqref="BJ34:BM34">
    <cfRule type="expression" dxfId="30725" priority="28456">
      <formula>BJ34=$B$8</formula>
    </cfRule>
    <cfRule type="expression" dxfId="30724" priority="28457">
      <formula>BJ34=$B$24</formula>
    </cfRule>
    <cfRule type="expression" dxfId="30723" priority="28458">
      <formula>BJ34=$B$18</formula>
    </cfRule>
    <cfRule type="expression" dxfId="30722" priority="28459">
      <formula>BJ34=$B$3</formula>
    </cfRule>
  </conditionalFormatting>
  <conditionalFormatting sqref="BJ34:BM34">
    <cfRule type="expression" dxfId="30721" priority="28443">
      <formula>BJ34=$B$20</formula>
    </cfRule>
    <cfRule type="expression" dxfId="30720" priority="28444">
      <formula>BJ34=$B$21</formula>
    </cfRule>
    <cfRule type="expression" dxfId="30719" priority="28445">
      <formula>BJ34=$B$19</formula>
    </cfRule>
    <cfRule type="expression" dxfId="30718" priority="28446">
      <formula>BJ34=$B$17</formula>
    </cfRule>
    <cfRule type="expression" dxfId="30717" priority="28447">
      <formula>BJ34=$B$16</formula>
    </cfRule>
    <cfRule type="expression" dxfId="30716" priority="28448">
      <formula>BJ34=$B$14</formula>
    </cfRule>
    <cfRule type="expression" dxfId="30715" priority="28449">
      <formula>BJ34=$B$13</formula>
    </cfRule>
    <cfRule type="expression" dxfId="30714" priority="28450">
      <formula>BJ34=$B$12</formula>
    </cfRule>
    <cfRule type="expression" dxfId="30713" priority="28451">
      <formula>BJ34=$B$11</formula>
    </cfRule>
    <cfRule type="expression" dxfId="30712" priority="28452">
      <formula>BJ34=$B$10</formula>
    </cfRule>
    <cfRule type="expression" dxfId="30711" priority="28453">
      <formula>BJ34=$B$9</formula>
    </cfRule>
    <cfRule type="expression" dxfId="30710" priority="28454">
      <formula>BJ34=$B$6</formula>
    </cfRule>
    <cfRule type="expression" dxfId="30709" priority="28455">
      <formula>"TEXT(C$16,""ddd"")='Sat'"</formula>
    </cfRule>
  </conditionalFormatting>
  <conditionalFormatting sqref="BJ34:BM34">
    <cfRule type="expression" dxfId="30708" priority="28442">
      <formula>BJ34=$B$22</formula>
    </cfRule>
  </conditionalFormatting>
  <conditionalFormatting sqref="BJ34:BM34">
    <cfRule type="expression" dxfId="30707" priority="28440">
      <formula>BJ34=#REF!</formula>
    </cfRule>
    <cfRule type="expression" dxfId="30706" priority="28441">
      <formula>BJ34=$B$23</formula>
    </cfRule>
  </conditionalFormatting>
  <conditionalFormatting sqref="BI34">
    <cfRule type="expression" dxfId="30705" priority="28436">
      <formula>BI34=$B$8</formula>
    </cfRule>
    <cfRule type="expression" dxfId="30704" priority="28437">
      <formula>BI34=$B$24</formula>
    </cfRule>
    <cfRule type="expression" dxfId="30703" priority="28438">
      <formula>BI34=$B$18</formula>
    </cfRule>
    <cfRule type="expression" dxfId="30702" priority="28439">
      <formula>BI34=$B$3</formula>
    </cfRule>
  </conditionalFormatting>
  <conditionalFormatting sqref="BI34">
    <cfRule type="expression" dxfId="30701" priority="28423">
      <formula>BI34=$B$20</formula>
    </cfRule>
    <cfRule type="expression" dxfId="30700" priority="28424">
      <formula>BI34=$B$21</formula>
    </cfRule>
    <cfRule type="expression" dxfId="30699" priority="28425">
      <formula>BI34=$B$19</formula>
    </cfRule>
    <cfRule type="expression" dxfId="30698" priority="28426">
      <formula>BI34=$B$17</formula>
    </cfRule>
    <cfRule type="expression" dxfId="30697" priority="28427">
      <formula>BI34=$B$16</formula>
    </cfRule>
    <cfRule type="expression" dxfId="30696" priority="28428">
      <formula>BI34=$B$14</formula>
    </cfRule>
    <cfRule type="expression" dxfId="30695" priority="28429">
      <formula>BI34=$B$13</formula>
    </cfRule>
    <cfRule type="expression" dxfId="30694" priority="28430">
      <formula>BI34=$B$12</formula>
    </cfRule>
    <cfRule type="expression" dxfId="30693" priority="28431">
      <formula>BI34=$B$11</formula>
    </cfRule>
    <cfRule type="expression" dxfId="30692" priority="28432">
      <formula>BI34=$B$10</formula>
    </cfRule>
    <cfRule type="expression" dxfId="30691" priority="28433">
      <formula>BI34=$B$9</formula>
    </cfRule>
    <cfRule type="expression" dxfId="30690" priority="28434">
      <formula>BI34=$B$6</formula>
    </cfRule>
    <cfRule type="expression" dxfId="30689" priority="28435">
      <formula>"TEXT(C$16,""ddd"")='Sat'"</formula>
    </cfRule>
  </conditionalFormatting>
  <conditionalFormatting sqref="BI34">
    <cfRule type="expression" dxfId="30688" priority="28422">
      <formula>BI34=$B$22</formula>
    </cfRule>
  </conditionalFormatting>
  <conditionalFormatting sqref="BI34">
    <cfRule type="expression" dxfId="30687" priority="28420">
      <formula>BI34=#REF!</formula>
    </cfRule>
    <cfRule type="expression" dxfId="30686" priority="28421">
      <formula>BI34=$B$23</formula>
    </cfRule>
  </conditionalFormatting>
  <conditionalFormatting sqref="BQ34:BT34">
    <cfRule type="expression" dxfId="30685" priority="28416">
      <formula>BQ34=$B$8</formula>
    </cfRule>
    <cfRule type="expression" dxfId="30684" priority="28417">
      <formula>BQ34=$B$24</formula>
    </cfRule>
    <cfRule type="expression" dxfId="30683" priority="28418">
      <formula>BQ34=$B$18</formula>
    </cfRule>
    <cfRule type="expression" dxfId="30682" priority="28419">
      <formula>BQ34=$B$3</formula>
    </cfRule>
  </conditionalFormatting>
  <conditionalFormatting sqref="BQ34:BT34">
    <cfRule type="expression" dxfId="30681" priority="28403">
      <formula>BQ34=$B$20</formula>
    </cfRule>
    <cfRule type="expression" dxfId="30680" priority="28404">
      <formula>BQ34=$B$21</formula>
    </cfRule>
    <cfRule type="expression" dxfId="30679" priority="28405">
      <formula>BQ34=$B$19</formula>
    </cfRule>
    <cfRule type="expression" dxfId="30678" priority="28406">
      <formula>BQ34=$B$17</formula>
    </cfRule>
    <cfRule type="expression" dxfId="30677" priority="28407">
      <formula>BQ34=$B$16</formula>
    </cfRule>
    <cfRule type="expression" dxfId="30676" priority="28408">
      <formula>BQ34=$B$14</formula>
    </cfRule>
    <cfRule type="expression" dxfId="30675" priority="28409">
      <formula>BQ34=$B$13</formula>
    </cfRule>
    <cfRule type="expression" dxfId="30674" priority="28410">
      <formula>BQ34=$B$12</formula>
    </cfRule>
    <cfRule type="expression" dxfId="30673" priority="28411">
      <formula>BQ34=$B$11</formula>
    </cfRule>
    <cfRule type="expression" dxfId="30672" priority="28412">
      <formula>BQ34=$B$10</formula>
    </cfRule>
    <cfRule type="expression" dxfId="30671" priority="28413">
      <formula>BQ34=$B$9</formula>
    </cfRule>
    <cfRule type="expression" dxfId="30670" priority="28414">
      <formula>BQ34=$B$6</formula>
    </cfRule>
    <cfRule type="expression" dxfId="30669" priority="28415">
      <formula>"TEXT(C$16,""ddd"")='Sat'"</formula>
    </cfRule>
  </conditionalFormatting>
  <conditionalFormatting sqref="BQ34:BT34">
    <cfRule type="expression" dxfId="30668" priority="28402">
      <formula>BQ34=$B$22</formula>
    </cfRule>
  </conditionalFormatting>
  <conditionalFormatting sqref="BQ34:BT34">
    <cfRule type="expression" dxfId="30667" priority="28400">
      <formula>BQ34=#REF!</formula>
    </cfRule>
    <cfRule type="expression" dxfId="30666" priority="28401">
      <formula>BQ34=$B$23</formula>
    </cfRule>
  </conditionalFormatting>
  <conditionalFormatting sqref="BP34:BT34">
    <cfRule type="expression" dxfId="30665" priority="28396">
      <formula>BP34=$B$8</formula>
    </cfRule>
    <cfRule type="expression" dxfId="30664" priority="28397">
      <formula>BP34=$B$24</formula>
    </cfRule>
    <cfRule type="expression" dxfId="30663" priority="28398">
      <formula>BP34=$B$18</formula>
    </cfRule>
    <cfRule type="expression" dxfId="30662" priority="28399">
      <formula>BP34=$B$3</formula>
    </cfRule>
  </conditionalFormatting>
  <conditionalFormatting sqref="BP34:BT34">
    <cfRule type="expression" dxfId="30661" priority="28383">
      <formula>BP34=$B$20</formula>
    </cfRule>
    <cfRule type="expression" dxfId="30660" priority="28384">
      <formula>BP34=$B$21</formula>
    </cfRule>
    <cfRule type="expression" dxfId="30659" priority="28385">
      <formula>BP34=$B$19</formula>
    </cfRule>
    <cfRule type="expression" dxfId="30658" priority="28386">
      <formula>BP34=$B$17</formula>
    </cfRule>
    <cfRule type="expression" dxfId="30657" priority="28387">
      <formula>BP34=$B$16</formula>
    </cfRule>
    <cfRule type="expression" dxfId="30656" priority="28388">
      <formula>BP34=$B$14</formula>
    </cfRule>
    <cfRule type="expression" dxfId="30655" priority="28389">
      <formula>BP34=$B$13</formula>
    </cfRule>
    <cfRule type="expression" dxfId="30654" priority="28390">
      <formula>BP34=$B$12</formula>
    </cfRule>
    <cfRule type="expression" dxfId="30653" priority="28391">
      <formula>BP34=$B$11</formula>
    </cfRule>
    <cfRule type="expression" dxfId="30652" priority="28392">
      <formula>BP34=$B$10</formula>
    </cfRule>
    <cfRule type="expression" dxfId="30651" priority="28393">
      <formula>BP34=$B$9</formula>
    </cfRule>
    <cfRule type="expression" dxfId="30650" priority="28394">
      <formula>BP34=$B$6</formula>
    </cfRule>
    <cfRule type="expression" dxfId="30649" priority="28395">
      <formula>"TEXT(C$16,""ddd"")='Sat'"</formula>
    </cfRule>
  </conditionalFormatting>
  <conditionalFormatting sqref="BP34:BT34">
    <cfRule type="expression" dxfId="30648" priority="28382">
      <formula>BP34=$B$22</formula>
    </cfRule>
  </conditionalFormatting>
  <conditionalFormatting sqref="BP34:BT34">
    <cfRule type="expression" dxfId="30647" priority="28380">
      <formula>BP34=#REF!</formula>
    </cfRule>
    <cfRule type="expression" dxfId="30646" priority="28381">
      <formula>BP34=$B$23</formula>
    </cfRule>
  </conditionalFormatting>
  <conditionalFormatting sqref="BW34:CA34">
    <cfRule type="expression" dxfId="30645" priority="28356">
      <formula>BW34=$B$8</formula>
    </cfRule>
    <cfRule type="expression" dxfId="30644" priority="28357">
      <formula>BW34=$B$24</formula>
    </cfRule>
    <cfRule type="expression" dxfId="30643" priority="28358">
      <formula>BW34=$B$18</formula>
    </cfRule>
    <cfRule type="expression" dxfId="30642" priority="28359">
      <formula>BW34=$B$3</formula>
    </cfRule>
  </conditionalFormatting>
  <conditionalFormatting sqref="BW34:CA34">
    <cfRule type="expression" dxfId="30641" priority="28343">
      <formula>BW34=$B$20</formula>
    </cfRule>
    <cfRule type="expression" dxfId="30640" priority="28344">
      <formula>BW34=$B$21</formula>
    </cfRule>
    <cfRule type="expression" dxfId="30639" priority="28345">
      <formula>BW34=$B$19</formula>
    </cfRule>
    <cfRule type="expression" dxfId="30638" priority="28346">
      <formula>BW34=$B$17</formula>
    </cfRule>
    <cfRule type="expression" dxfId="30637" priority="28347">
      <formula>BW34=$B$16</formula>
    </cfRule>
    <cfRule type="expression" dxfId="30636" priority="28348">
      <formula>BW34=$B$14</formula>
    </cfRule>
    <cfRule type="expression" dxfId="30635" priority="28349">
      <formula>BW34=$B$13</formula>
    </cfRule>
    <cfRule type="expression" dxfId="30634" priority="28350">
      <formula>BW34=$B$12</formula>
    </cfRule>
    <cfRule type="expression" dxfId="30633" priority="28351">
      <formula>BW34=$B$11</formula>
    </cfRule>
    <cfRule type="expression" dxfId="30632" priority="28352">
      <formula>BW34=$B$10</formula>
    </cfRule>
    <cfRule type="expression" dxfId="30631" priority="28353">
      <formula>BW34=$B$9</formula>
    </cfRule>
    <cfRule type="expression" dxfId="30630" priority="28354">
      <formula>BW34=$B$6</formula>
    </cfRule>
    <cfRule type="expression" dxfId="30629" priority="28355">
      <formula>"TEXT(C$16,""ddd"")='Sat'"</formula>
    </cfRule>
  </conditionalFormatting>
  <conditionalFormatting sqref="BW34:CA34">
    <cfRule type="expression" dxfId="30628" priority="28342">
      <formula>BW34=$B$22</formula>
    </cfRule>
  </conditionalFormatting>
  <conditionalFormatting sqref="BW34:CA34">
    <cfRule type="expression" dxfId="30627" priority="28340">
      <formula>BW34=#REF!</formula>
    </cfRule>
    <cfRule type="expression" dxfId="30626" priority="28341">
      <formula>BW34=$B$23</formula>
    </cfRule>
  </conditionalFormatting>
  <conditionalFormatting sqref="CE34:CH34">
    <cfRule type="expression" dxfId="30625" priority="28336">
      <formula>CE34=$B$8</formula>
    </cfRule>
    <cfRule type="expression" dxfId="30624" priority="28337">
      <formula>CE34=$B$24</formula>
    </cfRule>
    <cfRule type="expression" dxfId="30623" priority="28338">
      <formula>CE34=$B$18</formula>
    </cfRule>
    <cfRule type="expression" dxfId="30622" priority="28339">
      <formula>CE34=$B$3</formula>
    </cfRule>
  </conditionalFormatting>
  <conditionalFormatting sqref="CE34:CH34">
    <cfRule type="expression" dxfId="30621" priority="28323">
      <formula>CE34=$B$20</formula>
    </cfRule>
    <cfRule type="expression" dxfId="30620" priority="28324">
      <formula>CE34=$B$21</formula>
    </cfRule>
    <cfRule type="expression" dxfId="30619" priority="28325">
      <formula>CE34=$B$19</formula>
    </cfRule>
    <cfRule type="expression" dxfId="30618" priority="28326">
      <formula>CE34=$B$17</formula>
    </cfRule>
    <cfRule type="expression" dxfId="30617" priority="28327">
      <formula>CE34=$B$16</formula>
    </cfRule>
    <cfRule type="expression" dxfId="30616" priority="28328">
      <formula>CE34=$B$14</formula>
    </cfRule>
    <cfRule type="expression" dxfId="30615" priority="28329">
      <formula>CE34=$B$13</formula>
    </cfRule>
    <cfRule type="expression" dxfId="30614" priority="28330">
      <formula>CE34=$B$12</formula>
    </cfRule>
    <cfRule type="expression" dxfId="30613" priority="28331">
      <formula>CE34=$B$11</formula>
    </cfRule>
    <cfRule type="expression" dxfId="30612" priority="28332">
      <formula>CE34=$B$10</formula>
    </cfRule>
    <cfRule type="expression" dxfId="30611" priority="28333">
      <formula>CE34=$B$9</formula>
    </cfRule>
    <cfRule type="expression" dxfId="30610" priority="28334">
      <formula>CE34=$B$6</formula>
    </cfRule>
    <cfRule type="expression" dxfId="30609" priority="28335">
      <formula>"TEXT(C$16,""ddd"")='Sat'"</formula>
    </cfRule>
  </conditionalFormatting>
  <conditionalFormatting sqref="CE34:CH34">
    <cfRule type="expression" dxfId="30608" priority="28322">
      <formula>CE34=$B$22</formula>
    </cfRule>
  </conditionalFormatting>
  <conditionalFormatting sqref="CE34:CH34">
    <cfRule type="expression" dxfId="30607" priority="28320">
      <formula>CE34=#REF!</formula>
    </cfRule>
    <cfRule type="expression" dxfId="30606" priority="28321">
      <formula>CE34=$B$23</formula>
    </cfRule>
  </conditionalFormatting>
  <conditionalFormatting sqref="CD34">
    <cfRule type="expression" dxfId="30605" priority="28316">
      <formula>CD34=$B$8</formula>
    </cfRule>
    <cfRule type="expression" dxfId="30604" priority="28317">
      <formula>CD34=$B$24</formula>
    </cfRule>
    <cfRule type="expression" dxfId="30603" priority="28318">
      <formula>CD34=$B$18</formula>
    </cfRule>
    <cfRule type="expression" dxfId="30602" priority="28319">
      <formula>CD34=$B$3</formula>
    </cfRule>
  </conditionalFormatting>
  <conditionalFormatting sqref="CD34">
    <cfRule type="expression" dxfId="30601" priority="28303">
      <formula>CD34=$B$20</formula>
    </cfRule>
    <cfRule type="expression" dxfId="30600" priority="28304">
      <formula>CD34=$B$21</formula>
    </cfRule>
    <cfRule type="expression" dxfId="30599" priority="28305">
      <formula>CD34=$B$19</formula>
    </cfRule>
    <cfRule type="expression" dxfId="30598" priority="28306">
      <formula>CD34=$B$17</formula>
    </cfRule>
    <cfRule type="expression" dxfId="30597" priority="28307">
      <formula>CD34=$B$16</formula>
    </cfRule>
    <cfRule type="expression" dxfId="30596" priority="28308">
      <formula>CD34=$B$14</formula>
    </cfRule>
    <cfRule type="expression" dxfId="30595" priority="28309">
      <formula>CD34=$B$13</formula>
    </cfRule>
    <cfRule type="expression" dxfId="30594" priority="28310">
      <formula>CD34=$B$12</formula>
    </cfRule>
    <cfRule type="expression" dxfId="30593" priority="28311">
      <formula>CD34=$B$11</formula>
    </cfRule>
    <cfRule type="expression" dxfId="30592" priority="28312">
      <formula>CD34=$B$10</formula>
    </cfRule>
    <cfRule type="expression" dxfId="30591" priority="28313">
      <formula>CD34=$B$9</formula>
    </cfRule>
    <cfRule type="expression" dxfId="30590" priority="28314">
      <formula>CD34=$B$6</formula>
    </cfRule>
    <cfRule type="expression" dxfId="30589" priority="28315">
      <formula>"TEXT(C$16,""ddd"")='Sat'"</formula>
    </cfRule>
  </conditionalFormatting>
  <conditionalFormatting sqref="CD34">
    <cfRule type="expression" dxfId="30588" priority="28302">
      <formula>CD34=$B$22</formula>
    </cfRule>
  </conditionalFormatting>
  <conditionalFormatting sqref="CD34">
    <cfRule type="expression" dxfId="30587" priority="28300">
      <formula>CD34=#REF!</formula>
    </cfRule>
    <cfRule type="expression" dxfId="30586" priority="28301">
      <formula>CD34=$B$23</formula>
    </cfRule>
  </conditionalFormatting>
  <conditionalFormatting sqref="CL34:CO34">
    <cfRule type="expression" dxfId="30585" priority="28296">
      <formula>CL34=$B$8</formula>
    </cfRule>
    <cfRule type="expression" dxfId="30584" priority="28297">
      <formula>CL34=$B$24</formula>
    </cfRule>
    <cfRule type="expression" dxfId="30583" priority="28298">
      <formula>CL34=$B$18</formula>
    </cfRule>
    <cfRule type="expression" dxfId="30582" priority="28299">
      <formula>CL34=$B$3</formula>
    </cfRule>
  </conditionalFormatting>
  <conditionalFormatting sqref="CL34:CO34">
    <cfRule type="expression" dxfId="30581" priority="28283">
      <formula>CL34=$B$20</formula>
    </cfRule>
    <cfRule type="expression" dxfId="30580" priority="28284">
      <formula>CL34=$B$21</formula>
    </cfRule>
    <cfRule type="expression" dxfId="30579" priority="28285">
      <formula>CL34=$B$19</formula>
    </cfRule>
    <cfRule type="expression" dxfId="30578" priority="28286">
      <formula>CL34=$B$17</formula>
    </cfRule>
    <cfRule type="expression" dxfId="30577" priority="28287">
      <formula>CL34=$B$16</formula>
    </cfRule>
    <cfRule type="expression" dxfId="30576" priority="28288">
      <formula>CL34=$B$14</formula>
    </cfRule>
    <cfRule type="expression" dxfId="30575" priority="28289">
      <formula>CL34=$B$13</formula>
    </cfRule>
    <cfRule type="expression" dxfId="30574" priority="28290">
      <formula>CL34=$B$12</formula>
    </cfRule>
    <cfRule type="expression" dxfId="30573" priority="28291">
      <formula>CL34=$B$11</formula>
    </cfRule>
    <cfRule type="expression" dxfId="30572" priority="28292">
      <formula>CL34=$B$10</formula>
    </cfRule>
    <cfRule type="expression" dxfId="30571" priority="28293">
      <formula>CL34=$B$9</formula>
    </cfRule>
    <cfRule type="expression" dxfId="30570" priority="28294">
      <formula>CL34=$B$6</formula>
    </cfRule>
    <cfRule type="expression" dxfId="30569" priority="28295">
      <formula>"TEXT(C$16,""ddd"")='Sat'"</formula>
    </cfRule>
  </conditionalFormatting>
  <conditionalFormatting sqref="CL34:CO34">
    <cfRule type="expression" dxfId="30568" priority="28282">
      <formula>CL34=$B$22</formula>
    </cfRule>
  </conditionalFormatting>
  <conditionalFormatting sqref="CL34:CO34">
    <cfRule type="expression" dxfId="30567" priority="28280">
      <formula>CL34=#REF!</formula>
    </cfRule>
    <cfRule type="expression" dxfId="30566" priority="28281">
      <formula>CL34=$B$23</formula>
    </cfRule>
  </conditionalFormatting>
  <conditionalFormatting sqref="CK34">
    <cfRule type="expression" dxfId="30565" priority="28276">
      <formula>CK34=$B$8</formula>
    </cfRule>
    <cfRule type="expression" dxfId="30564" priority="28277">
      <formula>CK34=$B$24</formula>
    </cfRule>
    <cfRule type="expression" dxfId="30563" priority="28278">
      <formula>CK34=$B$18</formula>
    </cfRule>
    <cfRule type="expression" dxfId="30562" priority="28279">
      <formula>CK34=$B$3</formula>
    </cfRule>
  </conditionalFormatting>
  <conditionalFormatting sqref="CK34">
    <cfRule type="expression" dxfId="30561" priority="28263">
      <formula>CK34=$B$20</formula>
    </cfRule>
    <cfRule type="expression" dxfId="30560" priority="28264">
      <formula>CK34=$B$21</formula>
    </cfRule>
    <cfRule type="expression" dxfId="30559" priority="28265">
      <formula>CK34=$B$19</formula>
    </cfRule>
    <cfRule type="expression" dxfId="30558" priority="28266">
      <formula>CK34=$B$17</formula>
    </cfRule>
    <cfRule type="expression" dxfId="30557" priority="28267">
      <formula>CK34=$B$16</formula>
    </cfRule>
    <cfRule type="expression" dxfId="30556" priority="28268">
      <formula>CK34=$B$14</formula>
    </cfRule>
    <cfRule type="expression" dxfId="30555" priority="28269">
      <formula>CK34=$B$13</formula>
    </cfRule>
    <cfRule type="expression" dxfId="30554" priority="28270">
      <formula>CK34=$B$12</formula>
    </cfRule>
    <cfRule type="expression" dxfId="30553" priority="28271">
      <formula>CK34=$B$11</formula>
    </cfRule>
    <cfRule type="expression" dxfId="30552" priority="28272">
      <formula>CK34=$B$10</formula>
    </cfRule>
    <cfRule type="expression" dxfId="30551" priority="28273">
      <formula>CK34=$B$9</formula>
    </cfRule>
    <cfRule type="expression" dxfId="30550" priority="28274">
      <formula>CK34=$B$6</formula>
    </cfRule>
    <cfRule type="expression" dxfId="30549" priority="28275">
      <formula>"TEXT(C$16,""ddd"")='Sat'"</formula>
    </cfRule>
  </conditionalFormatting>
  <conditionalFormatting sqref="CK34">
    <cfRule type="expression" dxfId="30548" priority="28262">
      <formula>CK34=$B$22</formula>
    </cfRule>
  </conditionalFormatting>
  <conditionalFormatting sqref="CK34">
    <cfRule type="expression" dxfId="30547" priority="28260">
      <formula>CK34=#REF!</formula>
    </cfRule>
    <cfRule type="expression" dxfId="30546" priority="28261">
      <formula>CK34=$B$23</formula>
    </cfRule>
  </conditionalFormatting>
  <conditionalFormatting sqref="CS34:CV34">
    <cfRule type="expression" dxfId="30545" priority="28256">
      <formula>CS34=$B$8</formula>
    </cfRule>
    <cfRule type="expression" dxfId="30544" priority="28257">
      <formula>CS34=$B$24</formula>
    </cfRule>
    <cfRule type="expression" dxfId="30543" priority="28258">
      <formula>CS34=$B$18</formula>
    </cfRule>
    <cfRule type="expression" dxfId="30542" priority="28259">
      <formula>CS34=$B$3</formula>
    </cfRule>
  </conditionalFormatting>
  <conditionalFormatting sqref="CS34:CV34">
    <cfRule type="expression" dxfId="30541" priority="28243">
      <formula>CS34=$B$20</formula>
    </cfRule>
    <cfRule type="expression" dxfId="30540" priority="28244">
      <formula>CS34=$B$21</formula>
    </cfRule>
    <cfRule type="expression" dxfId="30539" priority="28245">
      <formula>CS34=$B$19</formula>
    </cfRule>
    <cfRule type="expression" dxfId="30538" priority="28246">
      <formula>CS34=$B$17</formula>
    </cfRule>
    <cfRule type="expression" dxfId="30537" priority="28247">
      <formula>CS34=$B$16</formula>
    </cfRule>
    <cfRule type="expression" dxfId="30536" priority="28248">
      <formula>CS34=$B$14</formula>
    </cfRule>
    <cfRule type="expression" dxfId="30535" priority="28249">
      <formula>CS34=$B$13</formula>
    </cfRule>
    <cfRule type="expression" dxfId="30534" priority="28250">
      <formula>CS34=$B$12</formula>
    </cfRule>
    <cfRule type="expression" dxfId="30533" priority="28251">
      <formula>CS34=$B$11</formula>
    </cfRule>
    <cfRule type="expression" dxfId="30532" priority="28252">
      <formula>CS34=$B$10</formula>
    </cfRule>
    <cfRule type="expression" dxfId="30531" priority="28253">
      <formula>CS34=$B$9</formula>
    </cfRule>
    <cfRule type="expression" dxfId="30530" priority="28254">
      <formula>CS34=$B$6</formula>
    </cfRule>
    <cfRule type="expression" dxfId="30529" priority="28255">
      <formula>"TEXT(C$16,""ddd"")='Sat'"</formula>
    </cfRule>
  </conditionalFormatting>
  <conditionalFormatting sqref="CS34:CV34">
    <cfRule type="expression" dxfId="30528" priority="28242">
      <formula>CS34=$B$22</formula>
    </cfRule>
  </conditionalFormatting>
  <conditionalFormatting sqref="CS34:CV34">
    <cfRule type="expression" dxfId="30527" priority="28240">
      <formula>CS34=#REF!</formula>
    </cfRule>
    <cfRule type="expression" dxfId="30526" priority="28241">
      <formula>CS34=$B$23</formula>
    </cfRule>
  </conditionalFormatting>
  <conditionalFormatting sqref="CR34">
    <cfRule type="expression" dxfId="30525" priority="28236">
      <formula>CR34=$B$8</formula>
    </cfRule>
    <cfRule type="expression" dxfId="30524" priority="28237">
      <formula>CR34=$B$24</formula>
    </cfRule>
    <cfRule type="expression" dxfId="30523" priority="28238">
      <formula>CR34=$B$18</formula>
    </cfRule>
    <cfRule type="expression" dxfId="30522" priority="28239">
      <formula>CR34=$B$3</formula>
    </cfRule>
  </conditionalFormatting>
  <conditionalFormatting sqref="CR34">
    <cfRule type="expression" dxfId="30521" priority="28223">
      <formula>CR34=$B$20</formula>
    </cfRule>
    <cfRule type="expression" dxfId="30520" priority="28224">
      <formula>CR34=$B$21</formula>
    </cfRule>
    <cfRule type="expression" dxfId="30519" priority="28225">
      <formula>CR34=$B$19</formula>
    </cfRule>
    <cfRule type="expression" dxfId="30518" priority="28226">
      <formula>CR34=$B$17</formula>
    </cfRule>
    <cfRule type="expression" dxfId="30517" priority="28227">
      <formula>CR34=$B$16</formula>
    </cfRule>
    <cfRule type="expression" dxfId="30516" priority="28228">
      <formula>CR34=$B$14</formula>
    </cfRule>
    <cfRule type="expression" dxfId="30515" priority="28229">
      <formula>CR34=$B$13</formula>
    </cfRule>
    <cfRule type="expression" dxfId="30514" priority="28230">
      <formula>CR34=$B$12</formula>
    </cfRule>
    <cfRule type="expression" dxfId="30513" priority="28231">
      <formula>CR34=$B$11</formula>
    </cfRule>
    <cfRule type="expression" dxfId="30512" priority="28232">
      <formula>CR34=$B$10</formula>
    </cfRule>
    <cfRule type="expression" dxfId="30511" priority="28233">
      <formula>CR34=$B$9</formula>
    </cfRule>
    <cfRule type="expression" dxfId="30510" priority="28234">
      <formula>CR34=$B$6</formula>
    </cfRule>
    <cfRule type="expression" dxfId="30509" priority="28235">
      <formula>"TEXT(C$16,""ddd"")='Sat'"</formula>
    </cfRule>
  </conditionalFormatting>
  <conditionalFormatting sqref="CR34">
    <cfRule type="expression" dxfId="30508" priority="28222">
      <formula>CR34=$B$22</formula>
    </cfRule>
  </conditionalFormatting>
  <conditionalFormatting sqref="CR34">
    <cfRule type="expression" dxfId="30507" priority="28220">
      <formula>CR34=#REF!</formula>
    </cfRule>
    <cfRule type="expression" dxfId="30506" priority="28221">
      <formula>CR34=$B$23</formula>
    </cfRule>
  </conditionalFormatting>
  <conditionalFormatting sqref="CZ34:DC34">
    <cfRule type="expression" dxfId="30505" priority="28216">
      <formula>CZ34=$B$8</formula>
    </cfRule>
    <cfRule type="expression" dxfId="30504" priority="28217">
      <formula>CZ34=$B$24</formula>
    </cfRule>
    <cfRule type="expression" dxfId="30503" priority="28218">
      <formula>CZ34=$B$18</formula>
    </cfRule>
    <cfRule type="expression" dxfId="30502" priority="28219">
      <formula>CZ34=$B$3</formula>
    </cfRule>
  </conditionalFormatting>
  <conditionalFormatting sqref="CZ34:DC34">
    <cfRule type="expression" dxfId="30501" priority="28203">
      <formula>CZ34=$B$20</formula>
    </cfRule>
    <cfRule type="expression" dxfId="30500" priority="28204">
      <formula>CZ34=$B$21</formula>
    </cfRule>
    <cfRule type="expression" dxfId="30499" priority="28205">
      <formula>CZ34=$B$19</formula>
    </cfRule>
    <cfRule type="expression" dxfId="30498" priority="28206">
      <formula>CZ34=$B$17</formula>
    </cfRule>
    <cfRule type="expression" dxfId="30497" priority="28207">
      <formula>CZ34=$B$16</formula>
    </cfRule>
    <cfRule type="expression" dxfId="30496" priority="28208">
      <formula>CZ34=$B$14</formula>
    </cfRule>
    <cfRule type="expression" dxfId="30495" priority="28209">
      <formula>CZ34=$B$13</formula>
    </cfRule>
    <cfRule type="expression" dxfId="30494" priority="28210">
      <formula>CZ34=$B$12</formula>
    </cfRule>
    <cfRule type="expression" dxfId="30493" priority="28211">
      <formula>CZ34=$B$11</formula>
    </cfRule>
    <cfRule type="expression" dxfId="30492" priority="28212">
      <formula>CZ34=$B$10</formula>
    </cfRule>
    <cfRule type="expression" dxfId="30491" priority="28213">
      <formula>CZ34=$B$9</formula>
    </cfRule>
    <cfRule type="expression" dxfId="30490" priority="28214">
      <formula>CZ34=$B$6</formula>
    </cfRule>
    <cfRule type="expression" dxfId="30489" priority="28215">
      <formula>"TEXT(C$16,""ddd"")='Sat'"</formula>
    </cfRule>
  </conditionalFormatting>
  <conditionalFormatting sqref="CZ34:DC34">
    <cfRule type="expression" dxfId="30488" priority="28202">
      <formula>CZ34=$B$22</formula>
    </cfRule>
  </conditionalFormatting>
  <conditionalFormatting sqref="CZ34:DC34">
    <cfRule type="expression" dxfId="30487" priority="28200">
      <formula>CZ34=#REF!</formula>
    </cfRule>
    <cfRule type="expression" dxfId="30486" priority="28201">
      <formula>CZ34=$B$23</formula>
    </cfRule>
  </conditionalFormatting>
  <conditionalFormatting sqref="CY34">
    <cfRule type="expression" dxfId="30485" priority="28196">
      <formula>CY34=$B$8</formula>
    </cfRule>
    <cfRule type="expression" dxfId="30484" priority="28197">
      <formula>CY34=$B$24</formula>
    </cfRule>
    <cfRule type="expression" dxfId="30483" priority="28198">
      <formula>CY34=$B$18</formula>
    </cfRule>
    <cfRule type="expression" dxfId="30482" priority="28199">
      <formula>CY34=$B$3</formula>
    </cfRule>
  </conditionalFormatting>
  <conditionalFormatting sqref="CY34">
    <cfRule type="expression" dxfId="30481" priority="28183">
      <formula>CY34=$B$20</formula>
    </cfRule>
    <cfRule type="expression" dxfId="30480" priority="28184">
      <formula>CY34=$B$21</formula>
    </cfRule>
    <cfRule type="expression" dxfId="30479" priority="28185">
      <formula>CY34=$B$19</formula>
    </cfRule>
    <cfRule type="expression" dxfId="30478" priority="28186">
      <formula>CY34=$B$17</formula>
    </cfRule>
    <cfRule type="expression" dxfId="30477" priority="28187">
      <formula>CY34=$B$16</formula>
    </cfRule>
    <cfRule type="expression" dxfId="30476" priority="28188">
      <formula>CY34=$B$14</formula>
    </cfRule>
    <cfRule type="expression" dxfId="30475" priority="28189">
      <formula>CY34=$B$13</formula>
    </cfRule>
    <cfRule type="expression" dxfId="30474" priority="28190">
      <formula>CY34=$B$12</formula>
    </cfRule>
    <cfRule type="expression" dxfId="30473" priority="28191">
      <formula>CY34=$B$11</formula>
    </cfRule>
    <cfRule type="expression" dxfId="30472" priority="28192">
      <formula>CY34=$B$10</formula>
    </cfRule>
    <cfRule type="expression" dxfId="30471" priority="28193">
      <formula>CY34=$B$9</formula>
    </cfRule>
    <cfRule type="expression" dxfId="30470" priority="28194">
      <formula>CY34=$B$6</formula>
    </cfRule>
    <cfRule type="expression" dxfId="30469" priority="28195">
      <formula>"TEXT(C$16,""ddd"")='Sat'"</formula>
    </cfRule>
  </conditionalFormatting>
  <conditionalFormatting sqref="CY34">
    <cfRule type="expression" dxfId="30468" priority="28182">
      <formula>CY34=$B$22</formula>
    </cfRule>
  </conditionalFormatting>
  <conditionalFormatting sqref="CY34">
    <cfRule type="expression" dxfId="30467" priority="28180">
      <formula>CY34=#REF!</formula>
    </cfRule>
    <cfRule type="expression" dxfId="30466" priority="28181">
      <formula>CY34=$B$23</formula>
    </cfRule>
  </conditionalFormatting>
  <conditionalFormatting sqref="DU34:DX34">
    <cfRule type="expression" dxfId="30465" priority="28176">
      <formula>DU34=$B$8</formula>
    </cfRule>
    <cfRule type="expression" dxfId="30464" priority="28177">
      <formula>DU34=$B$24</formula>
    </cfRule>
    <cfRule type="expression" dxfId="30463" priority="28178">
      <formula>DU34=$B$18</formula>
    </cfRule>
    <cfRule type="expression" dxfId="30462" priority="28179">
      <formula>DU34=$B$3</formula>
    </cfRule>
  </conditionalFormatting>
  <conditionalFormatting sqref="DU34:DX34">
    <cfRule type="expression" dxfId="30461" priority="28163">
      <formula>DU34=$B$20</formula>
    </cfRule>
    <cfRule type="expression" dxfId="30460" priority="28164">
      <formula>DU34=$B$21</formula>
    </cfRule>
    <cfRule type="expression" dxfId="30459" priority="28165">
      <formula>DU34=$B$19</formula>
    </cfRule>
    <cfRule type="expression" dxfId="30458" priority="28166">
      <formula>DU34=$B$17</formula>
    </cfRule>
    <cfRule type="expression" dxfId="30457" priority="28167">
      <formula>DU34=$B$16</formula>
    </cfRule>
    <cfRule type="expression" dxfId="30456" priority="28168">
      <formula>DU34=$B$14</formula>
    </cfRule>
    <cfRule type="expression" dxfId="30455" priority="28169">
      <formula>DU34=$B$13</formula>
    </cfRule>
    <cfRule type="expression" dxfId="30454" priority="28170">
      <formula>DU34=$B$12</formula>
    </cfRule>
    <cfRule type="expression" dxfId="30453" priority="28171">
      <formula>DU34=$B$11</formula>
    </cfRule>
    <cfRule type="expression" dxfId="30452" priority="28172">
      <formula>DU34=$B$10</formula>
    </cfRule>
    <cfRule type="expression" dxfId="30451" priority="28173">
      <formula>DU34=$B$9</formula>
    </cfRule>
    <cfRule type="expression" dxfId="30450" priority="28174">
      <formula>DU34=$B$6</formula>
    </cfRule>
    <cfRule type="expression" dxfId="30449" priority="28175">
      <formula>"TEXT(C$16,""ddd"")='Sat'"</formula>
    </cfRule>
  </conditionalFormatting>
  <conditionalFormatting sqref="DU34:DX34">
    <cfRule type="expression" dxfId="30448" priority="28162">
      <formula>DU34=$B$22</formula>
    </cfRule>
  </conditionalFormatting>
  <conditionalFormatting sqref="DU34:DX34">
    <cfRule type="expression" dxfId="30447" priority="28160">
      <formula>DU34=#REF!</formula>
    </cfRule>
    <cfRule type="expression" dxfId="30446" priority="28161">
      <formula>DU34=$B$23</formula>
    </cfRule>
  </conditionalFormatting>
  <conditionalFormatting sqref="DT34">
    <cfRule type="expression" dxfId="30445" priority="28156">
      <formula>DT34=$B$8</formula>
    </cfRule>
    <cfRule type="expression" dxfId="30444" priority="28157">
      <formula>DT34=$B$24</formula>
    </cfRule>
    <cfRule type="expression" dxfId="30443" priority="28158">
      <formula>DT34=$B$18</formula>
    </cfRule>
    <cfRule type="expression" dxfId="30442" priority="28159">
      <formula>DT34=$B$3</formula>
    </cfRule>
  </conditionalFormatting>
  <conditionalFormatting sqref="DT34">
    <cfRule type="expression" dxfId="30441" priority="28143">
      <formula>DT34=$B$20</formula>
    </cfRule>
    <cfRule type="expression" dxfId="30440" priority="28144">
      <formula>DT34=$B$21</formula>
    </cfRule>
    <cfRule type="expression" dxfId="30439" priority="28145">
      <formula>DT34=$B$19</formula>
    </cfRule>
    <cfRule type="expression" dxfId="30438" priority="28146">
      <formula>DT34=$B$17</formula>
    </cfRule>
    <cfRule type="expression" dxfId="30437" priority="28147">
      <formula>DT34=$B$16</formula>
    </cfRule>
    <cfRule type="expression" dxfId="30436" priority="28148">
      <formula>DT34=$B$14</formula>
    </cfRule>
    <cfRule type="expression" dxfId="30435" priority="28149">
      <formula>DT34=$B$13</formula>
    </cfRule>
    <cfRule type="expression" dxfId="30434" priority="28150">
      <formula>DT34=$B$12</formula>
    </cfRule>
    <cfRule type="expression" dxfId="30433" priority="28151">
      <formula>DT34=$B$11</formula>
    </cfRule>
    <cfRule type="expression" dxfId="30432" priority="28152">
      <formula>DT34=$B$10</formula>
    </cfRule>
    <cfRule type="expression" dxfId="30431" priority="28153">
      <formula>DT34=$B$9</formula>
    </cfRule>
    <cfRule type="expression" dxfId="30430" priority="28154">
      <formula>DT34=$B$6</formula>
    </cfRule>
    <cfRule type="expression" dxfId="30429" priority="28155">
      <formula>"TEXT(C$16,""ddd"")='Sat'"</formula>
    </cfRule>
  </conditionalFormatting>
  <conditionalFormatting sqref="DT34">
    <cfRule type="expression" dxfId="30428" priority="28142">
      <formula>DT34=$B$22</formula>
    </cfRule>
  </conditionalFormatting>
  <conditionalFormatting sqref="DT34">
    <cfRule type="expression" dxfId="30427" priority="28140">
      <formula>DT34=#REF!</formula>
    </cfRule>
    <cfRule type="expression" dxfId="30426" priority="28141">
      <formula>DT34=$B$23</formula>
    </cfRule>
  </conditionalFormatting>
  <conditionalFormatting sqref="EB34:EE34">
    <cfRule type="expression" dxfId="30425" priority="28136">
      <formula>EB34=$B$8</formula>
    </cfRule>
    <cfRule type="expression" dxfId="30424" priority="28137">
      <formula>EB34=$B$24</formula>
    </cfRule>
    <cfRule type="expression" dxfId="30423" priority="28138">
      <formula>EB34=$B$18</formula>
    </cfRule>
    <cfRule type="expression" dxfId="30422" priority="28139">
      <formula>EB34=$B$3</formula>
    </cfRule>
  </conditionalFormatting>
  <conditionalFormatting sqref="EB34:EE34">
    <cfRule type="expression" dxfId="30421" priority="28123">
      <formula>EB34=$B$20</formula>
    </cfRule>
    <cfRule type="expression" dxfId="30420" priority="28124">
      <formula>EB34=$B$21</formula>
    </cfRule>
    <cfRule type="expression" dxfId="30419" priority="28125">
      <formula>EB34=$B$19</formula>
    </cfRule>
    <cfRule type="expression" dxfId="30418" priority="28126">
      <formula>EB34=$B$17</formula>
    </cfRule>
    <cfRule type="expression" dxfId="30417" priority="28127">
      <formula>EB34=$B$16</formula>
    </cfRule>
    <cfRule type="expression" dxfId="30416" priority="28128">
      <formula>EB34=$B$14</formula>
    </cfRule>
    <cfRule type="expression" dxfId="30415" priority="28129">
      <formula>EB34=$B$13</formula>
    </cfRule>
    <cfRule type="expression" dxfId="30414" priority="28130">
      <formula>EB34=$B$12</formula>
    </cfRule>
    <cfRule type="expression" dxfId="30413" priority="28131">
      <formula>EB34=$B$11</formula>
    </cfRule>
    <cfRule type="expression" dxfId="30412" priority="28132">
      <formula>EB34=$B$10</formula>
    </cfRule>
    <cfRule type="expression" dxfId="30411" priority="28133">
      <formula>EB34=$B$9</formula>
    </cfRule>
    <cfRule type="expression" dxfId="30410" priority="28134">
      <formula>EB34=$B$6</formula>
    </cfRule>
    <cfRule type="expression" dxfId="30409" priority="28135">
      <formula>"TEXT(C$16,""ddd"")='Sat'"</formula>
    </cfRule>
  </conditionalFormatting>
  <conditionalFormatting sqref="EB34:EE34">
    <cfRule type="expression" dxfId="30408" priority="28122">
      <formula>EB34=$B$22</formula>
    </cfRule>
  </conditionalFormatting>
  <conditionalFormatting sqref="EB34:EE34">
    <cfRule type="expression" dxfId="30407" priority="28120">
      <formula>EB34=#REF!</formula>
    </cfRule>
    <cfRule type="expression" dxfId="30406" priority="28121">
      <formula>EB34=$B$23</formula>
    </cfRule>
  </conditionalFormatting>
  <conditionalFormatting sqref="EA34">
    <cfRule type="expression" dxfId="30405" priority="28116">
      <formula>EA34=$B$8</formula>
    </cfRule>
    <cfRule type="expression" dxfId="30404" priority="28117">
      <formula>EA34=$B$24</formula>
    </cfRule>
    <cfRule type="expression" dxfId="30403" priority="28118">
      <formula>EA34=$B$18</formula>
    </cfRule>
    <cfRule type="expression" dxfId="30402" priority="28119">
      <formula>EA34=$B$3</formula>
    </cfRule>
  </conditionalFormatting>
  <conditionalFormatting sqref="EA34">
    <cfRule type="expression" dxfId="30401" priority="28103">
      <formula>EA34=$B$20</formula>
    </cfRule>
    <cfRule type="expression" dxfId="30400" priority="28104">
      <formula>EA34=$B$21</formula>
    </cfRule>
    <cfRule type="expression" dxfId="30399" priority="28105">
      <formula>EA34=$B$19</formula>
    </cfRule>
    <cfRule type="expression" dxfId="30398" priority="28106">
      <formula>EA34=$B$17</formula>
    </cfRule>
    <cfRule type="expression" dxfId="30397" priority="28107">
      <formula>EA34=$B$16</formula>
    </cfRule>
    <cfRule type="expression" dxfId="30396" priority="28108">
      <formula>EA34=$B$14</formula>
    </cfRule>
    <cfRule type="expression" dxfId="30395" priority="28109">
      <formula>EA34=$B$13</formula>
    </cfRule>
    <cfRule type="expression" dxfId="30394" priority="28110">
      <formula>EA34=$B$12</formula>
    </cfRule>
    <cfRule type="expression" dxfId="30393" priority="28111">
      <formula>EA34=$B$11</formula>
    </cfRule>
    <cfRule type="expression" dxfId="30392" priority="28112">
      <formula>EA34=$B$10</formula>
    </cfRule>
    <cfRule type="expression" dxfId="30391" priority="28113">
      <formula>EA34=$B$9</formula>
    </cfRule>
    <cfRule type="expression" dxfId="30390" priority="28114">
      <formula>EA34=$B$6</formula>
    </cfRule>
    <cfRule type="expression" dxfId="30389" priority="28115">
      <formula>"TEXT(C$16,""ddd"")='Sat'"</formula>
    </cfRule>
  </conditionalFormatting>
  <conditionalFormatting sqref="EA34">
    <cfRule type="expression" dxfId="30388" priority="28102">
      <formula>EA34=$B$22</formula>
    </cfRule>
  </conditionalFormatting>
  <conditionalFormatting sqref="EA34">
    <cfRule type="expression" dxfId="30387" priority="28100">
      <formula>EA34=#REF!</formula>
    </cfRule>
    <cfRule type="expression" dxfId="30386" priority="28101">
      <formula>EA34=$B$23</formula>
    </cfRule>
  </conditionalFormatting>
  <conditionalFormatting sqref="EP34:ES34">
    <cfRule type="expression" dxfId="30385" priority="28096">
      <formula>EP34=$B$8</formula>
    </cfRule>
    <cfRule type="expression" dxfId="30384" priority="28097">
      <formula>EP34=$B$24</formula>
    </cfRule>
    <cfRule type="expression" dxfId="30383" priority="28098">
      <formula>EP34=$B$18</formula>
    </cfRule>
    <cfRule type="expression" dxfId="30382" priority="28099">
      <formula>EP34=$B$3</formula>
    </cfRule>
  </conditionalFormatting>
  <conditionalFormatting sqref="EP34:ES34">
    <cfRule type="expression" dxfId="30381" priority="28083">
      <formula>EP34=$B$20</formula>
    </cfRule>
    <cfRule type="expression" dxfId="30380" priority="28084">
      <formula>EP34=$B$21</formula>
    </cfRule>
    <cfRule type="expression" dxfId="30379" priority="28085">
      <formula>EP34=$B$19</formula>
    </cfRule>
    <cfRule type="expression" dxfId="30378" priority="28086">
      <formula>EP34=$B$17</formula>
    </cfRule>
    <cfRule type="expression" dxfId="30377" priority="28087">
      <formula>EP34=$B$16</formula>
    </cfRule>
    <cfRule type="expression" dxfId="30376" priority="28088">
      <formula>EP34=$B$14</formula>
    </cfRule>
    <cfRule type="expression" dxfId="30375" priority="28089">
      <formula>EP34=$B$13</formula>
    </cfRule>
    <cfRule type="expression" dxfId="30374" priority="28090">
      <formula>EP34=$B$12</formula>
    </cfRule>
    <cfRule type="expression" dxfId="30373" priority="28091">
      <formula>EP34=$B$11</formula>
    </cfRule>
    <cfRule type="expression" dxfId="30372" priority="28092">
      <formula>EP34=$B$10</formula>
    </cfRule>
    <cfRule type="expression" dxfId="30371" priority="28093">
      <formula>EP34=$B$9</formula>
    </cfRule>
    <cfRule type="expression" dxfId="30370" priority="28094">
      <formula>EP34=$B$6</formula>
    </cfRule>
    <cfRule type="expression" dxfId="30369" priority="28095">
      <formula>"TEXT(C$16,""ddd"")='Sat'"</formula>
    </cfRule>
  </conditionalFormatting>
  <conditionalFormatting sqref="EP34:ES34">
    <cfRule type="expression" dxfId="30368" priority="28082">
      <formula>EP34=$B$22</formula>
    </cfRule>
  </conditionalFormatting>
  <conditionalFormatting sqref="EP34:ES34">
    <cfRule type="expression" dxfId="30367" priority="28080">
      <formula>EP34=#REF!</formula>
    </cfRule>
    <cfRule type="expression" dxfId="30366" priority="28081">
      <formula>EP34=$B$23</formula>
    </cfRule>
  </conditionalFormatting>
  <conditionalFormatting sqref="EO34">
    <cfRule type="expression" dxfId="30365" priority="28076">
      <formula>EO34=$B$8</formula>
    </cfRule>
    <cfRule type="expression" dxfId="30364" priority="28077">
      <formula>EO34=$B$24</formula>
    </cfRule>
    <cfRule type="expression" dxfId="30363" priority="28078">
      <formula>EO34=$B$18</formula>
    </cfRule>
    <cfRule type="expression" dxfId="30362" priority="28079">
      <formula>EO34=$B$3</formula>
    </cfRule>
  </conditionalFormatting>
  <conditionalFormatting sqref="EO34">
    <cfRule type="expression" dxfId="30361" priority="28063">
      <formula>EO34=$B$20</formula>
    </cfRule>
    <cfRule type="expression" dxfId="30360" priority="28064">
      <formula>EO34=$B$21</formula>
    </cfRule>
    <cfRule type="expression" dxfId="30359" priority="28065">
      <formula>EO34=$B$19</formula>
    </cfRule>
    <cfRule type="expression" dxfId="30358" priority="28066">
      <formula>EO34=$B$17</formula>
    </cfRule>
    <cfRule type="expression" dxfId="30357" priority="28067">
      <formula>EO34=$B$16</formula>
    </cfRule>
    <cfRule type="expression" dxfId="30356" priority="28068">
      <formula>EO34=$B$14</formula>
    </cfRule>
    <cfRule type="expression" dxfId="30355" priority="28069">
      <formula>EO34=$B$13</formula>
    </cfRule>
    <cfRule type="expression" dxfId="30354" priority="28070">
      <formula>EO34=$B$12</formula>
    </cfRule>
    <cfRule type="expression" dxfId="30353" priority="28071">
      <formula>EO34=$B$11</formula>
    </cfRule>
    <cfRule type="expression" dxfId="30352" priority="28072">
      <formula>EO34=$B$10</formula>
    </cfRule>
    <cfRule type="expression" dxfId="30351" priority="28073">
      <formula>EO34=$B$9</formula>
    </cfRule>
    <cfRule type="expression" dxfId="30350" priority="28074">
      <formula>EO34=$B$6</formula>
    </cfRule>
    <cfRule type="expression" dxfId="30349" priority="28075">
      <formula>"TEXT(C$16,""ddd"")='Sat'"</formula>
    </cfRule>
  </conditionalFormatting>
  <conditionalFormatting sqref="EO34">
    <cfRule type="expression" dxfId="30348" priority="28062">
      <formula>EO34=$B$22</formula>
    </cfRule>
  </conditionalFormatting>
  <conditionalFormatting sqref="EO34">
    <cfRule type="expression" dxfId="30347" priority="28060">
      <formula>EO34=#REF!</formula>
    </cfRule>
    <cfRule type="expression" dxfId="30346" priority="28061">
      <formula>EO34=$B$23</formula>
    </cfRule>
  </conditionalFormatting>
  <conditionalFormatting sqref="EW34:EZ34">
    <cfRule type="expression" dxfId="30345" priority="28056">
      <formula>EW34=$B$8</formula>
    </cfRule>
    <cfRule type="expression" dxfId="30344" priority="28057">
      <formula>EW34=$B$24</formula>
    </cfRule>
    <cfRule type="expression" dxfId="30343" priority="28058">
      <formula>EW34=$B$18</formula>
    </cfRule>
    <cfRule type="expression" dxfId="30342" priority="28059">
      <formula>EW34=$B$3</formula>
    </cfRule>
  </conditionalFormatting>
  <conditionalFormatting sqref="EW34:EZ34">
    <cfRule type="expression" dxfId="30341" priority="28043">
      <formula>EW34=$B$20</formula>
    </cfRule>
    <cfRule type="expression" dxfId="30340" priority="28044">
      <formula>EW34=$B$21</formula>
    </cfRule>
    <cfRule type="expression" dxfId="30339" priority="28045">
      <formula>EW34=$B$19</formula>
    </cfRule>
    <cfRule type="expression" dxfId="30338" priority="28046">
      <formula>EW34=$B$17</formula>
    </cfRule>
    <cfRule type="expression" dxfId="30337" priority="28047">
      <formula>EW34=$B$16</formula>
    </cfRule>
    <cfRule type="expression" dxfId="30336" priority="28048">
      <formula>EW34=$B$14</formula>
    </cfRule>
    <cfRule type="expression" dxfId="30335" priority="28049">
      <formula>EW34=$B$13</formula>
    </cfRule>
    <cfRule type="expression" dxfId="30334" priority="28050">
      <formula>EW34=$B$12</formula>
    </cfRule>
    <cfRule type="expression" dxfId="30333" priority="28051">
      <formula>EW34=$B$11</formula>
    </cfRule>
    <cfRule type="expression" dxfId="30332" priority="28052">
      <formula>EW34=$B$10</formula>
    </cfRule>
    <cfRule type="expression" dxfId="30331" priority="28053">
      <formula>EW34=$B$9</formula>
    </cfRule>
    <cfRule type="expression" dxfId="30330" priority="28054">
      <formula>EW34=$B$6</formula>
    </cfRule>
    <cfRule type="expression" dxfId="30329" priority="28055">
      <formula>"TEXT(C$16,""ddd"")='Sat'"</formula>
    </cfRule>
  </conditionalFormatting>
  <conditionalFormatting sqref="EW34:EZ34">
    <cfRule type="expression" dxfId="30328" priority="28042">
      <formula>EW34=$B$22</formula>
    </cfRule>
  </conditionalFormatting>
  <conditionalFormatting sqref="EW34:EZ34">
    <cfRule type="expression" dxfId="30327" priority="28040">
      <formula>EW34=#REF!</formula>
    </cfRule>
    <cfRule type="expression" dxfId="30326" priority="28041">
      <formula>EW34=$B$23</formula>
    </cfRule>
  </conditionalFormatting>
  <conditionalFormatting sqref="EV34">
    <cfRule type="expression" dxfId="30325" priority="28036">
      <formula>EV34=$B$8</formula>
    </cfRule>
    <cfRule type="expression" dxfId="30324" priority="28037">
      <formula>EV34=$B$24</formula>
    </cfRule>
    <cfRule type="expression" dxfId="30323" priority="28038">
      <formula>EV34=$B$18</formula>
    </cfRule>
    <cfRule type="expression" dxfId="30322" priority="28039">
      <formula>EV34=$B$3</formula>
    </cfRule>
  </conditionalFormatting>
  <conditionalFormatting sqref="EV34">
    <cfRule type="expression" dxfId="30321" priority="28023">
      <formula>EV34=$B$20</formula>
    </cfRule>
    <cfRule type="expression" dxfId="30320" priority="28024">
      <formula>EV34=$B$21</formula>
    </cfRule>
    <cfRule type="expression" dxfId="30319" priority="28025">
      <formula>EV34=$B$19</formula>
    </cfRule>
    <cfRule type="expression" dxfId="30318" priority="28026">
      <formula>EV34=$B$17</formula>
    </cfRule>
    <cfRule type="expression" dxfId="30317" priority="28027">
      <formula>EV34=$B$16</formula>
    </cfRule>
    <cfRule type="expression" dxfId="30316" priority="28028">
      <formula>EV34=$B$14</formula>
    </cfRule>
    <cfRule type="expression" dxfId="30315" priority="28029">
      <formula>EV34=$B$13</formula>
    </cfRule>
    <cfRule type="expression" dxfId="30314" priority="28030">
      <formula>EV34=$B$12</formula>
    </cfRule>
    <cfRule type="expression" dxfId="30313" priority="28031">
      <formula>EV34=$B$11</formula>
    </cfRule>
    <cfRule type="expression" dxfId="30312" priority="28032">
      <formula>EV34=$B$10</formula>
    </cfRule>
    <cfRule type="expression" dxfId="30311" priority="28033">
      <formula>EV34=$B$9</formula>
    </cfRule>
    <cfRule type="expression" dxfId="30310" priority="28034">
      <formula>EV34=$B$6</formula>
    </cfRule>
    <cfRule type="expression" dxfId="30309" priority="28035">
      <formula>"TEXT(C$16,""ddd"")='Sat'"</formula>
    </cfRule>
  </conditionalFormatting>
  <conditionalFormatting sqref="EV34">
    <cfRule type="expression" dxfId="30308" priority="28022">
      <formula>EV34=$B$22</formula>
    </cfRule>
  </conditionalFormatting>
  <conditionalFormatting sqref="EV34">
    <cfRule type="expression" dxfId="30307" priority="28020">
      <formula>EV34=#REF!</formula>
    </cfRule>
    <cfRule type="expression" dxfId="30306" priority="28021">
      <formula>EV34=$B$23</formula>
    </cfRule>
  </conditionalFormatting>
  <conditionalFormatting sqref="FD34:FG34">
    <cfRule type="expression" dxfId="30305" priority="28016">
      <formula>FD34=$B$8</formula>
    </cfRule>
    <cfRule type="expression" dxfId="30304" priority="28017">
      <formula>FD34=$B$24</formula>
    </cfRule>
    <cfRule type="expression" dxfId="30303" priority="28018">
      <formula>FD34=$B$18</formula>
    </cfRule>
    <cfRule type="expression" dxfId="30302" priority="28019">
      <formula>FD34=$B$3</formula>
    </cfRule>
  </conditionalFormatting>
  <conditionalFormatting sqref="FD34:FG34">
    <cfRule type="expression" dxfId="30301" priority="28003">
      <formula>FD34=$B$20</formula>
    </cfRule>
    <cfRule type="expression" dxfId="30300" priority="28004">
      <formula>FD34=$B$21</formula>
    </cfRule>
    <cfRule type="expression" dxfId="30299" priority="28005">
      <formula>FD34=$B$19</formula>
    </cfRule>
    <cfRule type="expression" dxfId="30298" priority="28006">
      <formula>FD34=$B$17</formula>
    </cfRule>
    <cfRule type="expression" dxfId="30297" priority="28007">
      <formula>FD34=$B$16</formula>
    </cfRule>
    <cfRule type="expression" dxfId="30296" priority="28008">
      <formula>FD34=$B$14</formula>
    </cfRule>
    <cfRule type="expression" dxfId="30295" priority="28009">
      <formula>FD34=$B$13</formula>
    </cfRule>
    <cfRule type="expression" dxfId="30294" priority="28010">
      <formula>FD34=$B$12</formula>
    </cfRule>
    <cfRule type="expression" dxfId="30293" priority="28011">
      <formula>FD34=$B$11</formula>
    </cfRule>
    <cfRule type="expression" dxfId="30292" priority="28012">
      <formula>FD34=$B$10</formula>
    </cfRule>
    <cfRule type="expression" dxfId="30291" priority="28013">
      <formula>FD34=$B$9</formula>
    </cfRule>
    <cfRule type="expression" dxfId="30290" priority="28014">
      <formula>FD34=$B$6</formula>
    </cfRule>
    <cfRule type="expression" dxfId="30289" priority="28015">
      <formula>"TEXT(C$16,""ddd"")='Sat'"</formula>
    </cfRule>
  </conditionalFormatting>
  <conditionalFormatting sqref="FD34:FG34">
    <cfRule type="expression" dxfId="30288" priority="28002">
      <formula>FD34=$B$22</formula>
    </cfRule>
  </conditionalFormatting>
  <conditionalFormatting sqref="FD34:FG34">
    <cfRule type="expression" dxfId="30287" priority="28000">
      <formula>FD34=#REF!</formula>
    </cfRule>
    <cfRule type="expression" dxfId="30286" priority="28001">
      <formula>FD34=$B$23</formula>
    </cfRule>
  </conditionalFormatting>
  <conditionalFormatting sqref="FC34">
    <cfRule type="expression" dxfId="30285" priority="27996">
      <formula>FC34=$B$8</formula>
    </cfRule>
    <cfRule type="expression" dxfId="30284" priority="27997">
      <formula>FC34=$B$24</formula>
    </cfRule>
    <cfRule type="expression" dxfId="30283" priority="27998">
      <formula>FC34=$B$18</formula>
    </cfRule>
    <cfRule type="expression" dxfId="30282" priority="27999">
      <formula>FC34=$B$3</formula>
    </cfRule>
  </conditionalFormatting>
  <conditionalFormatting sqref="FC34">
    <cfRule type="expression" dxfId="30281" priority="27983">
      <formula>FC34=$B$20</formula>
    </cfRule>
    <cfRule type="expression" dxfId="30280" priority="27984">
      <formula>FC34=$B$21</formula>
    </cfRule>
    <cfRule type="expression" dxfId="30279" priority="27985">
      <formula>FC34=$B$19</formula>
    </cfRule>
    <cfRule type="expression" dxfId="30278" priority="27986">
      <formula>FC34=$B$17</formula>
    </cfRule>
    <cfRule type="expression" dxfId="30277" priority="27987">
      <formula>FC34=$B$16</formula>
    </cfRule>
    <cfRule type="expression" dxfId="30276" priority="27988">
      <formula>FC34=$B$14</formula>
    </cfRule>
    <cfRule type="expression" dxfId="30275" priority="27989">
      <formula>FC34=$B$13</formula>
    </cfRule>
    <cfRule type="expression" dxfId="30274" priority="27990">
      <formula>FC34=$B$12</formula>
    </cfRule>
    <cfRule type="expression" dxfId="30273" priority="27991">
      <formula>FC34=$B$11</formula>
    </cfRule>
    <cfRule type="expression" dxfId="30272" priority="27992">
      <formula>FC34=$B$10</formula>
    </cfRule>
    <cfRule type="expression" dxfId="30271" priority="27993">
      <formula>FC34=$B$9</formula>
    </cfRule>
    <cfRule type="expression" dxfId="30270" priority="27994">
      <formula>FC34=$B$6</formula>
    </cfRule>
    <cfRule type="expression" dxfId="30269" priority="27995">
      <formula>"TEXT(C$16,""ddd"")='Sat'"</formula>
    </cfRule>
  </conditionalFormatting>
  <conditionalFormatting sqref="FC34">
    <cfRule type="expression" dxfId="30268" priority="27982">
      <formula>FC34=$B$22</formula>
    </cfRule>
  </conditionalFormatting>
  <conditionalFormatting sqref="FC34">
    <cfRule type="expression" dxfId="30267" priority="27980">
      <formula>FC34=#REF!</formula>
    </cfRule>
    <cfRule type="expression" dxfId="30266" priority="27981">
      <formula>FC34=$B$23</formula>
    </cfRule>
  </conditionalFormatting>
  <conditionalFormatting sqref="FJ34">
    <cfRule type="expression" dxfId="30265" priority="27956">
      <formula>FJ34=$B$8</formula>
    </cfRule>
    <cfRule type="expression" dxfId="30264" priority="27957">
      <formula>FJ34=$B$24</formula>
    </cfRule>
    <cfRule type="expression" dxfId="30263" priority="27958">
      <formula>FJ34=$B$18</formula>
    </cfRule>
    <cfRule type="expression" dxfId="30262" priority="27959">
      <formula>FJ34=$B$3</formula>
    </cfRule>
  </conditionalFormatting>
  <conditionalFormatting sqref="FJ34">
    <cfRule type="expression" dxfId="30261" priority="27943">
      <formula>FJ34=$B$20</formula>
    </cfRule>
    <cfRule type="expression" dxfId="30260" priority="27944">
      <formula>FJ34=$B$21</formula>
    </cfRule>
    <cfRule type="expression" dxfId="30259" priority="27945">
      <formula>FJ34=$B$19</formula>
    </cfRule>
    <cfRule type="expression" dxfId="30258" priority="27946">
      <formula>FJ34=$B$17</formula>
    </cfRule>
    <cfRule type="expression" dxfId="30257" priority="27947">
      <formula>FJ34=$B$16</formula>
    </cfRule>
    <cfRule type="expression" dxfId="30256" priority="27948">
      <formula>FJ34=$B$14</formula>
    </cfRule>
    <cfRule type="expression" dxfId="30255" priority="27949">
      <formula>FJ34=$B$13</formula>
    </cfRule>
    <cfRule type="expression" dxfId="30254" priority="27950">
      <formula>FJ34=$B$12</formula>
    </cfRule>
    <cfRule type="expression" dxfId="30253" priority="27951">
      <formula>FJ34=$B$11</formula>
    </cfRule>
    <cfRule type="expression" dxfId="30252" priority="27952">
      <formula>FJ34=$B$10</formula>
    </cfRule>
    <cfRule type="expression" dxfId="30251" priority="27953">
      <formula>FJ34=$B$9</formula>
    </cfRule>
    <cfRule type="expression" dxfId="30250" priority="27954">
      <formula>FJ34=$B$6</formula>
    </cfRule>
    <cfRule type="expression" dxfId="30249" priority="27955">
      <formula>"TEXT(C$16,""ddd"")='Sat'"</formula>
    </cfRule>
  </conditionalFormatting>
  <conditionalFormatting sqref="FJ34">
    <cfRule type="expression" dxfId="30248" priority="27942">
      <formula>FJ34=$B$22</formula>
    </cfRule>
  </conditionalFormatting>
  <conditionalFormatting sqref="FJ34">
    <cfRule type="expression" dxfId="30247" priority="27940">
      <formula>FJ34=#REF!</formula>
    </cfRule>
    <cfRule type="expression" dxfId="30246" priority="27941">
      <formula>FJ34=$B$23</formula>
    </cfRule>
  </conditionalFormatting>
  <conditionalFormatting sqref="FO34:FY34">
    <cfRule type="expression" dxfId="30245" priority="27936">
      <formula>FO34=$B$8</formula>
    </cfRule>
    <cfRule type="expression" dxfId="30244" priority="27937">
      <formula>FO34=$B$24</formula>
    </cfRule>
    <cfRule type="expression" dxfId="30243" priority="27938">
      <formula>FO34=$B$18</formula>
    </cfRule>
    <cfRule type="expression" dxfId="30242" priority="27939">
      <formula>FO34=$B$3</formula>
    </cfRule>
  </conditionalFormatting>
  <conditionalFormatting sqref="FO34:FY34">
    <cfRule type="expression" dxfId="30241" priority="27923">
      <formula>FO34=$B$20</formula>
    </cfRule>
    <cfRule type="expression" dxfId="30240" priority="27924">
      <formula>FO34=$B$21</formula>
    </cfRule>
    <cfRule type="expression" dxfId="30239" priority="27925">
      <formula>FO34=$B$19</formula>
    </cfRule>
    <cfRule type="expression" dxfId="30238" priority="27926">
      <formula>FO34=$B$17</formula>
    </cfRule>
    <cfRule type="expression" dxfId="30237" priority="27927">
      <formula>FO34=$B$16</formula>
    </cfRule>
    <cfRule type="expression" dxfId="30236" priority="27928">
      <formula>FO34=$B$14</formula>
    </cfRule>
    <cfRule type="expression" dxfId="30235" priority="27929">
      <formula>FO34=$B$13</formula>
    </cfRule>
    <cfRule type="expression" dxfId="30234" priority="27930">
      <formula>FO34=$B$12</formula>
    </cfRule>
    <cfRule type="expression" dxfId="30233" priority="27931">
      <formula>FO34=$B$11</formula>
    </cfRule>
    <cfRule type="expression" dxfId="30232" priority="27932">
      <formula>FO34=$B$10</formula>
    </cfRule>
    <cfRule type="expression" dxfId="30231" priority="27933">
      <formula>FO34=$B$9</formula>
    </cfRule>
    <cfRule type="expression" dxfId="30230" priority="27934">
      <formula>FO34=$B$6</formula>
    </cfRule>
    <cfRule type="expression" dxfId="30229" priority="27935">
      <formula>"TEXT(C$16,""ddd"")='Sat'"</formula>
    </cfRule>
  </conditionalFormatting>
  <conditionalFormatting sqref="FO34:FY34">
    <cfRule type="expression" dxfId="30228" priority="27922">
      <formula>FO34=$B$22</formula>
    </cfRule>
  </conditionalFormatting>
  <conditionalFormatting sqref="FO34:FY34">
    <cfRule type="expression" dxfId="30227" priority="27920">
      <formula>FO34=#REF!</formula>
    </cfRule>
    <cfRule type="expression" dxfId="30226" priority="27921">
      <formula>FO34=$B$23</formula>
    </cfRule>
  </conditionalFormatting>
  <conditionalFormatting sqref="FO34:FQ34">
    <cfRule type="expression" dxfId="30225" priority="27916">
      <formula>FO34=$B$8</formula>
    </cfRule>
    <cfRule type="expression" dxfId="30224" priority="27917">
      <formula>FO34=$B$24</formula>
    </cfRule>
    <cfRule type="expression" dxfId="30223" priority="27918">
      <formula>FO34=$B$18</formula>
    </cfRule>
    <cfRule type="expression" dxfId="30222" priority="27919">
      <formula>FO34=$B$3</formula>
    </cfRule>
  </conditionalFormatting>
  <conditionalFormatting sqref="FO34:FQ34">
    <cfRule type="expression" dxfId="30221" priority="27903">
      <formula>FO34=$B$20</formula>
    </cfRule>
    <cfRule type="expression" dxfId="30220" priority="27904">
      <formula>FO34=$B$21</formula>
    </cfRule>
    <cfRule type="expression" dxfId="30219" priority="27905">
      <formula>FO34=$B$19</formula>
    </cfRule>
    <cfRule type="expression" dxfId="30218" priority="27906">
      <formula>FO34=$B$17</formula>
    </cfRule>
    <cfRule type="expression" dxfId="30217" priority="27907">
      <formula>FO34=$B$16</formula>
    </cfRule>
    <cfRule type="expression" dxfId="30216" priority="27908">
      <formula>FO34=$B$14</formula>
    </cfRule>
    <cfRule type="expression" dxfId="30215" priority="27909">
      <formula>FO34=$B$13</formula>
    </cfRule>
    <cfRule type="expression" dxfId="30214" priority="27910">
      <formula>FO34=$B$12</formula>
    </cfRule>
    <cfRule type="expression" dxfId="30213" priority="27911">
      <formula>FO34=$B$11</formula>
    </cfRule>
    <cfRule type="expression" dxfId="30212" priority="27912">
      <formula>FO34=$B$10</formula>
    </cfRule>
    <cfRule type="expression" dxfId="30211" priority="27913">
      <formula>FO34=$B$9</formula>
    </cfRule>
    <cfRule type="expression" dxfId="30210" priority="27914">
      <formula>FO34=$B$6</formula>
    </cfRule>
    <cfRule type="expression" dxfId="30209" priority="27915">
      <formula>"TEXT(C$16,""ddd"")='Sat'"</formula>
    </cfRule>
  </conditionalFormatting>
  <conditionalFormatting sqref="FO34:FQ34">
    <cfRule type="expression" dxfId="30208" priority="27902">
      <formula>FO34=$B$22</formula>
    </cfRule>
  </conditionalFormatting>
  <conditionalFormatting sqref="FO34:FQ34">
    <cfRule type="expression" dxfId="30207" priority="27900">
      <formula>FO34=#REF!</formula>
    </cfRule>
    <cfRule type="expression" dxfId="30206" priority="27901">
      <formula>FO34=$B$23</formula>
    </cfRule>
  </conditionalFormatting>
  <conditionalFormatting sqref="FX34:GB34">
    <cfRule type="expression" dxfId="30205" priority="27896">
      <formula>FX34=$B$8</formula>
    </cfRule>
    <cfRule type="expression" dxfId="30204" priority="27897">
      <formula>FX34=$B$24</formula>
    </cfRule>
    <cfRule type="expression" dxfId="30203" priority="27898">
      <formula>FX34=$B$18</formula>
    </cfRule>
    <cfRule type="expression" dxfId="30202" priority="27899">
      <formula>FX34=$B$3</formula>
    </cfRule>
  </conditionalFormatting>
  <conditionalFormatting sqref="FX34:GB34">
    <cfRule type="expression" dxfId="30201" priority="27883">
      <formula>FX34=$B$20</formula>
    </cfRule>
    <cfRule type="expression" dxfId="30200" priority="27884">
      <formula>FX34=$B$21</formula>
    </cfRule>
    <cfRule type="expression" dxfId="30199" priority="27885">
      <formula>FX34=$B$19</formula>
    </cfRule>
    <cfRule type="expression" dxfId="30198" priority="27886">
      <formula>FX34=$B$17</formula>
    </cfRule>
    <cfRule type="expression" dxfId="30197" priority="27887">
      <formula>FX34=$B$16</formula>
    </cfRule>
    <cfRule type="expression" dxfId="30196" priority="27888">
      <formula>FX34=$B$14</formula>
    </cfRule>
    <cfRule type="expression" dxfId="30195" priority="27889">
      <formula>FX34=$B$13</formula>
    </cfRule>
    <cfRule type="expression" dxfId="30194" priority="27890">
      <formula>FX34=$B$12</formula>
    </cfRule>
    <cfRule type="expression" dxfId="30193" priority="27891">
      <formula>FX34=$B$11</formula>
    </cfRule>
    <cfRule type="expression" dxfId="30192" priority="27892">
      <formula>FX34=$B$10</formula>
    </cfRule>
    <cfRule type="expression" dxfId="30191" priority="27893">
      <formula>FX34=$B$9</formula>
    </cfRule>
    <cfRule type="expression" dxfId="30190" priority="27894">
      <formula>FX34=$B$6</formula>
    </cfRule>
    <cfRule type="expression" dxfId="30189" priority="27895">
      <formula>"TEXT(C$16,""ddd"")='Sat'"</formula>
    </cfRule>
  </conditionalFormatting>
  <conditionalFormatting sqref="FX34:GB34">
    <cfRule type="expression" dxfId="30188" priority="27882">
      <formula>FX34=$B$22</formula>
    </cfRule>
  </conditionalFormatting>
  <conditionalFormatting sqref="FX34:GB34">
    <cfRule type="expression" dxfId="30187" priority="27880">
      <formula>FX34=#REF!</formula>
    </cfRule>
    <cfRule type="expression" dxfId="30186" priority="27881">
      <formula>FX34=$B$23</formula>
    </cfRule>
  </conditionalFormatting>
  <conditionalFormatting sqref="FW34:FZ34">
    <cfRule type="expression" dxfId="30185" priority="27876">
      <formula>FW34=$B$8</formula>
    </cfRule>
    <cfRule type="expression" dxfId="30184" priority="27877">
      <formula>FW34=$B$24</formula>
    </cfRule>
    <cfRule type="expression" dxfId="30183" priority="27878">
      <formula>FW34=$B$18</formula>
    </cfRule>
    <cfRule type="expression" dxfId="30182" priority="27879">
      <formula>FW34=$B$3</formula>
    </cfRule>
  </conditionalFormatting>
  <conditionalFormatting sqref="FW34:FZ34">
    <cfRule type="expression" dxfId="30181" priority="27863">
      <formula>FW34=$B$20</formula>
    </cfRule>
    <cfRule type="expression" dxfId="30180" priority="27864">
      <formula>FW34=$B$21</formula>
    </cfRule>
    <cfRule type="expression" dxfId="30179" priority="27865">
      <formula>FW34=$B$19</formula>
    </cfRule>
    <cfRule type="expression" dxfId="30178" priority="27866">
      <formula>FW34=$B$17</formula>
    </cfRule>
    <cfRule type="expression" dxfId="30177" priority="27867">
      <formula>FW34=$B$16</formula>
    </cfRule>
    <cfRule type="expression" dxfId="30176" priority="27868">
      <formula>FW34=$B$14</formula>
    </cfRule>
    <cfRule type="expression" dxfId="30175" priority="27869">
      <formula>FW34=$B$13</formula>
    </cfRule>
    <cfRule type="expression" dxfId="30174" priority="27870">
      <formula>FW34=$B$12</formula>
    </cfRule>
    <cfRule type="expression" dxfId="30173" priority="27871">
      <formula>FW34=$B$11</formula>
    </cfRule>
    <cfRule type="expression" dxfId="30172" priority="27872">
      <formula>FW34=$B$10</formula>
    </cfRule>
    <cfRule type="expression" dxfId="30171" priority="27873">
      <formula>FW34=$B$9</formula>
    </cfRule>
    <cfRule type="expression" dxfId="30170" priority="27874">
      <formula>FW34=$B$6</formula>
    </cfRule>
    <cfRule type="expression" dxfId="30169" priority="27875">
      <formula>"TEXT(C$16,""ddd"")='Sat'"</formula>
    </cfRule>
  </conditionalFormatting>
  <conditionalFormatting sqref="FW34:FZ34">
    <cfRule type="expression" dxfId="30168" priority="27862">
      <formula>FW34=$B$22</formula>
    </cfRule>
  </conditionalFormatting>
  <conditionalFormatting sqref="FW34:FZ34">
    <cfRule type="expression" dxfId="30167" priority="27860">
      <formula>FW34=#REF!</formula>
    </cfRule>
    <cfRule type="expression" dxfId="30166" priority="27861">
      <formula>FW34=$B$23</formula>
    </cfRule>
  </conditionalFormatting>
  <conditionalFormatting sqref="GF34:GI34">
    <cfRule type="expression" dxfId="30165" priority="27856">
      <formula>GF34=$B$8</formula>
    </cfRule>
    <cfRule type="expression" dxfId="30164" priority="27857">
      <formula>GF34=$B$24</formula>
    </cfRule>
    <cfRule type="expression" dxfId="30163" priority="27858">
      <formula>GF34=$B$18</formula>
    </cfRule>
    <cfRule type="expression" dxfId="30162" priority="27859">
      <formula>GF34=$B$3</formula>
    </cfRule>
  </conditionalFormatting>
  <conditionalFormatting sqref="GF34:GI34">
    <cfRule type="expression" dxfId="30161" priority="27843">
      <formula>GF34=$B$20</formula>
    </cfRule>
    <cfRule type="expression" dxfId="30160" priority="27844">
      <formula>GF34=$B$21</formula>
    </cfRule>
    <cfRule type="expression" dxfId="30159" priority="27845">
      <formula>GF34=$B$19</formula>
    </cfRule>
    <cfRule type="expression" dxfId="30158" priority="27846">
      <formula>GF34=$B$17</formula>
    </cfRule>
    <cfRule type="expression" dxfId="30157" priority="27847">
      <formula>GF34=$B$16</formula>
    </cfRule>
    <cfRule type="expression" dxfId="30156" priority="27848">
      <formula>GF34=$B$14</formula>
    </cfRule>
    <cfRule type="expression" dxfId="30155" priority="27849">
      <formula>GF34=$B$13</formula>
    </cfRule>
    <cfRule type="expression" dxfId="30154" priority="27850">
      <formula>GF34=$B$12</formula>
    </cfRule>
    <cfRule type="expression" dxfId="30153" priority="27851">
      <formula>GF34=$B$11</formula>
    </cfRule>
    <cfRule type="expression" dxfId="30152" priority="27852">
      <formula>GF34=$B$10</formula>
    </cfRule>
    <cfRule type="expression" dxfId="30151" priority="27853">
      <formula>GF34=$B$9</formula>
    </cfRule>
    <cfRule type="expression" dxfId="30150" priority="27854">
      <formula>GF34=$B$6</formula>
    </cfRule>
    <cfRule type="expression" dxfId="30149" priority="27855">
      <formula>"TEXT(C$16,""ddd"")='Sat'"</formula>
    </cfRule>
  </conditionalFormatting>
  <conditionalFormatting sqref="GF34:GI34">
    <cfRule type="expression" dxfId="30148" priority="27842">
      <formula>GF34=$B$22</formula>
    </cfRule>
  </conditionalFormatting>
  <conditionalFormatting sqref="GF34:GI34">
    <cfRule type="expression" dxfId="30147" priority="27840">
      <formula>GF34=#REF!</formula>
    </cfRule>
    <cfRule type="expression" dxfId="30146" priority="27841">
      <formula>GF34=$B$23</formula>
    </cfRule>
  </conditionalFormatting>
  <conditionalFormatting sqref="GE34">
    <cfRule type="expression" dxfId="30145" priority="27836">
      <formula>GE34=$B$8</formula>
    </cfRule>
    <cfRule type="expression" dxfId="30144" priority="27837">
      <formula>GE34=$B$24</formula>
    </cfRule>
    <cfRule type="expression" dxfId="30143" priority="27838">
      <formula>GE34=$B$18</formula>
    </cfRule>
    <cfRule type="expression" dxfId="30142" priority="27839">
      <formula>GE34=$B$3</formula>
    </cfRule>
  </conditionalFormatting>
  <conditionalFormatting sqref="GE34">
    <cfRule type="expression" dxfId="30141" priority="27823">
      <formula>GE34=$B$20</formula>
    </cfRule>
    <cfRule type="expression" dxfId="30140" priority="27824">
      <formula>GE34=$B$21</formula>
    </cfRule>
    <cfRule type="expression" dxfId="30139" priority="27825">
      <formula>GE34=$B$19</formula>
    </cfRule>
    <cfRule type="expression" dxfId="30138" priority="27826">
      <formula>GE34=$B$17</formula>
    </cfRule>
    <cfRule type="expression" dxfId="30137" priority="27827">
      <formula>GE34=$B$16</formula>
    </cfRule>
    <cfRule type="expression" dxfId="30136" priority="27828">
      <formula>GE34=$B$14</formula>
    </cfRule>
    <cfRule type="expression" dxfId="30135" priority="27829">
      <formula>GE34=$B$13</formula>
    </cfRule>
    <cfRule type="expression" dxfId="30134" priority="27830">
      <formula>GE34=$B$12</formula>
    </cfRule>
    <cfRule type="expression" dxfId="30133" priority="27831">
      <formula>GE34=$B$11</formula>
    </cfRule>
    <cfRule type="expression" dxfId="30132" priority="27832">
      <formula>GE34=$B$10</formula>
    </cfRule>
    <cfRule type="expression" dxfId="30131" priority="27833">
      <formula>GE34=$B$9</formula>
    </cfRule>
    <cfRule type="expression" dxfId="30130" priority="27834">
      <formula>GE34=$B$6</formula>
    </cfRule>
    <cfRule type="expression" dxfId="30129" priority="27835">
      <formula>"TEXT(C$16,""ddd"")='Sat'"</formula>
    </cfRule>
  </conditionalFormatting>
  <conditionalFormatting sqref="GE34">
    <cfRule type="expression" dxfId="30128" priority="27822">
      <formula>GE34=$B$22</formula>
    </cfRule>
  </conditionalFormatting>
  <conditionalFormatting sqref="GE34">
    <cfRule type="expression" dxfId="30127" priority="27820">
      <formula>GE34=#REF!</formula>
    </cfRule>
    <cfRule type="expression" dxfId="30126" priority="27821">
      <formula>GE34=$B$23</formula>
    </cfRule>
  </conditionalFormatting>
  <conditionalFormatting sqref="GM34:GP34">
    <cfRule type="expression" dxfId="30125" priority="27816">
      <formula>GM34=$B$8</formula>
    </cfRule>
    <cfRule type="expression" dxfId="30124" priority="27817">
      <formula>GM34=$B$24</formula>
    </cfRule>
    <cfRule type="expression" dxfId="30123" priority="27818">
      <formula>GM34=$B$18</formula>
    </cfRule>
    <cfRule type="expression" dxfId="30122" priority="27819">
      <formula>GM34=$B$3</formula>
    </cfRule>
  </conditionalFormatting>
  <conditionalFormatting sqref="GM34:GP34">
    <cfRule type="expression" dxfId="30121" priority="27803">
      <formula>GM34=$B$20</formula>
    </cfRule>
    <cfRule type="expression" dxfId="30120" priority="27804">
      <formula>GM34=$B$21</formula>
    </cfRule>
    <cfRule type="expression" dxfId="30119" priority="27805">
      <formula>GM34=$B$19</formula>
    </cfRule>
    <cfRule type="expression" dxfId="30118" priority="27806">
      <formula>GM34=$B$17</formula>
    </cfRule>
    <cfRule type="expression" dxfId="30117" priority="27807">
      <formula>GM34=$B$16</formula>
    </cfRule>
    <cfRule type="expression" dxfId="30116" priority="27808">
      <formula>GM34=$B$14</formula>
    </cfRule>
    <cfRule type="expression" dxfId="30115" priority="27809">
      <formula>GM34=$B$13</formula>
    </cfRule>
    <cfRule type="expression" dxfId="30114" priority="27810">
      <formula>GM34=$B$12</formula>
    </cfRule>
    <cfRule type="expression" dxfId="30113" priority="27811">
      <formula>GM34=$B$11</formula>
    </cfRule>
    <cfRule type="expression" dxfId="30112" priority="27812">
      <formula>GM34=$B$10</formula>
    </cfRule>
    <cfRule type="expression" dxfId="30111" priority="27813">
      <formula>GM34=$B$9</formula>
    </cfRule>
    <cfRule type="expression" dxfId="30110" priority="27814">
      <formula>GM34=$B$6</formula>
    </cfRule>
    <cfRule type="expression" dxfId="30109" priority="27815">
      <formula>"TEXT(C$16,""ddd"")='Sat'"</formula>
    </cfRule>
  </conditionalFormatting>
  <conditionalFormatting sqref="GM34:GP34">
    <cfRule type="expression" dxfId="30108" priority="27802">
      <formula>GM34=$B$22</formula>
    </cfRule>
  </conditionalFormatting>
  <conditionalFormatting sqref="GM34:GP34">
    <cfRule type="expression" dxfId="30107" priority="27800">
      <formula>GM34=#REF!</formula>
    </cfRule>
    <cfRule type="expression" dxfId="30106" priority="27801">
      <formula>GM34=$B$23</formula>
    </cfRule>
  </conditionalFormatting>
  <conditionalFormatting sqref="GL34">
    <cfRule type="expression" dxfId="30105" priority="27796">
      <formula>GL34=$B$8</formula>
    </cfRule>
    <cfRule type="expression" dxfId="30104" priority="27797">
      <formula>GL34=$B$24</formula>
    </cfRule>
    <cfRule type="expression" dxfId="30103" priority="27798">
      <formula>GL34=$B$18</formula>
    </cfRule>
    <cfRule type="expression" dxfId="30102" priority="27799">
      <formula>GL34=$B$3</formula>
    </cfRule>
  </conditionalFormatting>
  <conditionalFormatting sqref="GL34">
    <cfRule type="expression" dxfId="30101" priority="27783">
      <formula>GL34=$B$20</formula>
    </cfRule>
    <cfRule type="expression" dxfId="30100" priority="27784">
      <formula>GL34=$B$21</formula>
    </cfRule>
    <cfRule type="expression" dxfId="30099" priority="27785">
      <formula>GL34=$B$19</formula>
    </cfRule>
    <cfRule type="expression" dxfId="30098" priority="27786">
      <formula>GL34=$B$17</formula>
    </cfRule>
    <cfRule type="expression" dxfId="30097" priority="27787">
      <formula>GL34=$B$16</formula>
    </cfRule>
    <cfRule type="expression" dxfId="30096" priority="27788">
      <formula>GL34=$B$14</formula>
    </cfRule>
    <cfRule type="expression" dxfId="30095" priority="27789">
      <formula>GL34=$B$13</formula>
    </cfRule>
    <cfRule type="expression" dxfId="30094" priority="27790">
      <formula>GL34=$B$12</formula>
    </cfRule>
    <cfRule type="expression" dxfId="30093" priority="27791">
      <formula>GL34=$B$11</formula>
    </cfRule>
    <cfRule type="expression" dxfId="30092" priority="27792">
      <formula>GL34=$B$10</formula>
    </cfRule>
    <cfRule type="expression" dxfId="30091" priority="27793">
      <formula>GL34=$B$9</formula>
    </cfRule>
    <cfRule type="expression" dxfId="30090" priority="27794">
      <formula>GL34=$B$6</formula>
    </cfRule>
    <cfRule type="expression" dxfId="30089" priority="27795">
      <formula>"TEXT(C$16,""ddd"")='Sat'"</formula>
    </cfRule>
  </conditionalFormatting>
  <conditionalFormatting sqref="GL34">
    <cfRule type="expression" dxfId="30088" priority="27782">
      <formula>GL34=$B$22</formula>
    </cfRule>
  </conditionalFormatting>
  <conditionalFormatting sqref="GL34">
    <cfRule type="expression" dxfId="30087" priority="27780">
      <formula>GL34=#REF!</formula>
    </cfRule>
    <cfRule type="expression" dxfId="30086" priority="27781">
      <formula>GL34=$B$23</formula>
    </cfRule>
  </conditionalFormatting>
  <conditionalFormatting sqref="GT34:GW34">
    <cfRule type="expression" dxfId="30085" priority="27776">
      <formula>GT34=$B$8</formula>
    </cfRule>
    <cfRule type="expression" dxfId="30084" priority="27777">
      <formula>GT34=$B$24</formula>
    </cfRule>
    <cfRule type="expression" dxfId="30083" priority="27778">
      <formula>GT34=$B$18</formula>
    </cfRule>
    <cfRule type="expression" dxfId="30082" priority="27779">
      <formula>GT34=$B$3</formula>
    </cfRule>
  </conditionalFormatting>
  <conditionalFormatting sqref="GT34:GW34">
    <cfRule type="expression" dxfId="30081" priority="27763">
      <formula>GT34=$B$20</formula>
    </cfRule>
    <cfRule type="expression" dxfId="30080" priority="27764">
      <formula>GT34=$B$21</formula>
    </cfRule>
    <cfRule type="expression" dxfId="30079" priority="27765">
      <formula>GT34=$B$19</formula>
    </cfRule>
    <cfRule type="expression" dxfId="30078" priority="27766">
      <formula>GT34=$B$17</formula>
    </cfRule>
    <cfRule type="expression" dxfId="30077" priority="27767">
      <formula>GT34=$B$16</formula>
    </cfRule>
    <cfRule type="expression" dxfId="30076" priority="27768">
      <formula>GT34=$B$14</formula>
    </cfRule>
    <cfRule type="expression" dxfId="30075" priority="27769">
      <formula>GT34=$B$13</formula>
    </cfRule>
    <cfRule type="expression" dxfId="30074" priority="27770">
      <formula>GT34=$B$12</formula>
    </cfRule>
    <cfRule type="expression" dxfId="30073" priority="27771">
      <formula>GT34=$B$11</formula>
    </cfRule>
    <cfRule type="expression" dxfId="30072" priority="27772">
      <formula>GT34=$B$10</formula>
    </cfRule>
    <cfRule type="expression" dxfId="30071" priority="27773">
      <formula>GT34=$B$9</formula>
    </cfRule>
    <cfRule type="expression" dxfId="30070" priority="27774">
      <formula>GT34=$B$6</formula>
    </cfRule>
    <cfRule type="expression" dxfId="30069" priority="27775">
      <formula>"TEXT(C$16,""ddd"")='Sat'"</formula>
    </cfRule>
  </conditionalFormatting>
  <conditionalFormatting sqref="GT34:GW34">
    <cfRule type="expression" dxfId="30068" priority="27762">
      <formula>GT34=$B$22</formula>
    </cfRule>
  </conditionalFormatting>
  <conditionalFormatting sqref="GT34:GW34">
    <cfRule type="expression" dxfId="30067" priority="27760">
      <formula>GT34=#REF!</formula>
    </cfRule>
    <cfRule type="expression" dxfId="30066" priority="27761">
      <formula>GT34=$B$23</formula>
    </cfRule>
  </conditionalFormatting>
  <conditionalFormatting sqref="GS34">
    <cfRule type="expression" dxfId="30065" priority="27756">
      <formula>GS34=$B$8</formula>
    </cfRule>
    <cfRule type="expression" dxfId="30064" priority="27757">
      <formula>GS34=$B$24</formula>
    </cfRule>
    <cfRule type="expression" dxfId="30063" priority="27758">
      <formula>GS34=$B$18</formula>
    </cfRule>
    <cfRule type="expression" dxfId="30062" priority="27759">
      <formula>GS34=$B$3</formula>
    </cfRule>
  </conditionalFormatting>
  <conditionalFormatting sqref="GS34">
    <cfRule type="expression" dxfId="30061" priority="27743">
      <formula>GS34=$B$20</formula>
    </cfRule>
    <cfRule type="expression" dxfId="30060" priority="27744">
      <formula>GS34=$B$21</formula>
    </cfRule>
    <cfRule type="expression" dxfId="30059" priority="27745">
      <formula>GS34=$B$19</formula>
    </cfRule>
    <cfRule type="expression" dxfId="30058" priority="27746">
      <formula>GS34=$B$17</formula>
    </cfRule>
    <cfRule type="expression" dxfId="30057" priority="27747">
      <formula>GS34=$B$16</formula>
    </cfRule>
    <cfRule type="expression" dxfId="30056" priority="27748">
      <formula>GS34=$B$14</formula>
    </cfRule>
    <cfRule type="expression" dxfId="30055" priority="27749">
      <formula>GS34=$B$13</formula>
    </cfRule>
    <cfRule type="expression" dxfId="30054" priority="27750">
      <formula>GS34=$B$12</formula>
    </cfRule>
    <cfRule type="expression" dxfId="30053" priority="27751">
      <formula>GS34=$B$11</formula>
    </cfRule>
    <cfRule type="expression" dxfId="30052" priority="27752">
      <formula>GS34=$B$10</formula>
    </cfRule>
    <cfRule type="expression" dxfId="30051" priority="27753">
      <formula>GS34=$B$9</formula>
    </cfRule>
    <cfRule type="expression" dxfId="30050" priority="27754">
      <formula>GS34=$B$6</formula>
    </cfRule>
    <cfRule type="expression" dxfId="30049" priority="27755">
      <formula>"TEXT(C$16,""ddd"")='Sat'"</formula>
    </cfRule>
  </conditionalFormatting>
  <conditionalFormatting sqref="GS34">
    <cfRule type="expression" dxfId="30048" priority="27742">
      <formula>GS34=$B$22</formula>
    </cfRule>
  </conditionalFormatting>
  <conditionalFormatting sqref="GS34">
    <cfRule type="expression" dxfId="30047" priority="27740">
      <formula>GS34=#REF!</formula>
    </cfRule>
    <cfRule type="expression" dxfId="30046" priority="27741">
      <formula>GS34=$B$23</formula>
    </cfRule>
  </conditionalFormatting>
  <conditionalFormatting sqref="HA34:HD34">
    <cfRule type="expression" dxfId="30045" priority="27736">
      <formula>HA34=$B$8</formula>
    </cfRule>
    <cfRule type="expression" dxfId="30044" priority="27737">
      <formula>HA34=$B$24</formula>
    </cfRule>
    <cfRule type="expression" dxfId="30043" priority="27738">
      <formula>HA34=$B$18</formula>
    </cfRule>
    <cfRule type="expression" dxfId="30042" priority="27739">
      <formula>HA34=$B$3</formula>
    </cfRule>
  </conditionalFormatting>
  <conditionalFormatting sqref="HA34:HD34">
    <cfRule type="expression" dxfId="30041" priority="27723">
      <formula>HA34=$B$20</formula>
    </cfRule>
    <cfRule type="expression" dxfId="30040" priority="27724">
      <formula>HA34=$B$21</formula>
    </cfRule>
    <cfRule type="expression" dxfId="30039" priority="27725">
      <formula>HA34=$B$19</formula>
    </cfRule>
    <cfRule type="expression" dxfId="30038" priority="27726">
      <formula>HA34=$B$17</formula>
    </cfRule>
    <cfRule type="expression" dxfId="30037" priority="27727">
      <formula>HA34=$B$16</formula>
    </cfRule>
    <cfRule type="expression" dxfId="30036" priority="27728">
      <formula>HA34=$B$14</formula>
    </cfRule>
    <cfRule type="expression" dxfId="30035" priority="27729">
      <formula>HA34=$B$13</formula>
    </cfRule>
    <cfRule type="expression" dxfId="30034" priority="27730">
      <formula>HA34=$B$12</formula>
    </cfRule>
    <cfRule type="expression" dxfId="30033" priority="27731">
      <formula>HA34=$B$11</formula>
    </cfRule>
    <cfRule type="expression" dxfId="30032" priority="27732">
      <formula>HA34=$B$10</formula>
    </cfRule>
    <cfRule type="expression" dxfId="30031" priority="27733">
      <formula>HA34=$B$9</formula>
    </cfRule>
    <cfRule type="expression" dxfId="30030" priority="27734">
      <formula>HA34=$B$6</formula>
    </cfRule>
    <cfRule type="expression" dxfId="30029" priority="27735">
      <formula>"TEXT(C$16,""ddd"")='Sat'"</formula>
    </cfRule>
  </conditionalFormatting>
  <conditionalFormatting sqref="HA34:HD34">
    <cfRule type="expression" dxfId="30028" priority="27722">
      <formula>HA34=$B$22</formula>
    </cfRule>
  </conditionalFormatting>
  <conditionalFormatting sqref="HA34:HD34">
    <cfRule type="expression" dxfId="30027" priority="27720">
      <formula>HA34=#REF!</formula>
    </cfRule>
    <cfRule type="expression" dxfId="30026" priority="27721">
      <formula>HA34=$B$23</formula>
    </cfRule>
  </conditionalFormatting>
  <conditionalFormatting sqref="GZ34">
    <cfRule type="expression" dxfId="30025" priority="27716">
      <formula>GZ34=$B$8</formula>
    </cfRule>
    <cfRule type="expression" dxfId="30024" priority="27717">
      <formula>GZ34=$B$24</formula>
    </cfRule>
    <cfRule type="expression" dxfId="30023" priority="27718">
      <formula>GZ34=$B$18</formula>
    </cfRule>
    <cfRule type="expression" dxfId="30022" priority="27719">
      <formula>GZ34=$B$3</formula>
    </cfRule>
  </conditionalFormatting>
  <conditionalFormatting sqref="GZ34">
    <cfRule type="expression" dxfId="30021" priority="27703">
      <formula>GZ34=$B$20</formula>
    </cfRule>
    <cfRule type="expression" dxfId="30020" priority="27704">
      <formula>GZ34=$B$21</formula>
    </cfRule>
    <cfRule type="expression" dxfId="30019" priority="27705">
      <formula>GZ34=$B$19</formula>
    </cfRule>
    <cfRule type="expression" dxfId="30018" priority="27706">
      <formula>GZ34=$B$17</formula>
    </cfRule>
    <cfRule type="expression" dxfId="30017" priority="27707">
      <formula>GZ34=$B$16</formula>
    </cfRule>
    <cfRule type="expression" dxfId="30016" priority="27708">
      <formula>GZ34=$B$14</formula>
    </cfRule>
    <cfRule type="expression" dxfId="30015" priority="27709">
      <formula>GZ34=$B$13</formula>
    </cfRule>
    <cfRule type="expression" dxfId="30014" priority="27710">
      <formula>GZ34=$B$12</formula>
    </cfRule>
    <cfRule type="expression" dxfId="30013" priority="27711">
      <formula>GZ34=$B$11</formula>
    </cfRule>
    <cfRule type="expression" dxfId="30012" priority="27712">
      <formula>GZ34=$B$10</formula>
    </cfRule>
    <cfRule type="expression" dxfId="30011" priority="27713">
      <formula>GZ34=$B$9</formula>
    </cfRule>
    <cfRule type="expression" dxfId="30010" priority="27714">
      <formula>GZ34=$B$6</formula>
    </cfRule>
    <cfRule type="expression" dxfId="30009" priority="27715">
      <formula>"TEXT(C$16,""ddd"")='Sat'"</formula>
    </cfRule>
  </conditionalFormatting>
  <conditionalFormatting sqref="GZ34">
    <cfRule type="expression" dxfId="30008" priority="27702">
      <formula>GZ34=$B$22</formula>
    </cfRule>
  </conditionalFormatting>
  <conditionalFormatting sqref="GZ34">
    <cfRule type="expression" dxfId="30007" priority="27700">
      <formula>GZ34=#REF!</formula>
    </cfRule>
    <cfRule type="expression" dxfId="30006" priority="27701">
      <formula>GZ34=$B$23</formula>
    </cfRule>
  </conditionalFormatting>
  <conditionalFormatting sqref="HG34">
    <cfRule type="expression" dxfId="30005" priority="27676">
      <formula>HG34=$B$8</formula>
    </cfRule>
    <cfRule type="expression" dxfId="30004" priority="27677">
      <formula>HG34=$B$24</formula>
    </cfRule>
    <cfRule type="expression" dxfId="30003" priority="27678">
      <formula>HG34=$B$18</formula>
    </cfRule>
    <cfRule type="expression" dxfId="30002" priority="27679">
      <formula>HG34=$B$3</formula>
    </cfRule>
  </conditionalFormatting>
  <conditionalFormatting sqref="HG34">
    <cfRule type="expression" dxfId="30001" priority="27663">
      <formula>HG34=$B$20</formula>
    </cfRule>
    <cfRule type="expression" dxfId="30000" priority="27664">
      <formula>HG34=$B$21</formula>
    </cfRule>
    <cfRule type="expression" dxfId="29999" priority="27665">
      <formula>HG34=$B$19</formula>
    </cfRule>
    <cfRule type="expression" dxfId="29998" priority="27666">
      <formula>HG34=$B$17</formula>
    </cfRule>
    <cfRule type="expression" dxfId="29997" priority="27667">
      <formula>HG34=$B$16</formula>
    </cfRule>
    <cfRule type="expression" dxfId="29996" priority="27668">
      <formula>HG34=$B$14</formula>
    </cfRule>
    <cfRule type="expression" dxfId="29995" priority="27669">
      <formula>HG34=$B$13</formula>
    </cfRule>
    <cfRule type="expression" dxfId="29994" priority="27670">
      <formula>HG34=$B$12</formula>
    </cfRule>
    <cfRule type="expression" dxfId="29993" priority="27671">
      <formula>HG34=$B$11</formula>
    </cfRule>
    <cfRule type="expression" dxfId="29992" priority="27672">
      <formula>HG34=$B$10</formula>
    </cfRule>
    <cfRule type="expression" dxfId="29991" priority="27673">
      <formula>HG34=$B$9</formula>
    </cfRule>
    <cfRule type="expression" dxfId="29990" priority="27674">
      <formula>HG34=$B$6</formula>
    </cfRule>
    <cfRule type="expression" dxfId="29989" priority="27675">
      <formula>"TEXT(C$16,""ddd"")='Sat'"</formula>
    </cfRule>
  </conditionalFormatting>
  <conditionalFormatting sqref="HG34">
    <cfRule type="expression" dxfId="29988" priority="27662">
      <formula>HG34=$B$22</formula>
    </cfRule>
  </conditionalFormatting>
  <conditionalFormatting sqref="HG34">
    <cfRule type="expression" dxfId="29987" priority="27660">
      <formula>HG34=#REF!</formula>
    </cfRule>
    <cfRule type="expression" dxfId="29986" priority="27661">
      <formula>HG34=$B$23</formula>
    </cfRule>
  </conditionalFormatting>
  <conditionalFormatting sqref="IC34:IF34">
    <cfRule type="expression" dxfId="29985" priority="27656">
      <formula>IC34=$B$8</formula>
    </cfRule>
    <cfRule type="expression" dxfId="29984" priority="27657">
      <formula>IC34=$B$24</formula>
    </cfRule>
    <cfRule type="expression" dxfId="29983" priority="27658">
      <formula>IC34=$B$18</formula>
    </cfRule>
    <cfRule type="expression" dxfId="29982" priority="27659">
      <formula>IC34=$B$3</formula>
    </cfRule>
  </conditionalFormatting>
  <conditionalFormatting sqref="IC34:IF34">
    <cfRule type="expression" dxfId="29981" priority="27643">
      <formula>IC34=$B$20</formula>
    </cfRule>
    <cfRule type="expression" dxfId="29980" priority="27644">
      <formula>IC34=$B$21</formula>
    </cfRule>
    <cfRule type="expression" dxfId="29979" priority="27645">
      <formula>IC34=$B$19</formula>
    </cfRule>
    <cfRule type="expression" dxfId="29978" priority="27646">
      <formula>IC34=$B$17</formula>
    </cfRule>
    <cfRule type="expression" dxfId="29977" priority="27647">
      <formula>IC34=$B$16</formula>
    </cfRule>
    <cfRule type="expression" dxfId="29976" priority="27648">
      <formula>IC34=$B$14</formula>
    </cfRule>
    <cfRule type="expression" dxfId="29975" priority="27649">
      <formula>IC34=$B$13</formula>
    </cfRule>
    <cfRule type="expression" dxfId="29974" priority="27650">
      <formula>IC34=$B$12</formula>
    </cfRule>
    <cfRule type="expression" dxfId="29973" priority="27651">
      <formula>IC34=$B$11</formula>
    </cfRule>
    <cfRule type="expression" dxfId="29972" priority="27652">
      <formula>IC34=$B$10</formula>
    </cfRule>
    <cfRule type="expression" dxfId="29971" priority="27653">
      <formula>IC34=$B$9</formula>
    </cfRule>
    <cfRule type="expression" dxfId="29970" priority="27654">
      <formula>IC34=$B$6</formula>
    </cfRule>
    <cfRule type="expression" dxfId="29969" priority="27655">
      <formula>"TEXT(C$16,""ddd"")='Sat'"</formula>
    </cfRule>
  </conditionalFormatting>
  <conditionalFormatting sqref="IC34:IF34">
    <cfRule type="expression" dxfId="29968" priority="27642">
      <formula>IC34=$B$22</formula>
    </cfRule>
  </conditionalFormatting>
  <conditionalFormatting sqref="IC34:IF34">
    <cfRule type="expression" dxfId="29967" priority="27640">
      <formula>IC34=#REF!</formula>
    </cfRule>
    <cfRule type="expression" dxfId="29966" priority="27641">
      <formula>IC34=$B$23</formula>
    </cfRule>
  </conditionalFormatting>
  <conditionalFormatting sqref="IB34">
    <cfRule type="expression" dxfId="29965" priority="27636">
      <formula>IB34=$B$8</formula>
    </cfRule>
    <cfRule type="expression" dxfId="29964" priority="27637">
      <formula>IB34=$B$24</formula>
    </cfRule>
    <cfRule type="expression" dxfId="29963" priority="27638">
      <formula>IB34=$B$18</formula>
    </cfRule>
    <cfRule type="expression" dxfId="29962" priority="27639">
      <formula>IB34=$B$3</formula>
    </cfRule>
  </conditionalFormatting>
  <conditionalFormatting sqref="IB34">
    <cfRule type="expression" dxfId="29961" priority="27623">
      <formula>IB34=$B$20</formula>
    </cfRule>
    <cfRule type="expression" dxfId="29960" priority="27624">
      <formula>IB34=$B$21</formula>
    </cfRule>
    <cfRule type="expression" dxfId="29959" priority="27625">
      <formula>IB34=$B$19</formula>
    </cfRule>
    <cfRule type="expression" dxfId="29958" priority="27626">
      <formula>IB34=$B$17</formula>
    </cfRule>
    <cfRule type="expression" dxfId="29957" priority="27627">
      <formula>IB34=$B$16</formula>
    </cfRule>
    <cfRule type="expression" dxfId="29956" priority="27628">
      <formula>IB34=$B$14</formula>
    </cfRule>
    <cfRule type="expression" dxfId="29955" priority="27629">
      <formula>IB34=$B$13</formula>
    </cfRule>
    <cfRule type="expression" dxfId="29954" priority="27630">
      <formula>IB34=$B$12</formula>
    </cfRule>
    <cfRule type="expression" dxfId="29953" priority="27631">
      <formula>IB34=$B$11</formula>
    </cfRule>
    <cfRule type="expression" dxfId="29952" priority="27632">
      <formula>IB34=$B$10</formula>
    </cfRule>
    <cfRule type="expression" dxfId="29951" priority="27633">
      <formula>IB34=$B$9</formula>
    </cfRule>
    <cfRule type="expression" dxfId="29950" priority="27634">
      <formula>IB34=$B$6</formula>
    </cfRule>
    <cfRule type="expression" dxfId="29949" priority="27635">
      <formula>"TEXT(C$16,""ddd"")='Sat'"</formula>
    </cfRule>
  </conditionalFormatting>
  <conditionalFormatting sqref="IB34">
    <cfRule type="expression" dxfId="29948" priority="27622">
      <formula>IB34=$B$22</formula>
    </cfRule>
  </conditionalFormatting>
  <conditionalFormatting sqref="IB34">
    <cfRule type="expression" dxfId="29947" priority="27620">
      <formula>IB34=#REF!</formula>
    </cfRule>
    <cfRule type="expression" dxfId="29946" priority="27621">
      <formula>IB34=$B$23</formula>
    </cfRule>
  </conditionalFormatting>
  <conditionalFormatting sqref="IQ34:IT34">
    <cfRule type="expression" dxfId="29945" priority="27616">
      <formula>IQ34=$B$8</formula>
    </cfRule>
    <cfRule type="expression" dxfId="29944" priority="27617">
      <formula>IQ34=$B$24</formula>
    </cfRule>
    <cfRule type="expression" dxfId="29943" priority="27618">
      <formula>IQ34=$B$18</formula>
    </cfRule>
    <cfRule type="expression" dxfId="29942" priority="27619">
      <formula>IQ34=$B$3</formula>
    </cfRule>
  </conditionalFormatting>
  <conditionalFormatting sqref="IQ34:IT34">
    <cfRule type="expression" dxfId="29941" priority="27603">
      <formula>IQ34=$B$20</formula>
    </cfRule>
    <cfRule type="expression" dxfId="29940" priority="27604">
      <formula>IQ34=$B$21</formula>
    </cfRule>
    <cfRule type="expression" dxfId="29939" priority="27605">
      <formula>IQ34=$B$19</formula>
    </cfRule>
    <cfRule type="expression" dxfId="29938" priority="27606">
      <formula>IQ34=$B$17</formula>
    </cfRule>
    <cfRule type="expression" dxfId="29937" priority="27607">
      <formula>IQ34=$B$16</formula>
    </cfRule>
    <cfRule type="expression" dxfId="29936" priority="27608">
      <formula>IQ34=$B$14</formula>
    </cfRule>
    <cfRule type="expression" dxfId="29935" priority="27609">
      <formula>IQ34=$B$13</formula>
    </cfRule>
    <cfRule type="expression" dxfId="29934" priority="27610">
      <formula>IQ34=$B$12</formula>
    </cfRule>
    <cfRule type="expression" dxfId="29933" priority="27611">
      <formula>IQ34=$B$11</formula>
    </cfRule>
    <cfRule type="expression" dxfId="29932" priority="27612">
      <formula>IQ34=$B$10</formula>
    </cfRule>
    <cfRule type="expression" dxfId="29931" priority="27613">
      <formula>IQ34=$B$9</formula>
    </cfRule>
    <cfRule type="expression" dxfId="29930" priority="27614">
      <formula>IQ34=$B$6</formula>
    </cfRule>
    <cfRule type="expression" dxfId="29929" priority="27615">
      <formula>"TEXT(C$16,""ddd"")='Sat'"</formula>
    </cfRule>
  </conditionalFormatting>
  <conditionalFormatting sqref="IQ34:IT34">
    <cfRule type="expression" dxfId="29928" priority="27602">
      <formula>IQ34=$B$22</formula>
    </cfRule>
  </conditionalFormatting>
  <conditionalFormatting sqref="IQ34:IT34">
    <cfRule type="expression" dxfId="29927" priority="27600">
      <formula>IQ34=#REF!</formula>
    </cfRule>
    <cfRule type="expression" dxfId="29926" priority="27601">
      <formula>IQ34=$B$23</formula>
    </cfRule>
  </conditionalFormatting>
  <conditionalFormatting sqref="IP34:IR34">
    <cfRule type="expression" dxfId="29925" priority="27596">
      <formula>IP34=$B$8</formula>
    </cfRule>
    <cfRule type="expression" dxfId="29924" priority="27597">
      <formula>IP34=$B$24</formula>
    </cfRule>
    <cfRule type="expression" dxfId="29923" priority="27598">
      <formula>IP34=$B$18</formula>
    </cfRule>
    <cfRule type="expression" dxfId="29922" priority="27599">
      <formula>IP34=$B$3</formula>
    </cfRule>
  </conditionalFormatting>
  <conditionalFormatting sqref="IP34:IR34">
    <cfRule type="expression" dxfId="29921" priority="27583">
      <formula>IP34=$B$20</formula>
    </cfRule>
    <cfRule type="expression" dxfId="29920" priority="27584">
      <formula>IP34=$B$21</formula>
    </cfRule>
    <cfRule type="expression" dxfId="29919" priority="27585">
      <formula>IP34=$B$19</formula>
    </cfRule>
    <cfRule type="expression" dxfId="29918" priority="27586">
      <formula>IP34=$B$17</formula>
    </cfRule>
    <cfRule type="expression" dxfId="29917" priority="27587">
      <formula>IP34=$B$16</formula>
    </cfRule>
    <cfRule type="expression" dxfId="29916" priority="27588">
      <formula>IP34=$B$14</formula>
    </cfRule>
    <cfRule type="expression" dxfId="29915" priority="27589">
      <formula>IP34=$B$13</formula>
    </cfRule>
    <cfRule type="expression" dxfId="29914" priority="27590">
      <formula>IP34=$B$12</formula>
    </cfRule>
    <cfRule type="expression" dxfId="29913" priority="27591">
      <formula>IP34=$B$11</formula>
    </cfRule>
    <cfRule type="expression" dxfId="29912" priority="27592">
      <formula>IP34=$B$10</formula>
    </cfRule>
    <cfRule type="expression" dxfId="29911" priority="27593">
      <formula>IP34=$B$9</formula>
    </cfRule>
    <cfRule type="expression" dxfId="29910" priority="27594">
      <formula>IP34=$B$6</formula>
    </cfRule>
    <cfRule type="expression" dxfId="29909" priority="27595">
      <formula>"TEXT(C$16,""ddd"")='Sat'"</formula>
    </cfRule>
  </conditionalFormatting>
  <conditionalFormatting sqref="IP34:IR34">
    <cfRule type="expression" dxfId="29908" priority="27582">
      <formula>IP34=$B$22</formula>
    </cfRule>
  </conditionalFormatting>
  <conditionalFormatting sqref="IP34:IR34">
    <cfRule type="expression" dxfId="29907" priority="27580">
      <formula>IP34=#REF!</formula>
    </cfRule>
    <cfRule type="expression" dxfId="29906" priority="27581">
      <formula>IP34=$B$23</formula>
    </cfRule>
  </conditionalFormatting>
  <conditionalFormatting sqref="IW34">
    <cfRule type="expression" dxfId="29905" priority="27556">
      <formula>IW34=$B$8</formula>
    </cfRule>
    <cfRule type="expression" dxfId="29904" priority="27557">
      <formula>IW34=$B$24</formula>
    </cfRule>
    <cfRule type="expression" dxfId="29903" priority="27558">
      <formula>IW34=$B$18</formula>
    </cfRule>
    <cfRule type="expression" dxfId="29902" priority="27559">
      <formula>IW34=$B$3</formula>
    </cfRule>
  </conditionalFormatting>
  <conditionalFormatting sqref="IW34">
    <cfRule type="expression" dxfId="29901" priority="27543">
      <formula>IW34=$B$20</formula>
    </cfRule>
    <cfRule type="expression" dxfId="29900" priority="27544">
      <formula>IW34=$B$21</formula>
    </cfRule>
    <cfRule type="expression" dxfId="29899" priority="27545">
      <formula>IW34=$B$19</formula>
    </cfRule>
    <cfRule type="expression" dxfId="29898" priority="27546">
      <formula>IW34=$B$17</formula>
    </cfRule>
    <cfRule type="expression" dxfId="29897" priority="27547">
      <formula>IW34=$B$16</formula>
    </cfRule>
    <cfRule type="expression" dxfId="29896" priority="27548">
      <formula>IW34=$B$14</formula>
    </cfRule>
    <cfRule type="expression" dxfId="29895" priority="27549">
      <formula>IW34=$B$13</formula>
    </cfRule>
    <cfRule type="expression" dxfId="29894" priority="27550">
      <formula>IW34=$B$12</formula>
    </cfRule>
    <cfRule type="expression" dxfId="29893" priority="27551">
      <formula>IW34=$B$11</formula>
    </cfRule>
    <cfRule type="expression" dxfId="29892" priority="27552">
      <formula>IW34=$B$10</formula>
    </cfRule>
    <cfRule type="expression" dxfId="29891" priority="27553">
      <formula>IW34=$B$9</formula>
    </cfRule>
    <cfRule type="expression" dxfId="29890" priority="27554">
      <formula>IW34=$B$6</formula>
    </cfRule>
    <cfRule type="expression" dxfId="29889" priority="27555">
      <formula>"TEXT(C$16,""ddd"")='Sat'"</formula>
    </cfRule>
  </conditionalFormatting>
  <conditionalFormatting sqref="IW34">
    <cfRule type="expression" dxfId="29888" priority="27542">
      <formula>IW34=$B$22</formula>
    </cfRule>
  </conditionalFormatting>
  <conditionalFormatting sqref="IW34">
    <cfRule type="expression" dxfId="29887" priority="27540">
      <formula>IW34=#REF!</formula>
    </cfRule>
    <cfRule type="expression" dxfId="29886" priority="27541">
      <formula>IW34=$B$23</formula>
    </cfRule>
  </conditionalFormatting>
  <conditionalFormatting sqref="JE34:JH34">
    <cfRule type="expression" dxfId="29885" priority="27536">
      <formula>JE34=$B$8</formula>
    </cfRule>
    <cfRule type="expression" dxfId="29884" priority="27537">
      <formula>JE34=$B$24</formula>
    </cfRule>
    <cfRule type="expression" dxfId="29883" priority="27538">
      <formula>JE34=$B$18</formula>
    </cfRule>
    <cfRule type="expression" dxfId="29882" priority="27539">
      <formula>JE34=$B$3</formula>
    </cfRule>
  </conditionalFormatting>
  <conditionalFormatting sqref="JE34:JH34">
    <cfRule type="expression" dxfId="29881" priority="27523">
      <formula>JE34=$B$20</formula>
    </cfRule>
    <cfRule type="expression" dxfId="29880" priority="27524">
      <formula>JE34=$B$21</formula>
    </cfRule>
    <cfRule type="expression" dxfId="29879" priority="27525">
      <formula>JE34=$B$19</formula>
    </cfRule>
    <cfRule type="expression" dxfId="29878" priority="27526">
      <formula>JE34=$B$17</formula>
    </cfRule>
    <cfRule type="expression" dxfId="29877" priority="27527">
      <formula>JE34=$B$16</formula>
    </cfRule>
    <cfRule type="expression" dxfId="29876" priority="27528">
      <formula>JE34=$B$14</formula>
    </cfRule>
    <cfRule type="expression" dxfId="29875" priority="27529">
      <formula>JE34=$B$13</formula>
    </cfRule>
    <cfRule type="expression" dxfId="29874" priority="27530">
      <formula>JE34=$B$12</formula>
    </cfRule>
    <cfRule type="expression" dxfId="29873" priority="27531">
      <formula>JE34=$B$11</formula>
    </cfRule>
    <cfRule type="expression" dxfId="29872" priority="27532">
      <formula>JE34=$B$10</formula>
    </cfRule>
    <cfRule type="expression" dxfId="29871" priority="27533">
      <formula>JE34=$B$9</formula>
    </cfRule>
    <cfRule type="expression" dxfId="29870" priority="27534">
      <formula>JE34=$B$6</formula>
    </cfRule>
    <cfRule type="expression" dxfId="29869" priority="27535">
      <formula>"TEXT(C$16,""ddd"")='Sat'"</formula>
    </cfRule>
  </conditionalFormatting>
  <conditionalFormatting sqref="JE34:JH34">
    <cfRule type="expression" dxfId="29868" priority="27522">
      <formula>JE34=$B$22</formula>
    </cfRule>
  </conditionalFormatting>
  <conditionalFormatting sqref="JE34:JH34">
    <cfRule type="expression" dxfId="29867" priority="27520">
      <formula>JE34=#REF!</formula>
    </cfRule>
    <cfRule type="expression" dxfId="29866" priority="27521">
      <formula>JE34=$B$23</formula>
    </cfRule>
  </conditionalFormatting>
  <conditionalFormatting sqref="JD34">
    <cfRule type="expression" dxfId="29865" priority="27516">
      <formula>JD34=$B$8</formula>
    </cfRule>
    <cfRule type="expression" dxfId="29864" priority="27517">
      <formula>JD34=$B$24</formula>
    </cfRule>
    <cfRule type="expression" dxfId="29863" priority="27518">
      <formula>JD34=$B$18</formula>
    </cfRule>
    <cfRule type="expression" dxfId="29862" priority="27519">
      <formula>JD34=$B$3</formula>
    </cfRule>
  </conditionalFormatting>
  <conditionalFormatting sqref="JD34">
    <cfRule type="expression" dxfId="29861" priority="27503">
      <formula>JD34=$B$20</formula>
    </cfRule>
    <cfRule type="expression" dxfId="29860" priority="27504">
      <formula>JD34=$B$21</formula>
    </cfRule>
    <cfRule type="expression" dxfId="29859" priority="27505">
      <formula>JD34=$B$19</formula>
    </cfRule>
    <cfRule type="expression" dxfId="29858" priority="27506">
      <formula>JD34=$B$17</formula>
    </cfRule>
    <cfRule type="expression" dxfId="29857" priority="27507">
      <formula>JD34=$B$16</formula>
    </cfRule>
    <cfRule type="expression" dxfId="29856" priority="27508">
      <formula>JD34=$B$14</formula>
    </cfRule>
    <cfRule type="expression" dxfId="29855" priority="27509">
      <formula>JD34=$B$13</formula>
    </cfRule>
    <cfRule type="expression" dxfId="29854" priority="27510">
      <formula>JD34=$B$12</formula>
    </cfRule>
    <cfRule type="expression" dxfId="29853" priority="27511">
      <formula>JD34=$B$11</formula>
    </cfRule>
    <cfRule type="expression" dxfId="29852" priority="27512">
      <formula>JD34=$B$10</formula>
    </cfRule>
    <cfRule type="expression" dxfId="29851" priority="27513">
      <formula>JD34=$B$9</formula>
    </cfRule>
    <cfRule type="expression" dxfId="29850" priority="27514">
      <formula>JD34=$B$6</formula>
    </cfRule>
    <cfRule type="expression" dxfId="29849" priority="27515">
      <formula>"TEXT(C$16,""ddd"")='Sat'"</formula>
    </cfRule>
  </conditionalFormatting>
  <conditionalFormatting sqref="JD34">
    <cfRule type="expression" dxfId="29848" priority="27502">
      <formula>JD34=$B$22</formula>
    </cfRule>
  </conditionalFormatting>
  <conditionalFormatting sqref="JD34">
    <cfRule type="expression" dxfId="29847" priority="27500">
      <formula>JD34=#REF!</formula>
    </cfRule>
    <cfRule type="expression" dxfId="29846" priority="27501">
      <formula>JD34=$B$23</formula>
    </cfRule>
  </conditionalFormatting>
  <conditionalFormatting sqref="JS34:JV34">
    <cfRule type="expression" dxfId="29845" priority="27496">
      <formula>JS34=$B$8</formula>
    </cfRule>
    <cfRule type="expression" dxfId="29844" priority="27497">
      <formula>JS34=$B$24</formula>
    </cfRule>
    <cfRule type="expression" dxfId="29843" priority="27498">
      <formula>JS34=$B$18</formula>
    </cfRule>
    <cfRule type="expression" dxfId="29842" priority="27499">
      <formula>JS34=$B$3</formula>
    </cfRule>
  </conditionalFormatting>
  <conditionalFormatting sqref="JS34:JV34">
    <cfRule type="expression" dxfId="29841" priority="27483">
      <formula>JS34=$B$20</formula>
    </cfRule>
    <cfRule type="expression" dxfId="29840" priority="27484">
      <formula>JS34=$B$21</formula>
    </cfRule>
    <cfRule type="expression" dxfId="29839" priority="27485">
      <formula>JS34=$B$19</formula>
    </cfRule>
    <cfRule type="expression" dxfId="29838" priority="27486">
      <formula>JS34=$B$17</formula>
    </cfRule>
    <cfRule type="expression" dxfId="29837" priority="27487">
      <formula>JS34=$B$16</formula>
    </cfRule>
    <cfRule type="expression" dxfId="29836" priority="27488">
      <formula>JS34=$B$14</formula>
    </cfRule>
    <cfRule type="expression" dxfId="29835" priority="27489">
      <formula>JS34=$B$13</formula>
    </cfRule>
    <cfRule type="expression" dxfId="29834" priority="27490">
      <formula>JS34=$B$12</formula>
    </cfRule>
    <cfRule type="expression" dxfId="29833" priority="27491">
      <formula>JS34=$B$11</formula>
    </cfRule>
    <cfRule type="expression" dxfId="29832" priority="27492">
      <formula>JS34=$B$10</formula>
    </cfRule>
    <cfRule type="expression" dxfId="29831" priority="27493">
      <formula>JS34=$B$9</formula>
    </cfRule>
    <cfRule type="expression" dxfId="29830" priority="27494">
      <formula>JS34=$B$6</formula>
    </cfRule>
    <cfRule type="expression" dxfId="29829" priority="27495">
      <formula>"TEXT(C$16,""ddd"")='Sat'"</formula>
    </cfRule>
  </conditionalFormatting>
  <conditionalFormatting sqref="JS34:JV34">
    <cfRule type="expression" dxfId="29828" priority="27482">
      <formula>JS34=$B$22</formula>
    </cfRule>
  </conditionalFormatting>
  <conditionalFormatting sqref="JS34:JV34">
    <cfRule type="expression" dxfId="29827" priority="27480">
      <formula>JS34=#REF!</formula>
    </cfRule>
    <cfRule type="expression" dxfId="29826" priority="27481">
      <formula>JS34=$B$23</formula>
    </cfRule>
  </conditionalFormatting>
  <conditionalFormatting sqref="JR33:JR34">
    <cfRule type="expression" dxfId="29825" priority="27476">
      <formula>JR33=$B$8</formula>
    </cfRule>
    <cfRule type="expression" dxfId="29824" priority="27477">
      <formula>JR33=$B$24</formula>
    </cfRule>
    <cfRule type="expression" dxfId="29823" priority="27478">
      <formula>JR33=$B$18</formula>
    </cfRule>
    <cfRule type="expression" dxfId="29822" priority="27479">
      <formula>JR33=$B$3</formula>
    </cfRule>
  </conditionalFormatting>
  <conditionalFormatting sqref="JR33:JR34">
    <cfRule type="expression" dxfId="29821" priority="27463">
      <formula>JR33=$B$20</formula>
    </cfRule>
    <cfRule type="expression" dxfId="29820" priority="27464">
      <formula>JR33=$B$21</formula>
    </cfRule>
    <cfRule type="expression" dxfId="29819" priority="27465">
      <formula>JR33=$B$19</formula>
    </cfRule>
    <cfRule type="expression" dxfId="29818" priority="27466">
      <formula>JR33=$B$17</formula>
    </cfRule>
    <cfRule type="expression" dxfId="29817" priority="27467">
      <formula>JR33=$B$16</formula>
    </cfRule>
    <cfRule type="expression" dxfId="29816" priority="27468">
      <formula>JR33=$B$14</formula>
    </cfRule>
    <cfRule type="expression" dxfId="29815" priority="27469">
      <formula>JR33=$B$13</formula>
    </cfRule>
    <cfRule type="expression" dxfId="29814" priority="27470">
      <formula>JR33=$B$12</formula>
    </cfRule>
    <cfRule type="expression" dxfId="29813" priority="27471">
      <formula>JR33=$B$11</formula>
    </cfRule>
    <cfRule type="expression" dxfId="29812" priority="27472">
      <formula>JR33=$B$10</formula>
    </cfRule>
    <cfRule type="expression" dxfId="29811" priority="27473">
      <formula>JR33=$B$9</formula>
    </cfRule>
    <cfRule type="expression" dxfId="29810" priority="27474">
      <formula>JR33=$B$6</formula>
    </cfRule>
    <cfRule type="expression" dxfId="29809" priority="27475">
      <formula>"TEXT(C$16,""ddd"")='Sat'"</formula>
    </cfRule>
  </conditionalFormatting>
  <conditionalFormatting sqref="JR33:JR34">
    <cfRule type="expression" dxfId="29808" priority="27462">
      <formula>JR33=$B$22</formula>
    </cfRule>
  </conditionalFormatting>
  <conditionalFormatting sqref="JR33:JR34">
    <cfRule type="expression" dxfId="29807" priority="27460">
      <formula>JR33=#REF!</formula>
    </cfRule>
    <cfRule type="expression" dxfId="29806" priority="27461">
      <formula>JR33=$B$23</formula>
    </cfRule>
  </conditionalFormatting>
  <conditionalFormatting sqref="JZ34:KC34">
    <cfRule type="expression" dxfId="29805" priority="27456">
      <formula>JZ34=$B$8</formula>
    </cfRule>
    <cfRule type="expression" dxfId="29804" priority="27457">
      <formula>JZ34=$B$24</formula>
    </cfRule>
    <cfRule type="expression" dxfId="29803" priority="27458">
      <formula>JZ34=$B$18</formula>
    </cfRule>
    <cfRule type="expression" dxfId="29802" priority="27459">
      <formula>JZ34=$B$3</formula>
    </cfRule>
  </conditionalFormatting>
  <conditionalFormatting sqref="JZ34:KC34">
    <cfRule type="expression" dxfId="29801" priority="27443">
      <formula>JZ34=$B$20</formula>
    </cfRule>
    <cfRule type="expression" dxfId="29800" priority="27444">
      <formula>JZ34=$B$21</formula>
    </cfRule>
    <cfRule type="expression" dxfId="29799" priority="27445">
      <formula>JZ34=$B$19</formula>
    </cfRule>
    <cfRule type="expression" dxfId="29798" priority="27446">
      <formula>JZ34=$B$17</formula>
    </cfRule>
    <cfRule type="expression" dxfId="29797" priority="27447">
      <formula>JZ34=$B$16</formula>
    </cfRule>
    <cfRule type="expression" dxfId="29796" priority="27448">
      <formula>JZ34=$B$14</formula>
    </cfRule>
    <cfRule type="expression" dxfId="29795" priority="27449">
      <formula>JZ34=$B$13</formula>
    </cfRule>
    <cfRule type="expression" dxfId="29794" priority="27450">
      <formula>JZ34=$B$12</formula>
    </cfRule>
    <cfRule type="expression" dxfId="29793" priority="27451">
      <formula>JZ34=$B$11</formula>
    </cfRule>
    <cfRule type="expression" dxfId="29792" priority="27452">
      <formula>JZ34=$B$10</formula>
    </cfRule>
    <cfRule type="expression" dxfId="29791" priority="27453">
      <formula>JZ34=$B$9</formula>
    </cfRule>
    <cfRule type="expression" dxfId="29790" priority="27454">
      <formula>JZ34=$B$6</formula>
    </cfRule>
    <cfRule type="expression" dxfId="29789" priority="27455">
      <formula>"TEXT(C$16,""ddd"")='Sat'"</formula>
    </cfRule>
  </conditionalFormatting>
  <conditionalFormatting sqref="JZ34:KC34">
    <cfRule type="expression" dxfId="29788" priority="27442">
      <formula>JZ34=$B$22</formula>
    </cfRule>
  </conditionalFormatting>
  <conditionalFormatting sqref="JZ34:KC34">
    <cfRule type="expression" dxfId="29787" priority="27440">
      <formula>JZ34=#REF!</formula>
    </cfRule>
    <cfRule type="expression" dxfId="29786" priority="27441">
      <formula>JZ34=$B$23</formula>
    </cfRule>
  </conditionalFormatting>
  <conditionalFormatting sqref="JY34">
    <cfRule type="expression" dxfId="29785" priority="27436">
      <formula>JY34=$B$8</formula>
    </cfRule>
    <cfRule type="expression" dxfId="29784" priority="27437">
      <formula>JY34=$B$24</formula>
    </cfRule>
    <cfRule type="expression" dxfId="29783" priority="27438">
      <formula>JY34=$B$18</formula>
    </cfRule>
    <cfRule type="expression" dxfId="29782" priority="27439">
      <formula>JY34=$B$3</formula>
    </cfRule>
  </conditionalFormatting>
  <conditionalFormatting sqref="JY34">
    <cfRule type="expression" dxfId="29781" priority="27423">
      <formula>JY34=$B$20</formula>
    </cfRule>
    <cfRule type="expression" dxfId="29780" priority="27424">
      <formula>JY34=$B$21</formula>
    </cfRule>
    <cfRule type="expression" dxfId="29779" priority="27425">
      <formula>JY34=$B$19</formula>
    </cfRule>
    <cfRule type="expression" dxfId="29778" priority="27426">
      <formula>JY34=$B$17</formula>
    </cfRule>
    <cfRule type="expression" dxfId="29777" priority="27427">
      <formula>JY34=$B$16</formula>
    </cfRule>
    <cfRule type="expression" dxfId="29776" priority="27428">
      <formula>JY34=$B$14</formula>
    </cfRule>
    <cfRule type="expression" dxfId="29775" priority="27429">
      <formula>JY34=$B$13</formula>
    </cfRule>
    <cfRule type="expression" dxfId="29774" priority="27430">
      <formula>JY34=$B$12</formula>
    </cfRule>
    <cfRule type="expression" dxfId="29773" priority="27431">
      <formula>JY34=$B$11</formula>
    </cfRule>
    <cfRule type="expression" dxfId="29772" priority="27432">
      <formula>JY34=$B$10</formula>
    </cfRule>
    <cfRule type="expression" dxfId="29771" priority="27433">
      <formula>JY34=$B$9</formula>
    </cfRule>
    <cfRule type="expression" dxfId="29770" priority="27434">
      <formula>JY34=$B$6</formula>
    </cfRule>
    <cfRule type="expression" dxfId="29769" priority="27435">
      <formula>"TEXT(C$16,""ddd"")='Sat'"</formula>
    </cfRule>
  </conditionalFormatting>
  <conditionalFormatting sqref="JY34">
    <cfRule type="expression" dxfId="29768" priority="27422">
      <formula>JY34=$B$22</formula>
    </cfRule>
  </conditionalFormatting>
  <conditionalFormatting sqref="JY34">
    <cfRule type="expression" dxfId="29767" priority="27420">
      <formula>JY34=#REF!</formula>
    </cfRule>
    <cfRule type="expression" dxfId="29766" priority="27421">
      <formula>JY34=$B$23</formula>
    </cfRule>
  </conditionalFormatting>
  <conditionalFormatting sqref="KN34:KQ34">
    <cfRule type="expression" dxfId="29765" priority="27376">
      <formula>KN34=$B$8</formula>
    </cfRule>
    <cfRule type="expression" dxfId="29764" priority="27377">
      <formula>KN34=$B$24</formula>
    </cfRule>
    <cfRule type="expression" dxfId="29763" priority="27378">
      <formula>KN34=$B$18</formula>
    </cfRule>
    <cfRule type="expression" dxfId="29762" priority="27379">
      <formula>KN34=$B$3</formula>
    </cfRule>
  </conditionalFormatting>
  <conditionalFormatting sqref="KN34:KQ34">
    <cfRule type="expression" dxfId="29761" priority="27363">
      <formula>KN34=$B$20</formula>
    </cfRule>
    <cfRule type="expression" dxfId="29760" priority="27364">
      <formula>KN34=$B$21</formula>
    </cfRule>
    <cfRule type="expression" dxfId="29759" priority="27365">
      <formula>KN34=$B$19</formula>
    </cfRule>
    <cfRule type="expression" dxfId="29758" priority="27366">
      <formula>KN34=$B$17</formula>
    </cfRule>
    <cfRule type="expression" dxfId="29757" priority="27367">
      <formula>KN34=$B$16</formula>
    </cfRule>
    <cfRule type="expression" dxfId="29756" priority="27368">
      <formula>KN34=$B$14</formula>
    </cfRule>
    <cfRule type="expression" dxfId="29755" priority="27369">
      <formula>KN34=$B$13</formula>
    </cfRule>
    <cfRule type="expression" dxfId="29754" priority="27370">
      <formula>KN34=$B$12</formula>
    </cfRule>
    <cfRule type="expression" dxfId="29753" priority="27371">
      <formula>KN34=$B$11</formula>
    </cfRule>
    <cfRule type="expression" dxfId="29752" priority="27372">
      <formula>KN34=$B$10</formula>
    </cfRule>
    <cfRule type="expression" dxfId="29751" priority="27373">
      <formula>KN34=$B$9</formula>
    </cfRule>
    <cfRule type="expression" dxfId="29750" priority="27374">
      <formula>KN34=$B$6</formula>
    </cfRule>
    <cfRule type="expression" dxfId="29749" priority="27375">
      <formula>"TEXT(C$16,""ddd"")='Sat'"</formula>
    </cfRule>
  </conditionalFormatting>
  <conditionalFormatting sqref="KN34:KQ34">
    <cfRule type="expression" dxfId="29748" priority="27362">
      <formula>KN34=$B$22</formula>
    </cfRule>
  </conditionalFormatting>
  <conditionalFormatting sqref="KN34:KQ34">
    <cfRule type="expression" dxfId="29747" priority="27360">
      <formula>KN34=#REF!</formula>
    </cfRule>
    <cfRule type="expression" dxfId="29746" priority="27361">
      <formula>KN34=$B$23</formula>
    </cfRule>
  </conditionalFormatting>
  <conditionalFormatting sqref="KM34">
    <cfRule type="expression" dxfId="29745" priority="27356">
      <formula>KM34=$B$8</formula>
    </cfRule>
    <cfRule type="expression" dxfId="29744" priority="27357">
      <formula>KM34=$B$24</formula>
    </cfRule>
    <cfRule type="expression" dxfId="29743" priority="27358">
      <formula>KM34=$B$18</formula>
    </cfRule>
    <cfRule type="expression" dxfId="29742" priority="27359">
      <formula>KM34=$B$3</formula>
    </cfRule>
  </conditionalFormatting>
  <conditionalFormatting sqref="KM34">
    <cfRule type="expression" dxfId="29741" priority="27343">
      <formula>KM34=$B$20</formula>
    </cfRule>
    <cfRule type="expression" dxfId="29740" priority="27344">
      <formula>KM34=$B$21</formula>
    </cfRule>
    <cfRule type="expression" dxfId="29739" priority="27345">
      <formula>KM34=$B$19</formula>
    </cfRule>
    <cfRule type="expression" dxfId="29738" priority="27346">
      <formula>KM34=$B$17</formula>
    </cfRule>
    <cfRule type="expression" dxfId="29737" priority="27347">
      <formula>KM34=$B$16</formula>
    </cfRule>
    <cfRule type="expression" dxfId="29736" priority="27348">
      <formula>KM34=$B$14</formula>
    </cfRule>
    <cfRule type="expression" dxfId="29735" priority="27349">
      <formula>KM34=$B$13</formula>
    </cfRule>
    <cfRule type="expression" dxfId="29734" priority="27350">
      <formula>KM34=$B$12</formula>
    </cfRule>
    <cfRule type="expression" dxfId="29733" priority="27351">
      <formula>KM34=$B$11</formula>
    </cfRule>
    <cfRule type="expression" dxfId="29732" priority="27352">
      <formula>KM34=$B$10</formula>
    </cfRule>
    <cfRule type="expression" dxfId="29731" priority="27353">
      <formula>KM34=$B$9</formula>
    </cfRule>
    <cfRule type="expression" dxfId="29730" priority="27354">
      <formula>KM34=$B$6</formula>
    </cfRule>
    <cfRule type="expression" dxfId="29729" priority="27355">
      <formula>"TEXT(C$16,""ddd"")='Sat'"</formula>
    </cfRule>
  </conditionalFormatting>
  <conditionalFormatting sqref="KM34">
    <cfRule type="expression" dxfId="29728" priority="27342">
      <formula>KM34=$B$22</formula>
    </cfRule>
  </conditionalFormatting>
  <conditionalFormatting sqref="KM34">
    <cfRule type="expression" dxfId="29727" priority="27340">
      <formula>KM34=#REF!</formula>
    </cfRule>
    <cfRule type="expression" dxfId="29726" priority="27341">
      <formula>KM34=$B$23</formula>
    </cfRule>
  </conditionalFormatting>
  <conditionalFormatting sqref="KU34:KX34">
    <cfRule type="expression" dxfId="29725" priority="27336">
      <formula>KU34=$B$8</formula>
    </cfRule>
    <cfRule type="expression" dxfId="29724" priority="27337">
      <formula>KU34=$B$24</formula>
    </cfRule>
    <cfRule type="expression" dxfId="29723" priority="27338">
      <formula>KU34=$B$18</formula>
    </cfRule>
    <cfRule type="expression" dxfId="29722" priority="27339">
      <formula>KU34=$B$3</formula>
    </cfRule>
  </conditionalFormatting>
  <conditionalFormatting sqref="KU34:KX34">
    <cfRule type="expression" dxfId="29721" priority="27323">
      <formula>KU34=$B$20</formula>
    </cfRule>
    <cfRule type="expression" dxfId="29720" priority="27324">
      <formula>KU34=$B$21</formula>
    </cfRule>
    <cfRule type="expression" dxfId="29719" priority="27325">
      <formula>KU34=$B$19</formula>
    </cfRule>
    <cfRule type="expression" dxfId="29718" priority="27326">
      <formula>KU34=$B$17</formula>
    </cfRule>
    <cfRule type="expression" dxfId="29717" priority="27327">
      <formula>KU34=$B$16</formula>
    </cfRule>
    <cfRule type="expression" dxfId="29716" priority="27328">
      <formula>KU34=$B$14</formula>
    </cfRule>
    <cfRule type="expression" dxfId="29715" priority="27329">
      <formula>KU34=$B$13</formula>
    </cfRule>
    <cfRule type="expression" dxfId="29714" priority="27330">
      <formula>KU34=$B$12</formula>
    </cfRule>
    <cfRule type="expression" dxfId="29713" priority="27331">
      <formula>KU34=$B$11</formula>
    </cfRule>
    <cfRule type="expression" dxfId="29712" priority="27332">
      <formula>KU34=$B$10</formula>
    </cfRule>
    <cfRule type="expression" dxfId="29711" priority="27333">
      <formula>KU34=$B$9</formula>
    </cfRule>
    <cfRule type="expression" dxfId="29710" priority="27334">
      <formula>KU34=$B$6</formula>
    </cfRule>
    <cfRule type="expression" dxfId="29709" priority="27335">
      <formula>"TEXT(C$16,""ddd"")='Sat'"</formula>
    </cfRule>
  </conditionalFormatting>
  <conditionalFormatting sqref="KU34:KX34">
    <cfRule type="expression" dxfId="29708" priority="27322">
      <formula>KU34=$B$22</formula>
    </cfRule>
  </conditionalFormatting>
  <conditionalFormatting sqref="KU34:KX34">
    <cfRule type="expression" dxfId="29707" priority="27320">
      <formula>KU34=#REF!</formula>
    </cfRule>
    <cfRule type="expression" dxfId="29706" priority="27321">
      <formula>KU34=$B$23</formula>
    </cfRule>
  </conditionalFormatting>
  <conditionalFormatting sqref="KT34">
    <cfRule type="expression" dxfId="29705" priority="27316">
      <formula>KT34=$B$8</formula>
    </cfRule>
    <cfRule type="expression" dxfId="29704" priority="27317">
      <formula>KT34=$B$24</formula>
    </cfRule>
    <cfRule type="expression" dxfId="29703" priority="27318">
      <formula>KT34=$B$18</formula>
    </cfRule>
    <cfRule type="expression" dxfId="29702" priority="27319">
      <formula>KT34=$B$3</formula>
    </cfRule>
  </conditionalFormatting>
  <conditionalFormatting sqref="KT34">
    <cfRule type="expression" dxfId="29701" priority="27303">
      <formula>KT34=$B$20</formula>
    </cfRule>
    <cfRule type="expression" dxfId="29700" priority="27304">
      <formula>KT34=$B$21</formula>
    </cfRule>
    <cfRule type="expression" dxfId="29699" priority="27305">
      <formula>KT34=$B$19</formula>
    </cfRule>
    <cfRule type="expression" dxfId="29698" priority="27306">
      <formula>KT34=$B$17</formula>
    </cfRule>
    <cfRule type="expression" dxfId="29697" priority="27307">
      <formula>KT34=$B$16</formula>
    </cfRule>
    <cfRule type="expression" dxfId="29696" priority="27308">
      <formula>KT34=$B$14</formula>
    </cfRule>
    <cfRule type="expression" dxfId="29695" priority="27309">
      <formula>KT34=$B$13</formula>
    </cfRule>
    <cfRule type="expression" dxfId="29694" priority="27310">
      <formula>KT34=$B$12</formula>
    </cfRule>
    <cfRule type="expression" dxfId="29693" priority="27311">
      <formula>KT34=$B$11</formula>
    </cfRule>
    <cfRule type="expression" dxfId="29692" priority="27312">
      <formula>KT34=$B$10</formula>
    </cfRule>
    <cfRule type="expression" dxfId="29691" priority="27313">
      <formula>KT34=$B$9</formula>
    </cfRule>
    <cfRule type="expression" dxfId="29690" priority="27314">
      <formula>KT34=$B$6</formula>
    </cfRule>
    <cfRule type="expression" dxfId="29689" priority="27315">
      <formula>"TEXT(C$16,""ddd"")='Sat'"</formula>
    </cfRule>
  </conditionalFormatting>
  <conditionalFormatting sqref="KT34">
    <cfRule type="expression" dxfId="29688" priority="27302">
      <formula>KT34=$B$22</formula>
    </cfRule>
  </conditionalFormatting>
  <conditionalFormatting sqref="KT34">
    <cfRule type="expression" dxfId="29687" priority="27300">
      <formula>KT34=#REF!</formula>
    </cfRule>
    <cfRule type="expression" dxfId="29686" priority="27301">
      <formula>KT34=$B$23</formula>
    </cfRule>
  </conditionalFormatting>
  <conditionalFormatting sqref="LB34:LE34">
    <cfRule type="expression" dxfId="29685" priority="27296">
      <formula>LB34=$B$8</formula>
    </cfRule>
    <cfRule type="expression" dxfId="29684" priority="27297">
      <formula>LB34=$B$24</formula>
    </cfRule>
    <cfRule type="expression" dxfId="29683" priority="27298">
      <formula>LB34=$B$18</formula>
    </cfRule>
    <cfRule type="expression" dxfId="29682" priority="27299">
      <formula>LB34=$B$3</formula>
    </cfRule>
  </conditionalFormatting>
  <conditionalFormatting sqref="LB34:LE34">
    <cfRule type="expression" dxfId="29681" priority="27283">
      <formula>LB34=$B$20</formula>
    </cfRule>
    <cfRule type="expression" dxfId="29680" priority="27284">
      <formula>LB34=$B$21</formula>
    </cfRule>
    <cfRule type="expression" dxfId="29679" priority="27285">
      <formula>LB34=$B$19</formula>
    </cfRule>
    <cfRule type="expression" dxfId="29678" priority="27286">
      <formula>LB34=$B$17</formula>
    </cfRule>
    <cfRule type="expression" dxfId="29677" priority="27287">
      <formula>LB34=$B$16</formula>
    </cfRule>
    <cfRule type="expression" dxfId="29676" priority="27288">
      <formula>LB34=$B$14</formula>
    </cfRule>
    <cfRule type="expression" dxfId="29675" priority="27289">
      <formula>LB34=$B$13</formula>
    </cfRule>
    <cfRule type="expression" dxfId="29674" priority="27290">
      <formula>LB34=$B$12</formula>
    </cfRule>
    <cfRule type="expression" dxfId="29673" priority="27291">
      <formula>LB34=$B$11</formula>
    </cfRule>
    <cfRule type="expression" dxfId="29672" priority="27292">
      <formula>LB34=$B$10</formula>
    </cfRule>
    <cfRule type="expression" dxfId="29671" priority="27293">
      <formula>LB34=$B$9</formula>
    </cfRule>
    <cfRule type="expression" dxfId="29670" priority="27294">
      <formula>LB34=$B$6</formula>
    </cfRule>
    <cfRule type="expression" dxfId="29669" priority="27295">
      <formula>"TEXT(C$16,""ddd"")='Sat'"</formula>
    </cfRule>
  </conditionalFormatting>
  <conditionalFormatting sqref="LB34:LE34">
    <cfRule type="expression" dxfId="29668" priority="27282">
      <formula>LB34=$B$22</formula>
    </cfRule>
  </conditionalFormatting>
  <conditionalFormatting sqref="LB34:LE34">
    <cfRule type="expression" dxfId="29667" priority="27280">
      <formula>LB34=#REF!</formula>
    </cfRule>
    <cfRule type="expression" dxfId="29666" priority="27281">
      <formula>LB34=$B$23</formula>
    </cfRule>
  </conditionalFormatting>
  <conditionalFormatting sqref="LA34">
    <cfRule type="expression" dxfId="29665" priority="27276">
      <formula>LA34=$B$8</formula>
    </cfRule>
    <cfRule type="expression" dxfId="29664" priority="27277">
      <formula>LA34=$B$24</formula>
    </cfRule>
    <cfRule type="expression" dxfId="29663" priority="27278">
      <formula>LA34=$B$18</formula>
    </cfRule>
    <cfRule type="expression" dxfId="29662" priority="27279">
      <formula>LA34=$B$3</formula>
    </cfRule>
  </conditionalFormatting>
  <conditionalFormatting sqref="LA34">
    <cfRule type="expression" dxfId="29661" priority="27263">
      <formula>LA34=$B$20</formula>
    </cfRule>
    <cfRule type="expression" dxfId="29660" priority="27264">
      <formula>LA34=$B$21</formula>
    </cfRule>
    <cfRule type="expression" dxfId="29659" priority="27265">
      <formula>LA34=$B$19</formula>
    </cfRule>
    <cfRule type="expression" dxfId="29658" priority="27266">
      <formula>LA34=$B$17</formula>
    </cfRule>
    <cfRule type="expression" dxfId="29657" priority="27267">
      <formula>LA34=$B$16</formula>
    </cfRule>
    <cfRule type="expression" dxfId="29656" priority="27268">
      <formula>LA34=$B$14</formula>
    </cfRule>
    <cfRule type="expression" dxfId="29655" priority="27269">
      <formula>LA34=$B$13</formula>
    </cfRule>
    <cfRule type="expression" dxfId="29654" priority="27270">
      <formula>LA34=$B$12</formula>
    </cfRule>
    <cfRule type="expression" dxfId="29653" priority="27271">
      <formula>LA34=$B$11</formula>
    </cfRule>
    <cfRule type="expression" dxfId="29652" priority="27272">
      <formula>LA34=$B$10</formula>
    </cfRule>
    <cfRule type="expression" dxfId="29651" priority="27273">
      <formula>LA34=$B$9</formula>
    </cfRule>
    <cfRule type="expression" dxfId="29650" priority="27274">
      <formula>LA34=$B$6</formula>
    </cfRule>
    <cfRule type="expression" dxfId="29649" priority="27275">
      <formula>"TEXT(C$16,""ddd"")='Sat'"</formula>
    </cfRule>
  </conditionalFormatting>
  <conditionalFormatting sqref="LA34">
    <cfRule type="expression" dxfId="29648" priority="27262">
      <formula>LA34=$B$22</formula>
    </cfRule>
  </conditionalFormatting>
  <conditionalFormatting sqref="LA34">
    <cfRule type="expression" dxfId="29647" priority="27260">
      <formula>LA34=#REF!</formula>
    </cfRule>
    <cfRule type="expression" dxfId="29646" priority="27261">
      <formula>LA34=$B$23</formula>
    </cfRule>
  </conditionalFormatting>
  <conditionalFormatting sqref="LH34">
    <cfRule type="expression" dxfId="29645" priority="27236">
      <formula>LH34=$B$8</formula>
    </cfRule>
    <cfRule type="expression" dxfId="29644" priority="27237">
      <formula>LH34=$B$24</formula>
    </cfRule>
    <cfRule type="expression" dxfId="29643" priority="27238">
      <formula>LH34=$B$18</formula>
    </cfRule>
    <cfRule type="expression" dxfId="29642" priority="27239">
      <formula>LH34=$B$3</formula>
    </cfRule>
  </conditionalFormatting>
  <conditionalFormatting sqref="LH34">
    <cfRule type="expression" dxfId="29641" priority="27223">
      <formula>LH34=$B$20</formula>
    </cfRule>
    <cfRule type="expression" dxfId="29640" priority="27224">
      <formula>LH34=$B$21</formula>
    </cfRule>
    <cfRule type="expression" dxfId="29639" priority="27225">
      <formula>LH34=$B$19</formula>
    </cfRule>
    <cfRule type="expression" dxfId="29638" priority="27226">
      <formula>LH34=$B$17</formula>
    </cfRule>
    <cfRule type="expression" dxfId="29637" priority="27227">
      <formula>LH34=$B$16</formula>
    </cfRule>
    <cfRule type="expression" dxfId="29636" priority="27228">
      <formula>LH34=$B$14</formula>
    </cfRule>
    <cfRule type="expression" dxfId="29635" priority="27229">
      <formula>LH34=$B$13</formula>
    </cfRule>
    <cfRule type="expression" dxfId="29634" priority="27230">
      <formula>LH34=$B$12</formula>
    </cfRule>
    <cfRule type="expression" dxfId="29633" priority="27231">
      <formula>LH34=$B$11</formula>
    </cfRule>
    <cfRule type="expression" dxfId="29632" priority="27232">
      <formula>LH34=$B$10</formula>
    </cfRule>
    <cfRule type="expression" dxfId="29631" priority="27233">
      <formula>LH34=$B$9</formula>
    </cfRule>
    <cfRule type="expression" dxfId="29630" priority="27234">
      <formula>LH34=$B$6</formula>
    </cfRule>
    <cfRule type="expression" dxfId="29629" priority="27235">
      <formula>"TEXT(C$16,""ddd"")='Sat'"</formula>
    </cfRule>
  </conditionalFormatting>
  <conditionalFormatting sqref="LH34">
    <cfRule type="expression" dxfId="29628" priority="27222">
      <formula>LH34=$B$22</formula>
    </cfRule>
  </conditionalFormatting>
  <conditionalFormatting sqref="LH34">
    <cfRule type="expression" dxfId="29627" priority="27220">
      <formula>LH34=#REF!</formula>
    </cfRule>
    <cfRule type="expression" dxfId="29626" priority="27221">
      <formula>LH34=$B$23</formula>
    </cfRule>
  </conditionalFormatting>
  <conditionalFormatting sqref="LP34:LS34">
    <cfRule type="expression" dxfId="29625" priority="27216">
      <formula>LP34=$B$8</formula>
    </cfRule>
    <cfRule type="expression" dxfId="29624" priority="27217">
      <formula>LP34=$B$24</formula>
    </cfRule>
    <cfRule type="expression" dxfId="29623" priority="27218">
      <formula>LP34=$B$18</formula>
    </cfRule>
    <cfRule type="expression" dxfId="29622" priority="27219">
      <formula>LP34=$B$3</formula>
    </cfRule>
  </conditionalFormatting>
  <conditionalFormatting sqref="LP34:LS34">
    <cfRule type="expression" dxfId="29621" priority="27203">
      <formula>LP34=$B$20</formula>
    </cfRule>
    <cfRule type="expression" dxfId="29620" priority="27204">
      <formula>LP34=$B$21</formula>
    </cfRule>
    <cfRule type="expression" dxfId="29619" priority="27205">
      <formula>LP34=$B$19</formula>
    </cfRule>
    <cfRule type="expression" dxfId="29618" priority="27206">
      <formula>LP34=$B$17</formula>
    </cfRule>
    <cfRule type="expression" dxfId="29617" priority="27207">
      <formula>LP34=$B$16</formula>
    </cfRule>
    <cfRule type="expression" dxfId="29616" priority="27208">
      <formula>LP34=$B$14</formula>
    </cfRule>
    <cfRule type="expression" dxfId="29615" priority="27209">
      <formula>LP34=$B$13</formula>
    </cfRule>
    <cfRule type="expression" dxfId="29614" priority="27210">
      <formula>LP34=$B$12</formula>
    </cfRule>
    <cfRule type="expression" dxfId="29613" priority="27211">
      <formula>LP34=$B$11</formula>
    </cfRule>
    <cfRule type="expression" dxfId="29612" priority="27212">
      <formula>LP34=$B$10</formula>
    </cfRule>
    <cfRule type="expression" dxfId="29611" priority="27213">
      <formula>LP34=$B$9</formula>
    </cfRule>
    <cfRule type="expression" dxfId="29610" priority="27214">
      <formula>LP34=$B$6</formula>
    </cfRule>
    <cfRule type="expression" dxfId="29609" priority="27215">
      <formula>"TEXT(C$16,""ddd"")='Sat'"</formula>
    </cfRule>
  </conditionalFormatting>
  <conditionalFormatting sqref="LP34:LS34">
    <cfRule type="expression" dxfId="29608" priority="27202">
      <formula>LP34=$B$22</formula>
    </cfRule>
  </conditionalFormatting>
  <conditionalFormatting sqref="LP34:LS34">
    <cfRule type="expression" dxfId="29607" priority="27200">
      <formula>LP34=#REF!</formula>
    </cfRule>
    <cfRule type="expression" dxfId="29606" priority="27201">
      <formula>LP34=$B$23</formula>
    </cfRule>
  </conditionalFormatting>
  <conditionalFormatting sqref="LO34">
    <cfRule type="expression" dxfId="29605" priority="27196">
      <formula>LO34=$B$8</formula>
    </cfRule>
    <cfRule type="expression" dxfId="29604" priority="27197">
      <formula>LO34=$B$24</formula>
    </cfRule>
    <cfRule type="expression" dxfId="29603" priority="27198">
      <formula>LO34=$B$18</formula>
    </cfRule>
    <cfRule type="expression" dxfId="29602" priority="27199">
      <formula>LO34=$B$3</formula>
    </cfRule>
  </conditionalFormatting>
  <conditionalFormatting sqref="LO34">
    <cfRule type="expression" dxfId="29601" priority="27183">
      <formula>LO34=$B$20</formula>
    </cfRule>
    <cfRule type="expression" dxfId="29600" priority="27184">
      <formula>LO34=$B$21</formula>
    </cfRule>
    <cfRule type="expression" dxfId="29599" priority="27185">
      <formula>LO34=$B$19</formula>
    </cfRule>
    <cfRule type="expression" dxfId="29598" priority="27186">
      <formula>LO34=$B$17</formula>
    </cfRule>
    <cfRule type="expression" dxfId="29597" priority="27187">
      <formula>LO34=$B$16</formula>
    </cfRule>
    <cfRule type="expression" dxfId="29596" priority="27188">
      <formula>LO34=$B$14</formula>
    </cfRule>
    <cfRule type="expression" dxfId="29595" priority="27189">
      <formula>LO34=$B$13</formula>
    </cfRule>
    <cfRule type="expression" dxfId="29594" priority="27190">
      <formula>LO34=$B$12</formula>
    </cfRule>
    <cfRule type="expression" dxfId="29593" priority="27191">
      <formula>LO34=$B$11</formula>
    </cfRule>
    <cfRule type="expression" dxfId="29592" priority="27192">
      <formula>LO34=$B$10</formula>
    </cfRule>
    <cfRule type="expression" dxfId="29591" priority="27193">
      <formula>LO34=$B$9</formula>
    </cfRule>
    <cfRule type="expression" dxfId="29590" priority="27194">
      <formula>LO34=$B$6</formula>
    </cfRule>
    <cfRule type="expression" dxfId="29589" priority="27195">
      <formula>"TEXT(C$16,""ddd"")='Sat'"</formula>
    </cfRule>
  </conditionalFormatting>
  <conditionalFormatting sqref="LO34">
    <cfRule type="expression" dxfId="29588" priority="27182">
      <formula>LO34=$B$22</formula>
    </cfRule>
  </conditionalFormatting>
  <conditionalFormatting sqref="LO34">
    <cfRule type="expression" dxfId="29587" priority="27180">
      <formula>LO34=#REF!</formula>
    </cfRule>
    <cfRule type="expression" dxfId="29586" priority="27181">
      <formula>LO34=$B$23</formula>
    </cfRule>
  </conditionalFormatting>
  <conditionalFormatting sqref="LW34:LZ34">
    <cfRule type="expression" dxfId="29585" priority="27176">
      <formula>LW34=$B$8</formula>
    </cfRule>
    <cfRule type="expression" dxfId="29584" priority="27177">
      <formula>LW34=$B$24</formula>
    </cfRule>
    <cfRule type="expression" dxfId="29583" priority="27178">
      <formula>LW34=$B$18</formula>
    </cfRule>
    <cfRule type="expression" dxfId="29582" priority="27179">
      <formula>LW34=$B$3</formula>
    </cfRule>
  </conditionalFormatting>
  <conditionalFormatting sqref="LW34:LZ34">
    <cfRule type="expression" dxfId="29581" priority="27163">
      <formula>LW34=$B$20</formula>
    </cfRule>
    <cfRule type="expression" dxfId="29580" priority="27164">
      <formula>LW34=$B$21</formula>
    </cfRule>
    <cfRule type="expression" dxfId="29579" priority="27165">
      <formula>LW34=$B$19</formula>
    </cfRule>
    <cfRule type="expression" dxfId="29578" priority="27166">
      <formula>LW34=$B$17</formula>
    </cfRule>
    <cfRule type="expression" dxfId="29577" priority="27167">
      <formula>LW34=$B$16</formula>
    </cfRule>
    <cfRule type="expression" dxfId="29576" priority="27168">
      <formula>LW34=$B$14</formula>
    </cfRule>
    <cfRule type="expression" dxfId="29575" priority="27169">
      <formula>LW34=$B$13</formula>
    </cfRule>
    <cfRule type="expression" dxfId="29574" priority="27170">
      <formula>LW34=$B$12</formula>
    </cfRule>
    <cfRule type="expression" dxfId="29573" priority="27171">
      <formula>LW34=$B$11</formula>
    </cfRule>
    <cfRule type="expression" dxfId="29572" priority="27172">
      <formula>LW34=$B$10</formula>
    </cfRule>
    <cfRule type="expression" dxfId="29571" priority="27173">
      <formula>LW34=$B$9</formula>
    </cfRule>
    <cfRule type="expression" dxfId="29570" priority="27174">
      <formula>LW34=$B$6</formula>
    </cfRule>
    <cfRule type="expression" dxfId="29569" priority="27175">
      <formula>"TEXT(C$16,""ddd"")='Sat'"</formula>
    </cfRule>
  </conditionalFormatting>
  <conditionalFormatting sqref="LW34:LZ34">
    <cfRule type="expression" dxfId="29568" priority="27162">
      <formula>LW34=$B$22</formula>
    </cfRule>
  </conditionalFormatting>
  <conditionalFormatting sqref="LW34:LZ34">
    <cfRule type="expression" dxfId="29567" priority="27160">
      <formula>LW34=#REF!</formula>
    </cfRule>
    <cfRule type="expression" dxfId="29566" priority="27161">
      <formula>LW34=$B$23</formula>
    </cfRule>
  </conditionalFormatting>
  <conditionalFormatting sqref="LV34">
    <cfRule type="expression" dxfId="29565" priority="27156">
      <formula>LV34=$B$8</formula>
    </cfRule>
    <cfRule type="expression" dxfId="29564" priority="27157">
      <formula>LV34=$B$24</formula>
    </cfRule>
    <cfRule type="expression" dxfId="29563" priority="27158">
      <formula>LV34=$B$18</formula>
    </cfRule>
    <cfRule type="expression" dxfId="29562" priority="27159">
      <formula>LV34=$B$3</formula>
    </cfRule>
  </conditionalFormatting>
  <conditionalFormatting sqref="LV34">
    <cfRule type="expression" dxfId="29561" priority="27143">
      <formula>LV34=$B$20</formula>
    </cfRule>
    <cfRule type="expression" dxfId="29560" priority="27144">
      <formula>LV34=$B$21</formula>
    </cfRule>
    <cfRule type="expression" dxfId="29559" priority="27145">
      <formula>LV34=$B$19</formula>
    </cfRule>
    <cfRule type="expression" dxfId="29558" priority="27146">
      <formula>LV34=$B$17</formula>
    </cfRule>
    <cfRule type="expression" dxfId="29557" priority="27147">
      <formula>LV34=$B$16</formula>
    </cfRule>
    <cfRule type="expression" dxfId="29556" priority="27148">
      <formula>LV34=$B$14</formula>
    </cfRule>
    <cfRule type="expression" dxfId="29555" priority="27149">
      <formula>LV34=$B$13</formula>
    </cfRule>
    <cfRule type="expression" dxfId="29554" priority="27150">
      <formula>LV34=$B$12</formula>
    </cfRule>
    <cfRule type="expression" dxfId="29553" priority="27151">
      <formula>LV34=$B$11</formula>
    </cfRule>
    <cfRule type="expression" dxfId="29552" priority="27152">
      <formula>LV34=$B$10</formula>
    </cfRule>
    <cfRule type="expression" dxfId="29551" priority="27153">
      <formula>LV34=$B$9</formula>
    </cfRule>
    <cfRule type="expression" dxfId="29550" priority="27154">
      <formula>LV34=$B$6</formula>
    </cfRule>
    <cfRule type="expression" dxfId="29549" priority="27155">
      <formula>"TEXT(C$16,""ddd"")='Sat'"</formula>
    </cfRule>
  </conditionalFormatting>
  <conditionalFormatting sqref="LV34">
    <cfRule type="expression" dxfId="29548" priority="27142">
      <formula>LV34=$B$22</formula>
    </cfRule>
  </conditionalFormatting>
  <conditionalFormatting sqref="LV34">
    <cfRule type="expression" dxfId="29547" priority="27140">
      <formula>LV34=#REF!</formula>
    </cfRule>
    <cfRule type="expression" dxfId="29546" priority="27141">
      <formula>LV34=$B$23</formula>
    </cfRule>
  </conditionalFormatting>
  <conditionalFormatting sqref="MD34:MG34">
    <cfRule type="expression" dxfId="29545" priority="27136">
      <formula>MD34=$B$8</formula>
    </cfRule>
    <cfRule type="expression" dxfId="29544" priority="27137">
      <formula>MD34=$B$24</formula>
    </cfRule>
    <cfRule type="expression" dxfId="29543" priority="27138">
      <formula>MD34=$B$18</formula>
    </cfRule>
    <cfRule type="expression" dxfId="29542" priority="27139">
      <formula>MD34=$B$3</formula>
    </cfRule>
  </conditionalFormatting>
  <conditionalFormatting sqref="MD34:MG34">
    <cfRule type="expression" dxfId="29541" priority="27123">
      <formula>MD34=$B$20</formula>
    </cfRule>
    <cfRule type="expression" dxfId="29540" priority="27124">
      <formula>MD34=$B$21</formula>
    </cfRule>
    <cfRule type="expression" dxfId="29539" priority="27125">
      <formula>MD34=$B$19</formula>
    </cfRule>
    <cfRule type="expression" dxfId="29538" priority="27126">
      <formula>MD34=$B$17</formula>
    </cfRule>
    <cfRule type="expression" dxfId="29537" priority="27127">
      <formula>MD34=$B$16</formula>
    </cfRule>
    <cfRule type="expression" dxfId="29536" priority="27128">
      <formula>MD34=$B$14</formula>
    </cfRule>
    <cfRule type="expression" dxfId="29535" priority="27129">
      <formula>MD34=$B$13</formula>
    </cfRule>
    <cfRule type="expression" dxfId="29534" priority="27130">
      <formula>MD34=$B$12</formula>
    </cfRule>
    <cfRule type="expression" dxfId="29533" priority="27131">
      <formula>MD34=$B$11</formula>
    </cfRule>
    <cfRule type="expression" dxfId="29532" priority="27132">
      <formula>MD34=$B$10</formula>
    </cfRule>
    <cfRule type="expression" dxfId="29531" priority="27133">
      <formula>MD34=$B$9</formula>
    </cfRule>
    <cfRule type="expression" dxfId="29530" priority="27134">
      <formula>MD34=$B$6</formula>
    </cfRule>
    <cfRule type="expression" dxfId="29529" priority="27135">
      <formula>"TEXT(C$16,""ddd"")='Sat'"</formula>
    </cfRule>
  </conditionalFormatting>
  <conditionalFormatting sqref="MD34:MG34">
    <cfRule type="expression" dxfId="29528" priority="27122">
      <formula>MD34=$B$22</formula>
    </cfRule>
  </conditionalFormatting>
  <conditionalFormatting sqref="MD34:MG34">
    <cfRule type="expression" dxfId="29527" priority="27120">
      <formula>MD34=#REF!</formula>
    </cfRule>
    <cfRule type="expression" dxfId="29526" priority="27121">
      <formula>MD34=$B$23</formula>
    </cfRule>
  </conditionalFormatting>
  <conditionalFormatting sqref="MC34">
    <cfRule type="expression" dxfId="29525" priority="27116">
      <formula>MC34=$B$8</formula>
    </cfRule>
    <cfRule type="expression" dxfId="29524" priority="27117">
      <formula>MC34=$B$24</formula>
    </cfRule>
    <cfRule type="expression" dxfId="29523" priority="27118">
      <formula>MC34=$B$18</formula>
    </cfRule>
    <cfRule type="expression" dxfId="29522" priority="27119">
      <formula>MC34=$B$3</formula>
    </cfRule>
  </conditionalFormatting>
  <conditionalFormatting sqref="MC34">
    <cfRule type="expression" dxfId="29521" priority="27103">
      <formula>MC34=$B$20</formula>
    </cfRule>
    <cfRule type="expression" dxfId="29520" priority="27104">
      <formula>MC34=$B$21</formula>
    </cfRule>
    <cfRule type="expression" dxfId="29519" priority="27105">
      <formula>MC34=$B$19</formula>
    </cfRule>
    <cfRule type="expression" dxfId="29518" priority="27106">
      <formula>MC34=$B$17</formula>
    </cfRule>
    <cfRule type="expression" dxfId="29517" priority="27107">
      <formula>MC34=$B$16</formula>
    </cfRule>
    <cfRule type="expression" dxfId="29516" priority="27108">
      <formula>MC34=$B$14</formula>
    </cfRule>
    <cfRule type="expression" dxfId="29515" priority="27109">
      <formula>MC34=$B$13</formula>
    </cfRule>
    <cfRule type="expression" dxfId="29514" priority="27110">
      <formula>MC34=$B$12</formula>
    </cfRule>
    <cfRule type="expression" dxfId="29513" priority="27111">
      <formula>MC34=$B$11</formula>
    </cfRule>
    <cfRule type="expression" dxfId="29512" priority="27112">
      <formula>MC34=$B$10</formula>
    </cfRule>
    <cfRule type="expression" dxfId="29511" priority="27113">
      <formula>MC34=$B$9</formula>
    </cfRule>
    <cfRule type="expression" dxfId="29510" priority="27114">
      <formula>MC34=$B$6</formula>
    </cfRule>
    <cfRule type="expression" dxfId="29509" priority="27115">
      <formula>"TEXT(C$16,""ddd"")='Sat'"</formula>
    </cfRule>
  </conditionalFormatting>
  <conditionalFormatting sqref="MC34">
    <cfRule type="expression" dxfId="29508" priority="27102">
      <formula>MC34=$B$22</formula>
    </cfRule>
  </conditionalFormatting>
  <conditionalFormatting sqref="MC34">
    <cfRule type="expression" dxfId="29507" priority="27100">
      <formula>MC34=#REF!</formula>
    </cfRule>
    <cfRule type="expression" dxfId="29506" priority="27101">
      <formula>MC34=$B$23</formula>
    </cfRule>
  </conditionalFormatting>
  <conditionalFormatting sqref="MR34:MU34">
    <cfRule type="expression" dxfId="29505" priority="27096">
      <formula>MR34=$B$8</formula>
    </cfRule>
    <cfRule type="expression" dxfId="29504" priority="27097">
      <formula>MR34=$B$24</formula>
    </cfRule>
    <cfRule type="expression" dxfId="29503" priority="27098">
      <formula>MR34=$B$18</formula>
    </cfRule>
    <cfRule type="expression" dxfId="29502" priority="27099">
      <formula>MR34=$B$3</formula>
    </cfRule>
  </conditionalFormatting>
  <conditionalFormatting sqref="MR34:MU34">
    <cfRule type="expression" dxfId="29501" priority="27083">
      <formula>MR34=$B$20</formula>
    </cfRule>
    <cfRule type="expression" dxfId="29500" priority="27084">
      <formula>MR34=$B$21</formula>
    </cfRule>
    <cfRule type="expression" dxfId="29499" priority="27085">
      <formula>MR34=$B$19</formula>
    </cfRule>
    <cfRule type="expression" dxfId="29498" priority="27086">
      <formula>MR34=$B$17</formula>
    </cfRule>
    <cfRule type="expression" dxfId="29497" priority="27087">
      <formula>MR34=$B$16</formula>
    </cfRule>
    <cfRule type="expression" dxfId="29496" priority="27088">
      <formula>MR34=$B$14</formula>
    </cfRule>
    <cfRule type="expression" dxfId="29495" priority="27089">
      <formula>MR34=$B$13</formula>
    </cfRule>
    <cfRule type="expression" dxfId="29494" priority="27090">
      <formula>MR34=$B$12</formula>
    </cfRule>
    <cfRule type="expression" dxfId="29493" priority="27091">
      <formula>MR34=$B$11</formula>
    </cfRule>
    <cfRule type="expression" dxfId="29492" priority="27092">
      <formula>MR34=$B$10</formula>
    </cfRule>
    <cfRule type="expression" dxfId="29491" priority="27093">
      <formula>MR34=$B$9</formula>
    </cfRule>
    <cfRule type="expression" dxfId="29490" priority="27094">
      <formula>MR34=$B$6</formula>
    </cfRule>
    <cfRule type="expression" dxfId="29489" priority="27095">
      <formula>"TEXT(C$16,""ddd"")='Sat'"</formula>
    </cfRule>
  </conditionalFormatting>
  <conditionalFormatting sqref="MR34:MU34">
    <cfRule type="expression" dxfId="29488" priority="27082">
      <formula>MR34=$B$22</formula>
    </cfRule>
  </conditionalFormatting>
  <conditionalFormatting sqref="MR34:MU34">
    <cfRule type="expression" dxfId="29487" priority="27080">
      <formula>MR34=#REF!</formula>
    </cfRule>
    <cfRule type="expression" dxfId="29486" priority="27081">
      <formula>MR34=$B$23</formula>
    </cfRule>
  </conditionalFormatting>
  <conditionalFormatting sqref="MQ34">
    <cfRule type="expression" dxfId="29485" priority="27076">
      <formula>MQ34=$B$8</formula>
    </cfRule>
    <cfRule type="expression" dxfId="29484" priority="27077">
      <formula>MQ34=$B$24</formula>
    </cfRule>
    <cfRule type="expression" dxfId="29483" priority="27078">
      <formula>MQ34=$B$18</formula>
    </cfRule>
    <cfRule type="expression" dxfId="29482" priority="27079">
      <formula>MQ34=$B$3</formula>
    </cfRule>
  </conditionalFormatting>
  <conditionalFormatting sqref="MQ34">
    <cfRule type="expression" dxfId="29481" priority="27063">
      <formula>MQ34=$B$20</formula>
    </cfRule>
    <cfRule type="expression" dxfId="29480" priority="27064">
      <formula>MQ34=$B$21</formula>
    </cfRule>
    <cfRule type="expression" dxfId="29479" priority="27065">
      <formula>MQ34=$B$19</formula>
    </cfRule>
    <cfRule type="expression" dxfId="29478" priority="27066">
      <formula>MQ34=$B$17</formula>
    </cfRule>
    <cfRule type="expression" dxfId="29477" priority="27067">
      <formula>MQ34=$B$16</formula>
    </cfRule>
    <cfRule type="expression" dxfId="29476" priority="27068">
      <formula>MQ34=$B$14</formula>
    </cfRule>
    <cfRule type="expression" dxfId="29475" priority="27069">
      <formula>MQ34=$B$13</formula>
    </cfRule>
    <cfRule type="expression" dxfId="29474" priority="27070">
      <formula>MQ34=$B$12</formula>
    </cfRule>
    <cfRule type="expression" dxfId="29473" priority="27071">
      <formula>MQ34=$B$11</formula>
    </cfRule>
    <cfRule type="expression" dxfId="29472" priority="27072">
      <formula>MQ34=$B$10</formula>
    </cfRule>
    <cfRule type="expression" dxfId="29471" priority="27073">
      <formula>MQ34=$B$9</formula>
    </cfRule>
    <cfRule type="expression" dxfId="29470" priority="27074">
      <formula>MQ34=$B$6</formula>
    </cfRule>
    <cfRule type="expression" dxfId="29469" priority="27075">
      <formula>"TEXT(C$16,""ddd"")='Sat'"</formula>
    </cfRule>
  </conditionalFormatting>
  <conditionalFormatting sqref="MQ34">
    <cfRule type="expression" dxfId="29468" priority="27062">
      <formula>MQ34=$B$22</formula>
    </cfRule>
  </conditionalFormatting>
  <conditionalFormatting sqref="MQ34">
    <cfRule type="expression" dxfId="29467" priority="27060">
      <formula>MQ34=#REF!</formula>
    </cfRule>
    <cfRule type="expression" dxfId="29466" priority="27061">
      <formula>MQ34=$B$23</formula>
    </cfRule>
  </conditionalFormatting>
  <conditionalFormatting sqref="MY34:NB34">
    <cfRule type="expression" dxfId="29465" priority="27056">
      <formula>MY34=$B$8</formula>
    </cfRule>
    <cfRule type="expression" dxfId="29464" priority="27057">
      <formula>MY34=$B$24</formula>
    </cfRule>
    <cfRule type="expression" dxfId="29463" priority="27058">
      <formula>MY34=$B$18</formula>
    </cfRule>
    <cfRule type="expression" dxfId="29462" priority="27059">
      <formula>MY34=$B$3</formula>
    </cfRule>
  </conditionalFormatting>
  <conditionalFormatting sqref="MY34:NB34">
    <cfRule type="expression" dxfId="29461" priority="27043">
      <formula>MY34=$B$20</formula>
    </cfRule>
    <cfRule type="expression" dxfId="29460" priority="27044">
      <formula>MY34=$B$21</formula>
    </cfRule>
    <cfRule type="expression" dxfId="29459" priority="27045">
      <formula>MY34=$B$19</formula>
    </cfRule>
    <cfRule type="expression" dxfId="29458" priority="27046">
      <formula>MY34=$B$17</formula>
    </cfRule>
    <cfRule type="expression" dxfId="29457" priority="27047">
      <formula>MY34=$B$16</formula>
    </cfRule>
    <cfRule type="expression" dxfId="29456" priority="27048">
      <formula>MY34=$B$14</formula>
    </cfRule>
    <cfRule type="expression" dxfId="29455" priority="27049">
      <formula>MY34=$B$13</formula>
    </cfRule>
    <cfRule type="expression" dxfId="29454" priority="27050">
      <formula>MY34=$B$12</formula>
    </cfRule>
    <cfRule type="expression" dxfId="29453" priority="27051">
      <formula>MY34=$B$11</formula>
    </cfRule>
    <cfRule type="expression" dxfId="29452" priority="27052">
      <formula>MY34=$B$10</formula>
    </cfRule>
    <cfRule type="expression" dxfId="29451" priority="27053">
      <formula>MY34=$B$9</formula>
    </cfRule>
    <cfRule type="expression" dxfId="29450" priority="27054">
      <formula>MY34=$B$6</formula>
    </cfRule>
    <cfRule type="expression" dxfId="29449" priority="27055">
      <formula>"TEXT(C$16,""ddd"")='Sat'"</formula>
    </cfRule>
  </conditionalFormatting>
  <conditionalFormatting sqref="MY34:NB34">
    <cfRule type="expression" dxfId="29448" priority="27042">
      <formula>MY34=$B$22</formula>
    </cfRule>
  </conditionalFormatting>
  <conditionalFormatting sqref="MY34:NB34">
    <cfRule type="expression" dxfId="29447" priority="27040">
      <formula>MY34=#REF!</formula>
    </cfRule>
    <cfRule type="expression" dxfId="29446" priority="27041">
      <formula>MY34=$B$23</formula>
    </cfRule>
  </conditionalFormatting>
  <conditionalFormatting sqref="MX34">
    <cfRule type="expression" dxfId="29445" priority="27036">
      <formula>MX34=$B$8</formula>
    </cfRule>
    <cfRule type="expression" dxfId="29444" priority="27037">
      <formula>MX34=$B$24</formula>
    </cfRule>
    <cfRule type="expression" dxfId="29443" priority="27038">
      <formula>MX34=$B$18</formula>
    </cfRule>
    <cfRule type="expression" dxfId="29442" priority="27039">
      <formula>MX34=$B$3</formula>
    </cfRule>
  </conditionalFormatting>
  <conditionalFormatting sqref="MX34">
    <cfRule type="expression" dxfId="29441" priority="27023">
      <formula>MX34=$B$20</formula>
    </cfRule>
    <cfRule type="expression" dxfId="29440" priority="27024">
      <formula>MX34=$B$21</formula>
    </cfRule>
    <cfRule type="expression" dxfId="29439" priority="27025">
      <formula>MX34=$B$19</formula>
    </cfRule>
    <cfRule type="expression" dxfId="29438" priority="27026">
      <formula>MX34=$B$17</formula>
    </cfRule>
    <cfRule type="expression" dxfId="29437" priority="27027">
      <formula>MX34=$B$16</formula>
    </cfRule>
    <cfRule type="expression" dxfId="29436" priority="27028">
      <formula>MX34=$B$14</formula>
    </cfRule>
    <cfRule type="expression" dxfId="29435" priority="27029">
      <formula>MX34=$B$13</formula>
    </cfRule>
    <cfRule type="expression" dxfId="29434" priority="27030">
      <formula>MX34=$B$12</formula>
    </cfRule>
    <cfRule type="expression" dxfId="29433" priority="27031">
      <formula>MX34=$B$11</formula>
    </cfRule>
    <cfRule type="expression" dxfId="29432" priority="27032">
      <formula>MX34=$B$10</formula>
    </cfRule>
    <cfRule type="expression" dxfId="29431" priority="27033">
      <formula>MX34=$B$9</formula>
    </cfRule>
    <cfRule type="expression" dxfId="29430" priority="27034">
      <formula>MX34=$B$6</formula>
    </cfRule>
    <cfRule type="expression" dxfId="29429" priority="27035">
      <formula>"TEXT(C$16,""ddd"")='Sat'"</formula>
    </cfRule>
  </conditionalFormatting>
  <conditionalFormatting sqref="MX34">
    <cfRule type="expression" dxfId="29428" priority="27022">
      <formula>MX34=$B$22</formula>
    </cfRule>
  </conditionalFormatting>
  <conditionalFormatting sqref="MX34">
    <cfRule type="expression" dxfId="29427" priority="27020">
      <formula>MX34=#REF!</formula>
    </cfRule>
    <cfRule type="expression" dxfId="29426" priority="27021">
      <formula>MX34=$B$23</formula>
    </cfRule>
  </conditionalFormatting>
  <conditionalFormatting sqref="NF34:NH34">
    <cfRule type="expression" dxfId="29425" priority="27016">
      <formula>NF34=$B$8</formula>
    </cfRule>
    <cfRule type="expression" dxfId="29424" priority="27017">
      <formula>NF34=$B$24</formula>
    </cfRule>
    <cfRule type="expression" dxfId="29423" priority="27018">
      <formula>NF34=$B$18</formula>
    </cfRule>
    <cfRule type="expression" dxfId="29422" priority="27019">
      <formula>NF34=$B$3</formula>
    </cfRule>
  </conditionalFormatting>
  <conditionalFormatting sqref="NF34:NH34">
    <cfRule type="expression" dxfId="29421" priority="27003">
      <formula>NF34=$B$20</formula>
    </cfRule>
    <cfRule type="expression" dxfId="29420" priority="27004">
      <formula>NF34=$B$21</formula>
    </cfRule>
    <cfRule type="expression" dxfId="29419" priority="27005">
      <formula>NF34=$B$19</formula>
    </cfRule>
    <cfRule type="expression" dxfId="29418" priority="27006">
      <formula>NF34=$B$17</formula>
    </cfRule>
    <cfRule type="expression" dxfId="29417" priority="27007">
      <formula>NF34=$B$16</formula>
    </cfRule>
    <cfRule type="expression" dxfId="29416" priority="27008">
      <formula>NF34=$B$14</formula>
    </cfRule>
    <cfRule type="expression" dxfId="29415" priority="27009">
      <formula>NF34=$B$13</formula>
    </cfRule>
    <cfRule type="expression" dxfId="29414" priority="27010">
      <formula>NF34=$B$12</formula>
    </cfRule>
    <cfRule type="expression" dxfId="29413" priority="27011">
      <formula>NF34=$B$11</formula>
    </cfRule>
    <cfRule type="expression" dxfId="29412" priority="27012">
      <formula>NF34=$B$10</formula>
    </cfRule>
    <cfRule type="expression" dxfId="29411" priority="27013">
      <formula>NF34=$B$9</formula>
    </cfRule>
    <cfRule type="expression" dxfId="29410" priority="27014">
      <formula>NF34=$B$6</formula>
    </cfRule>
    <cfRule type="expression" dxfId="29409" priority="27015">
      <formula>"TEXT(C$16,""ddd"")='Sat'"</formula>
    </cfRule>
  </conditionalFormatting>
  <conditionalFormatting sqref="NF34:NH34">
    <cfRule type="expression" dxfId="29408" priority="27002">
      <formula>NF34=$B$22</formula>
    </cfRule>
  </conditionalFormatting>
  <conditionalFormatting sqref="NF34:NH34">
    <cfRule type="expression" dxfId="29407" priority="27000">
      <formula>NF34=#REF!</formula>
    </cfRule>
    <cfRule type="expression" dxfId="29406" priority="27001">
      <formula>NF34=$B$23</formula>
    </cfRule>
  </conditionalFormatting>
  <conditionalFormatting sqref="NE34">
    <cfRule type="expression" dxfId="29405" priority="26996">
      <formula>NE34=$B$8</formula>
    </cfRule>
    <cfRule type="expression" dxfId="29404" priority="26997">
      <formula>NE34=$B$24</formula>
    </cfRule>
    <cfRule type="expression" dxfId="29403" priority="26998">
      <formula>NE34=$B$18</formula>
    </cfRule>
    <cfRule type="expression" dxfId="29402" priority="26999">
      <formula>NE34=$B$3</formula>
    </cfRule>
  </conditionalFormatting>
  <conditionalFormatting sqref="NE34">
    <cfRule type="expression" dxfId="29401" priority="26983">
      <formula>NE34=$B$20</formula>
    </cfRule>
    <cfRule type="expression" dxfId="29400" priority="26984">
      <formula>NE34=$B$21</formula>
    </cfRule>
    <cfRule type="expression" dxfId="29399" priority="26985">
      <formula>NE34=$B$19</formula>
    </cfRule>
    <cfRule type="expression" dxfId="29398" priority="26986">
      <formula>NE34=$B$17</formula>
    </cfRule>
    <cfRule type="expression" dxfId="29397" priority="26987">
      <formula>NE34=$B$16</formula>
    </cfRule>
    <cfRule type="expression" dxfId="29396" priority="26988">
      <formula>NE34=$B$14</formula>
    </cfRule>
    <cfRule type="expression" dxfId="29395" priority="26989">
      <formula>NE34=$B$13</formula>
    </cfRule>
    <cfRule type="expression" dxfId="29394" priority="26990">
      <formula>NE34=$B$12</formula>
    </cfRule>
    <cfRule type="expression" dxfId="29393" priority="26991">
      <formula>NE34=$B$11</formula>
    </cfRule>
    <cfRule type="expression" dxfId="29392" priority="26992">
      <formula>NE34=$B$10</formula>
    </cfRule>
    <cfRule type="expression" dxfId="29391" priority="26993">
      <formula>NE34=$B$9</formula>
    </cfRule>
    <cfRule type="expression" dxfId="29390" priority="26994">
      <formula>NE34=$B$6</formula>
    </cfRule>
    <cfRule type="expression" dxfId="29389" priority="26995">
      <formula>"TEXT(C$16,""ddd"")='Sat'"</formula>
    </cfRule>
  </conditionalFormatting>
  <conditionalFormatting sqref="NE34">
    <cfRule type="expression" dxfId="29388" priority="26982">
      <formula>NE34=$B$22</formula>
    </cfRule>
  </conditionalFormatting>
  <conditionalFormatting sqref="NE34">
    <cfRule type="expression" dxfId="29387" priority="26980">
      <formula>NE34=#REF!</formula>
    </cfRule>
    <cfRule type="expression" dxfId="29386" priority="26981">
      <formula>NE34=$B$23</formula>
    </cfRule>
  </conditionalFormatting>
  <conditionalFormatting sqref="OA34:OD34">
    <cfRule type="expression" dxfId="29385" priority="26976">
      <formula>OA34=$B$8</formula>
    </cfRule>
    <cfRule type="expression" dxfId="29384" priority="26977">
      <formula>OA34=$B$24</formula>
    </cfRule>
    <cfRule type="expression" dxfId="29383" priority="26978">
      <formula>OA34=$B$18</formula>
    </cfRule>
    <cfRule type="expression" dxfId="29382" priority="26979">
      <formula>OA34=$B$3</formula>
    </cfRule>
  </conditionalFormatting>
  <conditionalFormatting sqref="OA34:OD34">
    <cfRule type="expression" dxfId="29381" priority="26963">
      <formula>OA34=$B$20</formula>
    </cfRule>
    <cfRule type="expression" dxfId="29380" priority="26964">
      <formula>OA34=$B$21</formula>
    </cfRule>
    <cfRule type="expression" dxfId="29379" priority="26965">
      <formula>OA34=$B$19</formula>
    </cfRule>
    <cfRule type="expression" dxfId="29378" priority="26966">
      <formula>OA34=$B$17</formula>
    </cfRule>
    <cfRule type="expression" dxfId="29377" priority="26967">
      <formula>OA34=$B$16</formula>
    </cfRule>
    <cfRule type="expression" dxfId="29376" priority="26968">
      <formula>OA34=$B$14</formula>
    </cfRule>
    <cfRule type="expression" dxfId="29375" priority="26969">
      <formula>OA34=$B$13</formula>
    </cfRule>
    <cfRule type="expression" dxfId="29374" priority="26970">
      <formula>OA34=$B$12</formula>
    </cfRule>
    <cfRule type="expression" dxfId="29373" priority="26971">
      <formula>OA34=$B$11</formula>
    </cfRule>
    <cfRule type="expression" dxfId="29372" priority="26972">
      <formula>OA34=$B$10</formula>
    </cfRule>
    <cfRule type="expression" dxfId="29371" priority="26973">
      <formula>OA34=$B$9</formula>
    </cfRule>
    <cfRule type="expression" dxfId="29370" priority="26974">
      <formula>OA34=$B$6</formula>
    </cfRule>
    <cfRule type="expression" dxfId="29369" priority="26975">
      <formula>"TEXT(C$16,""ddd"")='Sat'"</formula>
    </cfRule>
  </conditionalFormatting>
  <conditionalFormatting sqref="OA34:OD34">
    <cfRule type="expression" dxfId="29368" priority="26962">
      <formula>OA34=$B$22</formula>
    </cfRule>
  </conditionalFormatting>
  <conditionalFormatting sqref="OA34:OD34">
    <cfRule type="expression" dxfId="29367" priority="26960">
      <formula>OA34=#REF!</formula>
    </cfRule>
    <cfRule type="expression" dxfId="29366" priority="26961">
      <formula>OA34=$B$23</formula>
    </cfRule>
  </conditionalFormatting>
  <conditionalFormatting sqref="NZ34">
    <cfRule type="expression" dxfId="29365" priority="26956">
      <formula>NZ34=$B$8</formula>
    </cfRule>
    <cfRule type="expression" dxfId="29364" priority="26957">
      <formula>NZ34=$B$24</formula>
    </cfRule>
    <cfRule type="expression" dxfId="29363" priority="26958">
      <formula>NZ34=$B$18</formula>
    </cfRule>
    <cfRule type="expression" dxfId="29362" priority="26959">
      <formula>NZ34=$B$3</formula>
    </cfRule>
  </conditionalFormatting>
  <conditionalFormatting sqref="NZ34">
    <cfRule type="expression" dxfId="29361" priority="26943">
      <formula>NZ34=$B$20</formula>
    </cfRule>
    <cfRule type="expression" dxfId="29360" priority="26944">
      <formula>NZ34=$B$21</formula>
    </cfRule>
    <cfRule type="expression" dxfId="29359" priority="26945">
      <formula>NZ34=$B$19</formula>
    </cfRule>
    <cfRule type="expression" dxfId="29358" priority="26946">
      <formula>NZ34=$B$17</formula>
    </cfRule>
    <cfRule type="expression" dxfId="29357" priority="26947">
      <formula>NZ34=$B$16</formula>
    </cfRule>
    <cfRule type="expression" dxfId="29356" priority="26948">
      <formula>NZ34=$B$14</formula>
    </cfRule>
    <cfRule type="expression" dxfId="29355" priority="26949">
      <formula>NZ34=$B$13</formula>
    </cfRule>
    <cfRule type="expression" dxfId="29354" priority="26950">
      <formula>NZ34=$B$12</formula>
    </cfRule>
    <cfRule type="expression" dxfId="29353" priority="26951">
      <formula>NZ34=$B$11</formula>
    </cfRule>
    <cfRule type="expression" dxfId="29352" priority="26952">
      <formula>NZ34=$B$10</formula>
    </cfRule>
    <cfRule type="expression" dxfId="29351" priority="26953">
      <formula>NZ34=$B$9</formula>
    </cfRule>
    <cfRule type="expression" dxfId="29350" priority="26954">
      <formula>NZ34=$B$6</formula>
    </cfRule>
    <cfRule type="expression" dxfId="29349" priority="26955">
      <formula>"TEXT(C$16,""ddd"")='Sat'"</formula>
    </cfRule>
  </conditionalFormatting>
  <conditionalFormatting sqref="NZ34">
    <cfRule type="expression" dxfId="29348" priority="26942">
      <formula>NZ34=$B$22</formula>
    </cfRule>
  </conditionalFormatting>
  <conditionalFormatting sqref="NZ34">
    <cfRule type="expression" dxfId="29347" priority="26940">
      <formula>NZ34=#REF!</formula>
    </cfRule>
    <cfRule type="expression" dxfId="29346" priority="26941">
      <formula>NZ34=$B$23</formula>
    </cfRule>
  </conditionalFormatting>
  <conditionalFormatting sqref="AH31:AH32">
    <cfRule type="expression" dxfId="29345" priority="26896">
      <formula>AH31=$B$8</formula>
    </cfRule>
    <cfRule type="expression" dxfId="29344" priority="26897">
      <formula>AH31=$B$24</formula>
    </cfRule>
    <cfRule type="expression" dxfId="29343" priority="26898">
      <formula>AH31=$B$18</formula>
    </cfRule>
    <cfRule type="expression" dxfId="29342" priority="26899">
      <formula>AH31=$B$3</formula>
    </cfRule>
  </conditionalFormatting>
  <conditionalFormatting sqref="AH31:AH32">
    <cfRule type="expression" dxfId="29341" priority="26883">
      <formula>AH31=$B$20</formula>
    </cfRule>
    <cfRule type="expression" dxfId="29340" priority="26884">
      <formula>AH31=$B$21</formula>
    </cfRule>
    <cfRule type="expression" dxfId="29339" priority="26885">
      <formula>AH31=$B$19</formula>
    </cfRule>
    <cfRule type="expression" dxfId="29338" priority="26886">
      <formula>AH31=$B$17</formula>
    </cfRule>
    <cfRule type="expression" dxfId="29337" priority="26887">
      <formula>AH31=$B$16</formula>
    </cfRule>
    <cfRule type="expression" dxfId="29336" priority="26888">
      <formula>AH31=$B$14</formula>
    </cfRule>
    <cfRule type="expression" dxfId="29335" priority="26889">
      <formula>AH31=$B$13</formula>
    </cfRule>
    <cfRule type="expression" dxfId="29334" priority="26890">
      <formula>AH31=$B$12</formula>
    </cfRule>
    <cfRule type="expression" dxfId="29333" priority="26891">
      <formula>AH31=$B$11</formula>
    </cfRule>
    <cfRule type="expression" dxfId="29332" priority="26892">
      <formula>AH31=$B$10</formula>
    </cfRule>
    <cfRule type="expression" dxfId="29331" priority="26893">
      <formula>AH31=$B$9</formula>
    </cfRule>
    <cfRule type="expression" dxfId="29330" priority="26894">
      <formula>AH31=$B$6</formula>
    </cfRule>
    <cfRule type="expression" dxfId="29329" priority="26895">
      <formula>"TEXT(C$16,""ddd"")='Sat'"</formula>
    </cfRule>
  </conditionalFormatting>
  <conditionalFormatting sqref="AH31:AH32">
    <cfRule type="expression" dxfId="29328" priority="26882">
      <formula>AH31=$B$22</formula>
    </cfRule>
  </conditionalFormatting>
  <conditionalFormatting sqref="AH31:AH32">
    <cfRule type="expression" dxfId="29327" priority="26880">
      <formula>AH31=#REF!</formula>
    </cfRule>
    <cfRule type="expression" dxfId="29326" priority="26881">
      <formula>AH31=$B$23</formula>
    </cfRule>
  </conditionalFormatting>
  <conditionalFormatting sqref="DF29:DH29">
    <cfRule type="expression" dxfId="29325" priority="26876">
      <formula>DF29=$B$8</formula>
    </cfRule>
    <cfRule type="expression" dxfId="29324" priority="26877">
      <formula>DF29=$B$24</formula>
    </cfRule>
    <cfRule type="expression" dxfId="29323" priority="26878">
      <formula>DF29=$B$18</formula>
    </cfRule>
    <cfRule type="expression" dxfId="29322" priority="26879">
      <formula>DF29=$B$3</formula>
    </cfRule>
  </conditionalFormatting>
  <conditionalFormatting sqref="DF29:DH29">
    <cfRule type="expression" dxfId="29321" priority="26863">
      <formula>DF29=$B$20</formula>
    </cfRule>
    <cfRule type="expression" dxfId="29320" priority="26864">
      <formula>DF29=$B$21</formula>
    </cfRule>
    <cfRule type="expression" dxfId="29319" priority="26865">
      <formula>DF29=$B$19</formula>
    </cfRule>
    <cfRule type="expression" dxfId="29318" priority="26866">
      <formula>DF29=$B$17</formula>
    </cfRule>
    <cfRule type="expression" dxfId="29317" priority="26867">
      <formula>DF29=$B$16</formula>
    </cfRule>
    <cfRule type="expression" dxfId="29316" priority="26868">
      <formula>DF29=$B$14</formula>
    </cfRule>
    <cfRule type="expression" dxfId="29315" priority="26869">
      <formula>DF29=$B$13</formula>
    </cfRule>
    <cfRule type="expression" dxfId="29314" priority="26870">
      <formula>DF29=$B$12</formula>
    </cfRule>
    <cfRule type="expression" dxfId="29313" priority="26871">
      <formula>DF29=$B$11</formula>
    </cfRule>
    <cfRule type="expression" dxfId="29312" priority="26872">
      <formula>DF29=$B$10</formula>
    </cfRule>
    <cfRule type="expression" dxfId="29311" priority="26873">
      <formula>DF29=$B$9</formula>
    </cfRule>
    <cfRule type="expression" dxfId="29310" priority="26874">
      <formula>DF29=$B$6</formula>
    </cfRule>
    <cfRule type="expression" dxfId="29309" priority="26875">
      <formula>"TEXT(C$16,""ddd"")='Sat'"</formula>
    </cfRule>
  </conditionalFormatting>
  <conditionalFormatting sqref="DF29:DH29">
    <cfRule type="expression" dxfId="29308" priority="26862">
      <formula>DF29=$B$22</formula>
    </cfRule>
  </conditionalFormatting>
  <conditionalFormatting sqref="DF29:DH29">
    <cfRule type="expression" dxfId="29307" priority="26860">
      <formula>DF29=#REF!</formula>
    </cfRule>
    <cfRule type="expression" dxfId="29306" priority="26861">
      <formula>DF29=$B$23</formula>
    </cfRule>
  </conditionalFormatting>
  <conditionalFormatting sqref="DN29:DQ29">
    <cfRule type="expression" dxfId="29305" priority="26856">
      <formula>DN29=$B$8</formula>
    </cfRule>
    <cfRule type="expression" dxfId="29304" priority="26857">
      <formula>DN29=$B$24</formula>
    </cfRule>
    <cfRule type="expression" dxfId="29303" priority="26858">
      <formula>DN29=$B$18</formula>
    </cfRule>
    <cfRule type="expression" dxfId="29302" priority="26859">
      <formula>DN29=$B$3</formula>
    </cfRule>
  </conditionalFormatting>
  <conditionalFormatting sqref="DN29:DQ29">
    <cfRule type="expression" dxfId="29301" priority="26843">
      <formula>DN29=$B$20</formula>
    </cfRule>
    <cfRule type="expression" dxfId="29300" priority="26844">
      <formula>DN29=$B$21</formula>
    </cfRule>
    <cfRule type="expression" dxfId="29299" priority="26845">
      <formula>DN29=$B$19</formula>
    </cfRule>
    <cfRule type="expression" dxfId="29298" priority="26846">
      <formula>DN29=$B$17</formula>
    </cfRule>
    <cfRule type="expression" dxfId="29297" priority="26847">
      <formula>DN29=$B$16</formula>
    </cfRule>
    <cfRule type="expression" dxfId="29296" priority="26848">
      <formula>DN29=$B$14</formula>
    </cfRule>
    <cfRule type="expression" dxfId="29295" priority="26849">
      <formula>DN29=$B$13</formula>
    </cfRule>
    <cfRule type="expression" dxfId="29294" priority="26850">
      <formula>DN29=$B$12</formula>
    </cfRule>
    <cfRule type="expression" dxfId="29293" priority="26851">
      <formula>DN29=$B$11</formula>
    </cfRule>
    <cfRule type="expression" dxfId="29292" priority="26852">
      <formula>DN29=$B$10</formula>
    </cfRule>
    <cfRule type="expression" dxfId="29291" priority="26853">
      <formula>DN29=$B$9</formula>
    </cfRule>
    <cfRule type="expression" dxfId="29290" priority="26854">
      <formula>DN29=$B$6</formula>
    </cfRule>
    <cfRule type="expression" dxfId="29289" priority="26855">
      <formula>"TEXT(C$16,""ddd"")='Sat'"</formula>
    </cfRule>
  </conditionalFormatting>
  <conditionalFormatting sqref="DN29:DQ29">
    <cfRule type="expression" dxfId="29288" priority="26842">
      <formula>DN29=$B$22</formula>
    </cfRule>
  </conditionalFormatting>
  <conditionalFormatting sqref="DN29:DQ29">
    <cfRule type="expression" dxfId="29287" priority="26840">
      <formula>DN29=#REF!</formula>
    </cfRule>
    <cfRule type="expression" dxfId="29286" priority="26841">
      <formula>DN29=$B$23</formula>
    </cfRule>
  </conditionalFormatting>
  <conditionalFormatting sqref="DT29:DX29">
    <cfRule type="expression" dxfId="29285" priority="26836">
      <formula>DT29=$B$8</formula>
    </cfRule>
    <cfRule type="expression" dxfId="29284" priority="26837">
      <formula>DT29=$B$24</formula>
    </cfRule>
    <cfRule type="expression" dxfId="29283" priority="26838">
      <formula>DT29=$B$18</formula>
    </cfRule>
    <cfRule type="expression" dxfId="29282" priority="26839">
      <formula>DT29=$B$3</formula>
    </cfRule>
  </conditionalFormatting>
  <conditionalFormatting sqref="DT29:DX29">
    <cfRule type="expression" dxfId="29281" priority="26823">
      <formula>DT29=$B$20</formula>
    </cfRule>
    <cfRule type="expression" dxfId="29280" priority="26824">
      <formula>DT29=$B$21</formula>
    </cfRule>
    <cfRule type="expression" dxfId="29279" priority="26825">
      <formula>DT29=$B$19</formula>
    </cfRule>
    <cfRule type="expression" dxfId="29278" priority="26826">
      <formula>DT29=$B$17</formula>
    </cfRule>
    <cfRule type="expression" dxfId="29277" priority="26827">
      <formula>DT29=$B$16</formula>
    </cfRule>
    <cfRule type="expression" dxfId="29276" priority="26828">
      <formula>DT29=$B$14</formula>
    </cfRule>
    <cfRule type="expression" dxfId="29275" priority="26829">
      <formula>DT29=$B$13</formula>
    </cfRule>
    <cfRule type="expression" dxfId="29274" priority="26830">
      <formula>DT29=$B$12</formula>
    </cfRule>
    <cfRule type="expression" dxfId="29273" priority="26831">
      <formula>DT29=$B$11</formula>
    </cfRule>
    <cfRule type="expression" dxfId="29272" priority="26832">
      <formula>DT29=$B$10</formula>
    </cfRule>
    <cfRule type="expression" dxfId="29271" priority="26833">
      <formula>DT29=$B$9</formula>
    </cfRule>
    <cfRule type="expression" dxfId="29270" priority="26834">
      <formula>DT29=$B$6</formula>
    </cfRule>
    <cfRule type="expression" dxfId="29269" priority="26835">
      <formula>"TEXT(C$16,""ddd"")='Sat'"</formula>
    </cfRule>
  </conditionalFormatting>
  <conditionalFormatting sqref="DT29:DX29">
    <cfRule type="expression" dxfId="29268" priority="26822">
      <formula>DT29=$B$22</formula>
    </cfRule>
  </conditionalFormatting>
  <conditionalFormatting sqref="DT29:DX29">
    <cfRule type="expression" dxfId="29267" priority="26820">
      <formula>DT29=#REF!</formula>
    </cfRule>
    <cfRule type="expression" dxfId="29266" priority="26821">
      <formula>DT29=$B$23</formula>
    </cfRule>
  </conditionalFormatting>
  <conditionalFormatting sqref="EA29:EC29">
    <cfRule type="expression" dxfId="29265" priority="26816">
      <formula>EA29=$B$8</formula>
    </cfRule>
    <cfRule type="expression" dxfId="29264" priority="26817">
      <formula>EA29=$B$24</formula>
    </cfRule>
    <cfRule type="expression" dxfId="29263" priority="26818">
      <formula>EA29=$B$18</formula>
    </cfRule>
    <cfRule type="expression" dxfId="29262" priority="26819">
      <formula>EA29=$B$3</formula>
    </cfRule>
  </conditionalFormatting>
  <conditionalFormatting sqref="EA29:EC29">
    <cfRule type="expression" dxfId="29261" priority="26803">
      <formula>EA29=$B$20</formula>
    </cfRule>
    <cfRule type="expression" dxfId="29260" priority="26804">
      <formula>EA29=$B$21</formula>
    </cfRule>
    <cfRule type="expression" dxfId="29259" priority="26805">
      <formula>EA29=$B$19</formula>
    </cfRule>
    <cfRule type="expression" dxfId="29258" priority="26806">
      <formula>EA29=$B$17</formula>
    </cfRule>
    <cfRule type="expression" dxfId="29257" priority="26807">
      <formula>EA29=$B$16</formula>
    </cfRule>
    <cfRule type="expression" dxfId="29256" priority="26808">
      <formula>EA29=$B$14</formula>
    </cfRule>
    <cfRule type="expression" dxfId="29255" priority="26809">
      <formula>EA29=$B$13</formula>
    </cfRule>
    <cfRule type="expression" dxfId="29254" priority="26810">
      <formula>EA29=$B$12</formula>
    </cfRule>
    <cfRule type="expression" dxfId="29253" priority="26811">
      <formula>EA29=$B$11</formula>
    </cfRule>
    <cfRule type="expression" dxfId="29252" priority="26812">
      <formula>EA29=$B$10</formula>
    </cfRule>
    <cfRule type="expression" dxfId="29251" priority="26813">
      <formula>EA29=$B$9</formula>
    </cfRule>
    <cfRule type="expression" dxfId="29250" priority="26814">
      <formula>EA29=$B$6</formula>
    </cfRule>
    <cfRule type="expression" dxfId="29249" priority="26815">
      <formula>"TEXT(C$16,""ddd"")='Sat'"</formula>
    </cfRule>
  </conditionalFormatting>
  <conditionalFormatting sqref="EA29:EC29">
    <cfRule type="expression" dxfId="29248" priority="26802">
      <formula>EA29=$B$22</formula>
    </cfRule>
  </conditionalFormatting>
  <conditionalFormatting sqref="EA29:EC29">
    <cfRule type="expression" dxfId="29247" priority="26800">
      <formula>EA29=#REF!</formula>
    </cfRule>
    <cfRule type="expression" dxfId="29246" priority="26801">
      <formula>EA29=$B$23</formula>
    </cfRule>
  </conditionalFormatting>
  <conditionalFormatting sqref="AN43:AR43">
    <cfRule type="expression" dxfId="29245" priority="26796">
      <formula>AN43=$B$8</formula>
    </cfRule>
    <cfRule type="expression" dxfId="29244" priority="26797">
      <formula>AN43=$B$24</formula>
    </cfRule>
    <cfRule type="expression" dxfId="29243" priority="26798">
      <formula>AN43=$B$18</formula>
    </cfRule>
    <cfRule type="expression" dxfId="29242" priority="26799">
      <formula>AN43=$B$3</formula>
    </cfRule>
  </conditionalFormatting>
  <conditionalFormatting sqref="AN43:AR43">
    <cfRule type="expression" dxfId="29241" priority="26783">
      <formula>AN43=$B$20</formula>
    </cfRule>
    <cfRule type="expression" dxfId="29240" priority="26784">
      <formula>AN43=$B$21</formula>
    </cfRule>
    <cfRule type="expression" dxfId="29239" priority="26785">
      <formula>AN43=$B$19</formula>
    </cfRule>
    <cfRule type="expression" dxfId="29238" priority="26786">
      <formula>AN43=$B$17</formula>
    </cfRule>
    <cfRule type="expression" dxfId="29237" priority="26787">
      <formula>AN43=$B$16</formula>
    </cfRule>
    <cfRule type="expression" dxfId="29236" priority="26788">
      <formula>AN43=$B$14</formula>
    </cfRule>
    <cfRule type="expression" dxfId="29235" priority="26789">
      <formula>AN43=$B$13</formula>
    </cfRule>
    <cfRule type="expression" dxfId="29234" priority="26790">
      <formula>AN43=$B$12</formula>
    </cfRule>
    <cfRule type="expression" dxfId="29233" priority="26791">
      <formula>AN43=$B$11</formula>
    </cfRule>
    <cfRule type="expression" dxfId="29232" priority="26792">
      <formula>AN43=$B$10</formula>
    </cfRule>
    <cfRule type="expression" dxfId="29231" priority="26793">
      <formula>AN43=$B$9</formula>
    </cfRule>
    <cfRule type="expression" dxfId="29230" priority="26794">
      <formula>AN43=$B$6</formula>
    </cfRule>
    <cfRule type="expression" dxfId="29229" priority="26795">
      <formula>"TEXT(C$16,""ddd"")='Sat'"</formula>
    </cfRule>
  </conditionalFormatting>
  <conditionalFormatting sqref="AN43:AR43">
    <cfRule type="expression" dxfId="29228" priority="26782">
      <formula>AN43=$B$22</formula>
    </cfRule>
  </conditionalFormatting>
  <conditionalFormatting sqref="AN43:AR43">
    <cfRule type="expression" dxfId="29227" priority="26780">
      <formula>AN43=#REF!</formula>
    </cfRule>
    <cfRule type="expression" dxfId="29226" priority="26781">
      <formula>AN43=$B$23</formula>
    </cfRule>
  </conditionalFormatting>
  <conditionalFormatting sqref="AU43">
    <cfRule type="expression" dxfId="29225" priority="26776">
      <formula>AU43=$B$8</formula>
    </cfRule>
    <cfRule type="expression" dxfId="29224" priority="26777">
      <formula>AU43=$B$24</formula>
    </cfRule>
    <cfRule type="expression" dxfId="29223" priority="26778">
      <formula>AU43=$B$18</formula>
    </cfRule>
    <cfRule type="expression" dxfId="29222" priority="26779">
      <formula>AU43=$B$3</formula>
    </cfRule>
  </conditionalFormatting>
  <conditionalFormatting sqref="AU43">
    <cfRule type="expression" dxfId="29221" priority="26763">
      <formula>AU43=$B$20</formula>
    </cfRule>
    <cfRule type="expression" dxfId="29220" priority="26764">
      <formula>AU43=$B$21</formula>
    </cfRule>
    <cfRule type="expression" dxfId="29219" priority="26765">
      <formula>AU43=$B$19</formula>
    </cfRule>
    <cfRule type="expression" dxfId="29218" priority="26766">
      <formula>AU43=$B$17</formula>
    </cfRule>
    <cfRule type="expression" dxfId="29217" priority="26767">
      <formula>AU43=$B$16</formula>
    </cfRule>
    <cfRule type="expression" dxfId="29216" priority="26768">
      <formula>AU43=$B$14</formula>
    </cfRule>
    <cfRule type="expression" dxfId="29215" priority="26769">
      <formula>AU43=$B$13</formula>
    </cfRule>
    <cfRule type="expression" dxfId="29214" priority="26770">
      <formula>AU43=$B$12</formula>
    </cfRule>
    <cfRule type="expression" dxfId="29213" priority="26771">
      <formula>AU43=$B$11</formula>
    </cfRule>
    <cfRule type="expression" dxfId="29212" priority="26772">
      <formula>AU43=$B$10</formula>
    </cfRule>
    <cfRule type="expression" dxfId="29211" priority="26773">
      <formula>AU43=$B$9</formula>
    </cfRule>
    <cfRule type="expression" dxfId="29210" priority="26774">
      <formula>AU43=$B$6</formula>
    </cfRule>
    <cfRule type="expression" dxfId="29209" priority="26775">
      <formula>"TEXT(C$16,""ddd"")='Sat'"</formula>
    </cfRule>
  </conditionalFormatting>
  <conditionalFormatting sqref="AU43">
    <cfRule type="expression" dxfId="29208" priority="26762">
      <formula>AU43=$B$22</formula>
    </cfRule>
  </conditionalFormatting>
  <conditionalFormatting sqref="AU43">
    <cfRule type="expression" dxfId="29207" priority="26760">
      <formula>AU43=#REF!</formula>
    </cfRule>
    <cfRule type="expression" dxfId="29206" priority="26761">
      <formula>AU43=$B$23</formula>
    </cfRule>
  </conditionalFormatting>
  <conditionalFormatting sqref="AI32">
    <cfRule type="expression" dxfId="29205" priority="26756">
      <formula>AI32=$B$8</formula>
    </cfRule>
    <cfRule type="expression" dxfId="29204" priority="26757">
      <formula>AI32=$B$24</formula>
    </cfRule>
    <cfRule type="expression" dxfId="29203" priority="26758">
      <formula>AI32=$B$18</formula>
    </cfRule>
    <cfRule type="expression" dxfId="29202" priority="26759">
      <formula>AI32=$B$3</formula>
    </cfRule>
  </conditionalFormatting>
  <conditionalFormatting sqref="AI32">
    <cfRule type="expression" dxfId="29201" priority="26743">
      <formula>AI32=$B$20</formula>
    </cfRule>
    <cfRule type="expression" dxfId="29200" priority="26744">
      <formula>AI32=$B$21</formula>
    </cfRule>
    <cfRule type="expression" dxfId="29199" priority="26745">
      <formula>AI32=$B$19</formula>
    </cfRule>
    <cfRule type="expression" dxfId="29198" priority="26746">
      <formula>AI32=$B$17</formula>
    </cfRule>
    <cfRule type="expression" dxfId="29197" priority="26747">
      <formula>AI32=$B$16</formula>
    </cfRule>
    <cfRule type="expression" dxfId="29196" priority="26748">
      <formula>AI32=$B$14</formula>
    </cfRule>
    <cfRule type="expression" dxfId="29195" priority="26749">
      <formula>AI32=$B$13</formula>
    </cfRule>
    <cfRule type="expression" dxfId="29194" priority="26750">
      <formula>AI32=$B$12</formula>
    </cfRule>
    <cfRule type="expression" dxfId="29193" priority="26751">
      <formula>AI32=$B$11</formula>
    </cfRule>
    <cfRule type="expression" dxfId="29192" priority="26752">
      <formula>AI32=$B$10</formula>
    </cfRule>
    <cfRule type="expression" dxfId="29191" priority="26753">
      <formula>AI32=$B$9</formula>
    </cfRule>
    <cfRule type="expression" dxfId="29190" priority="26754">
      <formula>AI32=$B$6</formula>
    </cfRule>
    <cfRule type="expression" dxfId="29189" priority="26755">
      <formula>"TEXT(C$16,""ddd"")='Sat'"</formula>
    </cfRule>
  </conditionalFormatting>
  <conditionalFormatting sqref="AI32">
    <cfRule type="expression" dxfId="29188" priority="26742">
      <formula>AI32=$B$22</formula>
    </cfRule>
  </conditionalFormatting>
  <conditionalFormatting sqref="AI32">
    <cfRule type="expression" dxfId="29187" priority="26740">
      <formula>AI32=#REF!</formula>
    </cfRule>
    <cfRule type="expression" dxfId="29186" priority="26741">
      <formula>AI32=$B$23</formula>
    </cfRule>
  </conditionalFormatting>
  <conditionalFormatting sqref="BB27:BF27">
    <cfRule type="expression" dxfId="29185" priority="26736">
      <formula>BB27=$B$8</formula>
    </cfRule>
    <cfRule type="expression" dxfId="29184" priority="26737">
      <formula>BB27=$B$24</formula>
    </cfRule>
    <cfRule type="expression" dxfId="29183" priority="26738">
      <formula>BB27=$B$18</formula>
    </cfRule>
    <cfRule type="expression" dxfId="29182" priority="26739">
      <formula>BB27=$B$3</formula>
    </cfRule>
  </conditionalFormatting>
  <conditionalFormatting sqref="BB27:BF27">
    <cfRule type="expression" dxfId="29181" priority="26723">
      <formula>BB27=$B$20</formula>
    </cfRule>
    <cfRule type="expression" dxfId="29180" priority="26724">
      <formula>BB27=$B$21</formula>
    </cfRule>
    <cfRule type="expression" dxfId="29179" priority="26725">
      <formula>BB27=$B$19</formula>
    </cfRule>
    <cfRule type="expression" dxfId="29178" priority="26726">
      <formula>BB27=$B$17</formula>
    </cfRule>
    <cfRule type="expression" dxfId="29177" priority="26727">
      <formula>BB27=$B$16</formula>
    </cfRule>
    <cfRule type="expression" dxfId="29176" priority="26728">
      <formula>BB27=$B$14</formula>
    </cfRule>
    <cfRule type="expression" dxfId="29175" priority="26729">
      <formula>BB27=$B$13</formula>
    </cfRule>
    <cfRule type="expression" dxfId="29174" priority="26730">
      <formula>BB27=$B$12</formula>
    </cfRule>
    <cfRule type="expression" dxfId="29173" priority="26731">
      <formula>BB27=$B$11</formula>
    </cfRule>
    <cfRule type="expression" dxfId="29172" priority="26732">
      <formula>BB27=$B$10</formula>
    </cfRule>
    <cfRule type="expression" dxfId="29171" priority="26733">
      <formula>BB27=$B$9</formula>
    </cfRule>
    <cfRule type="expression" dxfId="29170" priority="26734">
      <formula>BB27=$B$6</formula>
    </cfRule>
    <cfRule type="expression" dxfId="29169" priority="26735">
      <formula>"TEXT(C$16,""ddd"")='Sat'"</formula>
    </cfRule>
  </conditionalFormatting>
  <conditionalFormatting sqref="BB27:BF27">
    <cfRule type="expression" dxfId="29168" priority="26722">
      <formula>BB27=$B$22</formula>
    </cfRule>
  </conditionalFormatting>
  <conditionalFormatting sqref="BB27:BF27">
    <cfRule type="expression" dxfId="29167" priority="26720">
      <formula>BB27=#REF!</formula>
    </cfRule>
    <cfRule type="expression" dxfId="29166" priority="26721">
      <formula>BB27=$B$23</formula>
    </cfRule>
  </conditionalFormatting>
  <conditionalFormatting sqref="BI27:BK27">
    <cfRule type="expression" dxfId="29165" priority="26716">
      <formula>BI27=$B$8</formula>
    </cfRule>
    <cfRule type="expression" dxfId="29164" priority="26717">
      <formula>BI27=$B$24</formula>
    </cfRule>
    <cfRule type="expression" dxfId="29163" priority="26718">
      <formula>BI27=$B$18</formula>
    </cfRule>
    <cfRule type="expression" dxfId="29162" priority="26719">
      <formula>BI27=$B$3</formula>
    </cfRule>
  </conditionalFormatting>
  <conditionalFormatting sqref="BI27:BK27">
    <cfRule type="expression" dxfId="29161" priority="26703">
      <formula>BI27=$B$20</formula>
    </cfRule>
    <cfRule type="expression" dxfId="29160" priority="26704">
      <formula>BI27=$B$21</formula>
    </cfRule>
    <cfRule type="expression" dxfId="29159" priority="26705">
      <formula>BI27=$B$19</formula>
    </cfRule>
    <cfRule type="expression" dxfId="29158" priority="26706">
      <formula>BI27=$B$17</formula>
    </cfRule>
    <cfRule type="expression" dxfId="29157" priority="26707">
      <formula>BI27=$B$16</formula>
    </cfRule>
    <cfRule type="expression" dxfId="29156" priority="26708">
      <formula>BI27=$B$14</formula>
    </cfRule>
    <cfRule type="expression" dxfId="29155" priority="26709">
      <formula>BI27=$B$13</formula>
    </cfRule>
    <cfRule type="expression" dxfId="29154" priority="26710">
      <formula>BI27=$B$12</formula>
    </cfRule>
    <cfRule type="expression" dxfId="29153" priority="26711">
      <formula>BI27=$B$11</formula>
    </cfRule>
    <cfRule type="expression" dxfId="29152" priority="26712">
      <formula>BI27=$B$10</formula>
    </cfRule>
    <cfRule type="expression" dxfId="29151" priority="26713">
      <formula>BI27=$B$9</formula>
    </cfRule>
    <cfRule type="expression" dxfId="29150" priority="26714">
      <formula>BI27=$B$6</formula>
    </cfRule>
    <cfRule type="expression" dxfId="29149" priority="26715">
      <formula>"TEXT(C$16,""ddd"")='Sat'"</formula>
    </cfRule>
  </conditionalFormatting>
  <conditionalFormatting sqref="BI27:BK27">
    <cfRule type="expression" dxfId="29148" priority="26702">
      <formula>BI27=$B$22</formula>
    </cfRule>
  </conditionalFormatting>
  <conditionalFormatting sqref="BI27:BK27">
    <cfRule type="expression" dxfId="29147" priority="26700">
      <formula>BI27=#REF!</formula>
    </cfRule>
    <cfRule type="expression" dxfId="29146" priority="26701">
      <formula>BI27=$B$23</formula>
    </cfRule>
  </conditionalFormatting>
  <conditionalFormatting sqref="BM27">
    <cfRule type="expression" dxfId="29145" priority="26696">
      <formula>BM27=$B$8</formula>
    </cfRule>
    <cfRule type="expression" dxfId="29144" priority="26697">
      <formula>BM27=$B$24</formula>
    </cfRule>
    <cfRule type="expression" dxfId="29143" priority="26698">
      <formula>BM27=$B$18</formula>
    </cfRule>
    <cfRule type="expression" dxfId="29142" priority="26699">
      <formula>BM27=$B$3</formula>
    </cfRule>
  </conditionalFormatting>
  <conditionalFormatting sqref="BM27">
    <cfRule type="expression" dxfId="29141" priority="26683">
      <formula>BM27=$B$20</formula>
    </cfRule>
    <cfRule type="expression" dxfId="29140" priority="26684">
      <formula>BM27=$B$21</formula>
    </cfRule>
    <cfRule type="expression" dxfId="29139" priority="26685">
      <formula>BM27=$B$19</formula>
    </cfRule>
    <cfRule type="expression" dxfId="29138" priority="26686">
      <formula>BM27=$B$17</formula>
    </cfRule>
    <cfRule type="expression" dxfId="29137" priority="26687">
      <formula>BM27=$B$16</formula>
    </cfRule>
    <cfRule type="expression" dxfId="29136" priority="26688">
      <formula>BM27=$B$14</formula>
    </cfRule>
    <cfRule type="expression" dxfId="29135" priority="26689">
      <formula>BM27=$B$13</formula>
    </cfRule>
    <cfRule type="expression" dxfId="29134" priority="26690">
      <formula>BM27=$B$12</formula>
    </cfRule>
    <cfRule type="expression" dxfId="29133" priority="26691">
      <formula>BM27=$B$11</formula>
    </cfRule>
    <cfRule type="expression" dxfId="29132" priority="26692">
      <formula>BM27=$B$10</formula>
    </cfRule>
    <cfRule type="expression" dxfId="29131" priority="26693">
      <formula>BM27=$B$9</formula>
    </cfRule>
    <cfRule type="expression" dxfId="29130" priority="26694">
      <formula>BM27=$B$6</formula>
    </cfRule>
    <cfRule type="expression" dxfId="29129" priority="26695">
      <formula>"TEXT(C$16,""ddd"")='Sat'"</formula>
    </cfRule>
  </conditionalFormatting>
  <conditionalFormatting sqref="BM27">
    <cfRule type="expression" dxfId="29128" priority="26682">
      <formula>BM27=$B$22</formula>
    </cfRule>
  </conditionalFormatting>
  <conditionalFormatting sqref="BM27">
    <cfRule type="expression" dxfId="29127" priority="26680">
      <formula>BM27=#REF!</formula>
    </cfRule>
    <cfRule type="expression" dxfId="29126" priority="26681">
      <formula>BM27=$B$23</formula>
    </cfRule>
  </conditionalFormatting>
  <conditionalFormatting sqref="BQ27 BS27">
    <cfRule type="expression" dxfId="29125" priority="26656">
      <formula>BQ27=$B$8</formula>
    </cfRule>
    <cfRule type="expression" dxfId="29124" priority="26657">
      <formula>BQ27=$B$24</formula>
    </cfRule>
    <cfRule type="expression" dxfId="29123" priority="26658">
      <formula>BQ27=$B$18</formula>
    </cfRule>
    <cfRule type="expression" dxfId="29122" priority="26659">
      <formula>BQ27=$B$3</formula>
    </cfRule>
  </conditionalFormatting>
  <conditionalFormatting sqref="BQ27 BS27">
    <cfRule type="expression" dxfId="29121" priority="26643">
      <formula>BQ27=$B$20</formula>
    </cfRule>
    <cfRule type="expression" dxfId="29120" priority="26644">
      <formula>BQ27=$B$21</formula>
    </cfRule>
    <cfRule type="expression" dxfId="29119" priority="26645">
      <formula>BQ27=$B$19</formula>
    </cfRule>
    <cfRule type="expression" dxfId="29118" priority="26646">
      <formula>BQ27=$B$17</formula>
    </cfRule>
    <cfRule type="expression" dxfId="29117" priority="26647">
      <formula>BQ27=$B$16</formula>
    </cfRule>
    <cfRule type="expression" dxfId="29116" priority="26648">
      <formula>BQ27=$B$14</formula>
    </cfRule>
    <cfRule type="expression" dxfId="29115" priority="26649">
      <formula>BQ27=$B$13</formula>
    </cfRule>
    <cfRule type="expression" dxfId="29114" priority="26650">
      <formula>BQ27=$B$12</formula>
    </cfRule>
    <cfRule type="expression" dxfId="29113" priority="26651">
      <formula>BQ27=$B$11</formula>
    </cfRule>
    <cfRule type="expression" dxfId="29112" priority="26652">
      <formula>BQ27=$B$10</formula>
    </cfRule>
    <cfRule type="expression" dxfId="29111" priority="26653">
      <formula>BQ27=$B$9</formula>
    </cfRule>
    <cfRule type="expression" dxfId="29110" priority="26654">
      <formula>BQ27=$B$6</formula>
    </cfRule>
    <cfRule type="expression" dxfId="29109" priority="26655">
      <formula>"TEXT(C$16,""ddd"")='Sat'"</formula>
    </cfRule>
  </conditionalFormatting>
  <conditionalFormatting sqref="BQ27 BS27">
    <cfRule type="expression" dxfId="29108" priority="26642">
      <formula>BQ27=$B$22</formula>
    </cfRule>
  </conditionalFormatting>
  <conditionalFormatting sqref="BQ27 BS27">
    <cfRule type="expression" dxfId="29107" priority="26640">
      <formula>BQ27=#REF!</formula>
    </cfRule>
    <cfRule type="expression" dxfId="29106" priority="26641">
      <formula>BQ27=$B$23</formula>
    </cfRule>
  </conditionalFormatting>
  <conditionalFormatting sqref="BP27">
    <cfRule type="expression" dxfId="29105" priority="26636">
      <formula>BP27=$B$8</formula>
    </cfRule>
    <cfRule type="expression" dxfId="29104" priority="26637">
      <formula>BP27=$B$24</formula>
    </cfRule>
    <cfRule type="expression" dxfId="29103" priority="26638">
      <formula>BP27=$B$18</formula>
    </cfRule>
    <cfRule type="expression" dxfId="29102" priority="26639">
      <formula>BP27=$B$3</formula>
    </cfRule>
  </conditionalFormatting>
  <conditionalFormatting sqref="BP27">
    <cfRule type="expression" dxfId="29101" priority="26623">
      <formula>BP27=$B$20</formula>
    </cfRule>
    <cfRule type="expression" dxfId="29100" priority="26624">
      <formula>BP27=$B$21</formula>
    </cfRule>
    <cfRule type="expression" dxfId="29099" priority="26625">
      <formula>BP27=$B$19</formula>
    </cfRule>
    <cfRule type="expression" dxfId="29098" priority="26626">
      <formula>BP27=$B$17</formula>
    </cfRule>
    <cfRule type="expression" dxfId="29097" priority="26627">
      <formula>BP27=$B$16</formula>
    </cfRule>
    <cfRule type="expression" dxfId="29096" priority="26628">
      <formula>BP27=$B$14</formula>
    </cfRule>
    <cfRule type="expression" dxfId="29095" priority="26629">
      <formula>BP27=$B$13</formula>
    </cfRule>
    <cfRule type="expression" dxfId="29094" priority="26630">
      <formula>BP27=$B$12</formula>
    </cfRule>
    <cfRule type="expression" dxfId="29093" priority="26631">
      <formula>BP27=$B$11</formula>
    </cfRule>
    <cfRule type="expression" dxfId="29092" priority="26632">
      <formula>BP27=$B$10</formula>
    </cfRule>
    <cfRule type="expression" dxfId="29091" priority="26633">
      <formula>BP27=$B$9</formula>
    </cfRule>
    <cfRule type="expression" dxfId="29090" priority="26634">
      <formula>BP27=$B$6</formula>
    </cfRule>
    <cfRule type="expression" dxfId="29089" priority="26635">
      <formula>"TEXT(C$16,""ddd"")='Sat'"</formula>
    </cfRule>
  </conditionalFormatting>
  <conditionalFormatting sqref="BP27">
    <cfRule type="expression" dxfId="29088" priority="26622">
      <formula>BP27=$B$22</formula>
    </cfRule>
  </conditionalFormatting>
  <conditionalFormatting sqref="BP27">
    <cfRule type="expression" dxfId="29087" priority="26620">
      <formula>BP27=#REF!</formula>
    </cfRule>
    <cfRule type="expression" dxfId="29086" priority="26621">
      <formula>BP27=$B$23</formula>
    </cfRule>
  </conditionalFormatting>
  <conditionalFormatting sqref="BR27">
    <cfRule type="expression" dxfId="29085" priority="26616">
      <formula>BR27=$B$8</formula>
    </cfRule>
    <cfRule type="expression" dxfId="29084" priority="26617">
      <formula>BR27=$B$24</formula>
    </cfRule>
    <cfRule type="expression" dxfId="29083" priority="26618">
      <formula>BR27=$B$18</formula>
    </cfRule>
    <cfRule type="expression" dxfId="29082" priority="26619">
      <formula>BR27=$B$3</formula>
    </cfRule>
  </conditionalFormatting>
  <conditionalFormatting sqref="BR27">
    <cfRule type="expression" dxfId="29081" priority="26603">
      <formula>BR27=$B$20</formula>
    </cfRule>
    <cfRule type="expression" dxfId="29080" priority="26604">
      <formula>BR27=$B$21</formula>
    </cfRule>
    <cfRule type="expression" dxfId="29079" priority="26605">
      <formula>BR27=$B$19</formula>
    </cfRule>
    <cfRule type="expression" dxfId="29078" priority="26606">
      <formula>BR27=$B$17</formula>
    </cfRule>
    <cfRule type="expression" dxfId="29077" priority="26607">
      <formula>BR27=$B$16</formula>
    </cfRule>
    <cfRule type="expression" dxfId="29076" priority="26608">
      <formula>BR27=$B$14</formula>
    </cfRule>
    <cfRule type="expression" dxfId="29075" priority="26609">
      <formula>BR27=$B$13</formula>
    </cfRule>
    <cfRule type="expression" dxfId="29074" priority="26610">
      <formula>BR27=$B$12</formula>
    </cfRule>
    <cfRule type="expression" dxfId="29073" priority="26611">
      <formula>BR27=$B$11</formula>
    </cfRule>
    <cfRule type="expression" dxfId="29072" priority="26612">
      <formula>BR27=$B$10</formula>
    </cfRule>
    <cfRule type="expression" dxfId="29071" priority="26613">
      <formula>BR27=$B$9</formula>
    </cfRule>
    <cfRule type="expression" dxfId="29070" priority="26614">
      <formula>BR27=$B$6</formula>
    </cfRule>
    <cfRule type="expression" dxfId="29069" priority="26615">
      <formula>"TEXT(C$16,""ddd"")='Sat'"</formula>
    </cfRule>
  </conditionalFormatting>
  <conditionalFormatting sqref="BR27">
    <cfRule type="expression" dxfId="29068" priority="26602">
      <formula>BR27=$B$22</formula>
    </cfRule>
  </conditionalFormatting>
  <conditionalFormatting sqref="BR27">
    <cfRule type="expression" dxfId="29067" priority="26600">
      <formula>BR27=#REF!</formula>
    </cfRule>
    <cfRule type="expression" dxfId="29066" priority="26601">
      <formula>BR27=$B$23</formula>
    </cfRule>
  </conditionalFormatting>
  <conditionalFormatting sqref="BT27">
    <cfRule type="expression" dxfId="29065" priority="26596">
      <formula>BT27=$B$8</formula>
    </cfRule>
    <cfRule type="expression" dxfId="29064" priority="26597">
      <formula>BT27=$B$24</formula>
    </cfRule>
    <cfRule type="expression" dxfId="29063" priority="26598">
      <formula>BT27=$B$18</formula>
    </cfRule>
    <cfRule type="expression" dxfId="29062" priority="26599">
      <formula>BT27=$B$3</formula>
    </cfRule>
  </conditionalFormatting>
  <conditionalFormatting sqref="BT27">
    <cfRule type="expression" dxfId="29061" priority="26583">
      <formula>BT27=$B$20</formula>
    </cfRule>
    <cfRule type="expression" dxfId="29060" priority="26584">
      <formula>BT27=$B$21</formula>
    </cfRule>
    <cfRule type="expression" dxfId="29059" priority="26585">
      <formula>BT27=$B$19</formula>
    </cfRule>
    <cfRule type="expression" dxfId="29058" priority="26586">
      <formula>BT27=$B$17</formula>
    </cfRule>
    <cfRule type="expression" dxfId="29057" priority="26587">
      <formula>BT27=$B$16</formula>
    </cfRule>
    <cfRule type="expression" dxfId="29056" priority="26588">
      <formula>BT27=$B$14</formula>
    </cfRule>
    <cfRule type="expression" dxfId="29055" priority="26589">
      <formula>BT27=$B$13</formula>
    </cfRule>
    <cfRule type="expression" dxfId="29054" priority="26590">
      <formula>BT27=$B$12</formula>
    </cfRule>
    <cfRule type="expression" dxfId="29053" priority="26591">
      <formula>BT27=$B$11</formula>
    </cfRule>
    <cfRule type="expression" dxfId="29052" priority="26592">
      <formula>BT27=$B$10</formula>
    </cfRule>
    <cfRule type="expression" dxfId="29051" priority="26593">
      <formula>BT27=$B$9</formula>
    </cfRule>
    <cfRule type="expression" dxfId="29050" priority="26594">
      <formula>BT27=$B$6</formula>
    </cfRule>
    <cfRule type="expression" dxfId="29049" priority="26595">
      <formula>"TEXT(C$16,""ddd"")='Sat'"</formula>
    </cfRule>
  </conditionalFormatting>
  <conditionalFormatting sqref="BT27">
    <cfRule type="expression" dxfId="29048" priority="26582">
      <formula>BT27=$B$22</formula>
    </cfRule>
  </conditionalFormatting>
  <conditionalFormatting sqref="BT27">
    <cfRule type="expression" dxfId="29047" priority="26580">
      <formula>BT27=#REF!</formula>
    </cfRule>
    <cfRule type="expression" dxfId="29046" priority="26581">
      <formula>BT27=$B$23</formula>
    </cfRule>
  </conditionalFormatting>
  <conditionalFormatting sqref="AJ28">
    <cfRule type="expression" dxfId="29045" priority="26575">
      <formula>AJ28=$B$4</formula>
    </cfRule>
    <cfRule type="expression" dxfId="29044" priority="26576">
      <formula>AJ28=$B$8</formula>
    </cfRule>
    <cfRule type="expression" dxfId="29043" priority="26577">
      <formula>AJ28=$B$24</formula>
    </cfRule>
    <cfRule type="expression" dxfId="29042" priority="26578">
      <formula>AJ28=$B$18</formula>
    </cfRule>
    <cfRule type="expression" dxfId="29041" priority="26579">
      <formula>AJ28=$B$3</formula>
    </cfRule>
  </conditionalFormatting>
  <conditionalFormatting sqref="AJ28">
    <cfRule type="expression" dxfId="29040" priority="26560">
      <formula>AJ28=$B$15</formula>
    </cfRule>
    <cfRule type="expression" dxfId="29039" priority="26561">
      <formula>AJ28=$B$7</formula>
    </cfRule>
    <cfRule type="expression" dxfId="29038" priority="26562">
      <formula>AJ28=$B$20</formula>
    </cfRule>
    <cfRule type="expression" dxfId="29037" priority="26563">
      <formula>AJ28=$B$21</formula>
    </cfRule>
    <cfRule type="expression" dxfId="29036" priority="26564">
      <formula>AJ28=$B$19</formula>
    </cfRule>
    <cfRule type="expression" dxfId="29035" priority="26565">
      <formula>AJ28=$B$17</formula>
    </cfRule>
    <cfRule type="expression" dxfId="29034" priority="26566">
      <formula>AJ28=$B$16</formula>
    </cfRule>
    <cfRule type="expression" dxfId="29033" priority="26567">
      <formula>AJ28=$B$14</formula>
    </cfRule>
    <cfRule type="expression" dxfId="29032" priority="26568">
      <formula>AJ28=$B$13</formula>
    </cfRule>
    <cfRule type="expression" dxfId="29031" priority="26569">
      <formula>AJ28=$B$12</formula>
    </cfRule>
    <cfRule type="expression" dxfId="29030" priority="26570">
      <formula>AJ28=$B$11</formula>
    </cfRule>
    <cfRule type="expression" dxfId="29029" priority="26571">
      <formula>AJ28=$B$10</formula>
    </cfRule>
    <cfRule type="expression" dxfId="29028" priority="26572">
      <formula>AJ28=$B$9</formula>
    </cfRule>
    <cfRule type="expression" dxfId="29027" priority="26573">
      <formula>AJ28=$B$6</formula>
    </cfRule>
    <cfRule type="expression" dxfId="29026" priority="26574">
      <formula>"TEXT(C$16,""ddd"")='Sat'"</formula>
    </cfRule>
  </conditionalFormatting>
  <conditionalFormatting sqref="AJ28">
    <cfRule type="expression" dxfId="29025" priority="26559">
      <formula>AJ28=$B$22</formula>
    </cfRule>
  </conditionalFormatting>
  <conditionalFormatting sqref="AJ28">
    <cfRule type="expression" dxfId="29024" priority="26558">
      <formula>AJ28=$B$23</formula>
    </cfRule>
  </conditionalFormatting>
  <conditionalFormatting sqref="AJ28">
    <cfRule type="expression" dxfId="29023" priority="26556">
      <formula>AJ28=#REF!</formula>
    </cfRule>
    <cfRule type="expression" dxfId="29022" priority="26557">
      <formula>AJ28=$B$23</formula>
    </cfRule>
  </conditionalFormatting>
  <conditionalFormatting sqref="AJ28">
    <cfRule type="expression" dxfId="29021" priority="26552">
      <formula>AJ28=$B$8</formula>
    </cfRule>
    <cfRule type="expression" dxfId="29020" priority="26553">
      <formula>AJ28=$B$24</formula>
    </cfRule>
    <cfRule type="expression" dxfId="29019" priority="26554">
      <formula>AJ28=$B$18</formula>
    </cfRule>
    <cfRule type="expression" dxfId="29018" priority="26555">
      <formula>AJ28=$B$3</formula>
    </cfRule>
  </conditionalFormatting>
  <conditionalFormatting sqref="AJ28">
    <cfRule type="expression" dxfId="29017" priority="26539">
      <formula>AJ28=$B$20</formula>
    </cfRule>
    <cfRule type="expression" dxfId="29016" priority="26540">
      <formula>AJ28=$B$21</formula>
    </cfRule>
    <cfRule type="expression" dxfId="29015" priority="26541">
      <formula>AJ28=$B$19</formula>
    </cfRule>
    <cfRule type="expression" dxfId="29014" priority="26542">
      <formula>AJ28=$B$17</formula>
    </cfRule>
    <cfRule type="expression" dxfId="29013" priority="26543">
      <formula>AJ28=$B$16</formula>
    </cfRule>
    <cfRule type="expression" dxfId="29012" priority="26544">
      <formula>AJ28=$B$14</formula>
    </cfRule>
    <cfRule type="expression" dxfId="29011" priority="26545">
      <formula>AJ28=$B$13</formula>
    </cfRule>
    <cfRule type="expression" dxfId="29010" priority="26546">
      <formula>AJ28=$B$12</formula>
    </cfRule>
    <cfRule type="expression" dxfId="29009" priority="26547">
      <formula>AJ28=$B$11</formula>
    </cfRule>
    <cfRule type="expression" dxfId="29008" priority="26548">
      <formula>AJ28=$B$10</formula>
    </cfRule>
    <cfRule type="expression" dxfId="29007" priority="26549">
      <formula>AJ28=$B$9</formula>
    </cfRule>
    <cfRule type="expression" dxfId="29006" priority="26550">
      <formula>AJ28=$B$6</formula>
    </cfRule>
    <cfRule type="expression" dxfId="29005" priority="26551">
      <formula>"TEXT(C$16,""ddd"")='Sat'"</formula>
    </cfRule>
  </conditionalFormatting>
  <conditionalFormatting sqref="AJ28">
    <cfRule type="expression" dxfId="29004" priority="26538">
      <formula>AJ28=$B$22</formula>
    </cfRule>
  </conditionalFormatting>
  <conditionalFormatting sqref="AN39">
    <cfRule type="expression" dxfId="29003" priority="26534">
      <formula>AN39=$B$8</formula>
    </cfRule>
    <cfRule type="expression" dxfId="29002" priority="26535">
      <formula>AN39=$B$24</formula>
    </cfRule>
    <cfRule type="expression" dxfId="29001" priority="26536">
      <formula>AN39=$B$18</formula>
    </cfRule>
    <cfRule type="expression" dxfId="29000" priority="26537">
      <formula>AN39=$B$3</formula>
    </cfRule>
  </conditionalFormatting>
  <conditionalFormatting sqref="AN39">
    <cfRule type="expression" dxfId="28999" priority="26521">
      <formula>AN39=$B$20</formula>
    </cfRule>
    <cfRule type="expression" dxfId="28998" priority="26522">
      <formula>AN39=$B$21</formula>
    </cfRule>
    <cfRule type="expression" dxfId="28997" priority="26523">
      <formula>AN39=$B$19</formula>
    </cfRule>
    <cfRule type="expression" dxfId="28996" priority="26524">
      <formula>AN39=$B$17</formula>
    </cfRule>
    <cfRule type="expression" dxfId="28995" priority="26525">
      <formula>AN39=$B$16</formula>
    </cfRule>
    <cfRule type="expression" dxfId="28994" priority="26526">
      <formula>AN39=$B$14</formula>
    </cfRule>
    <cfRule type="expression" dxfId="28993" priority="26527">
      <formula>AN39=$B$13</formula>
    </cfRule>
    <cfRule type="expression" dxfId="28992" priority="26528">
      <formula>AN39=$B$12</formula>
    </cfRule>
    <cfRule type="expression" dxfId="28991" priority="26529">
      <formula>AN39=$B$11</formula>
    </cfRule>
    <cfRule type="expression" dxfId="28990" priority="26530">
      <formula>AN39=$B$10</formula>
    </cfRule>
    <cfRule type="expression" dxfId="28989" priority="26531">
      <formula>AN39=$B$9</formula>
    </cfRule>
    <cfRule type="expression" dxfId="28988" priority="26532">
      <formula>AN39=$B$6</formula>
    </cfRule>
    <cfRule type="expression" dxfId="28987" priority="26533">
      <formula>"TEXT(C$16,""ddd"")='Sat'"</formula>
    </cfRule>
  </conditionalFormatting>
  <conditionalFormatting sqref="AN39">
    <cfRule type="expression" dxfId="28986" priority="26520">
      <formula>AN39=$B$22</formula>
    </cfRule>
  </conditionalFormatting>
  <conditionalFormatting sqref="AN39">
    <cfRule type="expression" dxfId="28985" priority="26518">
      <formula>AN39=#REF!</formula>
    </cfRule>
    <cfRule type="expression" dxfId="28984" priority="26519">
      <formula>AN39=$B$23</formula>
    </cfRule>
  </conditionalFormatting>
  <conditionalFormatting sqref="CG28:CH28">
    <cfRule type="expression" dxfId="28983" priority="26514">
      <formula>CG28=$B$8</formula>
    </cfRule>
    <cfRule type="expression" dxfId="28982" priority="26515">
      <formula>CG28=$B$24</formula>
    </cfRule>
    <cfRule type="expression" dxfId="28981" priority="26516">
      <formula>CG28=$B$18</formula>
    </cfRule>
    <cfRule type="expression" dxfId="28980" priority="26517">
      <formula>CG28=$B$3</formula>
    </cfRule>
  </conditionalFormatting>
  <conditionalFormatting sqref="CG28:CH28">
    <cfRule type="expression" dxfId="28979" priority="26501">
      <formula>CG28=$B$20</formula>
    </cfRule>
    <cfRule type="expression" dxfId="28978" priority="26502">
      <formula>CG28=$B$21</formula>
    </cfRule>
    <cfRule type="expression" dxfId="28977" priority="26503">
      <formula>CG28=$B$19</formula>
    </cfRule>
    <cfRule type="expression" dxfId="28976" priority="26504">
      <formula>CG28=$B$17</formula>
    </cfRule>
    <cfRule type="expression" dxfId="28975" priority="26505">
      <formula>CG28=$B$16</formula>
    </cfRule>
    <cfRule type="expression" dxfId="28974" priority="26506">
      <formula>CG28=$B$14</formula>
    </cfRule>
    <cfRule type="expression" dxfId="28973" priority="26507">
      <formula>CG28=$B$13</formula>
    </cfRule>
    <cfRule type="expression" dxfId="28972" priority="26508">
      <formula>CG28=$B$12</formula>
    </cfRule>
    <cfRule type="expression" dxfId="28971" priority="26509">
      <formula>CG28=$B$11</formula>
    </cfRule>
    <cfRule type="expression" dxfId="28970" priority="26510">
      <formula>CG28=$B$10</formula>
    </cfRule>
    <cfRule type="expression" dxfId="28969" priority="26511">
      <formula>CG28=$B$9</formula>
    </cfRule>
    <cfRule type="expression" dxfId="28968" priority="26512">
      <formula>CG28=$B$6</formula>
    </cfRule>
    <cfRule type="expression" dxfId="28967" priority="26513">
      <formula>"TEXT(C$16,""ddd"")='Sat'"</formula>
    </cfRule>
  </conditionalFormatting>
  <conditionalFormatting sqref="CG28:CH28">
    <cfRule type="expression" dxfId="28966" priority="26500">
      <formula>CG28=$B$22</formula>
    </cfRule>
  </conditionalFormatting>
  <conditionalFormatting sqref="CG28:CH28">
    <cfRule type="expression" dxfId="28965" priority="26498">
      <formula>CG28=#REF!</formula>
    </cfRule>
    <cfRule type="expression" dxfId="28964" priority="26499">
      <formula>CG28=$B$23</formula>
    </cfRule>
  </conditionalFormatting>
  <conditionalFormatting sqref="CD27">
    <cfRule type="expression" dxfId="28963" priority="26494">
      <formula>CD27=$B$8</formula>
    </cfRule>
    <cfRule type="expression" dxfId="28962" priority="26495">
      <formula>CD27=$B$24</formula>
    </cfRule>
    <cfRule type="expression" dxfId="28961" priority="26496">
      <formula>CD27=$B$18</formula>
    </cfRule>
    <cfRule type="expression" dxfId="28960" priority="26497">
      <formula>CD27=$B$3</formula>
    </cfRule>
  </conditionalFormatting>
  <conditionalFormatting sqref="CD27">
    <cfRule type="expression" dxfId="28959" priority="26481">
      <formula>CD27=$B$20</formula>
    </cfRule>
    <cfRule type="expression" dxfId="28958" priority="26482">
      <formula>CD27=$B$21</formula>
    </cfRule>
    <cfRule type="expression" dxfId="28957" priority="26483">
      <formula>CD27=$B$19</formula>
    </cfRule>
    <cfRule type="expression" dxfId="28956" priority="26484">
      <formula>CD27=$B$17</formula>
    </cfRule>
    <cfRule type="expression" dxfId="28955" priority="26485">
      <formula>CD27=$B$16</formula>
    </cfRule>
    <cfRule type="expression" dxfId="28954" priority="26486">
      <formula>CD27=$B$14</formula>
    </cfRule>
    <cfRule type="expression" dxfId="28953" priority="26487">
      <formula>CD27=$B$13</formula>
    </cfRule>
    <cfRule type="expression" dxfId="28952" priority="26488">
      <formula>CD27=$B$12</formula>
    </cfRule>
    <cfRule type="expression" dxfId="28951" priority="26489">
      <formula>CD27=$B$11</formula>
    </cfRule>
    <cfRule type="expression" dxfId="28950" priority="26490">
      <formula>CD27=$B$10</formula>
    </cfRule>
    <cfRule type="expression" dxfId="28949" priority="26491">
      <formula>CD27=$B$9</formula>
    </cfRule>
    <cfRule type="expression" dxfId="28948" priority="26492">
      <formula>CD27=$B$6</formula>
    </cfRule>
    <cfRule type="expression" dxfId="28947" priority="26493">
      <formula>"TEXT(C$16,""ddd"")='Sat'"</formula>
    </cfRule>
  </conditionalFormatting>
  <conditionalFormatting sqref="CD27">
    <cfRule type="expression" dxfId="28946" priority="26480">
      <formula>CD27=$B$22</formula>
    </cfRule>
  </conditionalFormatting>
  <conditionalFormatting sqref="CD27">
    <cfRule type="expression" dxfId="28945" priority="26478">
      <formula>CD27=#REF!</formula>
    </cfRule>
    <cfRule type="expression" dxfId="28944" priority="26479">
      <formula>CD27=$B$23</formula>
    </cfRule>
  </conditionalFormatting>
  <conditionalFormatting sqref="CE27:CH27">
    <cfRule type="expression" dxfId="28943" priority="26474">
      <formula>CE27=$B$8</formula>
    </cfRule>
    <cfRule type="expression" dxfId="28942" priority="26475">
      <formula>CE27=$B$24</formula>
    </cfRule>
    <cfRule type="expression" dxfId="28941" priority="26476">
      <formula>CE27=$B$18</formula>
    </cfRule>
    <cfRule type="expression" dxfId="28940" priority="26477">
      <formula>CE27=$B$3</formula>
    </cfRule>
  </conditionalFormatting>
  <conditionalFormatting sqref="CE27:CH27">
    <cfRule type="expression" dxfId="28939" priority="26461">
      <formula>CE27=$B$20</formula>
    </cfRule>
    <cfRule type="expression" dxfId="28938" priority="26462">
      <formula>CE27=$B$21</formula>
    </cfRule>
    <cfRule type="expression" dxfId="28937" priority="26463">
      <formula>CE27=$B$19</formula>
    </cfRule>
    <cfRule type="expression" dxfId="28936" priority="26464">
      <formula>CE27=$B$17</formula>
    </cfRule>
    <cfRule type="expression" dxfId="28935" priority="26465">
      <formula>CE27=$B$16</formula>
    </cfRule>
    <cfRule type="expression" dxfId="28934" priority="26466">
      <formula>CE27=$B$14</formula>
    </cfRule>
    <cfRule type="expression" dxfId="28933" priority="26467">
      <formula>CE27=$B$13</formula>
    </cfRule>
    <cfRule type="expression" dxfId="28932" priority="26468">
      <formula>CE27=$B$12</formula>
    </cfRule>
    <cfRule type="expression" dxfId="28931" priority="26469">
      <formula>CE27=$B$11</formula>
    </cfRule>
    <cfRule type="expression" dxfId="28930" priority="26470">
      <formula>CE27=$B$10</formula>
    </cfRule>
    <cfRule type="expression" dxfId="28929" priority="26471">
      <formula>CE27=$B$9</formula>
    </cfRule>
    <cfRule type="expression" dxfId="28928" priority="26472">
      <formula>CE27=$B$6</formula>
    </cfRule>
    <cfRule type="expression" dxfId="28927" priority="26473">
      <formula>"TEXT(C$16,""ddd"")='Sat'"</formula>
    </cfRule>
  </conditionalFormatting>
  <conditionalFormatting sqref="CE27:CH27">
    <cfRule type="expression" dxfId="28926" priority="26460">
      <formula>CE27=$B$22</formula>
    </cfRule>
  </conditionalFormatting>
  <conditionalFormatting sqref="CE27:CH27">
    <cfRule type="expression" dxfId="28925" priority="26458">
      <formula>CE27=#REF!</formula>
    </cfRule>
    <cfRule type="expression" dxfId="28924" priority="26459">
      <formula>CE27=$B$23</formula>
    </cfRule>
  </conditionalFormatting>
  <conditionalFormatting sqref="BJ36:BM36">
    <cfRule type="expression" dxfId="28923" priority="26454">
      <formula>BJ36=$B$8</formula>
    </cfRule>
    <cfRule type="expression" dxfId="28922" priority="26455">
      <formula>BJ36=$B$24</formula>
    </cfRule>
    <cfRule type="expression" dxfId="28921" priority="26456">
      <formula>BJ36=$B$18</formula>
    </cfRule>
    <cfRule type="expression" dxfId="28920" priority="26457">
      <formula>BJ36=$B$3</formula>
    </cfRule>
  </conditionalFormatting>
  <conditionalFormatting sqref="BJ36:BM36">
    <cfRule type="expression" dxfId="28919" priority="26441">
      <formula>BJ36=$B$20</formula>
    </cfRule>
    <cfRule type="expression" dxfId="28918" priority="26442">
      <formula>BJ36=$B$21</formula>
    </cfRule>
    <cfRule type="expression" dxfId="28917" priority="26443">
      <formula>BJ36=$B$19</formula>
    </cfRule>
    <cfRule type="expression" dxfId="28916" priority="26444">
      <formula>BJ36=$B$17</formula>
    </cfRule>
    <cfRule type="expression" dxfId="28915" priority="26445">
      <formula>BJ36=$B$16</formula>
    </cfRule>
    <cfRule type="expression" dxfId="28914" priority="26446">
      <formula>BJ36=$B$14</formula>
    </cfRule>
    <cfRule type="expression" dxfId="28913" priority="26447">
      <formula>BJ36=$B$13</formula>
    </cfRule>
    <cfRule type="expression" dxfId="28912" priority="26448">
      <formula>BJ36=$B$12</formula>
    </cfRule>
    <cfRule type="expression" dxfId="28911" priority="26449">
      <formula>BJ36=$B$11</formula>
    </cfRule>
    <cfRule type="expression" dxfId="28910" priority="26450">
      <formula>BJ36=$B$10</formula>
    </cfRule>
    <cfRule type="expression" dxfId="28909" priority="26451">
      <formula>BJ36=$B$9</formula>
    </cfRule>
    <cfRule type="expression" dxfId="28908" priority="26452">
      <formula>BJ36=$B$6</formula>
    </cfRule>
    <cfRule type="expression" dxfId="28907" priority="26453">
      <formula>"TEXT(C$16,""ddd"")='Sat'"</formula>
    </cfRule>
  </conditionalFormatting>
  <conditionalFormatting sqref="BJ36:BM36">
    <cfRule type="expression" dxfId="28906" priority="26440">
      <formula>BJ36=$B$22</formula>
    </cfRule>
  </conditionalFormatting>
  <conditionalFormatting sqref="BJ36:BM36">
    <cfRule type="expression" dxfId="28905" priority="26438">
      <formula>BJ36=#REF!</formula>
    </cfRule>
    <cfRule type="expression" dxfId="28904" priority="26439">
      <formula>BJ36=$B$23</formula>
    </cfRule>
  </conditionalFormatting>
  <conditionalFormatting sqref="BI36">
    <cfRule type="expression" dxfId="28903" priority="26434">
      <formula>BI36=$B$8</formula>
    </cfRule>
    <cfRule type="expression" dxfId="28902" priority="26435">
      <formula>BI36=$B$24</formula>
    </cfRule>
    <cfRule type="expression" dxfId="28901" priority="26436">
      <formula>BI36=$B$18</formula>
    </cfRule>
    <cfRule type="expression" dxfId="28900" priority="26437">
      <formula>BI36=$B$3</formula>
    </cfRule>
  </conditionalFormatting>
  <conditionalFormatting sqref="BI36">
    <cfRule type="expression" dxfId="28899" priority="26421">
      <formula>BI36=$B$20</formula>
    </cfRule>
    <cfRule type="expression" dxfId="28898" priority="26422">
      <formula>BI36=$B$21</formula>
    </cfRule>
    <cfRule type="expression" dxfId="28897" priority="26423">
      <formula>BI36=$B$19</formula>
    </cfRule>
    <cfRule type="expression" dxfId="28896" priority="26424">
      <formula>BI36=$B$17</formula>
    </cfRule>
    <cfRule type="expression" dxfId="28895" priority="26425">
      <formula>BI36=$B$16</formula>
    </cfRule>
    <cfRule type="expression" dxfId="28894" priority="26426">
      <formula>BI36=$B$14</formula>
    </cfRule>
    <cfRule type="expression" dxfId="28893" priority="26427">
      <formula>BI36=$B$13</formula>
    </cfRule>
    <cfRule type="expression" dxfId="28892" priority="26428">
      <formula>BI36=$B$12</formula>
    </cfRule>
    <cfRule type="expression" dxfId="28891" priority="26429">
      <formula>BI36=$B$11</formula>
    </cfRule>
    <cfRule type="expression" dxfId="28890" priority="26430">
      <formula>BI36=$B$10</formula>
    </cfRule>
    <cfRule type="expression" dxfId="28889" priority="26431">
      <formula>BI36=$B$9</formula>
    </cfRule>
    <cfRule type="expression" dxfId="28888" priority="26432">
      <formula>BI36=$B$6</formula>
    </cfRule>
    <cfRule type="expression" dxfId="28887" priority="26433">
      <formula>"TEXT(C$16,""ddd"")='Sat'"</formula>
    </cfRule>
  </conditionalFormatting>
  <conditionalFormatting sqref="BI36">
    <cfRule type="expression" dxfId="28886" priority="26420">
      <formula>BI36=$B$22</formula>
    </cfRule>
  </conditionalFormatting>
  <conditionalFormatting sqref="BI36">
    <cfRule type="expression" dxfId="28885" priority="26418">
      <formula>BI36=#REF!</formula>
    </cfRule>
    <cfRule type="expression" dxfId="28884" priority="26419">
      <formula>BI36=$B$23</formula>
    </cfRule>
  </conditionalFormatting>
  <conditionalFormatting sqref="BJ34:BM34">
    <cfRule type="expression" dxfId="28883" priority="26414">
      <formula>BJ34=$B$8</formula>
    </cfRule>
    <cfRule type="expression" dxfId="28882" priority="26415">
      <formula>BJ34=$B$24</formula>
    </cfRule>
    <cfRule type="expression" dxfId="28881" priority="26416">
      <formula>BJ34=$B$18</formula>
    </cfRule>
    <cfRule type="expression" dxfId="28880" priority="26417">
      <formula>BJ34=$B$3</formula>
    </cfRule>
  </conditionalFormatting>
  <conditionalFormatting sqref="BJ34:BM34">
    <cfRule type="expression" dxfId="28879" priority="26401">
      <formula>BJ34=$B$20</formula>
    </cfRule>
    <cfRule type="expression" dxfId="28878" priority="26402">
      <formula>BJ34=$B$21</formula>
    </cfRule>
    <cfRule type="expression" dxfId="28877" priority="26403">
      <formula>BJ34=$B$19</formula>
    </cfRule>
    <cfRule type="expression" dxfId="28876" priority="26404">
      <formula>BJ34=$B$17</formula>
    </cfRule>
    <cfRule type="expression" dxfId="28875" priority="26405">
      <formula>BJ34=$B$16</formula>
    </cfRule>
    <cfRule type="expression" dxfId="28874" priority="26406">
      <formula>BJ34=$B$14</formula>
    </cfRule>
    <cfRule type="expression" dxfId="28873" priority="26407">
      <formula>BJ34=$B$13</formula>
    </cfRule>
    <cfRule type="expression" dxfId="28872" priority="26408">
      <formula>BJ34=$B$12</formula>
    </cfRule>
    <cfRule type="expression" dxfId="28871" priority="26409">
      <formula>BJ34=$B$11</formula>
    </cfRule>
    <cfRule type="expression" dxfId="28870" priority="26410">
      <formula>BJ34=$B$10</formula>
    </cfRule>
    <cfRule type="expression" dxfId="28869" priority="26411">
      <formula>BJ34=$B$9</formula>
    </cfRule>
    <cfRule type="expression" dxfId="28868" priority="26412">
      <formula>BJ34=$B$6</formula>
    </cfRule>
    <cfRule type="expression" dxfId="28867" priority="26413">
      <formula>"TEXT(C$16,""ddd"")='Sat'"</formula>
    </cfRule>
  </conditionalFormatting>
  <conditionalFormatting sqref="BJ34:BM34">
    <cfRule type="expression" dxfId="28866" priority="26400">
      <formula>BJ34=$B$22</formula>
    </cfRule>
  </conditionalFormatting>
  <conditionalFormatting sqref="BJ34:BM34">
    <cfRule type="expression" dxfId="28865" priority="26398">
      <formula>BJ34=#REF!</formula>
    </cfRule>
    <cfRule type="expression" dxfId="28864" priority="26399">
      <formula>BJ34=$B$23</formula>
    </cfRule>
  </conditionalFormatting>
  <conditionalFormatting sqref="BI34">
    <cfRule type="expression" dxfId="28863" priority="26394">
      <formula>BI34=$B$8</formula>
    </cfRule>
    <cfRule type="expression" dxfId="28862" priority="26395">
      <formula>BI34=$B$24</formula>
    </cfRule>
    <cfRule type="expression" dxfId="28861" priority="26396">
      <formula>BI34=$B$18</formula>
    </cfRule>
    <cfRule type="expression" dxfId="28860" priority="26397">
      <formula>BI34=$B$3</formula>
    </cfRule>
  </conditionalFormatting>
  <conditionalFormatting sqref="BI34">
    <cfRule type="expression" dxfId="28859" priority="26381">
      <formula>BI34=$B$20</formula>
    </cfRule>
    <cfRule type="expression" dxfId="28858" priority="26382">
      <formula>BI34=$B$21</formula>
    </cfRule>
    <cfRule type="expression" dxfId="28857" priority="26383">
      <formula>BI34=$B$19</formula>
    </cfRule>
    <cfRule type="expression" dxfId="28856" priority="26384">
      <formula>BI34=$B$17</formula>
    </cfRule>
    <cfRule type="expression" dxfId="28855" priority="26385">
      <formula>BI34=$B$16</formula>
    </cfRule>
    <cfRule type="expression" dxfId="28854" priority="26386">
      <formula>BI34=$B$14</formula>
    </cfRule>
    <cfRule type="expression" dxfId="28853" priority="26387">
      <formula>BI34=$B$13</formula>
    </cfRule>
    <cfRule type="expression" dxfId="28852" priority="26388">
      <formula>BI34=$B$12</formula>
    </cfRule>
    <cfRule type="expression" dxfId="28851" priority="26389">
      <formula>BI34=$B$11</formula>
    </cfRule>
    <cfRule type="expression" dxfId="28850" priority="26390">
      <formula>BI34=$B$10</formula>
    </cfRule>
    <cfRule type="expression" dxfId="28849" priority="26391">
      <formula>BI34=$B$9</formula>
    </cfRule>
    <cfRule type="expression" dxfId="28848" priority="26392">
      <formula>BI34=$B$6</formula>
    </cfRule>
    <cfRule type="expression" dxfId="28847" priority="26393">
      <formula>"TEXT(C$16,""ddd"")='Sat'"</formula>
    </cfRule>
  </conditionalFormatting>
  <conditionalFormatting sqref="BI34">
    <cfRule type="expression" dxfId="28846" priority="26380">
      <formula>BI34=$B$22</formula>
    </cfRule>
  </conditionalFormatting>
  <conditionalFormatting sqref="BI34">
    <cfRule type="expression" dxfId="28845" priority="26378">
      <formula>BI34=#REF!</formula>
    </cfRule>
    <cfRule type="expression" dxfId="28844" priority="26379">
      <formula>BI34=$B$23</formula>
    </cfRule>
  </conditionalFormatting>
  <conditionalFormatting sqref="BJ39:BM39">
    <cfRule type="expression" dxfId="28843" priority="26374">
      <formula>BJ39=$B$8</formula>
    </cfRule>
    <cfRule type="expression" dxfId="28842" priority="26375">
      <formula>BJ39=$B$24</formula>
    </cfRule>
    <cfRule type="expression" dxfId="28841" priority="26376">
      <formula>BJ39=$B$18</formula>
    </cfRule>
    <cfRule type="expression" dxfId="28840" priority="26377">
      <formula>BJ39=$B$3</formula>
    </cfRule>
  </conditionalFormatting>
  <conditionalFormatting sqref="BJ39:BM39">
    <cfRule type="expression" dxfId="28839" priority="26361">
      <formula>BJ39=$B$20</formula>
    </cfRule>
    <cfRule type="expression" dxfId="28838" priority="26362">
      <formula>BJ39=$B$21</formula>
    </cfRule>
    <cfRule type="expression" dxfId="28837" priority="26363">
      <formula>BJ39=$B$19</formula>
    </cfRule>
    <cfRule type="expression" dxfId="28836" priority="26364">
      <formula>BJ39=$B$17</formula>
    </cfRule>
    <cfRule type="expression" dxfId="28835" priority="26365">
      <formula>BJ39=$B$16</formula>
    </cfRule>
    <cfRule type="expression" dxfId="28834" priority="26366">
      <formula>BJ39=$B$14</formula>
    </cfRule>
    <cfRule type="expression" dxfId="28833" priority="26367">
      <formula>BJ39=$B$13</formula>
    </cfRule>
    <cfRule type="expression" dxfId="28832" priority="26368">
      <formula>BJ39=$B$12</formula>
    </cfRule>
    <cfRule type="expression" dxfId="28831" priority="26369">
      <formula>BJ39=$B$11</formula>
    </cfRule>
    <cfRule type="expression" dxfId="28830" priority="26370">
      <formula>BJ39=$B$10</formula>
    </cfRule>
    <cfRule type="expression" dxfId="28829" priority="26371">
      <formula>BJ39=$B$9</formula>
    </cfRule>
    <cfRule type="expression" dxfId="28828" priority="26372">
      <formula>BJ39=$B$6</formula>
    </cfRule>
    <cfRule type="expression" dxfId="28827" priority="26373">
      <formula>"TEXT(C$16,""ddd"")='Sat'"</formula>
    </cfRule>
  </conditionalFormatting>
  <conditionalFormatting sqref="BJ39:BM39">
    <cfRule type="expression" dxfId="28826" priority="26360">
      <formula>BJ39=$B$22</formula>
    </cfRule>
  </conditionalFormatting>
  <conditionalFormatting sqref="BJ39:BM39">
    <cfRule type="expression" dxfId="28825" priority="26358">
      <formula>BJ39=#REF!</formula>
    </cfRule>
    <cfRule type="expression" dxfId="28824" priority="26359">
      <formula>BJ39=$B$23</formula>
    </cfRule>
  </conditionalFormatting>
  <conditionalFormatting sqref="BI39">
    <cfRule type="expression" dxfId="28823" priority="26354">
      <formula>BI39=$B$8</formula>
    </cfRule>
    <cfRule type="expression" dxfId="28822" priority="26355">
      <formula>BI39=$B$24</formula>
    </cfRule>
    <cfRule type="expression" dxfId="28821" priority="26356">
      <formula>BI39=$B$18</formula>
    </cfRule>
    <cfRule type="expression" dxfId="28820" priority="26357">
      <formula>BI39=$B$3</formula>
    </cfRule>
  </conditionalFormatting>
  <conditionalFormatting sqref="BI39">
    <cfRule type="expression" dxfId="28819" priority="26341">
      <formula>BI39=$B$20</formula>
    </cfRule>
    <cfRule type="expression" dxfId="28818" priority="26342">
      <formula>BI39=$B$21</formula>
    </cfRule>
    <cfRule type="expression" dxfId="28817" priority="26343">
      <formula>BI39=$B$19</formula>
    </cfRule>
    <cfRule type="expression" dxfId="28816" priority="26344">
      <formula>BI39=$B$17</formula>
    </cfRule>
    <cfRule type="expression" dxfId="28815" priority="26345">
      <formula>BI39=$B$16</formula>
    </cfRule>
    <cfRule type="expression" dxfId="28814" priority="26346">
      <formula>BI39=$B$14</formula>
    </cfRule>
    <cfRule type="expression" dxfId="28813" priority="26347">
      <formula>BI39=$B$13</formula>
    </cfRule>
    <cfRule type="expression" dxfId="28812" priority="26348">
      <formula>BI39=$B$12</formula>
    </cfRule>
    <cfRule type="expression" dxfId="28811" priority="26349">
      <formula>BI39=$B$11</formula>
    </cfRule>
    <cfRule type="expression" dxfId="28810" priority="26350">
      <formula>BI39=$B$10</formula>
    </cfRule>
    <cfRule type="expression" dxfId="28809" priority="26351">
      <formula>BI39=$B$9</formula>
    </cfRule>
    <cfRule type="expression" dxfId="28808" priority="26352">
      <formula>BI39=$B$6</formula>
    </cfRule>
    <cfRule type="expression" dxfId="28807" priority="26353">
      <formula>"TEXT(C$16,""ddd"")='Sat'"</formula>
    </cfRule>
  </conditionalFormatting>
  <conditionalFormatting sqref="BI39">
    <cfRule type="expression" dxfId="28806" priority="26340">
      <formula>BI39=$B$22</formula>
    </cfRule>
  </conditionalFormatting>
  <conditionalFormatting sqref="BI39">
    <cfRule type="expression" dxfId="28805" priority="26338">
      <formula>BI39=#REF!</formula>
    </cfRule>
    <cfRule type="expression" dxfId="28804" priority="26339">
      <formula>BI39=$B$23</formula>
    </cfRule>
  </conditionalFormatting>
  <conditionalFormatting sqref="BJ34:BM34">
    <cfRule type="expression" dxfId="28803" priority="26334">
      <formula>BJ34=$B$8</formula>
    </cfRule>
    <cfRule type="expression" dxfId="28802" priority="26335">
      <formula>BJ34=$B$24</formula>
    </cfRule>
    <cfRule type="expression" dxfId="28801" priority="26336">
      <formula>BJ34=$B$18</formula>
    </cfRule>
    <cfRule type="expression" dxfId="28800" priority="26337">
      <formula>BJ34=$B$3</formula>
    </cfRule>
  </conditionalFormatting>
  <conditionalFormatting sqref="BJ34:BM34">
    <cfRule type="expression" dxfId="28799" priority="26321">
      <formula>BJ34=$B$20</formula>
    </cfRule>
    <cfRule type="expression" dxfId="28798" priority="26322">
      <formula>BJ34=$B$21</formula>
    </cfRule>
    <cfRule type="expression" dxfId="28797" priority="26323">
      <formula>BJ34=$B$19</formula>
    </cfRule>
    <cfRule type="expression" dxfId="28796" priority="26324">
      <formula>BJ34=$B$17</formula>
    </cfRule>
    <cfRule type="expression" dxfId="28795" priority="26325">
      <formula>BJ34=$B$16</formula>
    </cfRule>
    <cfRule type="expression" dxfId="28794" priority="26326">
      <formula>BJ34=$B$14</formula>
    </cfRule>
    <cfRule type="expression" dxfId="28793" priority="26327">
      <formula>BJ34=$B$13</formula>
    </cfRule>
    <cfRule type="expression" dxfId="28792" priority="26328">
      <formula>BJ34=$B$12</formula>
    </cfRule>
    <cfRule type="expression" dxfId="28791" priority="26329">
      <formula>BJ34=$B$11</formula>
    </cfRule>
    <cfRule type="expression" dxfId="28790" priority="26330">
      <formula>BJ34=$B$10</formula>
    </cfRule>
    <cfRule type="expression" dxfId="28789" priority="26331">
      <formula>BJ34=$B$9</formula>
    </cfRule>
    <cfRule type="expression" dxfId="28788" priority="26332">
      <formula>BJ34=$B$6</formula>
    </cfRule>
    <cfRule type="expression" dxfId="28787" priority="26333">
      <formula>"TEXT(C$16,""ddd"")='Sat'"</formula>
    </cfRule>
  </conditionalFormatting>
  <conditionalFormatting sqref="BJ34:BM34">
    <cfRule type="expression" dxfId="28786" priority="26320">
      <formula>BJ34=$B$22</formula>
    </cfRule>
  </conditionalFormatting>
  <conditionalFormatting sqref="BJ34:BM34">
    <cfRule type="expression" dxfId="28785" priority="26318">
      <formula>BJ34=#REF!</formula>
    </cfRule>
    <cfRule type="expression" dxfId="28784" priority="26319">
      <formula>BJ34=$B$23</formula>
    </cfRule>
  </conditionalFormatting>
  <conditionalFormatting sqref="BI34">
    <cfRule type="expression" dxfId="28783" priority="26314">
      <formula>BI34=$B$8</formula>
    </cfRule>
    <cfRule type="expression" dxfId="28782" priority="26315">
      <formula>BI34=$B$24</formula>
    </cfRule>
    <cfRule type="expression" dxfId="28781" priority="26316">
      <formula>BI34=$B$18</formula>
    </cfRule>
    <cfRule type="expression" dxfId="28780" priority="26317">
      <formula>BI34=$B$3</formula>
    </cfRule>
  </conditionalFormatting>
  <conditionalFormatting sqref="BI34">
    <cfRule type="expression" dxfId="28779" priority="26301">
      <formula>BI34=$B$20</formula>
    </cfRule>
    <cfRule type="expression" dxfId="28778" priority="26302">
      <formula>BI34=$B$21</formula>
    </cfRule>
    <cfRule type="expression" dxfId="28777" priority="26303">
      <formula>BI34=$B$19</formula>
    </cfRule>
    <cfRule type="expression" dxfId="28776" priority="26304">
      <formula>BI34=$B$17</formula>
    </cfRule>
    <cfRule type="expression" dxfId="28775" priority="26305">
      <formula>BI34=$B$16</formula>
    </cfRule>
    <cfRule type="expression" dxfId="28774" priority="26306">
      <formula>BI34=$B$14</formula>
    </cfRule>
    <cfRule type="expression" dxfId="28773" priority="26307">
      <formula>BI34=$B$13</formula>
    </cfRule>
    <cfRule type="expression" dxfId="28772" priority="26308">
      <formula>BI34=$B$12</formula>
    </cfRule>
    <cfRule type="expression" dxfId="28771" priority="26309">
      <formula>BI34=$B$11</formula>
    </cfRule>
    <cfRule type="expression" dxfId="28770" priority="26310">
      <formula>BI34=$B$10</formula>
    </cfRule>
    <cfRule type="expression" dxfId="28769" priority="26311">
      <formula>BI34=$B$9</formula>
    </cfRule>
    <cfRule type="expression" dxfId="28768" priority="26312">
      <formula>BI34=$B$6</formula>
    </cfRule>
    <cfRule type="expression" dxfId="28767" priority="26313">
      <formula>"TEXT(C$16,""ddd"")='Sat'"</formula>
    </cfRule>
  </conditionalFormatting>
  <conditionalFormatting sqref="BI34">
    <cfRule type="expression" dxfId="28766" priority="26300">
      <formula>BI34=$B$22</formula>
    </cfRule>
  </conditionalFormatting>
  <conditionalFormatting sqref="BI34">
    <cfRule type="expression" dxfId="28765" priority="26298">
      <formula>BI34=#REF!</formula>
    </cfRule>
    <cfRule type="expression" dxfId="28764" priority="26299">
      <formula>BI34=$B$23</formula>
    </cfRule>
  </conditionalFormatting>
  <conditionalFormatting sqref="BB78:BF78 BB81:BF81">
    <cfRule type="expression" dxfId="28763" priority="26294">
      <formula>BB78=$B$8</formula>
    </cfRule>
    <cfRule type="expression" dxfId="28762" priority="26295">
      <formula>BB78=$B$24</formula>
    </cfRule>
    <cfRule type="expression" dxfId="28761" priority="26296">
      <formula>BB78=$B$18</formula>
    </cfRule>
    <cfRule type="expression" dxfId="28760" priority="26297">
      <formula>BB78=$B$3</formula>
    </cfRule>
  </conditionalFormatting>
  <conditionalFormatting sqref="BB78:BF78 BB81:BF81">
    <cfRule type="expression" dxfId="28759" priority="26281">
      <formula>BB78=$B$20</formula>
    </cfRule>
    <cfRule type="expression" dxfId="28758" priority="26282">
      <formula>BB78=$B$21</formula>
    </cfRule>
    <cfRule type="expression" dxfId="28757" priority="26283">
      <formula>BB78=$B$19</formula>
    </cfRule>
    <cfRule type="expression" dxfId="28756" priority="26284">
      <formula>BB78=$B$17</formula>
    </cfRule>
    <cfRule type="expression" dxfId="28755" priority="26285">
      <formula>BB78=$B$16</formula>
    </cfRule>
    <cfRule type="expression" dxfId="28754" priority="26286">
      <formula>BB78=$B$14</formula>
    </cfRule>
    <cfRule type="expression" dxfId="28753" priority="26287">
      <formula>BB78=$B$13</formula>
    </cfRule>
    <cfRule type="expression" dxfId="28752" priority="26288">
      <formula>BB78=$B$12</formula>
    </cfRule>
    <cfRule type="expression" dxfId="28751" priority="26289">
      <formula>BB78=$B$11</formula>
    </cfRule>
    <cfRule type="expression" dxfId="28750" priority="26290">
      <formula>BB78=$B$10</formula>
    </cfRule>
    <cfRule type="expression" dxfId="28749" priority="26291">
      <formula>BB78=$B$9</formula>
    </cfRule>
    <cfRule type="expression" dxfId="28748" priority="26292">
      <formula>BB78=$B$6</formula>
    </cfRule>
    <cfRule type="expression" dxfId="28747" priority="26293">
      <formula>"TEXT(C$16,""ddd"")='Sat'"</formula>
    </cfRule>
  </conditionalFormatting>
  <conditionalFormatting sqref="BB78:BF78 BB81:BF81">
    <cfRule type="expression" dxfId="28746" priority="26280">
      <formula>BB78=$B$22</formula>
    </cfRule>
  </conditionalFormatting>
  <conditionalFormatting sqref="BB78:BF78 BB81:BF81">
    <cfRule type="expression" dxfId="28745" priority="26278">
      <formula>BB78=#REF!</formula>
    </cfRule>
    <cfRule type="expression" dxfId="28744" priority="26279">
      <formula>BB78=$B$23</formula>
    </cfRule>
  </conditionalFormatting>
  <conditionalFormatting sqref="BF78 BF81">
    <cfRule type="expression" dxfId="28743" priority="26274">
      <formula>BF78=$B$8</formula>
    </cfRule>
    <cfRule type="expression" dxfId="28742" priority="26275">
      <formula>BF78=$B$24</formula>
    </cfRule>
    <cfRule type="expression" dxfId="28741" priority="26276">
      <formula>BF78=$B$18</formula>
    </cfRule>
    <cfRule type="expression" dxfId="28740" priority="26277">
      <formula>BF78=$B$3</formula>
    </cfRule>
  </conditionalFormatting>
  <conditionalFormatting sqref="BF78 BF81">
    <cfRule type="expression" dxfId="28739" priority="26261">
      <formula>BF78=$B$20</formula>
    </cfRule>
    <cfRule type="expression" dxfId="28738" priority="26262">
      <formula>BF78=$B$21</formula>
    </cfRule>
    <cfRule type="expression" dxfId="28737" priority="26263">
      <formula>BF78=$B$19</formula>
    </cfRule>
    <cfRule type="expression" dxfId="28736" priority="26264">
      <formula>BF78=$B$17</formula>
    </cfRule>
    <cfRule type="expression" dxfId="28735" priority="26265">
      <formula>BF78=$B$16</formula>
    </cfRule>
    <cfRule type="expression" dxfId="28734" priority="26266">
      <formula>BF78=$B$14</formula>
    </cfRule>
    <cfRule type="expression" dxfId="28733" priority="26267">
      <formula>BF78=$B$13</formula>
    </cfRule>
    <cfRule type="expression" dxfId="28732" priority="26268">
      <formula>BF78=$B$12</formula>
    </cfRule>
    <cfRule type="expression" dxfId="28731" priority="26269">
      <formula>BF78=$B$11</formula>
    </cfRule>
    <cfRule type="expression" dxfId="28730" priority="26270">
      <formula>BF78=$B$10</formula>
    </cfRule>
    <cfRule type="expression" dxfId="28729" priority="26271">
      <formula>BF78=$B$9</formula>
    </cfRule>
    <cfRule type="expression" dxfId="28728" priority="26272">
      <formula>BF78=$B$6</formula>
    </cfRule>
    <cfRule type="expression" dxfId="28727" priority="26273">
      <formula>"TEXT(C$16,""ddd"")='Sat'"</formula>
    </cfRule>
  </conditionalFormatting>
  <conditionalFormatting sqref="BF78 BF81">
    <cfRule type="expression" dxfId="28726" priority="26260">
      <formula>BF78=$B$22</formula>
    </cfRule>
  </conditionalFormatting>
  <conditionalFormatting sqref="BF78 BF81">
    <cfRule type="expression" dxfId="28725" priority="26258">
      <formula>BF78=#REF!</formula>
    </cfRule>
    <cfRule type="expression" dxfId="28724" priority="26259">
      <formula>BF78=$B$23</formula>
    </cfRule>
  </conditionalFormatting>
  <conditionalFormatting sqref="BQ36:BT36">
    <cfRule type="expression" dxfId="28723" priority="26234">
      <formula>BQ36=$B$8</formula>
    </cfRule>
    <cfRule type="expression" dxfId="28722" priority="26235">
      <formula>BQ36=$B$24</formula>
    </cfRule>
    <cfRule type="expression" dxfId="28721" priority="26236">
      <formula>BQ36=$B$18</formula>
    </cfRule>
    <cfRule type="expression" dxfId="28720" priority="26237">
      <formula>BQ36=$B$3</formula>
    </cfRule>
  </conditionalFormatting>
  <conditionalFormatting sqref="BQ36:BT36">
    <cfRule type="expression" dxfId="28719" priority="26221">
      <formula>BQ36=$B$20</formula>
    </cfRule>
    <cfRule type="expression" dxfId="28718" priority="26222">
      <formula>BQ36=$B$21</formula>
    </cfRule>
    <cfRule type="expression" dxfId="28717" priority="26223">
      <formula>BQ36=$B$19</formula>
    </cfRule>
    <cfRule type="expression" dxfId="28716" priority="26224">
      <formula>BQ36=$B$17</formula>
    </cfRule>
    <cfRule type="expression" dxfId="28715" priority="26225">
      <formula>BQ36=$B$16</formula>
    </cfRule>
    <cfRule type="expression" dxfId="28714" priority="26226">
      <formula>BQ36=$B$14</formula>
    </cfRule>
    <cfRule type="expression" dxfId="28713" priority="26227">
      <formula>BQ36=$B$13</formula>
    </cfRule>
    <cfRule type="expression" dxfId="28712" priority="26228">
      <formula>BQ36=$B$12</formula>
    </cfRule>
    <cfRule type="expression" dxfId="28711" priority="26229">
      <formula>BQ36=$B$11</formula>
    </cfRule>
    <cfRule type="expression" dxfId="28710" priority="26230">
      <formula>BQ36=$B$10</formula>
    </cfRule>
    <cfRule type="expression" dxfId="28709" priority="26231">
      <formula>BQ36=$B$9</formula>
    </cfRule>
    <cfRule type="expression" dxfId="28708" priority="26232">
      <formula>BQ36=$B$6</formula>
    </cfRule>
    <cfRule type="expression" dxfId="28707" priority="26233">
      <formula>"TEXT(C$16,""ddd"")='Sat'"</formula>
    </cfRule>
  </conditionalFormatting>
  <conditionalFormatting sqref="BQ36:BT36">
    <cfRule type="expression" dxfId="28706" priority="26220">
      <formula>BQ36=$B$22</formula>
    </cfRule>
  </conditionalFormatting>
  <conditionalFormatting sqref="BQ36:BT36">
    <cfRule type="expression" dxfId="28705" priority="26218">
      <formula>BQ36=#REF!</formula>
    </cfRule>
    <cfRule type="expression" dxfId="28704" priority="26219">
      <formula>BQ36=$B$23</formula>
    </cfRule>
  </conditionalFormatting>
  <conditionalFormatting sqref="BP36">
    <cfRule type="expression" dxfId="28703" priority="26214">
      <formula>BP36=$B$8</formula>
    </cfRule>
    <cfRule type="expression" dxfId="28702" priority="26215">
      <formula>BP36=$B$24</formula>
    </cfRule>
    <cfRule type="expression" dxfId="28701" priority="26216">
      <formula>BP36=$B$18</formula>
    </cfRule>
    <cfRule type="expression" dxfId="28700" priority="26217">
      <formula>BP36=$B$3</formula>
    </cfRule>
  </conditionalFormatting>
  <conditionalFormatting sqref="BP36">
    <cfRule type="expression" dxfId="28699" priority="26201">
      <formula>BP36=$B$20</formula>
    </cfRule>
    <cfRule type="expression" dxfId="28698" priority="26202">
      <formula>BP36=$B$21</formula>
    </cfRule>
    <cfRule type="expression" dxfId="28697" priority="26203">
      <formula>BP36=$B$19</formula>
    </cfRule>
    <cfRule type="expression" dxfId="28696" priority="26204">
      <formula>BP36=$B$17</formula>
    </cfRule>
    <cfRule type="expression" dxfId="28695" priority="26205">
      <formula>BP36=$B$16</formula>
    </cfRule>
    <cfRule type="expression" dxfId="28694" priority="26206">
      <formula>BP36=$B$14</formula>
    </cfRule>
    <cfRule type="expression" dxfId="28693" priority="26207">
      <formula>BP36=$B$13</formula>
    </cfRule>
    <cfRule type="expression" dxfId="28692" priority="26208">
      <formula>BP36=$B$12</formula>
    </cfRule>
    <cfRule type="expression" dxfId="28691" priority="26209">
      <formula>BP36=$B$11</formula>
    </cfRule>
    <cfRule type="expression" dxfId="28690" priority="26210">
      <formula>BP36=$B$10</formula>
    </cfRule>
    <cfRule type="expression" dxfId="28689" priority="26211">
      <formula>BP36=$B$9</formula>
    </cfRule>
    <cfRule type="expression" dxfId="28688" priority="26212">
      <formula>BP36=$B$6</formula>
    </cfRule>
    <cfRule type="expression" dxfId="28687" priority="26213">
      <formula>"TEXT(C$16,""ddd"")='Sat'"</formula>
    </cfRule>
  </conditionalFormatting>
  <conditionalFormatting sqref="BP36">
    <cfRule type="expression" dxfId="28686" priority="26200">
      <formula>BP36=$B$22</formula>
    </cfRule>
  </conditionalFormatting>
  <conditionalFormatting sqref="BP36">
    <cfRule type="expression" dxfId="28685" priority="26198">
      <formula>BP36=#REF!</formula>
    </cfRule>
    <cfRule type="expression" dxfId="28684" priority="26199">
      <formula>BP36=$B$23</formula>
    </cfRule>
  </conditionalFormatting>
  <conditionalFormatting sqref="BP40:BT40">
    <cfRule type="expression" dxfId="28683" priority="26174">
      <formula>BP40=$B$8</formula>
    </cfRule>
    <cfRule type="expression" dxfId="28682" priority="26175">
      <formula>BP40=$B$24</formula>
    </cfRule>
    <cfRule type="expression" dxfId="28681" priority="26176">
      <formula>BP40=$B$18</formula>
    </cfRule>
    <cfRule type="expression" dxfId="28680" priority="26177">
      <formula>BP40=$B$3</formula>
    </cfRule>
  </conditionalFormatting>
  <conditionalFormatting sqref="BP40:BT40">
    <cfRule type="expression" dxfId="28679" priority="26161">
      <formula>BP40=$B$20</formula>
    </cfRule>
    <cfRule type="expression" dxfId="28678" priority="26162">
      <formula>BP40=$B$21</formula>
    </cfRule>
    <cfRule type="expression" dxfId="28677" priority="26163">
      <formula>BP40=$B$19</formula>
    </cfRule>
    <cfRule type="expression" dxfId="28676" priority="26164">
      <formula>BP40=$B$17</formula>
    </cfRule>
    <cfRule type="expression" dxfId="28675" priority="26165">
      <formula>BP40=$B$16</formula>
    </cfRule>
    <cfRule type="expression" dxfId="28674" priority="26166">
      <formula>BP40=$B$14</formula>
    </cfRule>
    <cfRule type="expression" dxfId="28673" priority="26167">
      <formula>BP40=$B$13</formula>
    </cfRule>
    <cfRule type="expression" dxfId="28672" priority="26168">
      <formula>BP40=$B$12</formula>
    </cfRule>
    <cfRule type="expression" dxfId="28671" priority="26169">
      <formula>BP40=$B$11</formula>
    </cfRule>
    <cfRule type="expression" dxfId="28670" priority="26170">
      <formula>BP40=$B$10</formula>
    </cfRule>
    <cfRule type="expression" dxfId="28669" priority="26171">
      <formula>BP40=$B$9</formula>
    </cfRule>
    <cfRule type="expression" dxfId="28668" priority="26172">
      <formula>BP40=$B$6</formula>
    </cfRule>
    <cfRule type="expression" dxfId="28667" priority="26173">
      <formula>"TEXT(C$16,""ddd"")='Sat'"</formula>
    </cfRule>
  </conditionalFormatting>
  <conditionalFormatting sqref="BP40:BT40">
    <cfRule type="expression" dxfId="28666" priority="26160">
      <formula>BP40=$B$22</formula>
    </cfRule>
  </conditionalFormatting>
  <conditionalFormatting sqref="BP40:BT40">
    <cfRule type="expression" dxfId="28665" priority="26158">
      <formula>BP40=#REF!</formula>
    </cfRule>
    <cfRule type="expression" dxfId="28664" priority="26159">
      <formula>BP40=$B$23</formula>
    </cfRule>
  </conditionalFormatting>
  <conditionalFormatting sqref="BY34">
    <cfRule type="expression" dxfId="28663" priority="26154">
      <formula>BY34=$B$8</formula>
    </cfRule>
    <cfRule type="expression" dxfId="28662" priority="26155">
      <formula>BY34=$B$24</formula>
    </cfRule>
    <cfRule type="expression" dxfId="28661" priority="26156">
      <formula>BY34=$B$18</formula>
    </cfRule>
    <cfRule type="expression" dxfId="28660" priority="26157">
      <formula>BY34=$B$3</formula>
    </cfRule>
  </conditionalFormatting>
  <conditionalFormatting sqref="BY34">
    <cfRule type="expression" dxfId="28659" priority="26141">
      <formula>BY34=$B$20</formula>
    </cfRule>
    <cfRule type="expression" dxfId="28658" priority="26142">
      <formula>BY34=$B$21</formula>
    </cfRule>
    <cfRule type="expression" dxfId="28657" priority="26143">
      <formula>BY34=$B$19</formula>
    </cfRule>
    <cfRule type="expression" dxfId="28656" priority="26144">
      <formula>BY34=$B$17</formula>
    </cfRule>
    <cfRule type="expression" dxfId="28655" priority="26145">
      <formula>BY34=$B$16</formula>
    </cfRule>
    <cfRule type="expression" dxfId="28654" priority="26146">
      <formula>BY34=$B$14</formula>
    </cfRule>
    <cfRule type="expression" dxfId="28653" priority="26147">
      <formula>BY34=$B$13</formula>
    </cfRule>
    <cfRule type="expression" dxfId="28652" priority="26148">
      <formula>BY34=$B$12</formula>
    </cfRule>
    <cfRule type="expression" dxfId="28651" priority="26149">
      <formula>BY34=$B$11</formula>
    </cfRule>
    <cfRule type="expression" dxfId="28650" priority="26150">
      <formula>BY34=$B$10</formula>
    </cfRule>
    <cfRule type="expression" dxfId="28649" priority="26151">
      <formula>BY34=$B$9</formula>
    </cfRule>
    <cfRule type="expression" dxfId="28648" priority="26152">
      <formula>BY34=$B$6</formula>
    </cfRule>
    <cfRule type="expression" dxfId="28647" priority="26153">
      <formula>"TEXT(C$16,""ddd"")='Sat'"</formula>
    </cfRule>
  </conditionalFormatting>
  <conditionalFormatting sqref="BY34">
    <cfRule type="expression" dxfId="28646" priority="26140">
      <formula>BY34=$B$22</formula>
    </cfRule>
  </conditionalFormatting>
  <conditionalFormatting sqref="BY34">
    <cfRule type="expression" dxfId="28645" priority="26138">
      <formula>BY34=#REF!</formula>
    </cfRule>
    <cfRule type="expression" dxfId="28644" priority="26139">
      <formula>BY34=$B$23</formula>
    </cfRule>
  </conditionalFormatting>
  <conditionalFormatting sqref="BZ34">
    <cfRule type="expression" dxfId="28643" priority="26134">
      <formula>BZ34=$B$8</formula>
    </cfRule>
    <cfRule type="expression" dxfId="28642" priority="26135">
      <formula>BZ34=$B$24</formula>
    </cfRule>
    <cfRule type="expression" dxfId="28641" priority="26136">
      <formula>BZ34=$B$18</formula>
    </cfRule>
    <cfRule type="expression" dxfId="28640" priority="26137">
      <formula>BZ34=$B$3</formula>
    </cfRule>
  </conditionalFormatting>
  <conditionalFormatting sqref="BZ34">
    <cfRule type="expression" dxfId="28639" priority="26121">
      <formula>BZ34=$B$20</formula>
    </cfRule>
    <cfRule type="expression" dxfId="28638" priority="26122">
      <formula>BZ34=$B$21</formula>
    </cfRule>
    <cfRule type="expression" dxfId="28637" priority="26123">
      <formula>BZ34=$B$19</formula>
    </cfRule>
    <cfRule type="expression" dxfId="28636" priority="26124">
      <formula>BZ34=$B$17</formula>
    </cfRule>
    <cfRule type="expression" dxfId="28635" priority="26125">
      <formula>BZ34=$B$16</formula>
    </cfRule>
    <cfRule type="expression" dxfId="28634" priority="26126">
      <formula>BZ34=$B$14</formula>
    </cfRule>
    <cfRule type="expression" dxfId="28633" priority="26127">
      <formula>BZ34=$B$13</formula>
    </cfRule>
    <cfRule type="expression" dxfId="28632" priority="26128">
      <formula>BZ34=$B$12</formula>
    </cfRule>
    <cfRule type="expression" dxfId="28631" priority="26129">
      <formula>BZ34=$B$11</formula>
    </cfRule>
    <cfRule type="expression" dxfId="28630" priority="26130">
      <formula>BZ34=$B$10</formula>
    </cfRule>
    <cfRule type="expression" dxfId="28629" priority="26131">
      <formula>BZ34=$B$9</formula>
    </cfRule>
    <cfRule type="expression" dxfId="28628" priority="26132">
      <formula>BZ34=$B$6</formula>
    </cfRule>
    <cfRule type="expression" dxfId="28627" priority="26133">
      <formula>"TEXT(C$16,""ddd"")='Sat'"</formula>
    </cfRule>
  </conditionalFormatting>
  <conditionalFormatting sqref="BZ34">
    <cfRule type="expression" dxfId="28626" priority="26120">
      <formula>BZ34=$B$22</formula>
    </cfRule>
  </conditionalFormatting>
  <conditionalFormatting sqref="BZ34">
    <cfRule type="expression" dxfId="28625" priority="26118">
      <formula>BZ34=#REF!</formula>
    </cfRule>
    <cfRule type="expression" dxfId="28624" priority="26119">
      <formula>BZ34=$B$23</formula>
    </cfRule>
  </conditionalFormatting>
  <conditionalFormatting sqref="CA34">
    <cfRule type="expression" dxfId="28623" priority="26114">
      <formula>CA34=$B$8</formula>
    </cfRule>
    <cfRule type="expression" dxfId="28622" priority="26115">
      <formula>CA34=$B$24</formula>
    </cfRule>
    <cfRule type="expression" dxfId="28621" priority="26116">
      <formula>CA34=$B$18</formula>
    </cfRule>
    <cfRule type="expression" dxfId="28620" priority="26117">
      <formula>CA34=$B$3</formula>
    </cfRule>
  </conditionalFormatting>
  <conditionalFormatting sqref="CA34">
    <cfRule type="expression" dxfId="28619" priority="26101">
      <formula>CA34=$B$20</formula>
    </cfRule>
    <cfRule type="expression" dxfId="28618" priority="26102">
      <formula>CA34=$B$21</formula>
    </cfRule>
    <cfRule type="expression" dxfId="28617" priority="26103">
      <formula>CA34=$B$19</formula>
    </cfRule>
    <cfRule type="expression" dxfId="28616" priority="26104">
      <formula>CA34=$B$17</formula>
    </cfRule>
    <cfRule type="expression" dxfId="28615" priority="26105">
      <formula>CA34=$B$16</formula>
    </cfRule>
    <cfRule type="expression" dxfId="28614" priority="26106">
      <formula>CA34=$B$14</formula>
    </cfRule>
    <cfRule type="expression" dxfId="28613" priority="26107">
      <formula>CA34=$B$13</formula>
    </cfRule>
    <cfRule type="expression" dxfId="28612" priority="26108">
      <formula>CA34=$B$12</formula>
    </cfRule>
    <cfRule type="expression" dxfId="28611" priority="26109">
      <formula>CA34=$B$11</formula>
    </cfRule>
    <cfRule type="expression" dxfId="28610" priority="26110">
      <formula>CA34=$B$10</formula>
    </cfRule>
    <cfRule type="expression" dxfId="28609" priority="26111">
      <formula>CA34=$B$9</formula>
    </cfRule>
    <cfRule type="expression" dxfId="28608" priority="26112">
      <formula>CA34=$B$6</formula>
    </cfRule>
    <cfRule type="expression" dxfId="28607" priority="26113">
      <formula>"TEXT(C$16,""ddd"")='Sat'"</formula>
    </cfRule>
  </conditionalFormatting>
  <conditionalFormatting sqref="CA34">
    <cfRule type="expression" dxfId="28606" priority="26100">
      <formula>CA34=$B$22</formula>
    </cfRule>
  </conditionalFormatting>
  <conditionalFormatting sqref="CA34">
    <cfRule type="expression" dxfId="28605" priority="26098">
      <formula>CA34=#REF!</formula>
    </cfRule>
    <cfRule type="expression" dxfId="28604" priority="26099">
      <formula>CA34=$B$23</formula>
    </cfRule>
  </conditionalFormatting>
  <conditionalFormatting sqref="CD34">
    <cfRule type="expression" dxfId="28603" priority="26094">
      <formula>CD34=$B$8</formula>
    </cfRule>
    <cfRule type="expression" dxfId="28602" priority="26095">
      <formula>CD34=$B$24</formula>
    </cfRule>
    <cfRule type="expression" dxfId="28601" priority="26096">
      <formula>CD34=$B$18</formula>
    </cfRule>
    <cfRule type="expression" dxfId="28600" priority="26097">
      <formula>CD34=$B$3</formula>
    </cfRule>
  </conditionalFormatting>
  <conditionalFormatting sqref="CD34">
    <cfRule type="expression" dxfId="28599" priority="26081">
      <formula>CD34=$B$20</formula>
    </cfRule>
    <cfRule type="expression" dxfId="28598" priority="26082">
      <formula>CD34=$B$21</formula>
    </cfRule>
    <cfRule type="expression" dxfId="28597" priority="26083">
      <formula>CD34=$B$19</formula>
    </cfRule>
    <cfRule type="expression" dxfId="28596" priority="26084">
      <formula>CD34=$B$17</formula>
    </cfRule>
    <cfRule type="expression" dxfId="28595" priority="26085">
      <formula>CD34=$B$16</formula>
    </cfRule>
    <cfRule type="expression" dxfId="28594" priority="26086">
      <formula>CD34=$B$14</formula>
    </cfRule>
    <cfRule type="expression" dxfId="28593" priority="26087">
      <formula>CD34=$B$13</formula>
    </cfRule>
    <cfRule type="expression" dxfId="28592" priority="26088">
      <formula>CD34=$B$12</formula>
    </cfRule>
    <cfRule type="expression" dxfId="28591" priority="26089">
      <formula>CD34=$B$11</formula>
    </cfRule>
    <cfRule type="expression" dxfId="28590" priority="26090">
      <formula>CD34=$B$10</formula>
    </cfRule>
    <cfRule type="expression" dxfId="28589" priority="26091">
      <formula>CD34=$B$9</formula>
    </cfRule>
    <cfRule type="expression" dxfId="28588" priority="26092">
      <formula>CD34=$B$6</formula>
    </cfRule>
    <cfRule type="expression" dxfId="28587" priority="26093">
      <formula>"TEXT(C$16,""ddd"")='Sat'"</formula>
    </cfRule>
  </conditionalFormatting>
  <conditionalFormatting sqref="CD34">
    <cfRule type="expression" dxfId="28586" priority="26080">
      <formula>CD34=$B$22</formula>
    </cfRule>
  </conditionalFormatting>
  <conditionalFormatting sqref="CD34">
    <cfRule type="expression" dxfId="28585" priority="26078">
      <formula>CD34=#REF!</formula>
    </cfRule>
    <cfRule type="expression" dxfId="28584" priority="26079">
      <formula>CD34=$B$23</formula>
    </cfRule>
  </conditionalFormatting>
  <conditionalFormatting sqref="CE34">
    <cfRule type="expression" dxfId="28583" priority="26074">
      <formula>CE34=$B$8</formula>
    </cfRule>
    <cfRule type="expression" dxfId="28582" priority="26075">
      <formula>CE34=$B$24</formula>
    </cfRule>
    <cfRule type="expression" dxfId="28581" priority="26076">
      <formula>CE34=$B$18</formula>
    </cfRule>
    <cfRule type="expression" dxfId="28580" priority="26077">
      <formula>CE34=$B$3</formula>
    </cfRule>
  </conditionalFormatting>
  <conditionalFormatting sqref="CE34">
    <cfRule type="expression" dxfId="28579" priority="26061">
      <formula>CE34=$B$20</formula>
    </cfRule>
    <cfRule type="expression" dxfId="28578" priority="26062">
      <formula>CE34=$B$21</formula>
    </cfRule>
    <cfRule type="expression" dxfId="28577" priority="26063">
      <formula>CE34=$B$19</formula>
    </cfRule>
    <cfRule type="expression" dxfId="28576" priority="26064">
      <formula>CE34=$B$17</formula>
    </cfRule>
    <cfRule type="expression" dxfId="28575" priority="26065">
      <formula>CE34=$B$16</formula>
    </cfRule>
    <cfRule type="expression" dxfId="28574" priority="26066">
      <formula>CE34=$B$14</formula>
    </cfRule>
    <cfRule type="expression" dxfId="28573" priority="26067">
      <formula>CE34=$B$13</formula>
    </cfRule>
    <cfRule type="expression" dxfId="28572" priority="26068">
      <formula>CE34=$B$12</formula>
    </cfRule>
    <cfRule type="expression" dxfId="28571" priority="26069">
      <formula>CE34=$B$11</formula>
    </cfRule>
    <cfRule type="expression" dxfId="28570" priority="26070">
      <formula>CE34=$B$10</formula>
    </cfRule>
    <cfRule type="expression" dxfId="28569" priority="26071">
      <formula>CE34=$B$9</formula>
    </cfRule>
    <cfRule type="expression" dxfId="28568" priority="26072">
      <formula>CE34=$B$6</formula>
    </cfRule>
    <cfRule type="expression" dxfId="28567" priority="26073">
      <formula>"TEXT(C$16,""ddd"")='Sat'"</formula>
    </cfRule>
  </conditionalFormatting>
  <conditionalFormatting sqref="CE34">
    <cfRule type="expression" dxfId="28566" priority="26060">
      <formula>CE34=$B$22</formula>
    </cfRule>
  </conditionalFormatting>
  <conditionalFormatting sqref="CE34">
    <cfRule type="expression" dxfId="28565" priority="26058">
      <formula>CE34=#REF!</formula>
    </cfRule>
    <cfRule type="expression" dxfId="28564" priority="26059">
      <formula>CE34=$B$23</formula>
    </cfRule>
  </conditionalFormatting>
  <conditionalFormatting sqref="CF34">
    <cfRule type="expression" dxfId="28563" priority="26054">
      <formula>CF34=$B$8</formula>
    </cfRule>
    <cfRule type="expression" dxfId="28562" priority="26055">
      <formula>CF34=$B$24</formula>
    </cfRule>
    <cfRule type="expression" dxfId="28561" priority="26056">
      <formula>CF34=$B$18</formula>
    </cfRule>
    <cfRule type="expression" dxfId="28560" priority="26057">
      <formula>CF34=$B$3</formula>
    </cfRule>
  </conditionalFormatting>
  <conditionalFormatting sqref="CF34">
    <cfRule type="expression" dxfId="28559" priority="26041">
      <formula>CF34=$B$20</formula>
    </cfRule>
    <cfRule type="expression" dxfId="28558" priority="26042">
      <formula>CF34=$B$21</formula>
    </cfRule>
    <cfRule type="expression" dxfId="28557" priority="26043">
      <formula>CF34=$B$19</formula>
    </cfRule>
    <cfRule type="expression" dxfId="28556" priority="26044">
      <formula>CF34=$B$17</formula>
    </cfRule>
    <cfRule type="expression" dxfId="28555" priority="26045">
      <formula>CF34=$B$16</formula>
    </cfRule>
    <cfRule type="expression" dxfId="28554" priority="26046">
      <formula>CF34=$B$14</formula>
    </cfRule>
    <cfRule type="expression" dxfId="28553" priority="26047">
      <formula>CF34=$B$13</formula>
    </cfRule>
    <cfRule type="expression" dxfId="28552" priority="26048">
      <formula>CF34=$B$12</formula>
    </cfRule>
    <cfRule type="expression" dxfId="28551" priority="26049">
      <formula>CF34=$B$11</formula>
    </cfRule>
    <cfRule type="expression" dxfId="28550" priority="26050">
      <formula>CF34=$B$10</formula>
    </cfRule>
    <cfRule type="expression" dxfId="28549" priority="26051">
      <formula>CF34=$B$9</formula>
    </cfRule>
    <cfRule type="expression" dxfId="28548" priority="26052">
      <formula>CF34=$B$6</formula>
    </cfRule>
    <cfRule type="expression" dxfId="28547" priority="26053">
      <formula>"TEXT(C$16,""ddd"")='Sat'"</formula>
    </cfRule>
  </conditionalFormatting>
  <conditionalFormatting sqref="CF34">
    <cfRule type="expression" dxfId="28546" priority="26040">
      <formula>CF34=$B$22</formula>
    </cfRule>
  </conditionalFormatting>
  <conditionalFormatting sqref="CF34">
    <cfRule type="expression" dxfId="28545" priority="26038">
      <formula>CF34=#REF!</formula>
    </cfRule>
    <cfRule type="expression" dxfId="28544" priority="26039">
      <formula>CF34=$B$23</formula>
    </cfRule>
  </conditionalFormatting>
  <conditionalFormatting sqref="CG34">
    <cfRule type="expression" dxfId="28543" priority="26034">
      <formula>CG34=$B$8</formula>
    </cfRule>
    <cfRule type="expression" dxfId="28542" priority="26035">
      <formula>CG34=$B$24</formula>
    </cfRule>
    <cfRule type="expression" dxfId="28541" priority="26036">
      <formula>CG34=$B$18</formula>
    </cfRule>
    <cfRule type="expression" dxfId="28540" priority="26037">
      <formula>CG34=$B$3</formula>
    </cfRule>
  </conditionalFormatting>
  <conditionalFormatting sqref="CG34">
    <cfRule type="expression" dxfId="28539" priority="26021">
      <formula>CG34=$B$20</formula>
    </cfRule>
    <cfRule type="expression" dxfId="28538" priority="26022">
      <formula>CG34=$B$21</formula>
    </cfRule>
    <cfRule type="expression" dxfId="28537" priority="26023">
      <formula>CG34=$B$19</formula>
    </cfRule>
    <cfRule type="expression" dxfId="28536" priority="26024">
      <formula>CG34=$B$17</formula>
    </cfRule>
    <cfRule type="expression" dxfId="28535" priority="26025">
      <formula>CG34=$B$16</formula>
    </cfRule>
    <cfRule type="expression" dxfId="28534" priority="26026">
      <formula>CG34=$B$14</formula>
    </cfRule>
    <cfRule type="expression" dxfId="28533" priority="26027">
      <formula>CG34=$B$13</formula>
    </cfRule>
    <cfRule type="expression" dxfId="28532" priority="26028">
      <formula>CG34=$B$12</formula>
    </cfRule>
    <cfRule type="expression" dxfId="28531" priority="26029">
      <formula>CG34=$B$11</formula>
    </cfRule>
    <cfRule type="expression" dxfId="28530" priority="26030">
      <formula>CG34=$B$10</formula>
    </cfRule>
    <cfRule type="expression" dxfId="28529" priority="26031">
      <formula>CG34=$B$9</formula>
    </cfRule>
    <cfRule type="expression" dxfId="28528" priority="26032">
      <formula>CG34=$B$6</formula>
    </cfRule>
    <cfRule type="expression" dxfId="28527" priority="26033">
      <formula>"TEXT(C$16,""ddd"")='Sat'"</formula>
    </cfRule>
  </conditionalFormatting>
  <conditionalFormatting sqref="CG34">
    <cfRule type="expression" dxfId="28526" priority="26020">
      <formula>CG34=$B$22</formula>
    </cfRule>
  </conditionalFormatting>
  <conditionalFormatting sqref="CG34">
    <cfRule type="expression" dxfId="28525" priority="26018">
      <formula>CG34=#REF!</formula>
    </cfRule>
    <cfRule type="expression" dxfId="28524" priority="26019">
      <formula>CG34=$B$23</formula>
    </cfRule>
  </conditionalFormatting>
  <conditionalFormatting sqref="CH34">
    <cfRule type="expression" dxfId="28523" priority="26014">
      <formula>CH34=$B$8</formula>
    </cfRule>
    <cfRule type="expression" dxfId="28522" priority="26015">
      <formula>CH34=$B$24</formula>
    </cfRule>
    <cfRule type="expression" dxfId="28521" priority="26016">
      <formula>CH34=$B$18</formula>
    </cfRule>
    <cfRule type="expression" dxfId="28520" priority="26017">
      <formula>CH34=$B$3</formula>
    </cfRule>
  </conditionalFormatting>
  <conditionalFormatting sqref="CH34">
    <cfRule type="expression" dxfId="28519" priority="26001">
      <formula>CH34=$B$20</formula>
    </cfRule>
    <cfRule type="expression" dxfId="28518" priority="26002">
      <formula>CH34=$B$21</formula>
    </cfRule>
    <cfRule type="expression" dxfId="28517" priority="26003">
      <formula>CH34=$B$19</formula>
    </cfRule>
    <cfRule type="expression" dxfId="28516" priority="26004">
      <formula>CH34=$B$17</formula>
    </cfRule>
    <cfRule type="expression" dxfId="28515" priority="26005">
      <formula>CH34=$B$16</formula>
    </cfRule>
    <cfRule type="expression" dxfId="28514" priority="26006">
      <formula>CH34=$B$14</formula>
    </cfRule>
    <cfRule type="expression" dxfId="28513" priority="26007">
      <formula>CH34=$B$13</formula>
    </cfRule>
    <cfRule type="expression" dxfId="28512" priority="26008">
      <formula>CH34=$B$12</formula>
    </cfRule>
    <cfRule type="expression" dxfId="28511" priority="26009">
      <formula>CH34=$B$11</formula>
    </cfRule>
    <cfRule type="expression" dxfId="28510" priority="26010">
      <formula>CH34=$B$10</formula>
    </cfRule>
    <cfRule type="expression" dxfId="28509" priority="26011">
      <formula>CH34=$B$9</formula>
    </cfRule>
    <cfRule type="expression" dxfId="28508" priority="26012">
      <formula>CH34=$B$6</formula>
    </cfRule>
    <cfRule type="expression" dxfId="28507" priority="26013">
      <formula>"TEXT(C$16,""ddd"")='Sat'"</formula>
    </cfRule>
  </conditionalFormatting>
  <conditionalFormatting sqref="CH34">
    <cfRule type="expression" dxfId="28506" priority="26000">
      <formula>CH34=$B$22</formula>
    </cfRule>
  </conditionalFormatting>
  <conditionalFormatting sqref="CH34">
    <cfRule type="expression" dxfId="28505" priority="25998">
      <formula>CH34=#REF!</formula>
    </cfRule>
    <cfRule type="expression" dxfId="28504" priority="25999">
      <formula>CH34=$B$23</formula>
    </cfRule>
  </conditionalFormatting>
  <conditionalFormatting sqref="CK34">
    <cfRule type="expression" dxfId="28503" priority="25994">
      <formula>CK34=$B$8</formula>
    </cfRule>
    <cfRule type="expression" dxfId="28502" priority="25995">
      <formula>CK34=$B$24</formula>
    </cfRule>
    <cfRule type="expression" dxfId="28501" priority="25996">
      <formula>CK34=$B$18</formula>
    </cfRule>
    <cfRule type="expression" dxfId="28500" priority="25997">
      <formula>CK34=$B$3</formula>
    </cfRule>
  </conditionalFormatting>
  <conditionalFormatting sqref="CK34">
    <cfRule type="expression" dxfId="28499" priority="25981">
      <formula>CK34=$B$20</formula>
    </cfRule>
    <cfRule type="expression" dxfId="28498" priority="25982">
      <formula>CK34=$B$21</formula>
    </cfRule>
    <cfRule type="expression" dxfId="28497" priority="25983">
      <formula>CK34=$B$19</formula>
    </cfRule>
    <cfRule type="expression" dxfId="28496" priority="25984">
      <formula>CK34=$B$17</formula>
    </cfRule>
    <cfRule type="expression" dxfId="28495" priority="25985">
      <formula>CK34=$B$16</formula>
    </cfRule>
    <cfRule type="expression" dxfId="28494" priority="25986">
      <formula>CK34=$B$14</formula>
    </cfRule>
    <cfRule type="expression" dxfId="28493" priority="25987">
      <formula>CK34=$B$13</formula>
    </cfRule>
    <cfRule type="expression" dxfId="28492" priority="25988">
      <formula>CK34=$B$12</formula>
    </cfRule>
    <cfRule type="expression" dxfId="28491" priority="25989">
      <formula>CK34=$B$11</formula>
    </cfRule>
    <cfRule type="expression" dxfId="28490" priority="25990">
      <formula>CK34=$B$10</formula>
    </cfRule>
    <cfRule type="expression" dxfId="28489" priority="25991">
      <formula>CK34=$B$9</formula>
    </cfRule>
    <cfRule type="expression" dxfId="28488" priority="25992">
      <formula>CK34=$B$6</formula>
    </cfRule>
    <cfRule type="expression" dxfId="28487" priority="25993">
      <formula>"TEXT(C$16,""ddd"")='Sat'"</formula>
    </cfRule>
  </conditionalFormatting>
  <conditionalFormatting sqref="CK34">
    <cfRule type="expression" dxfId="28486" priority="25980">
      <formula>CK34=$B$22</formula>
    </cfRule>
  </conditionalFormatting>
  <conditionalFormatting sqref="CK34">
    <cfRule type="expression" dxfId="28485" priority="25978">
      <formula>CK34=#REF!</formula>
    </cfRule>
    <cfRule type="expression" dxfId="28484" priority="25979">
      <formula>CK34=$B$23</formula>
    </cfRule>
  </conditionalFormatting>
  <conditionalFormatting sqref="CL34">
    <cfRule type="expression" dxfId="28483" priority="25974">
      <formula>CL34=$B$8</formula>
    </cfRule>
    <cfRule type="expression" dxfId="28482" priority="25975">
      <formula>CL34=$B$24</formula>
    </cfRule>
    <cfRule type="expression" dxfId="28481" priority="25976">
      <formula>CL34=$B$18</formula>
    </cfRule>
    <cfRule type="expression" dxfId="28480" priority="25977">
      <formula>CL34=$B$3</formula>
    </cfRule>
  </conditionalFormatting>
  <conditionalFormatting sqref="CL34">
    <cfRule type="expression" dxfId="28479" priority="25961">
      <formula>CL34=$B$20</formula>
    </cfRule>
    <cfRule type="expression" dxfId="28478" priority="25962">
      <formula>CL34=$B$21</formula>
    </cfRule>
    <cfRule type="expression" dxfId="28477" priority="25963">
      <formula>CL34=$B$19</formula>
    </cfRule>
    <cfRule type="expression" dxfId="28476" priority="25964">
      <formula>CL34=$B$17</formula>
    </cfRule>
    <cfRule type="expression" dxfId="28475" priority="25965">
      <formula>CL34=$B$16</formula>
    </cfRule>
    <cfRule type="expression" dxfId="28474" priority="25966">
      <formula>CL34=$B$14</formula>
    </cfRule>
    <cfRule type="expression" dxfId="28473" priority="25967">
      <formula>CL34=$B$13</formula>
    </cfRule>
    <cfRule type="expression" dxfId="28472" priority="25968">
      <formula>CL34=$B$12</formula>
    </cfRule>
    <cfRule type="expression" dxfId="28471" priority="25969">
      <formula>CL34=$B$11</formula>
    </cfRule>
    <cfRule type="expression" dxfId="28470" priority="25970">
      <formula>CL34=$B$10</formula>
    </cfRule>
    <cfRule type="expression" dxfId="28469" priority="25971">
      <formula>CL34=$B$9</formula>
    </cfRule>
    <cfRule type="expression" dxfId="28468" priority="25972">
      <formula>CL34=$B$6</formula>
    </cfRule>
    <cfRule type="expression" dxfId="28467" priority="25973">
      <formula>"TEXT(C$16,""ddd"")='Sat'"</formula>
    </cfRule>
  </conditionalFormatting>
  <conditionalFormatting sqref="CL34">
    <cfRule type="expression" dxfId="28466" priority="25960">
      <formula>CL34=$B$22</formula>
    </cfRule>
  </conditionalFormatting>
  <conditionalFormatting sqref="CL34">
    <cfRule type="expression" dxfId="28465" priority="25958">
      <formula>CL34=#REF!</formula>
    </cfRule>
    <cfRule type="expression" dxfId="28464" priority="25959">
      <formula>CL34=$B$23</formula>
    </cfRule>
  </conditionalFormatting>
  <conditionalFormatting sqref="CM34:CO34">
    <cfRule type="expression" dxfId="28463" priority="25954">
      <formula>CM34=$B$8</formula>
    </cfRule>
    <cfRule type="expression" dxfId="28462" priority="25955">
      <formula>CM34=$B$24</formula>
    </cfRule>
    <cfRule type="expression" dxfId="28461" priority="25956">
      <formula>CM34=$B$18</formula>
    </cfRule>
    <cfRule type="expression" dxfId="28460" priority="25957">
      <formula>CM34=$B$3</formula>
    </cfRule>
  </conditionalFormatting>
  <conditionalFormatting sqref="CM34:CO34">
    <cfRule type="expression" dxfId="28459" priority="25941">
      <formula>CM34=$B$20</formula>
    </cfRule>
    <cfRule type="expression" dxfId="28458" priority="25942">
      <formula>CM34=$B$21</formula>
    </cfRule>
    <cfRule type="expression" dxfId="28457" priority="25943">
      <formula>CM34=$B$19</formula>
    </cfRule>
    <cfRule type="expression" dxfId="28456" priority="25944">
      <formula>CM34=$B$17</formula>
    </cfRule>
    <cfRule type="expression" dxfId="28455" priority="25945">
      <formula>CM34=$B$16</formula>
    </cfRule>
    <cfRule type="expression" dxfId="28454" priority="25946">
      <formula>CM34=$B$14</formula>
    </cfRule>
    <cfRule type="expression" dxfId="28453" priority="25947">
      <formula>CM34=$B$13</formula>
    </cfRule>
    <cfRule type="expression" dxfId="28452" priority="25948">
      <formula>CM34=$B$12</formula>
    </cfRule>
    <cfRule type="expression" dxfId="28451" priority="25949">
      <formula>CM34=$B$11</formula>
    </cfRule>
    <cfRule type="expression" dxfId="28450" priority="25950">
      <formula>CM34=$B$10</formula>
    </cfRule>
    <cfRule type="expression" dxfId="28449" priority="25951">
      <formula>CM34=$B$9</formula>
    </cfRule>
    <cfRule type="expression" dxfId="28448" priority="25952">
      <formula>CM34=$B$6</formula>
    </cfRule>
    <cfRule type="expression" dxfId="28447" priority="25953">
      <formula>"TEXT(C$16,""ddd"")='Sat'"</formula>
    </cfRule>
  </conditionalFormatting>
  <conditionalFormatting sqref="CM34:CO34">
    <cfRule type="expression" dxfId="28446" priority="25940">
      <formula>CM34=$B$22</formula>
    </cfRule>
  </conditionalFormatting>
  <conditionalFormatting sqref="CM34:CO34">
    <cfRule type="expression" dxfId="28445" priority="25938">
      <formula>CM34=#REF!</formula>
    </cfRule>
    <cfRule type="expression" dxfId="28444" priority="25939">
      <formula>CM34=$B$23</formula>
    </cfRule>
  </conditionalFormatting>
  <conditionalFormatting sqref="CW34">
    <cfRule type="expression" dxfId="28443" priority="25934">
      <formula>CW34=$B$8</formula>
    </cfRule>
    <cfRule type="expression" dxfId="28442" priority="25935">
      <formula>CW34=$B$24</formula>
    </cfRule>
    <cfRule type="expression" dxfId="28441" priority="25936">
      <formula>CW34=$B$18</formula>
    </cfRule>
    <cfRule type="expression" dxfId="28440" priority="25937">
      <formula>CW34=$B$3</formula>
    </cfRule>
  </conditionalFormatting>
  <conditionalFormatting sqref="CW34">
    <cfRule type="expression" dxfId="28439" priority="25921">
      <formula>CW34=$B$20</formula>
    </cfRule>
    <cfRule type="expression" dxfId="28438" priority="25922">
      <formula>CW34=$B$21</formula>
    </cfRule>
    <cfRule type="expression" dxfId="28437" priority="25923">
      <formula>CW34=$B$19</formula>
    </cfRule>
    <cfRule type="expression" dxfId="28436" priority="25924">
      <formula>CW34=$B$17</formula>
    </cfRule>
    <cfRule type="expression" dxfId="28435" priority="25925">
      <formula>CW34=$B$16</formula>
    </cfRule>
    <cfRule type="expression" dxfId="28434" priority="25926">
      <formula>CW34=$B$14</formula>
    </cfRule>
    <cfRule type="expression" dxfId="28433" priority="25927">
      <formula>CW34=$B$13</formula>
    </cfRule>
    <cfRule type="expression" dxfId="28432" priority="25928">
      <formula>CW34=$B$12</formula>
    </cfRule>
    <cfRule type="expression" dxfId="28431" priority="25929">
      <formula>CW34=$B$11</formula>
    </cfRule>
    <cfRule type="expression" dxfId="28430" priority="25930">
      <formula>CW34=$B$10</formula>
    </cfRule>
    <cfRule type="expression" dxfId="28429" priority="25931">
      <formula>CW34=$B$9</formula>
    </cfRule>
    <cfRule type="expression" dxfId="28428" priority="25932">
      <formula>CW34=$B$6</formula>
    </cfRule>
    <cfRule type="expression" dxfId="28427" priority="25933">
      <formula>"TEXT(C$16,""ddd"")='Sat'"</formula>
    </cfRule>
  </conditionalFormatting>
  <conditionalFormatting sqref="CW34">
    <cfRule type="expression" dxfId="28426" priority="25920">
      <formula>CW34=$B$22</formula>
    </cfRule>
  </conditionalFormatting>
  <conditionalFormatting sqref="CW34">
    <cfRule type="expression" dxfId="28425" priority="25918">
      <formula>CW34=#REF!</formula>
    </cfRule>
    <cfRule type="expression" dxfId="28424" priority="25919">
      <formula>CW34=$B$23</formula>
    </cfRule>
  </conditionalFormatting>
  <conditionalFormatting sqref="CR34">
    <cfRule type="expression" dxfId="28423" priority="25914">
      <formula>CR34=$B$8</formula>
    </cfRule>
    <cfRule type="expression" dxfId="28422" priority="25915">
      <formula>CR34=$B$24</formula>
    </cfRule>
    <cfRule type="expression" dxfId="28421" priority="25916">
      <formula>CR34=$B$18</formula>
    </cfRule>
    <cfRule type="expression" dxfId="28420" priority="25917">
      <formula>CR34=$B$3</formula>
    </cfRule>
  </conditionalFormatting>
  <conditionalFormatting sqref="CR34">
    <cfRule type="expression" dxfId="28419" priority="25901">
      <formula>CR34=$B$20</formula>
    </cfRule>
    <cfRule type="expression" dxfId="28418" priority="25902">
      <formula>CR34=$B$21</formula>
    </cfRule>
    <cfRule type="expression" dxfId="28417" priority="25903">
      <formula>CR34=$B$19</formula>
    </cfRule>
    <cfRule type="expression" dxfId="28416" priority="25904">
      <formula>CR34=$B$17</formula>
    </cfRule>
    <cfRule type="expression" dxfId="28415" priority="25905">
      <formula>CR34=$B$16</formula>
    </cfRule>
    <cfRule type="expression" dxfId="28414" priority="25906">
      <formula>CR34=$B$14</formula>
    </cfRule>
    <cfRule type="expression" dxfId="28413" priority="25907">
      <formula>CR34=$B$13</formula>
    </cfRule>
    <cfRule type="expression" dxfId="28412" priority="25908">
      <formula>CR34=$B$12</formula>
    </cfRule>
    <cfRule type="expression" dxfId="28411" priority="25909">
      <formula>CR34=$B$11</formula>
    </cfRule>
    <cfRule type="expression" dxfId="28410" priority="25910">
      <formula>CR34=$B$10</formula>
    </cfRule>
    <cfRule type="expression" dxfId="28409" priority="25911">
      <formula>CR34=$B$9</formula>
    </cfRule>
    <cfRule type="expression" dxfId="28408" priority="25912">
      <formula>CR34=$B$6</formula>
    </cfRule>
    <cfRule type="expression" dxfId="28407" priority="25913">
      <formula>"TEXT(C$16,""ddd"")='Sat'"</formula>
    </cfRule>
  </conditionalFormatting>
  <conditionalFormatting sqref="CR34">
    <cfRule type="expression" dxfId="28406" priority="25900">
      <formula>CR34=$B$22</formula>
    </cfRule>
  </conditionalFormatting>
  <conditionalFormatting sqref="CR34">
    <cfRule type="expression" dxfId="28405" priority="25898">
      <formula>CR34=#REF!</formula>
    </cfRule>
    <cfRule type="expression" dxfId="28404" priority="25899">
      <formula>CR34=$B$23</formula>
    </cfRule>
  </conditionalFormatting>
  <conditionalFormatting sqref="CR34">
    <cfRule type="expression" dxfId="28403" priority="25894">
      <formula>CR34=$B$8</formula>
    </cfRule>
    <cfRule type="expression" dxfId="28402" priority="25895">
      <formula>CR34=$B$24</formula>
    </cfRule>
    <cfRule type="expression" dxfId="28401" priority="25896">
      <formula>CR34=$B$18</formula>
    </cfRule>
    <cfRule type="expression" dxfId="28400" priority="25897">
      <formula>CR34=$B$3</formula>
    </cfRule>
  </conditionalFormatting>
  <conditionalFormatting sqref="CR34">
    <cfRule type="expression" dxfId="28399" priority="25881">
      <formula>CR34=$B$20</formula>
    </cfRule>
    <cfRule type="expression" dxfId="28398" priority="25882">
      <formula>CR34=$B$21</formula>
    </cfRule>
    <cfRule type="expression" dxfId="28397" priority="25883">
      <formula>CR34=$B$19</formula>
    </cfRule>
    <cfRule type="expression" dxfId="28396" priority="25884">
      <formula>CR34=$B$17</formula>
    </cfRule>
    <cfRule type="expression" dxfId="28395" priority="25885">
      <formula>CR34=$B$16</formula>
    </cfRule>
    <cfRule type="expression" dxfId="28394" priority="25886">
      <formula>CR34=$B$14</formula>
    </cfRule>
    <cfRule type="expression" dxfId="28393" priority="25887">
      <formula>CR34=$B$13</formula>
    </cfRule>
    <cfRule type="expression" dxfId="28392" priority="25888">
      <formula>CR34=$B$12</formula>
    </cfRule>
    <cfRule type="expression" dxfId="28391" priority="25889">
      <formula>CR34=$B$11</formula>
    </cfRule>
    <cfRule type="expression" dxfId="28390" priority="25890">
      <formula>CR34=$B$10</formula>
    </cfRule>
    <cfRule type="expression" dxfId="28389" priority="25891">
      <formula>CR34=$B$9</formula>
    </cfRule>
    <cfRule type="expression" dxfId="28388" priority="25892">
      <formula>CR34=$B$6</formula>
    </cfRule>
    <cfRule type="expression" dxfId="28387" priority="25893">
      <formula>"TEXT(C$16,""ddd"")='Sat'"</formula>
    </cfRule>
  </conditionalFormatting>
  <conditionalFormatting sqref="CR34">
    <cfRule type="expression" dxfId="28386" priority="25880">
      <formula>CR34=$B$22</formula>
    </cfRule>
  </conditionalFormatting>
  <conditionalFormatting sqref="CR34">
    <cfRule type="expression" dxfId="28385" priority="25878">
      <formula>CR34=#REF!</formula>
    </cfRule>
    <cfRule type="expression" dxfId="28384" priority="25879">
      <formula>CR34=$B$23</formula>
    </cfRule>
  </conditionalFormatting>
  <conditionalFormatting sqref="CS34">
    <cfRule type="expression" dxfId="28383" priority="25874">
      <formula>CS34=$B$8</formula>
    </cfRule>
    <cfRule type="expression" dxfId="28382" priority="25875">
      <formula>CS34=$B$24</formula>
    </cfRule>
    <cfRule type="expression" dxfId="28381" priority="25876">
      <formula>CS34=$B$18</formula>
    </cfRule>
    <cfRule type="expression" dxfId="28380" priority="25877">
      <formula>CS34=$B$3</formula>
    </cfRule>
  </conditionalFormatting>
  <conditionalFormatting sqref="CS34">
    <cfRule type="expression" dxfId="28379" priority="25861">
      <formula>CS34=$B$20</formula>
    </cfRule>
    <cfRule type="expression" dxfId="28378" priority="25862">
      <formula>CS34=$B$21</formula>
    </cfRule>
    <cfRule type="expression" dxfId="28377" priority="25863">
      <formula>CS34=$B$19</formula>
    </cfRule>
    <cfRule type="expression" dxfId="28376" priority="25864">
      <formula>CS34=$B$17</formula>
    </cfRule>
    <cfRule type="expression" dxfId="28375" priority="25865">
      <formula>CS34=$B$16</formula>
    </cfRule>
    <cfRule type="expression" dxfId="28374" priority="25866">
      <formula>CS34=$B$14</formula>
    </cfRule>
    <cfRule type="expression" dxfId="28373" priority="25867">
      <formula>CS34=$B$13</formula>
    </cfRule>
    <cfRule type="expression" dxfId="28372" priority="25868">
      <formula>CS34=$B$12</formula>
    </cfRule>
    <cfRule type="expression" dxfId="28371" priority="25869">
      <formula>CS34=$B$11</formula>
    </cfRule>
    <cfRule type="expression" dxfId="28370" priority="25870">
      <formula>CS34=$B$10</formula>
    </cfRule>
    <cfRule type="expression" dxfId="28369" priority="25871">
      <formula>CS34=$B$9</formula>
    </cfRule>
    <cfRule type="expression" dxfId="28368" priority="25872">
      <formula>CS34=$B$6</formula>
    </cfRule>
    <cfRule type="expression" dxfId="28367" priority="25873">
      <formula>"TEXT(C$16,""ddd"")='Sat'"</formula>
    </cfRule>
  </conditionalFormatting>
  <conditionalFormatting sqref="CS34">
    <cfRule type="expression" dxfId="28366" priority="25860">
      <formula>CS34=$B$22</formula>
    </cfRule>
  </conditionalFormatting>
  <conditionalFormatting sqref="CS34">
    <cfRule type="expression" dxfId="28365" priority="25858">
      <formula>CS34=#REF!</formula>
    </cfRule>
    <cfRule type="expression" dxfId="28364" priority="25859">
      <formula>CS34=$B$23</formula>
    </cfRule>
  </conditionalFormatting>
  <conditionalFormatting sqref="CS34">
    <cfRule type="expression" dxfId="28363" priority="25854">
      <formula>CS34=$B$8</formula>
    </cfRule>
    <cfRule type="expression" dxfId="28362" priority="25855">
      <formula>CS34=$B$24</formula>
    </cfRule>
    <cfRule type="expression" dxfId="28361" priority="25856">
      <formula>CS34=$B$18</formula>
    </cfRule>
    <cfRule type="expression" dxfId="28360" priority="25857">
      <formula>CS34=$B$3</formula>
    </cfRule>
  </conditionalFormatting>
  <conditionalFormatting sqref="CS34">
    <cfRule type="expression" dxfId="28359" priority="25841">
      <formula>CS34=$B$20</formula>
    </cfRule>
    <cfRule type="expression" dxfId="28358" priority="25842">
      <formula>CS34=$B$21</formula>
    </cfRule>
    <cfRule type="expression" dxfId="28357" priority="25843">
      <formula>CS34=$B$19</formula>
    </cfRule>
    <cfRule type="expression" dxfId="28356" priority="25844">
      <formula>CS34=$B$17</formula>
    </cfRule>
    <cfRule type="expression" dxfId="28355" priority="25845">
      <formula>CS34=$B$16</formula>
    </cfRule>
    <cfRule type="expression" dxfId="28354" priority="25846">
      <formula>CS34=$B$14</formula>
    </cfRule>
    <cfRule type="expression" dxfId="28353" priority="25847">
      <formula>CS34=$B$13</formula>
    </cfRule>
    <cfRule type="expression" dxfId="28352" priority="25848">
      <formula>CS34=$B$12</formula>
    </cfRule>
    <cfRule type="expression" dxfId="28351" priority="25849">
      <formula>CS34=$B$11</formula>
    </cfRule>
    <cfRule type="expression" dxfId="28350" priority="25850">
      <formula>CS34=$B$10</formula>
    </cfRule>
    <cfRule type="expression" dxfId="28349" priority="25851">
      <formula>CS34=$B$9</formula>
    </cfRule>
    <cfRule type="expression" dxfId="28348" priority="25852">
      <formula>CS34=$B$6</formula>
    </cfRule>
    <cfRule type="expression" dxfId="28347" priority="25853">
      <formula>"TEXT(C$16,""ddd"")='Sat'"</formula>
    </cfRule>
  </conditionalFormatting>
  <conditionalFormatting sqref="CS34">
    <cfRule type="expression" dxfId="28346" priority="25840">
      <formula>CS34=$B$22</formula>
    </cfRule>
  </conditionalFormatting>
  <conditionalFormatting sqref="CS34">
    <cfRule type="expression" dxfId="28345" priority="25838">
      <formula>CS34=#REF!</formula>
    </cfRule>
    <cfRule type="expression" dxfId="28344" priority="25839">
      <formula>CS34=$B$23</formula>
    </cfRule>
  </conditionalFormatting>
  <conditionalFormatting sqref="CT34">
    <cfRule type="expression" dxfId="28343" priority="25834">
      <formula>CT34=$B$8</formula>
    </cfRule>
    <cfRule type="expression" dxfId="28342" priority="25835">
      <formula>CT34=$B$24</formula>
    </cfRule>
    <cfRule type="expression" dxfId="28341" priority="25836">
      <formula>CT34=$B$18</formula>
    </cfRule>
    <cfRule type="expression" dxfId="28340" priority="25837">
      <formula>CT34=$B$3</formula>
    </cfRule>
  </conditionalFormatting>
  <conditionalFormatting sqref="CT34">
    <cfRule type="expression" dxfId="28339" priority="25821">
      <formula>CT34=$B$20</formula>
    </cfRule>
    <cfRule type="expression" dxfId="28338" priority="25822">
      <formula>CT34=$B$21</formula>
    </cfRule>
    <cfRule type="expression" dxfId="28337" priority="25823">
      <formula>CT34=$B$19</formula>
    </cfRule>
    <cfRule type="expression" dxfId="28336" priority="25824">
      <formula>CT34=$B$17</formula>
    </cfRule>
    <cfRule type="expression" dxfId="28335" priority="25825">
      <formula>CT34=$B$16</formula>
    </cfRule>
    <cfRule type="expression" dxfId="28334" priority="25826">
      <formula>CT34=$B$14</formula>
    </cfRule>
    <cfRule type="expression" dxfId="28333" priority="25827">
      <formula>CT34=$B$13</formula>
    </cfRule>
    <cfRule type="expression" dxfId="28332" priority="25828">
      <formula>CT34=$B$12</formula>
    </cfRule>
    <cfRule type="expression" dxfId="28331" priority="25829">
      <formula>CT34=$B$11</formula>
    </cfRule>
    <cfRule type="expression" dxfId="28330" priority="25830">
      <formula>CT34=$B$10</formula>
    </cfRule>
    <cfRule type="expression" dxfId="28329" priority="25831">
      <formula>CT34=$B$9</formula>
    </cfRule>
    <cfRule type="expression" dxfId="28328" priority="25832">
      <formula>CT34=$B$6</formula>
    </cfRule>
    <cfRule type="expression" dxfId="28327" priority="25833">
      <formula>"TEXT(C$16,""ddd"")='Sat'"</formula>
    </cfRule>
  </conditionalFormatting>
  <conditionalFormatting sqref="CT34">
    <cfRule type="expression" dxfId="28326" priority="25820">
      <formula>CT34=$B$22</formula>
    </cfRule>
  </conditionalFormatting>
  <conditionalFormatting sqref="CT34">
    <cfRule type="expression" dxfId="28325" priority="25818">
      <formula>CT34=#REF!</formula>
    </cfRule>
    <cfRule type="expression" dxfId="28324" priority="25819">
      <formula>CT34=$B$23</formula>
    </cfRule>
  </conditionalFormatting>
  <conditionalFormatting sqref="CT34">
    <cfRule type="expression" dxfId="28323" priority="25814">
      <formula>CT34=$B$8</formula>
    </cfRule>
    <cfRule type="expression" dxfId="28322" priority="25815">
      <formula>CT34=$B$24</formula>
    </cfRule>
    <cfRule type="expression" dxfId="28321" priority="25816">
      <formula>CT34=$B$18</formula>
    </cfRule>
    <cfRule type="expression" dxfId="28320" priority="25817">
      <formula>CT34=$B$3</formula>
    </cfRule>
  </conditionalFormatting>
  <conditionalFormatting sqref="CT34">
    <cfRule type="expression" dxfId="28319" priority="25801">
      <formula>CT34=$B$20</formula>
    </cfRule>
    <cfRule type="expression" dxfId="28318" priority="25802">
      <formula>CT34=$B$21</formula>
    </cfRule>
    <cfRule type="expression" dxfId="28317" priority="25803">
      <formula>CT34=$B$19</formula>
    </cfRule>
    <cfRule type="expression" dxfId="28316" priority="25804">
      <formula>CT34=$B$17</formula>
    </cfRule>
    <cfRule type="expression" dxfId="28315" priority="25805">
      <formula>CT34=$B$16</formula>
    </cfRule>
    <cfRule type="expression" dxfId="28314" priority="25806">
      <formula>CT34=$B$14</formula>
    </cfRule>
    <cfRule type="expression" dxfId="28313" priority="25807">
      <formula>CT34=$B$13</formula>
    </cfRule>
    <cfRule type="expression" dxfId="28312" priority="25808">
      <formula>CT34=$B$12</formula>
    </cfRule>
    <cfRule type="expression" dxfId="28311" priority="25809">
      <formula>CT34=$B$11</formula>
    </cfRule>
    <cfRule type="expression" dxfId="28310" priority="25810">
      <formula>CT34=$B$10</formula>
    </cfRule>
    <cfRule type="expression" dxfId="28309" priority="25811">
      <formula>CT34=$B$9</formula>
    </cfRule>
    <cfRule type="expression" dxfId="28308" priority="25812">
      <formula>CT34=$B$6</formula>
    </cfRule>
    <cfRule type="expression" dxfId="28307" priority="25813">
      <formula>"TEXT(C$16,""ddd"")='Sat'"</formula>
    </cfRule>
  </conditionalFormatting>
  <conditionalFormatting sqref="CT34">
    <cfRule type="expression" dxfId="28306" priority="25800">
      <formula>CT34=$B$22</formula>
    </cfRule>
  </conditionalFormatting>
  <conditionalFormatting sqref="CT34">
    <cfRule type="expression" dxfId="28305" priority="25798">
      <formula>CT34=#REF!</formula>
    </cfRule>
    <cfRule type="expression" dxfId="28304" priority="25799">
      <formula>CT34=$B$23</formula>
    </cfRule>
  </conditionalFormatting>
  <conditionalFormatting sqref="CU34">
    <cfRule type="expression" dxfId="28303" priority="25794">
      <formula>CU34=$B$8</formula>
    </cfRule>
    <cfRule type="expression" dxfId="28302" priority="25795">
      <formula>CU34=$B$24</formula>
    </cfRule>
    <cfRule type="expression" dxfId="28301" priority="25796">
      <formula>CU34=$B$18</formula>
    </cfRule>
    <cfRule type="expression" dxfId="28300" priority="25797">
      <formula>CU34=$B$3</formula>
    </cfRule>
  </conditionalFormatting>
  <conditionalFormatting sqref="CU34">
    <cfRule type="expression" dxfId="28299" priority="25781">
      <formula>CU34=$B$20</formula>
    </cfRule>
    <cfRule type="expression" dxfId="28298" priority="25782">
      <formula>CU34=$B$21</formula>
    </cfRule>
    <cfRule type="expression" dxfId="28297" priority="25783">
      <formula>CU34=$B$19</formula>
    </cfRule>
    <cfRule type="expression" dxfId="28296" priority="25784">
      <formula>CU34=$B$17</formula>
    </cfRule>
    <cfRule type="expression" dxfId="28295" priority="25785">
      <formula>CU34=$B$16</formula>
    </cfRule>
    <cfRule type="expression" dxfId="28294" priority="25786">
      <formula>CU34=$B$14</formula>
    </cfRule>
    <cfRule type="expression" dxfId="28293" priority="25787">
      <formula>CU34=$B$13</formula>
    </cfRule>
    <cfRule type="expression" dxfId="28292" priority="25788">
      <formula>CU34=$B$12</formula>
    </cfRule>
    <cfRule type="expression" dxfId="28291" priority="25789">
      <formula>CU34=$B$11</formula>
    </cfRule>
    <cfRule type="expression" dxfId="28290" priority="25790">
      <formula>CU34=$B$10</formula>
    </cfRule>
    <cfRule type="expression" dxfId="28289" priority="25791">
      <formula>CU34=$B$9</formula>
    </cfRule>
    <cfRule type="expression" dxfId="28288" priority="25792">
      <formula>CU34=$B$6</formula>
    </cfRule>
    <cfRule type="expression" dxfId="28287" priority="25793">
      <formula>"TEXT(C$16,""ddd"")='Sat'"</formula>
    </cfRule>
  </conditionalFormatting>
  <conditionalFormatting sqref="CU34">
    <cfRule type="expression" dxfId="28286" priority="25780">
      <formula>CU34=$B$22</formula>
    </cfRule>
  </conditionalFormatting>
  <conditionalFormatting sqref="CU34">
    <cfRule type="expression" dxfId="28285" priority="25778">
      <formula>CU34=#REF!</formula>
    </cfRule>
    <cfRule type="expression" dxfId="28284" priority="25779">
      <formula>CU34=$B$23</formula>
    </cfRule>
  </conditionalFormatting>
  <conditionalFormatting sqref="CU34">
    <cfRule type="expression" dxfId="28283" priority="25774">
      <formula>CU34=$B$8</formula>
    </cfRule>
    <cfRule type="expression" dxfId="28282" priority="25775">
      <formula>CU34=$B$24</formula>
    </cfRule>
    <cfRule type="expression" dxfId="28281" priority="25776">
      <formula>CU34=$B$18</formula>
    </cfRule>
    <cfRule type="expression" dxfId="28280" priority="25777">
      <formula>CU34=$B$3</formula>
    </cfRule>
  </conditionalFormatting>
  <conditionalFormatting sqref="CU34">
    <cfRule type="expression" dxfId="28279" priority="25761">
      <formula>CU34=$B$20</formula>
    </cfRule>
    <cfRule type="expression" dxfId="28278" priority="25762">
      <formula>CU34=$B$21</formula>
    </cfRule>
    <cfRule type="expression" dxfId="28277" priority="25763">
      <formula>CU34=$B$19</formula>
    </cfRule>
    <cfRule type="expression" dxfId="28276" priority="25764">
      <formula>CU34=$B$17</formula>
    </cfRule>
    <cfRule type="expression" dxfId="28275" priority="25765">
      <formula>CU34=$B$16</formula>
    </cfRule>
    <cfRule type="expression" dxfId="28274" priority="25766">
      <formula>CU34=$B$14</formula>
    </cfRule>
    <cfRule type="expression" dxfId="28273" priority="25767">
      <formula>CU34=$B$13</formula>
    </cfRule>
    <cfRule type="expression" dxfId="28272" priority="25768">
      <formula>CU34=$B$12</formula>
    </cfRule>
    <cfRule type="expression" dxfId="28271" priority="25769">
      <formula>CU34=$B$11</formula>
    </cfRule>
    <cfRule type="expression" dxfId="28270" priority="25770">
      <formula>CU34=$B$10</formula>
    </cfRule>
    <cfRule type="expression" dxfId="28269" priority="25771">
      <formula>CU34=$B$9</formula>
    </cfRule>
    <cfRule type="expression" dxfId="28268" priority="25772">
      <formula>CU34=$B$6</formula>
    </cfRule>
    <cfRule type="expression" dxfId="28267" priority="25773">
      <formula>"TEXT(C$16,""ddd"")='Sat'"</formula>
    </cfRule>
  </conditionalFormatting>
  <conditionalFormatting sqref="CU34">
    <cfRule type="expression" dxfId="28266" priority="25760">
      <formula>CU34=$B$22</formula>
    </cfRule>
  </conditionalFormatting>
  <conditionalFormatting sqref="CU34">
    <cfRule type="expression" dxfId="28265" priority="25758">
      <formula>CU34=#REF!</formula>
    </cfRule>
    <cfRule type="expression" dxfId="28264" priority="25759">
      <formula>CU34=$B$23</formula>
    </cfRule>
  </conditionalFormatting>
  <conditionalFormatting sqref="CV34">
    <cfRule type="expression" dxfId="28263" priority="25754">
      <formula>CV34=$B$8</formula>
    </cfRule>
    <cfRule type="expression" dxfId="28262" priority="25755">
      <formula>CV34=$B$24</formula>
    </cfRule>
    <cfRule type="expression" dxfId="28261" priority="25756">
      <formula>CV34=$B$18</formula>
    </cfRule>
    <cfRule type="expression" dxfId="28260" priority="25757">
      <formula>CV34=$B$3</formula>
    </cfRule>
  </conditionalFormatting>
  <conditionalFormatting sqref="CV34">
    <cfRule type="expression" dxfId="28259" priority="25741">
      <formula>CV34=$B$20</formula>
    </cfRule>
    <cfRule type="expression" dxfId="28258" priority="25742">
      <formula>CV34=$B$21</formula>
    </cfRule>
    <cfRule type="expression" dxfId="28257" priority="25743">
      <formula>CV34=$B$19</formula>
    </cfRule>
    <cfRule type="expression" dxfId="28256" priority="25744">
      <formula>CV34=$B$17</formula>
    </cfRule>
    <cfRule type="expression" dxfId="28255" priority="25745">
      <formula>CV34=$B$16</formula>
    </cfRule>
    <cfRule type="expression" dxfId="28254" priority="25746">
      <formula>CV34=$B$14</formula>
    </cfRule>
    <cfRule type="expression" dxfId="28253" priority="25747">
      <formula>CV34=$B$13</formula>
    </cfRule>
    <cfRule type="expression" dxfId="28252" priority="25748">
      <formula>CV34=$B$12</formula>
    </cfRule>
    <cfRule type="expression" dxfId="28251" priority="25749">
      <formula>CV34=$B$11</formula>
    </cfRule>
    <cfRule type="expression" dxfId="28250" priority="25750">
      <formula>CV34=$B$10</formula>
    </cfRule>
    <cfRule type="expression" dxfId="28249" priority="25751">
      <formula>CV34=$B$9</formula>
    </cfRule>
    <cfRule type="expression" dxfId="28248" priority="25752">
      <formula>CV34=$B$6</formula>
    </cfRule>
    <cfRule type="expression" dxfId="28247" priority="25753">
      <formula>"TEXT(C$16,""ddd"")='Sat'"</formula>
    </cfRule>
  </conditionalFormatting>
  <conditionalFormatting sqref="CV34">
    <cfRule type="expression" dxfId="28246" priority="25740">
      <formula>CV34=$B$22</formula>
    </cfRule>
  </conditionalFormatting>
  <conditionalFormatting sqref="CV34">
    <cfRule type="expression" dxfId="28245" priority="25738">
      <formula>CV34=#REF!</formula>
    </cfRule>
    <cfRule type="expression" dxfId="28244" priority="25739">
      <formula>CV34=$B$23</formula>
    </cfRule>
  </conditionalFormatting>
  <conditionalFormatting sqref="CV34">
    <cfRule type="expression" dxfId="28243" priority="25734">
      <formula>CV34=$B$8</formula>
    </cfRule>
    <cfRule type="expression" dxfId="28242" priority="25735">
      <formula>CV34=$B$24</formula>
    </cfRule>
    <cfRule type="expression" dxfId="28241" priority="25736">
      <formula>CV34=$B$18</formula>
    </cfRule>
    <cfRule type="expression" dxfId="28240" priority="25737">
      <formula>CV34=$B$3</formula>
    </cfRule>
  </conditionalFormatting>
  <conditionalFormatting sqref="CV34">
    <cfRule type="expression" dxfId="28239" priority="25721">
      <formula>CV34=$B$20</formula>
    </cfRule>
    <cfRule type="expression" dxfId="28238" priority="25722">
      <formula>CV34=$B$21</formula>
    </cfRule>
    <cfRule type="expression" dxfId="28237" priority="25723">
      <formula>CV34=$B$19</formula>
    </cfRule>
    <cfRule type="expression" dxfId="28236" priority="25724">
      <formula>CV34=$B$17</formula>
    </cfRule>
    <cfRule type="expression" dxfId="28235" priority="25725">
      <formula>CV34=$B$16</formula>
    </cfRule>
    <cfRule type="expression" dxfId="28234" priority="25726">
      <formula>CV34=$B$14</formula>
    </cfRule>
    <cfRule type="expression" dxfId="28233" priority="25727">
      <formula>CV34=$B$13</formula>
    </cfRule>
    <cfRule type="expression" dxfId="28232" priority="25728">
      <formula>CV34=$B$12</formula>
    </cfRule>
    <cfRule type="expression" dxfId="28231" priority="25729">
      <formula>CV34=$B$11</formula>
    </cfRule>
    <cfRule type="expression" dxfId="28230" priority="25730">
      <formula>CV34=$B$10</formula>
    </cfRule>
    <cfRule type="expression" dxfId="28229" priority="25731">
      <formula>CV34=$B$9</formula>
    </cfRule>
    <cfRule type="expression" dxfId="28228" priority="25732">
      <formula>CV34=$B$6</formula>
    </cfRule>
    <cfRule type="expression" dxfId="28227" priority="25733">
      <formula>"TEXT(C$16,""ddd"")='Sat'"</formula>
    </cfRule>
  </conditionalFormatting>
  <conditionalFormatting sqref="CV34">
    <cfRule type="expression" dxfId="28226" priority="25720">
      <formula>CV34=$B$22</formula>
    </cfRule>
  </conditionalFormatting>
  <conditionalFormatting sqref="CV34">
    <cfRule type="expression" dxfId="28225" priority="25718">
      <formula>CV34=#REF!</formula>
    </cfRule>
    <cfRule type="expression" dxfId="28224" priority="25719">
      <formula>CV34=$B$23</formula>
    </cfRule>
  </conditionalFormatting>
  <conditionalFormatting sqref="CY34">
    <cfRule type="expression" dxfId="28223" priority="25714">
      <formula>CY34=$B$8</formula>
    </cfRule>
    <cfRule type="expression" dxfId="28222" priority="25715">
      <formula>CY34=$B$24</formula>
    </cfRule>
    <cfRule type="expression" dxfId="28221" priority="25716">
      <formula>CY34=$B$18</formula>
    </cfRule>
    <cfRule type="expression" dxfId="28220" priority="25717">
      <formula>CY34=$B$3</formula>
    </cfRule>
  </conditionalFormatting>
  <conditionalFormatting sqref="CY34">
    <cfRule type="expression" dxfId="28219" priority="25701">
      <formula>CY34=$B$20</formula>
    </cfRule>
    <cfRule type="expression" dxfId="28218" priority="25702">
      <formula>CY34=$B$21</formula>
    </cfRule>
    <cfRule type="expression" dxfId="28217" priority="25703">
      <formula>CY34=$B$19</formula>
    </cfRule>
    <cfRule type="expression" dxfId="28216" priority="25704">
      <formula>CY34=$B$17</formula>
    </cfRule>
    <cfRule type="expression" dxfId="28215" priority="25705">
      <formula>CY34=$B$16</formula>
    </cfRule>
    <cfRule type="expression" dxfId="28214" priority="25706">
      <formula>CY34=$B$14</formula>
    </cfRule>
    <cfRule type="expression" dxfId="28213" priority="25707">
      <formula>CY34=$B$13</formula>
    </cfRule>
    <cfRule type="expression" dxfId="28212" priority="25708">
      <formula>CY34=$B$12</formula>
    </cfRule>
    <cfRule type="expression" dxfId="28211" priority="25709">
      <formula>CY34=$B$11</formula>
    </cfRule>
    <cfRule type="expression" dxfId="28210" priority="25710">
      <formula>CY34=$B$10</formula>
    </cfRule>
    <cfRule type="expression" dxfId="28209" priority="25711">
      <formula>CY34=$B$9</formula>
    </cfRule>
    <cfRule type="expression" dxfId="28208" priority="25712">
      <formula>CY34=$B$6</formula>
    </cfRule>
    <cfRule type="expression" dxfId="28207" priority="25713">
      <formula>"TEXT(C$16,""ddd"")='Sat'"</formula>
    </cfRule>
  </conditionalFormatting>
  <conditionalFormatting sqref="CY34">
    <cfRule type="expression" dxfId="28206" priority="25700">
      <formula>CY34=$B$22</formula>
    </cfRule>
  </conditionalFormatting>
  <conditionalFormatting sqref="CY34">
    <cfRule type="expression" dxfId="28205" priority="25698">
      <formula>CY34=#REF!</formula>
    </cfRule>
    <cfRule type="expression" dxfId="28204" priority="25699">
      <formula>CY34=$B$23</formula>
    </cfRule>
  </conditionalFormatting>
  <conditionalFormatting sqref="CD34:CH34">
    <cfRule type="expression" dxfId="28203" priority="25694">
      <formula>CD34=$B$8</formula>
    </cfRule>
    <cfRule type="expression" dxfId="28202" priority="25695">
      <formula>CD34=$B$24</formula>
    </cfRule>
    <cfRule type="expression" dxfId="28201" priority="25696">
      <formula>CD34=$B$18</formula>
    </cfRule>
    <cfRule type="expression" dxfId="28200" priority="25697">
      <formula>CD34=$B$3</formula>
    </cfRule>
  </conditionalFormatting>
  <conditionalFormatting sqref="CD34:CH34">
    <cfRule type="expression" dxfId="28199" priority="25681">
      <formula>CD34=$B$20</formula>
    </cfRule>
    <cfRule type="expression" dxfId="28198" priority="25682">
      <formula>CD34=$B$21</formula>
    </cfRule>
    <cfRule type="expression" dxfId="28197" priority="25683">
      <formula>CD34=$B$19</formula>
    </cfRule>
    <cfRule type="expression" dxfId="28196" priority="25684">
      <formula>CD34=$B$17</formula>
    </cfRule>
    <cfRule type="expression" dxfId="28195" priority="25685">
      <formula>CD34=$B$16</formula>
    </cfRule>
    <cfRule type="expression" dxfId="28194" priority="25686">
      <formula>CD34=$B$14</formula>
    </cfRule>
    <cfRule type="expression" dxfId="28193" priority="25687">
      <formula>CD34=$B$13</formula>
    </cfRule>
    <cfRule type="expression" dxfId="28192" priority="25688">
      <formula>CD34=$B$12</formula>
    </cfRule>
    <cfRule type="expression" dxfId="28191" priority="25689">
      <formula>CD34=$B$11</formula>
    </cfRule>
    <cfRule type="expression" dxfId="28190" priority="25690">
      <formula>CD34=$B$10</formula>
    </cfRule>
    <cfRule type="expression" dxfId="28189" priority="25691">
      <formula>CD34=$B$9</formula>
    </cfRule>
    <cfRule type="expression" dxfId="28188" priority="25692">
      <formula>CD34=$B$6</formula>
    </cfRule>
    <cfRule type="expression" dxfId="28187" priority="25693">
      <formula>"TEXT(C$16,""ddd"")='Sat'"</formula>
    </cfRule>
  </conditionalFormatting>
  <conditionalFormatting sqref="CD34:CH34">
    <cfRule type="expression" dxfId="28186" priority="25680">
      <formula>CD34=$B$22</formula>
    </cfRule>
  </conditionalFormatting>
  <conditionalFormatting sqref="CD34:CH34">
    <cfRule type="expression" dxfId="28185" priority="25678">
      <formula>CD34=#REF!</formula>
    </cfRule>
    <cfRule type="expression" dxfId="28184" priority="25679">
      <formula>CD34=$B$23</formula>
    </cfRule>
  </conditionalFormatting>
  <conditionalFormatting sqref="CK34:CO34">
    <cfRule type="expression" dxfId="28183" priority="25674">
      <formula>CK34=$B$8</formula>
    </cfRule>
    <cfRule type="expression" dxfId="28182" priority="25675">
      <formula>CK34=$B$24</formula>
    </cfRule>
    <cfRule type="expression" dxfId="28181" priority="25676">
      <formula>CK34=$B$18</formula>
    </cfRule>
    <cfRule type="expression" dxfId="28180" priority="25677">
      <formula>CK34=$B$3</formula>
    </cfRule>
  </conditionalFormatting>
  <conditionalFormatting sqref="CK34:CO34">
    <cfRule type="expression" dxfId="28179" priority="25661">
      <formula>CK34=$B$20</formula>
    </cfRule>
    <cfRule type="expression" dxfId="28178" priority="25662">
      <formula>CK34=$B$21</formula>
    </cfRule>
    <cfRule type="expression" dxfId="28177" priority="25663">
      <formula>CK34=$B$19</formula>
    </cfRule>
    <cfRule type="expression" dxfId="28176" priority="25664">
      <formula>CK34=$B$17</formula>
    </cfRule>
    <cfRule type="expression" dxfId="28175" priority="25665">
      <formula>CK34=$B$16</formula>
    </cfRule>
    <cfRule type="expression" dxfId="28174" priority="25666">
      <formula>CK34=$B$14</formula>
    </cfRule>
    <cfRule type="expression" dxfId="28173" priority="25667">
      <formula>CK34=$B$13</formula>
    </cfRule>
    <cfRule type="expression" dxfId="28172" priority="25668">
      <formula>CK34=$B$12</formula>
    </cfRule>
    <cfRule type="expression" dxfId="28171" priority="25669">
      <formula>CK34=$B$11</formula>
    </cfRule>
    <cfRule type="expression" dxfId="28170" priority="25670">
      <formula>CK34=$B$10</formula>
    </cfRule>
    <cfRule type="expression" dxfId="28169" priority="25671">
      <formula>CK34=$B$9</formula>
    </cfRule>
    <cfRule type="expression" dxfId="28168" priority="25672">
      <formula>CK34=$B$6</formula>
    </cfRule>
    <cfRule type="expression" dxfId="28167" priority="25673">
      <formula>"TEXT(C$16,""ddd"")='Sat'"</formula>
    </cfRule>
  </conditionalFormatting>
  <conditionalFormatting sqref="CK34:CO34">
    <cfRule type="expression" dxfId="28166" priority="25660">
      <formula>CK34=$B$22</formula>
    </cfRule>
  </conditionalFormatting>
  <conditionalFormatting sqref="CK34:CO34">
    <cfRule type="expression" dxfId="28165" priority="25658">
      <formula>CK34=#REF!</formula>
    </cfRule>
    <cfRule type="expression" dxfId="28164" priority="25659">
      <formula>CK34=$B$23</formula>
    </cfRule>
  </conditionalFormatting>
  <conditionalFormatting sqref="CR34:CV34">
    <cfRule type="expression" dxfId="28163" priority="25654">
      <formula>CR34=$B$8</formula>
    </cfRule>
    <cfRule type="expression" dxfId="28162" priority="25655">
      <formula>CR34=$B$24</formula>
    </cfRule>
    <cfRule type="expression" dxfId="28161" priority="25656">
      <formula>CR34=$B$18</formula>
    </cfRule>
    <cfRule type="expression" dxfId="28160" priority="25657">
      <formula>CR34=$B$3</formula>
    </cfRule>
  </conditionalFormatting>
  <conditionalFormatting sqref="CR34:CV34">
    <cfRule type="expression" dxfId="28159" priority="25641">
      <formula>CR34=$B$20</formula>
    </cfRule>
    <cfRule type="expression" dxfId="28158" priority="25642">
      <formula>CR34=$B$21</formula>
    </cfRule>
    <cfRule type="expression" dxfId="28157" priority="25643">
      <formula>CR34=$B$19</formula>
    </cfRule>
    <cfRule type="expression" dxfId="28156" priority="25644">
      <formula>CR34=$B$17</formula>
    </cfRule>
    <cfRule type="expression" dxfId="28155" priority="25645">
      <formula>CR34=$B$16</formula>
    </cfRule>
    <cfRule type="expression" dxfId="28154" priority="25646">
      <formula>CR34=$B$14</formula>
    </cfRule>
    <cfRule type="expression" dxfId="28153" priority="25647">
      <formula>CR34=$B$13</formula>
    </cfRule>
    <cfRule type="expression" dxfId="28152" priority="25648">
      <formula>CR34=$B$12</formula>
    </cfRule>
    <cfRule type="expression" dxfId="28151" priority="25649">
      <formula>CR34=$B$11</formula>
    </cfRule>
    <cfRule type="expression" dxfId="28150" priority="25650">
      <formula>CR34=$B$10</formula>
    </cfRule>
    <cfRule type="expression" dxfId="28149" priority="25651">
      <formula>CR34=$B$9</formula>
    </cfRule>
    <cfRule type="expression" dxfId="28148" priority="25652">
      <formula>CR34=$B$6</formula>
    </cfRule>
    <cfRule type="expression" dxfId="28147" priority="25653">
      <formula>"TEXT(C$16,""ddd"")='Sat'"</formula>
    </cfRule>
  </conditionalFormatting>
  <conditionalFormatting sqref="CR34:CV34">
    <cfRule type="expression" dxfId="28146" priority="25640">
      <formula>CR34=$B$22</formula>
    </cfRule>
  </conditionalFormatting>
  <conditionalFormatting sqref="CR34:CV34">
    <cfRule type="expression" dxfId="28145" priority="25638">
      <formula>CR34=#REF!</formula>
    </cfRule>
    <cfRule type="expression" dxfId="28144" priority="25639">
      <formula>CR34=$B$23</formula>
    </cfRule>
  </conditionalFormatting>
  <conditionalFormatting sqref="CK74:CO74">
    <cfRule type="expression" dxfId="28143" priority="25634">
      <formula>CK74=$B$8</formula>
    </cfRule>
    <cfRule type="expression" dxfId="28142" priority="25635">
      <formula>CK74=$B$24</formula>
    </cfRule>
    <cfRule type="expression" dxfId="28141" priority="25636">
      <formula>CK74=$B$18</formula>
    </cfRule>
    <cfRule type="expression" dxfId="28140" priority="25637">
      <formula>CK74=$B$3</formula>
    </cfRule>
  </conditionalFormatting>
  <conditionalFormatting sqref="CK74:CO74">
    <cfRule type="expression" dxfId="28139" priority="25621">
      <formula>CK74=$B$20</formula>
    </cfRule>
    <cfRule type="expression" dxfId="28138" priority="25622">
      <formula>CK74=$B$21</formula>
    </cfRule>
    <cfRule type="expression" dxfId="28137" priority="25623">
      <formula>CK74=$B$19</formula>
    </cfRule>
    <cfRule type="expression" dxfId="28136" priority="25624">
      <formula>CK74=$B$17</formula>
    </cfRule>
    <cfRule type="expression" dxfId="28135" priority="25625">
      <formula>CK74=$B$16</formula>
    </cfRule>
    <cfRule type="expression" dxfId="28134" priority="25626">
      <formula>CK74=$B$14</formula>
    </cfRule>
    <cfRule type="expression" dxfId="28133" priority="25627">
      <formula>CK74=$B$13</formula>
    </cfRule>
    <cfRule type="expression" dxfId="28132" priority="25628">
      <formula>CK74=$B$12</formula>
    </cfRule>
    <cfRule type="expression" dxfId="28131" priority="25629">
      <formula>CK74=$B$11</formula>
    </cfRule>
    <cfRule type="expression" dxfId="28130" priority="25630">
      <formula>CK74=$B$10</formula>
    </cfRule>
    <cfRule type="expression" dxfId="28129" priority="25631">
      <formula>CK74=$B$9</formula>
    </cfRule>
    <cfRule type="expression" dxfId="28128" priority="25632">
      <formula>CK74=$B$6</formula>
    </cfRule>
    <cfRule type="expression" dxfId="28127" priority="25633">
      <formula>"TEXT(C$16,""ddd"")='Sat'"</formula>
    </cfRule>
  </conditionalFormatting>
  <conditionalFormatting sqref="CK74:CO74">
    <cfRule type="expression" dxfId="28126" priority="25620">
      <formula>CK74=$B$22</formula>
    </cfRule>
  </conditionalFormatting>
  <conditionalFormatting sqref="CK74:CO74">
    <cfRule type="expression" dxfId="28125" priority="25618">
      <formula>CK74=#REF!</formula>
    </cfRule>
    <cfRule type="expression" dxfId="28124" priority="25619">
      <formula>CK74=$B$23</formula>
    </cfRule>
  </conditionalFormatting>
  <conditionalFormatting sqref="CO74">
    <cfRule type="expression" dxfId="28123" priority="25614">
      <formula>CO74=$B$8</formula>
    </cfRule>
    <cfRule type="expression" dxfId="28122" priority="25615">
      <formula>CO74=$B$24</formula>
    </cfRule>
    <cfRule type="expression" dxfId="28121" priority="25616">
      <formula>CO74=$B$18</formula>
    </cfRule>
    <cfRule type="expression" dxfId="28120" priority="25617">
      <formula>CO74=$B$3</formula>
    </cfRule>
  </conditionalFormatting>
  <conditionalFormatting sqref="CO74">
    <cfRule type="expression" dxfId="28119" priority="25601">
      <formula>CO74=$B$20</formula>
    </cfRule>
    <cfRule type="expression" dxfId="28118" priority="25602">
      <formula>CO74=$B$21</formula>
    </cfRule>
    <cfRule type="expression" dxfId="28117" priority="25603">
      <formula>CO74=$B$19</formula>
    </cfRule>
    <cfRule type="expression" dxfId="28116" priority="25604">
      <formula>CO74=$B$17</formula>
    </cfRule>
    <cfRule type="expression" dxfId="28115" priority="25605">
      <formula>CO74=$B$16</formula>
    </cfRule>
    <cfRule type="expression" dxfId="28114" priority="25606">
      <formula>CO74=$B$14</formula>
    </cfRule>
    <cfRule type="expression" dxfId="28113" priority="25607">
      <formula>CO74=$B$13</formula>
    </cfRule>
    <cfRule type="expression" dxfId="28112" priority="25608">
      <formula>CO74=$B$12</formula>
    </cfRule>
    <cfRule type="expression" dxfId="28111" priority="25609">
      <formula>CO74=$B$11</formula>
    </cfRule>
    <cfRule type="expression" dxfId="28110" priority="25610">
      <formula>CO74=$B$10</formula>
    </cfRule>
    <cfRule type="expression" dxfId="28109" priority="25611">
      <formula>CO74=$B$9</formula>
    </cfRule>
    <cfRule type="expression" dxfId="28108" priority="25612">
      <formula>CO74=$B$6</formula>
    </cfRule>
    <cfRule type="expression" dxfId="28107" priority="25613">
      <formula>"TEXT(C$16,""ddd"")='Sat'"</formula>
    </cfRule>
  </conditionalFormatting>
  <conditionalFormatting sqref="CO74">
    <cfRule type="expression" dxfId="28106" priority="25600">
      <formula>CO74=$B$22</formula>
    </cfRule>
  </conditionalFormatting>
  <conditionalFormatting sqref="CO74">
    <cfRule type="expression" dxfId="28105" priority="25598">
      <formula>CO74=#REF!</formula>
    </cfRule>
    <cfRule type="expression" dxfId="28104" priority="25599">
      <formula>CO74=$B$23</formula>
    </cfRule>
  </conditionalFormatting>
  <conditionalFormatting sqref="D79:I79 NQ79:NS79 NX79:NY79 OE79:OF79 L79:P79 S79:W79 Z79:AD79 AG79:AK79 AN79:AR79 BB79:BF79 BI79:BM79 BP79:BT79 BW79:BX79 CB85:CC91 CI85:CJ91 CP85:CQ91 CW85:CX91 CB80:CC82 CI80:CJ82 CP80:CQ82 CW80:CX82 BZ79:DH79">
    <cfRule type="expression" dxfId="28103" priority="25593">
      <formula>D79=$B$4</formula>
    </cfRule>
    <cfRule type="expression" dxfId="28102" priority="25594">
      <formula>D79=$B$8</formula>
    </cfRule>
    <cfRule type="expression" dxfId="28101" priority="25595">
      <formula>D79=$B$24</formula>
    </cfRule>
    <cfRule type="expression" dxfId="28100" priority="25596">
      <formula>D79=$B$18</formula>
    </cfRule>
    <cfRule type="expression" dxfId="28099" priority="25597">
      <formula>D79=$B$3</formula>
    </cfRule>
  </conditionalFormatting>
  <conditionalFormatting sqref="D79:I79 NQ79:NS79 NX79:NY79 OE79:OF79 L79:P79 S79:W79 Z79:AD79 AG79:AK79 AN79:AR79 BB79:BF79 BI79:BM79 BP79:BT79 BW79:BX79 CB85:CC91 CI85:CJ91 CP85:CQ91 CW85:CX91 CB80:CC82 CI80:CJ82 CP80:CQ82 CW80:CX82 BZ79:DH79">
    <cfRule type="expression" dxfId="28098" priority="25578">
      <formula>D79=$B$15</formula>
    </cfRule>
    <cfRule type="expression" dxfId="28097" priority="25579">
      <formula>D79=$B$7</formula>
    </cfRule>
    <cfRule type="expression" dxfId="28096" priority="25580">
      <formula>D79=$B$20</formula>
    </cfRule>
    <cfRule type="expression" dxfId="28095" priority="25581">
      <formula>D79=$B$21</formula>
    </cfRule>
    <cfRule type="expression" dxfId="28094" priority="25582">
      <formula>D79=$B$19</formula>
    </cfRule>
    <cfRule type="expression" dxfId="28093" priority="25583">
      <formula>D79=$B$17</formula>
    </cfRule>
    <cfRule type="expression" dxfId="28092" priority="25584">
      <formula>D79=$B$16</formula>
    </cfRule>
    <cfRule type="expression" dxfId="28091" priority="25585">
      <formula>D79=$B$14</formula>
    </cfRule>
    <cfRule type="expression" dxfId="28090" priority="25586">
      <formula>D79=$B$13</formula>
    </cfRule>
    <cfRule type="expression" dxfId="28089" priority="25587">
      <formula>D79=$B$12</formula>
    </cfRule>
    <cfRule type="expression" dxfId="28088" priority="25588">
      <formula>D79=$B$11</formula>
    </cfRule>
    <cfRule type="expression" dxfId="28087" priority="25589">
      <formula>D79=$B$10</formula>
    </cfRule>
    <cfRule type="expression" dxfId="28086" priority="25590">
      <formula>D79=$B$9</formula>
    </cfRule>
    <cfRule type="expression" dxfId="28085" priority="25591">
      <formula>D79=$B$6</formula>
    </cfRule>
    <cfRule type="expression" dxfId="28084" priority="25592">
      <formula>"TEXT(C$16,""ddd"")='Sat'"</formula>
    </cfRule>
  </conditionalFormatting>
  <conditionalFormatting sqref="D79:I79 NQ79:NS79 NX79:NY79 OE79:OF79 L79:P79 S79:W79 Z79:AD79 AG79:AK79 AN79:AR79 BB79:BF79 BI79:BM79 BP79:BT79 BW79:BX79 CB85:CC91 CI85:CJ91 CP85:CQ91 CW85:CX91 CB80:CC82 CI80:CJ82 CP80:CQ82 CW80:CX82 BZ79:DH79">
    <cfRule type="expression" dxfId="28083" priority="25577">
      <formula>D79=$B$22</formula>
    </cfRule>
  </conditionalFormatting>
  <conditionalFormatting sqref="D79:I79 NQ79:NS79 NX79:NY79 OE79:OF79 L79:P79 S79:W79 Z79:AD79 AG79:AK79 AN79:AR79 BB79:BF79 BI79:BM79 BP79:BT79 BW79:BX79 CB85:CC91 CI85:CJ91 CP85:CQ91 CW85:CX91 CB80:CC82 CI80:CJ82 CP80:CQ82 CW80:CX82 BZ79:DH79">
    <cfRule type="expression" dxfId="28082" priority="25576">
      <formula>D79=$B$23</formula>
    </cfRule>
  </conditionalFormatting>
  <conditionalFormatting sqref="NI79 E79:I79 BZ79:CA79 L79:P79 S79:W79 Z79:AD79 AG79:AK79 AN79:AR79 BB79:BF79 BI79:BM79 BP79:BT79 BW79:BX79">
    <cfRule type="expression" dxfId="28081" priority="25563">
      <formula>E79=$B$20</formula>
    </cfRule>
    <cfRule type="expression" dxfId="28080" priority="25564">
      <formula>E79=$B$21</formula>
    </cfRule>
    <cfRule type="expression" dxfId="28079" priority="25565">
      <formula>E79=$B$19</formula>
    </cfRule>
    <cfRule type="expression" dxfId="28078" priority="25566">
      <formula>E79=$B$17</formula>
    </cfRule>
    <cfRule type="expression" dxfId="28077" priority="25567">
      <formula>E79=$B$16</formula>
    </cfRule>
    <cfRule type="expression" dxfId="28076" priority="25568">
      <formula>E79=$B$14</formula>
    </cfRule>
    <cfRule type="expression" dxfId="28075" priority="25569">
      <formula>E79=$B$13</formula>
    </cfRule>
    <cfRule type="expression" dxfId="28074" priority="25570">
      <formula>E79=$B$12</formula>
    </cfRule>
    <cfRule type="expression" dxfId="28073" priority="25571">
      <formula>E79=$B$11</formula>
    </cfRule>
    <cfRule type="expression" dxfId="28072" priority="25572">
      <formula>E79=$B$10</formula>
    </cfRule>
    <cfRule type="expression" dxfId="28071" priority="25573">
      <formula>E79=$B$9</formula>
    </cfRule>
    <cfRule type="expression" dxfId="28070" priority="25574">
      <formula>E79=$B$6</formula>
    </cfRule>
    <cfRule type="expression" dxfId="28069" priority="25575">
      <formula>"TEXT(C$16,""ddd"")='Sat'"</formula>
    </cfRule>
  </conditionalFormatting>
  <conditionalFormatting sqref="NI79 E79:I79 BZ79:CA79 L79:P79 S79:W79 Z79:AD79 AG79:AK79 AN79:AR79 BB79:BF79 BI79:BM79 BP79:BT79 BW79:BX79">
    <cfRule type="expression" dxfId="28068" priority="25561">
      <formula>E79=#REF!</formula>
    </cfRule>
    <cfRule type="expression" dxfId="28067" priority="25562">
      <formula>E79=$B$23</formula>
    </cfRule>
  </conditionalFormatting>
  <conditionalFormatting sqref="NI79 E79:I79 BZ79:CA79 L79:P79 S79:W79 Z79:AD79 AG79:AK79 AN79:AR79 BB79:BF79 BI79:BM79 BP79:BT79 BW79:BX79">
    <cfRule type="expression" dxfId="28066" priority="25557">
      <formula>E79=$B$8</formula>
    </cfRule>
    <cfRule type="expression" dxfId="28065" priority="25558">
      <formula>E79=$B$24</formula>
    </cfRule>
    <cfRule type="expression" dxfId="28064" priority="25559">
      <formula>E79=$B$18</formula>
    </cfRule>
    <cfRule type="expression" dxfId="28063" priority="25560">
      <formula>E79=$B$3</formula>
    </cfRule>
  </conditionalFormatting>
  <conditionalFormatting sqref="AB79">
    <cfRule type="expression" dxfId="28062" priority="25553">
      <formula>AB79=$B$8</formula>
    </cfRule>
    <cfRule type="expression" dxfId="28061" priority="25554">
      <formula>AB79=$B$24</formula>
    </cfRule>
    <cfRule type="expression" dxfId="28060" priority="25555">
      <formula>AB79=$B$18</formula>
    </cfRule>
    <cfRule type="expression" dxfId="28059" priority="25556">
      <formula>AB79=$B$3</formula>
    </cfRule>
  </conditionalFormatting>
  <conditionalFormatting sqref="AB79">
    <cfRule type="expression" dxfId="28058" priority="25540">
      <formula>AB79=$B$20</formula>
    </cfRule>
    <cfRule type="expression" dxfId="28057" priority="25541">
      <formula>AB79=$B$21</formula>
    </cfRule>
    <cfRule type="expression" dxfId="28056" priority="25542">
      <formula>AB79=$B$19</formula>
    </cfRule>
    <cfRule type="expression" dxfId="28055" priority="25543">
      <formula>AB79=$B$17</formula>
    </cfRule>
    <cfRule type="expression" dxfId="28054" priority="25544">
      <formula>AB79=$B$16</formula>
    </cfRule>
    <cfRule type="expression" dxfId="28053" priority="25545">
      <formula>AB79=$B$14</formula>
    </cfRule>
    <cfRule type="expression" dxfId="28052" priority="25546">
      <formula>AB79=$B$13</formula>
    </cfRule>
    <cfRule type="expression" dxfId="28051" priority="25547">
      <formula>AB79=$B$12</formula>
    </cfRule>
    <cfRule type="expression" dxfId="28050" priority="25548">
      <formula>AB79=$B$11</formula>
    </cfRule>
    <cfRule type="expression" dxfId="28049" priority="25549">
      <formula>AB79=$B$10</formula>
    </cfRule>
    <cfRule type="expression" dxfId="28048" priority="25550">
      <formula>AB79=$B$9</formula>
    </cfRule>
    <cfRule type="expression" dxfId="28047" priority="25551">
      <formula>AB79=$B$6</formula>
    </cfRule>
    <cfRule type="expression" dxfId="28046" priority="25552">
      <formula>"TEXT(C$16,""ddd"")='Sat'"</formula>
    </cfRule>
  </conditionalFormatting>
  <conditionalFormatting sqref="AB79">
    <cfRule type="expression" dxfId="28045" priority="25539">
      <formula>AB79=$B$22</formula>
    </cfRule>
  </conditionalFormatting>
  <conditionalFormatting sqref="AB79">
    <cfRule type="expression" dxfId="28044" priority="25537">
      <formula>AB79=#REF!</formula>
    </cfRule>
    <cfRule type="expression" dxfId="28043" priority="25538">
      <formula>AB79=$B$23</formula>
    </cfRule>
  </conditionalFormatting>
  <conditionalFormatting sqref="AN79:AR79">
    <cfRule type="expression" dxfId="28042" priority="25533">
      <formula>AN79=$B$8</formula>
    </cfRule>
    <cfRule type="expression" dxfId="28041" priority="25534">
      <formula>AN79=$B$24</formula>
    </cfRule>
    <cfRule type="expression" dxfId="28040" priority="25535">
      <formula>AN79=$B$18</formula>
    </cfRule>
    <cfRule type="expression" dxfId="28039" priority="25536">
      <formula>AN79=$B$3</formula>
    </cfRule>
  </conditionalFormatting>
  <conditionalFormatting sqref="AN79:AR79">
    <cfRule type="expression" dxfId="28038" priority="25520">
      <formula>AN79=$B$20</formula>
    </cfRule>
    <cfRule type="expression" dxfId="28037" priority="25521">
      <formula>AN79=$B$21</formula>
    </cfRule>
    <cfRule type="expression" dxfId="28036" priority="25522">
      <formula>AN79=$B$19</formula>
    </cfRule>
    <cfRule type="expression" dxfId="28035" priority="25523">
      <formula>AN79=$B$17</formula>
    </cfRule>
    <cfRule type="expression" dxfId="28034" priority="25524">
      <formula>AN79=$B$16</formula>
    </cfRule>
    <cfRule type="expression" dxfId="28033" priority="25525">
      <formula>AN79=$B$14</formula>
    </cfRule>
    <cfRule type="expression" dxfId="28032" priority="25526">
      <formula>AN79=$B$13</formula>
    </cfRule>
    <cfRule type="expression" dxfId="28031" priority="25527">
      <formula>AN79=$B$12</formula>
    </cfRule>
    <cfRule type="expression" dxfId="28030" priority="25528">
      <formula>AN79=$B$11</formula>
    </cfRule>
    <cfRule type="expression" dxfId="28029" priority="25529">
      <formula>AN79=$B$10</formula>
    </cfRule>
    <cfRule type="expression" dxfId="28028" priority="25530">
      <formula>AN79=$B$9</formula>
    </cfRule>
    <cfRule type="expression" dxfId="28027" priority="25531">
      <formula>AN79=$B$6</formula>
    </cfRule>
    <cfRule type="expression" dxfId="28026" priority="25532">
      <formula>"TEXT(C$16,""ddd"")='Sat'"</formula>
    </cfRule>
  </conditionalFormatting>
  <conditionalFormatting sqref="AN79:AR79">
    <cfRule type="expression" dxfId="28025" priority="25519">
      <formula>AN79=$B$22</formula>
    </cfRule>
  </conditionalFormatting>
  <conditionalFormatting sqref="AN79:AR79">
    <cfRule type="expression" dxfId="28024" priority="25517">
      <formula>AN79=#REF!</formula>
    </cfRule>
    <cfRule type="expression" dxfId="28023" priority="25518">
      <formula>AN79=$B$23</formula>
    </cfRule>
  </conditionalFormatting>
  <conditionalFormatting sqref="AR79">
    <cfRule type="expression" dxfId="28022" priority="25513">
      <formula>AR79=$B$8</formula>
    </cfRule>
    <cfRule type="expression" dxfId="28021" priority="25514">
      <formula>AR79=$B$24</formula>
    </cfRule>
    <cfRule type="expression" dxfId="28020" priority="25515">
      <formula>AR79=$B$18</formula>
    </cfRule>
    <cfRule type="expression" dxfId="28019" priority="25516">
      <formula>AR79=$B$3</formula>
    </cfRule>
  </conditionalFormatting>
  <conditionalFormatting sqref="AR79">
    <cfRule type="expression" dxfId="28018" priority="25500">
      <formula>AR79=$B$20</formula>
    </cfRule>
    <cfRule type="expression" dxfId="28017" priority="25501">
      <formula>AR79=$B$21</formula>
    </cfRule>
    <cfRule type="expression" dxfId="28016" priority="25502">
      <formula>AR79=$B$19</formula>
    </cfRule>
    <cfRule type="expression" dxfId="28015" priority="25503">
      <formula>AR79=$B$17</formula>
    </cfRule>
    <cfRule type="expression" dxfId="28014" priority="25504">
      <formula>AR79=$B$16</formula>
    </cfRule>
    <cfRule type="expression" dxfId="28013" priority="25505">
      <formula>AR79=$B$14</formula>
    </cfRule>
    <cfRule type="expression" dxfId="28012" priority="25506">
      <formula>AR79=$B$13</formula>
    </cfRule>
    <cfRule type="expression" dxfId="28011" priority="25507">
      <formula>AR79=$B$12</formula>
    </cfRule>
    <cfRule type="expression" dxfId="28010" priority="25508">
      <formula>AR79=$B$11</formula>
    </cfRule>
    <cfRule type="expression" dxfId="28009" priority="25509">
      <formula>AR79=$B$10</formula>
    </cfRule>
    <cfRule type="expression" dxfId="28008" priority="25510">
      <formula>AR79=$B$9</formula>
    </cfRule>
    <cfRule type="expression" dxfId="28007" priority="25511">
      <formula>AR79=$B$6</formula>
    </cfRule>
    <cfRule type="expression" dxfId="28006" priority="25512">
      <formula>"TEXT(C$16,""ddd"")='Sat'"</formula>
    </cfRule>
  </conditionalFormatting>
  <conditionalFormatting sqref="AR79">
    <cfRule type="expression" dxfId="28005" priority="25499">
      <formula>AR79=$B$22</formula>
    </cfRule>
  </conditionalFormatting>
  <conditionalFormatting sqref="AR79">
    <cfRule type="expression" dxfId="28004" priority="25497">
      <formula>AR79=#REF!</formula>
    </cfRule>
    <cfRule type="expression" dxfId="28003" priority="25498">
      <formula>AR79=$B$23</formula>
    </cfRule>
  </conditionalFormatting>
  <conditionalFormatting sqref="AY79">
    <cfRule type="expression" dxfId="28002" priority="25473">
      <formula>AY79=$B$8</formula>
    </cfRule>
    <cfRule type="expression" dxfId="28001" priority="25474">
      <formula>AY79=$B$24</formula>
    </cfRule>
    <cfRule type="expression" dxfId="28000" priority="25475">
      <formula>AY79=$B$18</formula>
    </cfRule>
    <cfRule type="expression" dxfId="27999" priority="25476">
      <formula>AY79=$B$3</formula>
    </cfRule>
  </conditionalFormatting>
  <conditionalFormatting sqref="AY79">
    <cfRule type="expression" dxfId="27998" priority="25460">
      <formula>AY79=$B$20</formula>
    </cfRule>
    <cfRule type="expression" dxfId="27997" priority="25461">
      <formula>AY79=$B$21</formula>
    </cfRule>
    <cfRule type="expression" dxfId="27996" priority="25462">
      <formula>AY79=$B$19</formula>
    </cfRule>
    <cfRule type="expression" dxfId="27995" priority="25463">
      <formula>AY79=$B$17</formula>
    </cfRule>
    <cfRule type="expression" dxfId="27994" priority="25464">
      <formula>AY79=$B$16</formula>
    </cfRule>
    <cfRule type="expression" dxfId="27993" priority="25465">
      <formula>AY79=$B$14</formula>
    </cfRule>
    <cfRule type="expression" dxfId="27992" priority="25466">
      <formula>AY79=$B$13</formula>
    </cfRule>
    <cfRule type="expression" dxfId="27991" priority="25467">
      <formula>AY79=$B$12</formula>
    </cfRule>
    <cfRule type="expression" dxfId="27990" priority="25468">
      <formula>AY79=$B$11</formula>
    </cfRule>
    <cfRule type="expression" dxfId="27989" priority="25469">
      <formula>AY79=$B$10</formula>
    </cfRule>
    <cfRule type="expression" dxfId="27988" priority="25470">
      <formula>AY79=$B$9</formula>
    </cfRule>
    <cfRule type="expression" dxfId="27987" priority="25471">
      <formula>AY79=$B$6</formula>
    </cfRule>
    <cfRule type="expression" dxfId="27986" priority="25472">
      <formula>"TEXT(C$16,""ddd"")='Sat'"</formula>
    </cfRule>
  </conditionalFormatting>
  <conditionalFormatting sqref="AY79">
    <cfRule type="expression" dxfId="27985" priority="25459">
      <formula>AY79=$B$22</formula>
    </cfRule>
  </conditionalFormatting>
  <conditionalFormatting sqref="AY79">
    <cfRule type="expression" dxfId="27984" priority="25457">
      <formula>AY79=#REF!</formula>
    </cfRule>
    <cfRule type="expression" dxfId="27983" priority="25458">
      <formula>AY79=$B$23</formula>
    </cfRule>
  </conditionalFormatting>
  <conditionalFormatting sqref="BI79:BM79">
    <cfRule type="expression" dxfId="27982" priority="25453">
      <formula>BI79=$B$8</formula>
    </cfRule>
    <cfRule type="expression" dxfId="27981" priority="25454">
      <formula>BI79=$B$24</formula>
    </cfRule>
    <cfRule type="expression" dxfId="27980" priority="25455">
      <formula>BI79=$B$18</formula>
    </cfRule>
    <cfRule type="expression" dxfId="27979" priority="25456">
      <formula>BI79=$B$3</formula>
    </cfRule>
  </conditionalFormatting>
  <conditionalFormatting sqref="BI79:BM79">
    <cfRule type="expression" dxfId="27978" priority="25440">
      <formula>BI79=$B$20</formula>
    </cfRule>
    <cfRule type="expression" dxfId="27977" priority="25441">
      <formula>BI79=$B$21</formula>
    </cfRule>
    <cfRule type="expression" dxfId="27976" priority="25442">
      <formula>BI79=$B$19</formula>
    </cfRule>
    <cfRule type="expression" dxfId="27975" priority="25443">
      <formula>BI79=$B$17</formula>
    </cfRule>
    <cfRule type="expression" dxfId="27974" priority="25444">
      <formula>BI79=$B$16</formula>
    </cfRule>
    <cfRule type="expression" dxfId="27973" priority="25445">
      <formula>BI79=$B$14</formula>
    </cfRule>
    <cfRule type="expression" dxfId="27972" priority="25446">
      <formula>BI79=$B$13</formula>
    </cfRule>
    <cfRule type="expression" dxfId="27971" priority="25447">
      <formula>BI79=$B$12</formula>
    </cfRule>
    <cfRule type="expression" dxfId="27970" priority="25448">
      <formula>BI79=$B$11</formula>
    </cfRule>
    <cfRule type="expression" dxfId="27969" priority="25449">
      <formula>BI79=$B$10</formula>
    </cfRule>
    <cfRule type="expression" dxfId="27968" priority="25450">
      <formula>BI79=$B$9</formula>
    </cfRule>
    <cfRule type="expression" dxfId="27967" priority="25451">
      <formula>BI79=$B$6</formula>
    </cfRule>
    <cfRule type="expression" dxfId="27966" priority="25452">
      <formula>"TEXT(C$16,""ddd"")='Sat'"</formula>
    </cfRule>
  </conditionalFormatting>
  <conditionalFormatting sqref="BI79:BM79">
    <cfRule type="expression" dxfId="27965" priority="25439">
      <formula>BI79=$B$22</formula>
    </cfRule>
  </conditionalFormatting>
  <conditionalFormatting sqref="BI79:BM79">
    <cfRule type="expression" dxfId="27964" priority="25437">
      <formula>BI79=#REF!</formula>
    </cfRule>
    <cfRule type="expression" dxfId="27963" priority="25438">
      <formula>BI79=$B$23</formula>
    </cfRule>
  </conditionalFormatting>
  <conditionalFormatting sqref="BM79">
    <cfRule type="expression" dxfId="27962" priority="25433">
      <formula>BM79=$B$8</formula>
    </cfRule>
    <cfRule type="expression" dxfId="27961" priority="25434">
      <formula>BM79=$B$24</formula>
    </cfRule>
    <cfRule type="expression" dxfId="27960" priority="25435">
      <formula>BM79=$B$18</formula>
    </cfRule>
    <cfRule type="expression" dxfId="27959" priority="25436">
      <formula>BM79=$B$3</formula>
    </cfRule>
  </conditionalFormatting>
  <conditionalFormatting sqref="BM79">
    <cfRule type="expression" dxfId="27958" priority="25420">
      <formula>BM79=$B$20</formula>
    </cfRule>
    <cfRule type="expression" dxfId="27957" priority="25421">
      <formula>BM79=$B$21</formula>
    </cfRule>
    <cfRule type="expression" dxfId="27956" priority="25422">
      <formula>BM79=$B$19</formula>
    </cfRule>
    <cfRule type="expression" dxfId="27955" priority="25423">
      <formula>BM79=$B$17</formula>
    </cfRule>
    <cfRule type="expression" dxfId="27954" priority="25424">
      <formula>BM79=$B$16</formula>
    </cfRule>
    <cfRule type="expression" dxfId="27953" priority="25425">
      <formula>BM79=$B$14</formula>
    </cfRule>
    <cfRule type="expression" dxfId="27952" priority="25426">
      <formula>BM79=$B$13</formula>
    </cfRule>
    <cfRule type="expression" dxfId="27951" priority="25427">
      <formula>BM79=$B$12</formula>
    </cfRule>
    <cfRule type="expression" dxfId="27950" priority="25428">
      <formula>BM79=$B$11</formula>
    </cfRule>
    <cfRule type="expression" dxfId="27949" priority="25429">
      <formula>BM79=$B$10</formula>
    </cfRule>
    <cfRule type="expression" dxfId="27948" priority="25430">
      <formula>BM79=$B$9</formula>
    </cfRule>
    <cfRule type="expression" dxfId="27947" priority="25431">
      <formula>BM79=$B$6</formula>
    </cfRule>
    <cfRule type="expression" dxfId="27946" priority="25432">
      <formula>"TEXT(C$16,""ddd"")='Sat'"</formula>
    </cfRule>
  </conditionalFormatting>
  <conditionalFormatting sqref="BM79">
    <cfRule type="expression" dxfId="27945" priority="25419">
      <formula>BM79=$B$22</formula>
    </cfRule>
  </conditionalFormatting>
  <conditionalFormatting sqref="BM79">
    <cfRule type="expression" dxfId="27944" priority="25417">
      <formula>BM79=#REF!</formula>
    </cfRule>
    <cfRule type="expression" dxfId="27943" priority="25418">
      <formula>BM79=$B$23</formula>
    </cfRule>
  </conditionalFormatting>
  <conditionalFormatting sqref="BP79:BT79">
    <cfRule type="expression" dxfId="27942" priority="25413">
      <formula>BP79=$B$8</formula>
    </cfRule>
    <cfRule type="expression" dxfId="27941" priority="25414">
      <formula>BP79=$B$24</formula>
    </cfRule>
    <cfRule type="expression" dxfId="27940" priority="25415">
      <formula>BP79=$B$18</formula>
    </cfRule>
    <cfRule type="expression" dxfId="27939" priority="25416">
      <formula>BP79=$B$3</formula>
    </cfRule>
  </conditionalFormatting>
  <conditionalFormatting sqref="BP79:BT79">
    <cfRule type="expression" dxfId="27938" priority="25400">
      <formula>BP79=$B$20</formula>
    </cfRule>
    <cfRule type="expression" dxfId="27937" priority="25401">
      <formula>BP79=$B$21</formula>
    </cfRule>
    <cfRule type="expression" dxfId="27936" priority="25402">
      <formula>BP79=$B$19</formula>
    </cfRule>
    <cfRule type="expression" dxfId="27935" priority="25403">
      <formula>BP79=$B$17</formula>
    </cfRule>
    <cfRule type="expression" dxfId="27934" priority="25404">
      <formula>BP79=$B$16</formula>
    </cfRule>
    <cfRule type="expression" dxfId="27933" priority="25405">
      <formula>BP79=$B$14</formula>
    </cfRule>
    <cfRule type="expression" dxfId="27932" priority="25406">
      <formula>BP79=$B$13</formula>
    </cfRule>
    <cfRule type="expression" dxfId="27931" priority="25407">
      <formula>BP79=$B$12</formula>
    </cfRule>
    <cfRule type="expression" dxfId="27930" priority="25408">
      <formula>BP79=$B$11</formula>
    </cfRule>
    <cfRule type="expression" dxfId="27929" priority="25409">
      <formula>BP79=$B$10</formula>
    </cfRule>
    <cfRule type="expression" dxfId="27928" priority="25410">
      <formula>BP79=$B$9</formula>
    </cfRule>
    <cfRule type="expression" dxfId="27927" priority="25411">
      <formula>BP79=$B$6</formula>
    </cfRule>
    <cfRule type="expression" dxfId="27926" priority="25412">
      <formula>"TEXT(C$16,""ddd"")='Sat'"</formula>
    </cfRule>
  </conditionalFormatting>
  <conditionalFormatting sqref="BP79:BT79">
    <cfRule type="expression" dxfId="27925" priority="25399">
      <formula>BP79=$B$22</formula>
    </cfRule>
  </conditionalFormatting>
  <conditionalFormatting sqref="BP79:BT79">
    <cfRule type="expression" dxfId="27924" priority="25397">
      <formula>BP79=#REF!</formula>
    </cfRule>
    <cfRule type="expression" dxfId="27923" priority="25398">
      <formula>BP79=$B$23</formula>
    </cfRule>
  </conditionalFormatting>
  <conditionalFormatting sqref="BT79">
    <cfRule type="expression" dxfId="27922" priority="25393">
      <formula>BT79=$B$8</formula>
    </cfRule>
    <cfRule type="expression" dxfId="27921" priority="25394">
      <formula>BT79=$B$24</formula>
    </cfRule>
    <cfRule type="expression" dxfId="27920" priority="25395">
      <formula>BT79=$B$18</formula>
    </cfRule>
    <cfRule type="expression" dxfId="27919" priority="25396">
      <formula>BT79=$B$3</formula>
    </cfRule>
  </conditionalFormatting>
  <conditionalFormatting sqref="BT79">
    <cfRule type="expression" dxfId="27918" priority="25380">
      <formula>BT79=$B$20</formula>
    </cfRule>
    <cfRule type="expression" dxfId="27917" priority="25381">
      <formula>BT79=$B$21</formula>
    </cfRule>
    <cfRule type="expression" dxfId="27916" priority="25382">
      <formula>BT79=$B$19</formula>
    </cfRule>
    <cfRule type="expression" dxfId="27915" priority="25383">
      <formula>BT79=$B$17</formula>
    </cfRule>
    <cfRule type="expression" dxfId="27914" priority="25384">
      <formula>BT79=$B$16</formula>
    </cfRule>
    <cfRule type="expression" dxfId="27913" priority="25385">
      <formula>BT79=$B$14</formula>
    </cfRule>
    <cfRule type="expression" dxfId="27912" priority="25386">
      <formula>BT79=$B$13</formula>
    </cfRule>
    <cfRule type="expression" dxfId="27911" priority="25387">
      <formula>BT79=$B$12</formula>
    </cfRule>
    <cfRule type="expression" dxfId="27910" priority="25388">
      <formula>BT79=$B$11</formula>
    </cfRule>
    <cfRule type="expression" dxfId="27909" priority="25389">
      <formula>BT79=$B$10</formula>
    </cfRule>
    <cfRule type="expression" dxfId="27908" priority="25390">
      <formula>BT79=$B$9</formula>
    </cfRule>
    <cfRule type="expression" dxfId="27907" priority="25391">
      <formula>BT79=$B$6</formula>
    </cfRule>
    <cfRule type="expression" dxfId="27906" priority="25392">
      <formula>"TEXT(C$16,""ddd"")='Sat'"</formula>
    </cfRule>
  </conditionalFormatting>
  <conditionalFormatting sqref="BT79">
    <cfRule type="expression" dxfId="27905" priority="25379">
      <formula>BT79=$B$22</formula>
    </cfRule>
  </conditionalFormatting>
  <conditionalFormatting sqref="BT79">
    <cfRule type="expression" dxfId="27904" priority="25377">
      <formula>BT79=#REF!</formula>
    </cfRule>
    <cfRule type="expression" dxfId="27903" priority="25378">
      <formula>BT79=$B$23</formula>
    </cfRule>
  </conditionalFormatting>
  <conditionalFormatting sqref="CA79">
    <cfRule type="expression" dxfId="27902" priority="25373">
      <formula>CA79=$B$8</formula>
    </cfRule>
    <cfRule type="expression" dxfId="27901" priority="25374">
      <formula>CA79=$B$24</formula>
    </cfRule>
    <cfRule type="expression" dxfId="27900" priority="25375">
      <formula>CA79=$B$18</formula>
    </cfRule>
    <cfRule type="expression" dxfId="27899" priority="25376">
      <formula>CA79=$B$3</formula>
    </cfRule>
  </conditionalFormatting>
  <conditionalFormatting sqref="CA79">
    <cfRule type="expression" dxfId="27898" priority="25360">
      <formula>CA79=$B$20</formula>
    </cfRule>
    <cfRule type="expression" dxfId="27897" priority="25361">
      <formula>CA79=$B$21</formula>
    </cfRule>
    <cfRule type="expression" dxfId="27896" priority="25362">
      <formula>CA79=$B$19</formula>
    </cfRule>
    <cfRule type="expression" dxfId="27895" priority="25363">
      <formula>CA79=$B$17</formula>
    </cfRule>
    <cfRule type="expression" dxfId="27894" priority="25364">
      <formula>CA79=$B$16</formula>
    </cfRule>
    <cfRule type="expression" dxfId="27893" priority="25365">
      <formula>CA79=$B$14</formula>
    </cfRule>
    <cfRule type="expression" dxfId="27892" priority="25366">
      <formula>CA79=$B$13</formula>
    </cfRule>
    <cfRule type="expression" dxfId="27891" priority="25367">
      <formula>CA79=$B$12</formula>
    </cfRule>
    <cfRule type="expression" dxfId="27890" priority="25368">
      <formula>CA79=$B$11</formula>
    </cfRule>
    <cfRule type="expression" dxfId="27889" priority="25369">
      <formula>CA79=$B$10</formula>
    </cfRule>
    <cfRule type="expression" dxfId="27888" priority="25370">
      <formula>CA79=$B$9</formula>
    </cfRule>
    <cfRule type="expression" dxfId="27887" priority="25371">
      <formula>CA79=$B$6</formula>
    </cfRule>
    <cfRule type="expression" dxfId="27886" priority="25372">
      <formula>"TEXT(C$16,""ddd"")='Sat'"</formula>
    </cfRule>
  </conditionalFormatting>
  <conditionalFormatting sqref="CA79">
    <cfRule type="expression" dxfId="27885" priority="25359">
      <formula>CA79=$B$22</formula>
    </cfRule>
  </conditionalFormatting>
  <conditionalFormatting sqref="CA79">
    <cfRule type="expression" dxfId="27884" priority="25357">
      <formula>CA79=#REF!</formula>
    </cfRule>
    <cfRule type="expression" dxfId="27883" priority="25358">
      <formula>CA79=$B$23</formula>
    </cfRule>
  </conditionalFormatting>
  <conditionalFormatting sqref="CD79:CH79">
    <cfRule type="expression" dxfId="27882" priority="25353">
      <formula>CD79=$B$8</formula>
    </cfRule>
    <cfRule type="expression" dxfId="27881" priority="25354">
      <formula>CD79=$B$24</formula>
    </cfRule>
    <cfRule type="expression" dxfId="27880" priority="25355">
      <formula>CD79=$B$18</formula>
    </cfRule>
    <cfRule type="expression" dxfId="27879" priority="25356">
      <formula>CD79=$B$3</formula>
    </cfRule>
  </conditionalFormatting>
  <conditionalFormatting sqref="CD79:CH79">
    <cfRule type="expression" dxfId="27878" priority="25340">
      <formula>CD79=$B$20</formula>
    </cfRule>
    <cfRule type="expression" dxfId="27877" priority="25341">
      <formula>CD79=$B$21</formula>
    </cfRule>
    <cfRule type="expression" dxfId="27876" priority="25342">
      <formula>CD79=$B$19</formula>
    </cfRule>
    <cfRule type="expression" dxfId="27875" priority="25343">
      <formula>CD79=$B$17</formula>
    </cfRule>
    <cfRule type="expression" dxfId="27874" priority="25344">
      <formula>CD79=$B$16</formula>
    </cfRule>
    <cfRule type="expression" dxfId="27873" priority="25345">
      <formula>CD79=$B$14</formula>
    </cfRule>
    <cfRule type="expression" dxfId="27872" priority="25346">
      <formula>CD79=$B$13</formula>
    </cfRule>
    <cfRule type="expression" dxfId="27871" priority="25347">
      <formula>CD79=$B$12</formula>
    </cfRule>
    <cfRule type="expression" dxfId="27870" priority="25348">
      <formula>CD79=$B$11</formula>
    </cfRule>
    <cfRule type="expression" dxfId="27869" priority="25349">
      <formula>CD79=$B$10</formula>
    </cfRule>
    <cfRule type="expression" dxfId="27868" priority="25350">
      <formula>CD79=$B$9</formula>
    </cfRule>
    <cfRule type="expression" dxfId="27867" priority="25351">
      <formula>CD79=$B$6</formula>
    </cfRule>
    <cfRule type="expression" dxfId="27866" priority="25352">
      <formula>"TEXT(C$16,""ddd"")='Sat'"</formula>
    </cfRule>
  </conditionalFormatting>
  <conditionalFormatting sqref="CD79:CH79">
    <cfRule type="expression" dxfId="27865" priority="25339">
      <formula>CD79=$B$22</formula>
    </cfRule>
  </conditionalFormatting>
  <conditionalFormatting sqref="CD79:CH79">
    <cfRule type="expression" dxfId="27864" priority="25337">
      <formula>CD79=#REF!</formula>
    </cfRule>
    <cfRule type="expression" dxfId="27863" priority="25338">
      <formula>CD79=$B$23</formula>
    </cfRule>
  </conditionalFormatting>
  <conditionalFormatting sqref="CH79">
    <cfRule type="expression" dxfId="27862" priority="25333">
      <formula>CH79=$B$8</formula>
    </cfRule>
    <cfRule type="expression" dxfId="27861" priority="25334">
      <formula>CH79=$B$24</formula>
    </cfRule>
    <cfRule type="expression" dxfId="27860" priority="25335">
      <formula>CH79=$B$18</formula>
    </cfRule>
    <cfRule type="expression" dxfId="27859" priority="25336">
      <formula>CH79=$B$3</formula>
    </cfRule>
  </conditionalFormatting>
  <conditionalFormatting sqref="CH79">
    <cfRule type="expression" dxfId="27858" priority="25320">
      <formula>CH79=$B$20</formula>
    </cfRule>
    <cfRule type="expression" dxfId="27857" priority="25321">
      <formula>CH79=$B$21</formula>
    </cfRule>
    <cfRule type="expression" dxfId="27856" priority="25322">
      <formula>CH79=$B$19</formula>
    </cfRule>
    <cfRule type="expression" dxfId="27855" priority="25323">
      <formula>CH79=$B$17</formula>
    </cfRule>
    <cfRule type="expression" dxfId="27854" priority="25324">
      <formula>CH79=$B$16</formula>
    </cfRule>
    <cfRule type="expression" dxfId="27853" priority="25325">
      <formula>CH79=$B$14</formula>
    </cfRule>
    <cfRule type="expression" dxfId="27852" priority="25326">
      <formula>CH79=$B$13</formula>
    </cfRule>
    <cfRule type="expression" dxfId="27851" priority="25327">
      <formula>CH79=$B$12</formula>
    </cfRule>
    <cfRule type="expression" dxfId="27850" priority="25328">
      <formula>CH79=$B$11</formula>
    </cfRule>
    <cfRule type="expression" dxfId="27849" priority="25329">
      <formula>CH79=$B$10</formula>
    </cfRule>
    <cfRule type="expression" dxfId="27848" priority="25330">
      <formula>CH79=$B$9</formula>
    </cfRule>
    <cfRule type="expression" dxfId="27847" priority="25331">
      <formula>CH79=$B$6</formula>
    </cfRule>
    <cfRule type="expression" dxfId="27846" priority="25332">
      <formula>"TEXT(C$16,""ddd"")='Sat'"</formula>
    </cfRule>
  </conditionalFormatting>
  <conditionalFormatting sqref="CH79">
    <cfRule type="expression" dxfId="27845" priority="25319">
      <formula>CH79=$B$22</formula>
    </cfRule>
  </conditionalFormatting>
  <conditionalFormatting sqref="CH79">
    <cfRule type="expression" dxfId="27844" priority="25317">
      <formula>CH79=#REF!</formula>
    </cfRule>
    <cfRule type="expression" dxfId="27843" priority="25318">
      <formula>CH79=$B$23</formula>
    </cfRule>
  </conditionalFormatting>
  <conditionalFormatting sqref="CK79:CO79">
    <cfRule type="expression" dxfId="27842" priority="25313">
      <formula>CK79=$B$8</formula>
    </cfRule>
    <cfRule type="expression" dxfId="27841" priority="25314">
      <formula>CK79=$B$24</formula>
    </cfRule>
    <cfRule type="expression" dxfId="27840" priority="25315">
      <formula>CK79=$B$18</formula>
    </cfRule>
    <cfRule type="expression" dxfId="27839" priority="25316">
      <formula>CK79=$B$3</formula>
    </cfRule>
  </conditionalFormatting>
  <conditionalFormatting sqref="CK79:CO79">
    <cfRule type="expression" dxfId="27838" priority="25300">
      <formula>CK79=$B$20</formula>
    </cfRule>
    <cfRule type="expression" dxfId="27837" priority="25301">
      <formula>CK79=$B$21</formula>
    </cfRule>
    <cfRule type="expression" dxfId="27836" priority="25302">
      <formula>CK79=$B$19</formula>
    </cfRule>
    <cfRule type="expression" dxfId="27835" priority="25303">
      <formula>CK79=$B$17</formula>
    </cfRule>
    <cfRule type="expression" dxfId="27834" priority="25304">
      <formula>CK79=$B$16</formula>
    </cfRule>
    <cfRule type="expression" dxfId="27833" priority="25305">
      <formula>CK79=$B$14</formula>
    </cfRule>
    <cfRule type="expression" dxfId="27832" priority="25306">
      <formula>CK79=$B$13</formula>
    </cfRule>
    <cfRule type="expression" dxfId="27831" priority="25307">
      <formula>CK79=$B$12</formula>
    </cfRule>
    <cfRule type="expression" dxfId="27830" priority="25308">
      <formula>CK79=$B$11</formula>
    </cfRule>
    <cfRule type="expression" dxfId="27829" priority="25309">
      <formula>CK79=$B$10</formula>
    </cfRule>
    <cfRule type="expression" dxfId="27828" priority="25310">
      <formula>CK79=$B$9</formula>
    </cfRule>
    <cfRule type="expression" dxfId="27827" priority="25311">
      <formula>CK79=$B$6</formula>
    </cfRule>
    <cfRule type="expression" dxfId="27826" priority="25312">
      <formula>"TEXT(C$16,""ddd"")='Sat'"</formula>
    </cfRule>
  </conditionalFormatting>
  <conditionalFormatting sqref="CK79:CO79">
    <cfRule type="expression" dxfId="27825" priority="25299">
      <formula>CK79=$B$22</formula>
    </cfRule>
  </conditionalFormatting>
  <conditionalFormatting sqref="CK79:CO79">
    <cfRule type="expression" dxfId="27824" priority="25297">
      <formula>CK79=#REF!</formula>
    </cfRule>
    <cfRule type="expression" dxfId="27823" priority="25298">
      <formula>CK79=$B$23</formula>
    </cfRule>
  </conditionalFormatting>
  <conditionalFormatting sqref="CO79">
    <cfRule type="expression" dxfId="27822" priority="25293">
      <formula>CO79=$B$8</formula>
    </cfRule>
    <cfRule type="expression" dxfId="27821" priority="25294">
      <formula>CO79=$B$24</formula>
    </cfRule>
    <cfRule type="expression" dxfId="27820" priority="25295">
      <formula>CO79=$B$18</formula>
    </cfRule>
    <cfRule type="expression" dxfId="27819" priority="25296">
      <formula>CO79=$B$3</formula>
    </cfRule>
  </conditionalFormatting>
  <conditionalFormatting sqref="CO79">
    <cfRule type="expression" dxfId="27818" priority="25280">
      <formula>CO79=$B$20</formula>
    </cfRule>
    <cfRule type="expression" dxfId="27817" priority="25281">
      <formula>CO79=$B$21</formula>
    </cfRule>
    <cfRule type="expression" dxfId="27816" priority="25282">
      <formula>CO79=$B$19</formula>
    </cfRule>
    <cfRule type="expression" dxfId="27815" priority="25283">
      <formula>CO79=$B$17</formula>
    </cfRule>
    <cfRule type="expression" dxfId="27814" priority="25284">
      <formula>CO79=$B$16</formula>
    </cfRule>
    <cfRule type="expression" dxfId="27813" priority="25285">
      <formula>CO79=$B$14</formula>
    </cfRule>
    <cfRule type="expression" dxfId="27812" priority="25286">
      <formula>CO79=$B$13</formula>
    </cfRule>
    <cfRule type="expression" dxfId="27811" priority="25287">
      <formula>CO79=$B$12</formula>
    </cfRule>
    <cfRule type="expression" dxfId="27810" priority="25288">
      <formula>CO79=$B$11</formula>
    </cfRule>
    <cfRule type="expression" dxfId="27809" priority="25289">
      <formula>CO79=$B$10</formula>
    </cfRule>
    <cfRule type="expression" dxfId="27808" priority="25290">
      <formula>CO79=$B$9</formula>
    </cfRule>
    <cfRule type="expression" dxfId="27807" priority="25291">
      <formula>CO79=$B$6</formula>
    </cfRule>
    <cfRule type="expression" dxfId="27806" priority="25292">
      <formula>"TEXT(C$16,""ddd"")='Sat'"</formula>
    </cfRule>
  </conditionalFormatting>
  <conditionalFormatting sqref="CO79">
    <cfRule type="expression" dxfId="27805" priority="25279">
      <formula>CO79=$B$22</formula>
    </cfRule>
  </conditionalFormatting>
  <conditionalFormatting sqref="CO79">
    <cfRule type="expression" dxfId="27804" priority="25277">
      <formula>CO79=#REF!</formula>
    </cfRule>
    <cfRule type="expression" dxfId="27803" priority="25278">
      <formula>CO79=$B$23</formula>
    </cfRule>
  </conditionalFormatting>
  <conditionalFormatting sqref="CR79:CV79">
    <cfRule type="expression" dxfId="27802" priority="25273">
      <formula>CR79=$B$8</formula>
    </cfRule>
    <cfRule type="expression" dxfId="27801" priority="25274">
      <formula>CR79=$B$24</formula>
    </cfRule>
    <cfRule type="expression" dxfId="27800" priority="25275">
      <formula>CR79=$B$18</formula>
    </cfRule>
    <cfRule type="expression" dxfId="27799" priority="25276">
      <formula>CR79=$B$3</formula>
    </cfRule>
  </conditionalFormatting>
  <conditionalFormatting sqref="CR79:CV79">
    <cfRule type="expression" dxfId="27798" priority="25260">
      <formula>CR79=$B$20</formula>
    </cfRule>
    <cfRule type="expression" dxfId="27797" priority="25261">
      <formula>CR79=$B$21</formula>
    </cfRule>
    <cfRule type="expression" dxfId="27796" priority="25262">
      <formula>CR79=$B$19</formula>
    </cfRule>
    <cfRule type="expression" dxfId="27795" priority="25263">
      <formula>CR79=$B$17</formula>
    </cfRule>
    <cfRule type="expression" dxfId="27794" priority="25264">
      <formula>CR79=$B$16</formula>
    </cfRule>
    <cfRule type="expression" dxfId="27793" priority="25265">
      <formula>CR79=$B$14</formula>
    </cfRule>
    <cfRule type="expression" dxfId="27792" priority="25266">
      <formula>CR79=$B$13</formula>
    </cfRule>
    <cfRule type="expression" dxfId="27791" priority="25267">
      <formula>CR79=$B$12</formula>
    </cfRule>
    <cfRule type="expression" dxfId="27790" priority="25268">
      <formula>CR79=$B$11</formula>
    </cfRule>
    <cfRule type="expression" dxfId="27789" priority="25269">
      <formula>CR79=$B$10</formula>
    </cfRule>
    <cfRule type="expression" dxfId="27788" priority="25270">
      <formula>CR79=$B$9</formula>
    </cfRule>
    <cfRule type="expression" dxfId="27787" priority="25271">
      <formula>CR79=$B$6</formula>
    </cfRule>
    <cfRule type="expression" dxfId="27786" priority="25272">
      <formula>"TEXT(C$16,""ddd"")='Sat'"</formula>
    </cfRule>
  </conditionalFormatting>
  <conditionalFormatting sqref="CR79:CV79">
    <cfRule type="expression" dxfId="27785" priority="25259">
      <formula>CR79=$B$22</formula>
    </cfRule>
  </conditionalFormatting>
  <conditionalFormatting sqref="CR79:CV79">
    <cfRule type="expression" dxfId="27784" priority="25257">
      <formula>CR79=#REF!</formula>
    </cfRule>
    <cfRule type="expression" dxfId="27783" priority="25258">
      <formula>CR79=$B$23</formula>
    </cfRule>
  </conditionalFormatting>
  <conditionalFormatting sqref="CV79">
    <cfRule type="expression" dxfId="27782" priority="25253">
      <formula>CV79=$B$8</formula>
    </cfRule>
    <cfRule type="expression" dxfId="27781" priority="25254">
      <formula>CV79=$B$24</formula>
    </cfRule>
    <cfRule type="expression" dxfId="27780" priority="25255">
      <formula>CV79=$B$18</formula>
    </cfRule>
    <cfRule type="expression" dxfId="27779" priority="25256">
      <formula>CV79=$B$3</formula>
    </cfRule>
  </conditionalFormatting>
  <conditionalFormatting sqref="CV79">
    <cfRule type="expression" dxfId="27778" priority="25240">
      <formula>CV79=$B$20</formula>
    </cfRule>
    <cfRule type="expression" dxfId="27777" priority="25241">
      <formula>CV79=$B$21</formula>
    </cfRule>
    <cfRule type="expression" dxfId="27776" priority="25242">
      <formula>CV79=$B$19</formula>
    </cfRule>
    <cfRule type="expression" dxfId="27775" priority="25243">
      <formula>CV79=$B$17</formula>
    </cfRule>
    <cfRule type="expression" dxfId="27774" priority="25244">
      <formula>CV79=$B$16</formula>
    </cfRule>
    <cfRule type="expression" dxfId="27773" priority="25245">
      <formula>CV79=$B$14</formula>
    </cfRule>
    <cfRule type="expression" dxfId="27772" priority="25246">
      <formula>CV79=$B$13</formula>
    </cfRule>
    <cfRule type="expression" dxfId="27771" priority="25247">
      <formula>CV79=$B$12</formula>
    </cfRule>
    <cfRule type="expression" dxfId="27770" priority="25248">
      <formula>CV79=$B$11</formula>
    </cfRule>
    <cfRule type="expression" dxfId="27769" priority="25249">
      <formula>CV79=$B$10</formula>
    </cfRule>
    <cfRule type="expression" dxfId="27768" priority="25250">
      <formula>CV79=$B$9</formula>
    </cfRule>
    <cfRule type="expression" dxfId="27767" priority="25251">
      <formula>CV79=$B$6</formula>
    </cfRule>
    <cfRule type="expression" dxfId="27766" priority="25252">
      <formula>"TEXT(C$16,""ddd"")='Sat'"</formula>
    </cfRule>
  </conditionalFormatting>
  <conditionalFormatting sqref="CV79">
    <cfRule type="expression" dxfId="27765" priority="25239">
      <formula>CV79=$B$22</formula>
    </cfRule>
  </conditionalFormatting>
  <conditionalFormatting sqref="CV79">
    <cfRule type="expression" dxfId="27764" priority="25237">
      <formula>CV79=#REF!</formula>
    </cfRule>
    <cfRule type="expression" dxfId="27763" priority="25238">
      <formula>CV79=$B$23</formula>
    </cfRule>
  </conditionalFormatting>
  <conditionalFormatting sqref="CY79:DC79">
    <cfRule type="expression" dxfId="27762" priority="25233">
      <formula>CY79=$B$8</formula>
    </cfRule>
    <cfRule type="expression" dxfId="27761" priority="25234">
      <formula>CY79=$B$24</formula>
    </cfRule>
    <cfRule type="expression" dxfId="27760" priority="25235">
      <formula>CY79=$B$18</formula>
    </cfRule>
    <cfRule type="expression" dxfId="27759" priority="25236">
      <formula>CY79=$B$3</formula>
    </cfRule>
  </conditionalFormatting>
  <conditionalFormatting sqref="CY79:DC79">
    <cfRule type="expression" dxfId="27758" priority="25220">
      <formula>CY79=$B$20</formula>
    </cfRule>
    <cfRule type="expression" dxfId="27757" priority="25221">
      <formula>CY79=$B$21</formula>
    </cfRule>
    <cfRule type="expression" dxfId="27756" priority="25222">
      <formula>CY79=$B$19</formula>
    </cfRule>
    <cfRule type="expression" dxfId="27755" priority="25223">
      <formula>CY79=$B$17</formula>
    </cfRule>
    <cfRule type="expression" dxfId="27754" priority="25224">
      <formula>CY79=$B$16</formula>
    </cfRule>
    <cfRule type="expression" dxfId="27753" priority="25225">
      <formula>CY79=$B$14</formula>
    </cfRule>
    <cfRule type="expression" dxfId="27752" priority="25226">
      <formula>CY79=$B$13</formula>
    </cfRule>
    <cfRule type="expression" dxfId="27751" priority="25227">
      <formula>CY79=$B$12</formula>
    </cfRule>
    <cfRule type="expression" dxfId="27750" priority="25228">
      <formula>CY79=$B$11</formula>
    </cfRule>
    <cfRule type="expression" dxfId="27749" priority="25229">
      <formula>CY79=$B$10</formula>
    </cfRule>
    <cfRule type="expression" dxfId="27748" priority="25230">
      <formula>CY79=$B$9</formula>
    </cfRule>
    <cfRule type="expression" dxfId="27747" priority="25231">
      <formula>CY79=$B$6</formula>
    </cfRule>
    <cfRule type="expression" dxfId="27746" priority="25232">
      <formula>"TEXT(C$16,""ddd"")='Sat'"</formula>
    </cfRule>
  </conditionalFormatting>
  <conditionalFormatting sqref="CY79:DC79">
    <cfRule type="expression" dxfId="27745" priority="25219">
      <formula>CY79=$B$22</formula>
    </cfRule>
  </conditionalFormatting>
  <conditionalFormatting sqref="CY79:DC79">
    <cfRule type="expression" dxfId="27744" priority="25217">
      <formula>CY79=#REF!</formula>
    </cfRule>
    <cfRule type="expression" dxfId="27743" priority="25218">
      <formula>CY79=$B$23</formula>
    </cfRule>
  </conditionalFormatting>
  <conditionalFormatting sqref="DC79">
    <cfRule type="expression" dxfId="27742" priority="25213">
      <formula>DC79=$B$8</formula>
    </cfRule>
    <cfRule type="expression" dxfId="27741" priority="25214">
      <formula>DC79=$B$24</formula>
    </cfRule>
    <cfRule type="expression" dxfId="27740" priority="25215">
      <formula>DC79=$B$18</formula>
    </cfRule>
    <cfRule type="expression" dxfId="27739" priority="25216">
      <formula>DC79=$B$3</formula>
    </cfRule>
  </conditionalFormatting>
  <conditionalFormatting sqref="DC79">
    <cfRule type="expression" dxfId="27738" priority="25200">
      <formula>DC79=$B$20</formula>
    </cfRule>
    <cfRule type="expression" dxfId="27737" priority="25201">
      <formula>DC79=$B$21</formula>
    </cfRule>
    <cfRule type="expression" dxfId="27736" priority="25202">
      <formula>DC79=$B$19</formula>
    </cfRule>
    <cfRule type="expression" dxfId="27735" priority="25203">
      <formula>DC79=$B$17</formula>
    </cfRule>
    <cfRule type="expression" dxfId="27734" priority="25204">
      <formula>DC79=$B$16</formula>
    </cfRule>
    <cfRule type="expression" dxfId="27733" priority="25205">
      <formula>DC79=$B$14</formula>
    </cfRule>
    <cfRule type="expression" dxfId="27732" priority="25206">
      <formula>DC79=$B$13</formula>
    </cfRule>
    <cfRule type="expression" dxfId="27731" priority="25207">
      <formula>DC79=$B$12</formula>
    </cfRule>
    <cfRule type="expression" dxfId="27730" priority="25208">
      <formula>DC79=$B$11</formula>
    </cfRule>
    <cfRule type="expression" dxfId="27729" priority="25209">
      <formula>DC79=$B$10</formula>
    </cfRule>
    <cfRule type="expression" dxfId="27728" priority="25210">
      <formula>DC79=$B$9</formula>
    </cfRule>
    <cfRule type="expression" dxfId="27727" priority="25211">
      <formula>DC79=$B$6</formula>
    </cfRule>
    <cfRule type="expression" dxfId="27726" priority="25212">
      <formula>"TEXT(C$16,""ddd"")='Sat'"</formula>
    </cfRule>
  </conditionalFormatting>
  <conditionalFormatting sqref="DC79">
    <cfRule type="expression" dxfId="27725" priority="25199">
      <formula>DC79=$B$22</formula>
    </cfRule>
  </conditionalFormatting>
  <conditionalFormatting sqref="DC79">
    <cfRule type="expression" dxfId="27724" priority="25197">
      <formula>DC79=#REF!</formula>
    </cfRule>
    <cfRule type="expression" dxfId="27723" priority="25198">
      <formula>DC79=$B$23</formula>
    </cfRule>
  </conditionalFormatting>
  <conditionalFormatting sqref="DT79:DX79">
    <cfRule type="expression" dxfId="27722" priority="25193">
      <formula>DT79=$B$8</formula>
    </cfRule>
    <cfRule type="expression" dxfId="27721" priority="25194">
      <formula>DT79=$B$24</formula>
    </cfRule>
    <cfRule type="expression" dxfId="27720" priority="25195">
      <formula>DT79=$B$18</formula>
    </cfRule>
    <cfRule type="expression" dxfId="27719" priority="25196">
      <formula>DT79=$B$3</formula>
    </cfRule>
  </conditionalFormatting>
  <conditionalFormatting sqref="DT79:DX79">
    <cfRule type="expression" dxfId="27718" priority="25180">
      <formula>DT79=$B$20</formula>
    </cfRule>
    <cfRule type="expression" dxfId="27717" priority="25181">
      <formula>DT79=$B$21</formula>
    </cfRule>
    <cfRule type="expression" dxfId="27716" priority="25182">
      <formula>DT79=$B$19</formula>
    </cfRule>
    <cfRule type="expression" dxfId="27715" priority="25183">
      <formula>DT79=$B$17</formula>
    </cfRule>
    <cfRule type="expression" dxfId="27714" priority="25184">
      <formula>DT79=$B$16</formula>
    </cfRule>
    <cfRule type="expression" dxfId="27713" priority="25185">
      <formula>DT79=$B$14</formula>
    </cfRule>
    <cfRule type="expression" dxfId="27712" priority="25186">
      <formula>DT79=$B$13</formula>
    </cfRule>
    <cfRule type="expression" dxfId="27711" priority="25187">
      <formula>DT79=$B$12</formula>
    </cfRule>
    <cfRule type="expression" dxfId="27710" priority="25188">
      <formula>DT79=$B$11</formula>
    </cfRule>
    <cfRule type="expression" dxfId="27709" priority="25189">
      <formula>DT79=$B$10</formula>
    </cfRule>
    <cfRule type="expression" dxfId="27708" priority="25190">
      <formula>DT79=$B$9</formula>
    </cfRule>
    <cfRule type="expression" dxfId="27707" priority="25191">
      <formula>DT79=$B$6</formula>
    </cfRule>
    <cfRule type="expression" dxfId="27706" priority="25192">
      <formula>"TEXT(C$16,""ddd"")='Sat'"</formula>
    </cfRule>
  </conditionalFormatting>
  <conditionalFormatting sqref="DT79:DX79">
    <cfRule type="expression" dxfId="27705" priority="25179">
      <formula>DT79=$B$22</formula>
    </cfRule>
  </conditionalFormatting>
  <conditionalFormatting sqref="DT79:DX79">
    <cfRule type="expression" dxfId="27704" priority="25177">
      <formula>DT79=#REF!</formula>
    </cfRule>
    <cfRule type="expression" dxfId="27703" priority="25178">
      <formula>DT79=$B$23</formula>
    </cfRule>
  </conditionalFormatting>
  <conditionalFormatting sqref="DX79">
    <cfRule type="expression" dxfId="27702" priority="25173">
      <formula>DX79=$B$8</formula>
    </cfRule>
    <cfRule type="expression" dxfId="27701" priority="25174">
      <formula>DX79=$B$24</formula>
    </cfRule>
    <cfRule type="expression" dxfId="27700" priority="25175">
      <formula>DX79=$B$18</formula>
    </cfRule>
    <cfRule type="expression" dxfId="27699" priority="25176">
      <formula>DX79=$B$3</formula>
    </cfRule>
  </conditionalFormatting>
  <conditionalFormatting sqref="DX79">
    <cfRule type="expression" dxfId="27698" priority="25160">
      <formula>DX79=$B$20</formula>
    </cfRule>
    <cfRule type="expression" dxfId="27697" priority="25161">
      <formula>DX79=$B$21</formula>
    </cfRule>
    <cfRule type="expression" dxfId="27696" priority="25162">
      <formula>DX79=$B$19</formula>
    </cfRule>
    <cfRule type="expression" dxfId="27695" priority="25163">
      <formula>DX79=$B$17</formula>
    </cfRule>
    <cfRule type="expression" dxfId="27694" priority="25164">
      <formula>DX79=$B$16</formula>
    </cfRule>
    <cfRule type="expression" dxfId="27693" priority="25165">
      <formula>DX79=$B$14</formula>
    </cfRule>
    <cfRule type="expression" dxfId="27692" priority="25166">
      <formula>DX79=$B$13</formula>
    </cfRule>
    <cfRule type="expression" dxfId="27691" priority="25167">
      <formula>DX79=$B$12</formula>
    </cfRule>
    <cfRule type="expression" dxfId="27690" priority="25168">
      <formula>DX79=$B$11</formula>
    </cfRule>
    <cfRule type="expression" dxfId="27689" priority="25169">
      <formula>DX79=$B$10</formula>
    </cfRule>
    <cfRule type="expression" dxfId="27688" priority="25170">
      <formula>DX79=$B$9</formula>
    </cfRule>
    <cfRule type="expression" dxfId="27687" priority="25171">
      <formula>DX79=$B$6</formula>
    </cfRule>
    <cfRule type="expression" dxfId="27686" priority="25172">
      <formula>"TEXT(C$16,""ddd"")='Sat'"</formula>
    </cfRule>
  </conditionalFormatting>
  <conditionalFormatting sqref="DX79">
    <cfRule type="expression" dxfId="27685" priority="25159">
      <formula>DX79=$B$22</formula>
    </cfRule>
  </conditionalFormatting>
  <conditionalFormatting sqref="DX79">
    <cfRule type="expression" dxfId="27684" priority="25157">
      <formula>DX79=#REF!</formula>
    </cfRule>
    <cfRule type="expression" dxfId="27683" priority="25158">
      <formula>DX79=$B$23</formula>
    </cfRule>
  </conditionalFormatting>
  <conditionalFormatting sqref="EA79:EE79">
    <cfRule type="expression" dxfId="27682" priority="25153">
      <formula>EA79=$B$8</formula>
    </cfRule>
    <cfRule type="expression" dxfId="27681" priority="25154">
      <formula>EA79=$B$24</formula>
    </cfRule>
    <cfRule type="expression" dxfId="27680" priority="25155">
      <formula>EA79=$B$18</formula>
    </cfRule>
    <cfRule type="expression" dxfId="27679" priority="25156">
      <formula>EA79=$B$3</formula>
    </cfRule>
  </conditionalFormatting>
  <conditionalFormatting sqref="EA79:EE79">
    <cfRule type="expression" dxfId="27678" priority="25140">
      <formula>EA79=$B$20</formula>
    </cfRule>
    <cfRule type="expression" dxfId="27677" priority="25141">
      <formula>EA79=$B$21</formula>
    </cfRule>
    <cfRule type="expression" dxfId="27676" priority="25142">
      <formula>EA79=$B$19</formula>
    </cfRule>
    <cfRule type="expression" dxfId="27675" priority="25143">
      <formula>EA79=$B$17</formula>
    </cfRule>
    <cfRule type="expression" dxfId="27674" priority="25144">
      <formula>EA79=$B$16</formula>
    </cfRule>
    <cfRule type="expression" dxfId="27673" priority="25145">
      <formula>EA79=$B$14</formula>
    </cfRule>
    <cfRule type="expression" dxfId="27672" priority="25146">
      <formula>EA79=$B$13</formula>
    </cfRule>
    <cfRule type="expression" dxfId="27671" priority="25147">
      <formula>EA79=$B$12</formula>
    </cfRule>
    <cfRule type="expression" dxfId="27670" priority="25148">
      <formula>EA79=$B$11</formula>
    </cfRule>
    <cfRule type="expression" dxfId="27669" priority="25149">
      <formula>EA79=$B$10</formula>
    </cfRule>
    <cfRule type="expression" dxfId="27668" priority="25150">
      <formula>EA79=$B$9</formula>
    </cfRule>
    <cfRule type="expression" dxfId="27667" priority="25151">
      <formula>EA79=$B$6</formula>
    </cfRule>
    <cfRule type="expression" dxfId="27666" priority="25152">
      <formula>"TEXT(C$16,""ddd"")='Sat'"</formula>
    </cfRule>
  </conditionalFormatting>
  <conditionalFormatting sqref="EA79:EE79">
    <cfRule type="expression" dxfId="27665" priority="25139">
      <formula>EA79=$B$22</formula>
    </cfRule>
  </conditionalFormatting>
  <conditionalFormatting sqref="EA79:EE79">
    <cfRule type="expression" dxfId="27664" priority="25137">
      <formula>EA79=#REF!</formula>
    </cfRule>
    <cfRule type="expression" dxfId="27663" priority="25138">
      <formula>EA79=$B$23</formula>
    </cfRule>
  </conditionalFormatting>
  <conditionalFormatting sqref="EE79">
    <cfRule type="expression" dxfId="27662" priority="25133">
      <formula>EE79=$B$8</formula>
    </cfRule>
    <cfRule type="expression" dxfId="27661" priority="25134">
      <formula>EE79=$B$24</formula>
    </cfRule>
    <cfRule type="expression" dxfId="27660" priority="25135">
      <formula>EE79=$B$18</formula>
    </cfRule>
    <cfRule type="expression" dxfId="27659" priority="25136">
      <formula>EE79=$B$3</formula>
    </cfRule>
  </conditionalFormatting>
  <conditionalFormatting sqref="EE79">
    <cfRule type="expression" dxfId="27658" priority="25120">
      <formula>EE79=$B$20</formula>
    </cfRule>
    <cfRule type="expression" dxfId="27657" priority="25121">
      <formula>EE79=$B$21</formula>
    </cfRule>
    <cfRule type="expression" dxfId="27656" priority="25122">
      <formula>EE79=$B$19</formula>
    </cfRule>
    <cfRule type="expression" dxfId="27655" priority="25123">
      <formula>EE79=$B$17</formula>
    </cfRule>
    <cfRule type="expression" dxfId="27654" priority="25124">
      <formula>EE79=$B$16</formula>
    </cfRule>
    <cfRule type="expression" dxfId="27653" priority="25125">
      <formula>EE79=$B$14</formula>
    </cfRule>
    <cfRule type="expression" dxfId="27652" priority="25126">
      <formula>EE79=$B$13</formula>
    </cfRule>
    <cfRule type="expression" dxfId="27651" priority="25127">
      <formula>EE79=$B$12</formula>
    </cfRule>
    <cfRule type="expression" dxfId="27650" priority="25128">
      <formula>EE79=$B$11</formula>
    </cfRule>
    <cfRule type="expression" dxfId="27649" priority="25129">
      <formula>EE79=$B$10</formula>
    </cfRule>
    <cfRule type="expression" dxfId="27648" priority="25130">
      <formula>EE79=$B$9</formula>
    </cfRule>
    <cfRule type="expression" dxfId="27647" priority="25131">
      <formula>EE79=$B$6</formula>
    </cfRule>
    <cfRule type="expression" dxfId="27646" priority="25132">
      <formula>"TEXT(C$16,""ddd"")='Sat'"</formula>
    </cfRule>
  </conditionalFormatting>
  <conditionalFormatting sqref="EE79">
    <cfRule type="expression" dxfId="27645" priority="25119">
      <formula>EE79=$B$22</formula>
    </cfRule>
  </conditionalFormatting>
  <conditionalFormatting sqref="EE79">
    <cfRule type="expression" dxfId="27644" priority="25117">
      <formula>EE79=#REF!</formula>
    </cfRule>
    <cfRule type="expression" dxfId="27643" priority="25118">
      <formula>EE79=$B$23</formula>
    </cfRule>
  </conditionalFormatting>
  <conditionalFormatting sqref="EO79:ES79">
    <cfRule type="expression" dxfId="27642" priority="25113">
      <formula>EO79=$B$8</formula>
    </cfRule>
    <cfRule type="expression" dxfId="27641" priority="25114">
      <formula>EO79=$B$24</formula>
    </cfRule>
    <cfRule type="expression" dxfId="27640" priority="25115">
      <formula>EO79=$B$18</formula>
    </cfRule>
    <cfRule type="expression" dxfId="27639" priority="25116">
      <formula>EO79=$B$3</formula>
    </cfRule>
  </conditionalFormatting>
  <conditionalFormatting sqref="EO79:ES79">
    <cfRule type="expression" dxfId="27638" priority="25100">
      <formula>EO79=$B$20</formula>
    </cfRule>
    <cfRule type="expression" dxfId="27637" priority="25101">
      <formula>EO79=$B$21</formula>
    </cfRule>
    <cfRule type="expression" dxfId="27636" priority="25102">
      <formula>EO79=$B$19</formula>
    </cfRule>
    <cfRule type="expression" dxfId="27635" priority="25103">
      <formula>EO79=$B$17</formula>
    </cfRule>
    <cfRule type="expression" dxfId="27634" priority="25104">
      <formula>EO79=$B$16</formula>
    </cfRule>
    <cfRule type="expression" dxfId="27633" priority="25105">
      <formula>EO79=$B$14</formula>
    </cfRule>
    <cfRule type="expression" dxfId="27632" priority="25106">
      <formula>EO79=$B$13</formula>
    </cfRule>
    <cfRule type="expression" dxfId="27631" priority="25107">
      <formula>EO79=$B$12</formula>
    </cfRule>
    <cfRule type="expression" dxfId="27630" priority="25108">
      <formula>EO79=$B$11</formula>
    </cfRule>
    <cfRule type="expression" dxfId="27629" priority="25109">
      <formula>EO79=$B$10</formula>
    </cfRule>
    <cfRule type="expression" dxfId="27628" priority="25110">
      <formula>EO79=$B$9</formula>
    </cfRule>
    <cfRule type="expression" dxfId="27627" priority="25111">
      <formula>EO79=$B$6</formula>
    </cfRule>
    <cfRule type="expression" dxfId="27626" priority="25112">
      <formula>"TEXT(C$16,""ddd"")='Sat'"</formula>
    </cfRule>
  </conditionalFormatting>
  <conditionalFormatting sqref="EO79:ES79">
    <cfRule type="expression" dxfId="27625" priority="25099">
      <formula>EO79=$B$22</formula>
    </cfRule>
  </conditionalFormatting>
  <conditionalFormatting sqref="EO79:ES79">
    <cfRule type="expression" dxfId="27624" priority="25097">
      <formula>EO79=#REF!</formula>
    </cfRule>
    <cfRule type="expression" dxfId="27623" priority="25098">
      <formula>EO79=$B$23</formula>
    </cfRule>
  </conditionalFormatting>
  <conditionalFormatting sqref="ES79">
    <cfRule type="expression" dxfId="27622" priority="25093">
      <formula>ES79=$B$8</formula>
    </cfRule>
    <cfRule type="expression" dxfId="27621" priority="25094">
      <formula>ES79=$B$24</formula>
    </cfRule>
    <cfRule type="expression" dxfId="27620" priority="25095">
      <formula>ES79=$B$18</formula>
    </cfRule>
    <cfRule type="expression" dxfId="27619" priority="25096">
      <formula>ES79=$B$3</formula>
    </cfRule>
  </conditionalFormatting>
  <conditionalFormatting sqref="ES79">
    <cfRule type="expression" dxfId="27618" priority="25080">
      <formula>ES79=$B$20</formula>
    </cfRule>
    <cfRule type="expression" dxfId="27617" priority="25081">
      <formula>ES79=$B$21</formula>
    </cfRule>
    <cfRule type="expression" dxfId="27616" priority="25082">
      <formula>ES79=$B$19</formula>
    </cfRule>
    <cfRule type="expression" dxfId="27615" priority="25083">
      <formula>ES79=$B$17</formula>
    </cfRule>
    <cfRule type="expression" dxfId="27614" priority="25084">
      <formula>ES79=$B$16</formula>
    </cfRule>
    <cfRule type="expression" dxfId="27613" priority="25085">
      <formula>ES79=$B$14</formula>
    </cfRule>
    <cfRule type="expression" dxfId="27612" priority="25086">
      <formula>ES79=$B$13</formula>
    </cfRule>
    <cfRule type="expression" dxfId="27611" priority="25087">
      <formula>ES79=$B$12</formula>
    </cfRule>
    <cfRule type="expression" dxfId="27610" priority="25088">
      <formula>ES79=$B$11</formula>
    </cfRule>
    <cfRule type="expression" dxfId="27609" priority="25089">
      <formula>ES79=$B$10</formula>
    </cfRule>
    <cfRule type="expression" dxfId="27608" priority="25090">
      <formula>ES79=$B$9</formula>
    </cfRule>
    <cfRule type="expression" dxfId="27607" priority="25091">
      <formula>ES79=$B$6</formula>
    </cfRule>
    <cfRule type="expression" dxfId="27606" priority="25092">
      <formula>"TEXT(C$16,""ddd"")='Sat'"</formula>
    </cfRule>
  </conditionalFormatting>
  <conditionalFormatting sqref="ES79">
    <cfRule type="expression" dxfId="27605" priority="25079">
      <formula>ES79=$B$22</formula>
    </cfRule>
  </conditionalFormatting>
  <conditionalFormatting sqref="ES79">
    <cfRule type="expression" dxfId="27604" priority="25077">
      <formula>ES79=#REF!</formula>
    </cfRule>
    <cfRule type="expression" dxfId="27603" priority="25078">
      <formula>ES79=$B$23</formula>
    </cfRule>
  </conditionalFormatting>
  <conditionalFormatting sqref="EV79:EZ79">
    <cfRule type="expression" dxfId="27602" priority="25073">
      <formula>EV79=$B$8</formula>
    </cfRule>
    <cfRule type="expression" dxfId="27601" priority="25074">
      <formula>EV79=$B$24</formula>
    </cfRule>
    <cfRule type="expression" dxfId="27600" priority="25075">
      <formula>EV79=$B$18</formula>
    </cfRule>
    <cfRule type="expression" dxfId="27599" priority="25076">
      <formula>EV79=$B$3</formula>
    </cfRule>
  </conditionalFormatting>
  <conditionalFormatting sqref="EV79:EZ79">
    <cfRule type="expression" dxfId="27598" priority="25060">
      <formula>EV79=$B$20</formula>
    </cfRule>
    <cfRule type="expression" dxfId="27597" priority="25061">
      <formula>EV79=$B$21</formula>
    </cfRule>
    <cfRule type="expression" dxfId="27596" priority="25062">
      <formula>EV79=$B$19</formula>
    </cfRule>
    <cfRule type="expression" dxfId="27595" priority="25063">
      <formula>EV79=$B$17</formula>
    </cfRule>
    <cfRule type="expression" dxfId="27594" priority="25064">
      <formula>EV79=$B$16</formula>
    </cfRule>
    <cfRule type="expression" dxfId="27593" priority="25065">
      <formula>EV79=$B$14</formula>
    </cfRule>
    <cfRule type="expression" dxfId="27592" priority="25066">
      <formula>EV79=$B$13</formula>
    </cfRule>
    <cfRule type="expression" dxfId="27591" priority="25067">
      <formula>EV79=$B$12</formula>
    </cfRule>
    <cfRule type="expression" dxfId="27590" priority="25068">
      <formula>EV79=$B$11</formula>
    </cfRule>
    <cfRule type="expression" dxfId="27589" priority="25069">
      <formula>EV79=$B$10</formula>
    </cfRule>
    <cfRule type="expression" dxfId="27588" priority="25070">
      <formula>EV79=$B$9</formula>
    </cfRule>
    <cfRule type="expression" dxfId="27587" priority="25071">
      <formula>EV79=$B$6</formula>
    </cfRule>
    <cfRule type="expression" dxfId="27586" priority="25072">
      <formula>"TEXT(C$16,""ddd"")='Sat'"</formula>
    </cfRule>
  </conditionalFormatting>
  <conditionalFormatting sqref="EV79:EZ79">
    <cfRule type="expression" dxfId="27585" priority="25059">
      <formula>EV79=$B$22</formula>
    </cfRule>
  </conditionalFormatting>
  <conditionalFormatting sqref="EV79:EZ79">
    <cfRule type="expression" dxfId="27584" priority="25057">
      <formula>EV79=#REF!</formula>
    </cfRule>
    <cfRule type="expression" dxfId="27583" priority="25058">
      <formula>EV79=$B$23</formula>
    </cfRule>
  </conditionalFormatting>
  <conditionalFormatting sqref="EZ79">
    <cfRule type="expression" dxfId="27582" priority="25053">
      <formula>EZ79=$B$8</formula>
    </cfRule>
    <cfRule type="expression" dxfId="27581" priority="25054">
      <formula>EZ79=$B$24</formula>
    </cfRule>
    <cfRule type="expression" dxfId="27580" priority="25055">
      <formula>EZ79=$B$18</formula>
    </cfRule>
    <cfRule type="expression" dxfId="27579" priority="25056">
      <formula>EZ79=$B$3</formula>
    </cfRule>
  </conditionalFormatting>
  <conditionalFormatting sqref="EZ79">
    <cfRule type="expression" dxfId="27578" priority="25040">
      <formula>EZ79=$B$20</formula>
    </cfRule>
    <cfRule type="expression" dxfId="27577" priority="25041">
      <formula>EZ79=$B$21</formula>
    </cfRule>
    <cfRule type="expression" dxfId="27576" priority="25042">
      <formula>EZ79=$B$19</formula>
    </cfRule>
    <cfRule type="expression" dxfId="27575" priority="25043">
      <formula>EZ79=$B$17</formula>
    </cfRule>
    <cfRule type="expression" dxfId="27574" priority="25044">
      <formula>EZ79=$B$16</formula>
    </cfRule>
    <cfRule type="expression" dxfId="27573" priority="25045">
      <formula>EZ79=$B$14</formula>
    </cfRule>
    <cfRule type="expression" dxfId="27572" priority="25046">
      <formula>EZ79=$B$13</formula>
    </cfRule>
    <cfRule type="expression" dxfId="27571" priority="25047">
      <formula>EZ79=$B$12</formula>
    </cfRule>
    <cfRule type="expression" dxfId="27570" priority="25048">
      <formula>EZ79=$B$11</formula>
    </cfRule>
    <cfRule type="expression" dxfId="27569" priority="25049">
      <formula>EZ79=$B$10</formula>
    </cfRule>
    <cfRule type="expression" dxfId="27568" priority="25050">
      <formula>EZ79=$B$9</formula>
    </cfRule>
    <cfRule type="expression" dxfId="27567" priority="25051">
      <formula>EZ79=$B$6</formula>
    </cfRule>
    <cfRule type="expression" dxfId="27566" priority="25052">
      <formula>"TEXT(C$16,""ddd"")='Sat'"</formula>
    </cfRule>
  </conditionalFormatting>
  <conditionalFormatting sqref="EZ79">
    <cfRule type="expression" dxfId="27565" priority="25039">
      <formula>EZ79=$B$22</formula>
    </cfRule>
  </conditionalFormatting>
  <conditionalFormatting sqref="EZ79">
    <cfRule type="expression" dxfId="27564" priority="25037">
      <formula>EZ79=#REF!</formula>
    </cfRule>
    <cfRule type="expression" dxfId="27563" priority="25038">
      <formula>EZ79=$B$23</formula>
    </cfRule>
  </conditionalFormatting>
  <conditionalFormatting sqref="FC79:FG79">
    <cfRule type="expression" dxfId="27562" priority="25033">
      <formula>FC79=$B$8</formula>
    </cfRule>
    <cfRule type="expression" dxfId="27561" priority="25034">
      <formula>FC79=$B$24</formula>
    </cfRule>
    <cfRule type="expression" dxfId="27560" priority="25035">
      <formula>FC79=$B$18</formula>
    </cfRule>
    <cfRule type="expression" dxfId="27559" priority="25036">
      <formula>FC79=$B$3</formula>
    </cfRule>
  </conditionalFormatting>
  <conditionalFormatting sqref="FC79:FG79">
    <cfRule type="expression" dxfId="27558" priority="25020">
      <formula>FC79=$B$20</formula>
    </cfRule>
    <cfRule type="expression" dxfId="27557" priority="25021">
      <formula>FC79=$B$21</formula>
    </cfRule>
    <cfRule type="expression" dxfId="27556" priority="25022">
      <formula>FC79=$B$19</formula>
    </cfRule>
    <cfRule type="expression" dxfId="27555" priority="25023">
      <formula>FC79=$B$17</formula>
    </cfRule>
    <cfRule type="expression" dxfId="27554" priority="25024">
      <formula>FC79=$B$16</formula>
    </cfRule>
    <cfRule type="expression" dxfId="27553" priority="25025">
      <formula>FC79=$B$14</formula>
    </cfRule>
    <cfRule type="expression" dxfId="27552" priority="25026">
      <formula>FC79=$B$13</formula>
    </cfRule>
    <cfRule type="expression" dxfId="27551" priority="25027">
      <formula>FC79=$B$12</formula>
    </cfRule>
    <cfRule type="expression" dxfId="27550" priority="25028">
      <formula>FC79=$B$11</formula>
    </cfRule>
    <cfRule type="expression" dxfId="27549" priority="25029">
      <formula>FC79=$B$10</formula>
    </cfRule>
    <cfRule type="expression" dxfId="27548" priority="25030">
      <formula>FC79=$B$9</formula>
    </cfRule>
    <cfRule type="expression" dxfId="27547" priority="25031">
      <formula>FC79=$B$6</formula>
    </cfRule>
    <cfRule type="expression" dxfId="27546" priority="25032">
      <formula>"TEXT(C$16,""ddd"")='Sat'"</formula>
    </cfRule>
  </conditionalFormatting>
  <conditionalFormatting sqref="FC79:FG79">
    <cfRule type="expression" dxfId="27545" priority="25019">
      <formula>FC79=$B$22</formula>
    </cfRule>
  </conditionalFormatting>
  <conditionalFormatting sqref="FC79:FG79">
    <cfRule type="expression" dxfId="27544" priority="25017">
      <formula>FC79=#REF!</formula>
    </cfRule>
    <cfRule type="expression" dxfId="27543" priority="25018">
      <formula>FC79=$B$23</formula>
    </cfRule>
  </conditionalFormatting>
  <conditionalFormatting sqref="FG79">
    <cfRule type="expression" dxfId="27542" priority="25013">
      <formula>FG79=$B$8</formula>
    </cfRule>
    <cfRule type="expression" dxfId="27541" priority="25014">
      <formula>FG79=$B$24</formula>
    </cfRule>
    <cfRule type="expression" dxfId="27540" priority="25015">
      <formula>FG79=$B$18</formula>
    </cfRule>
    <cfRule type="expression" dxfId="27539" priority="25016">
      <formula>FG79=$B$3</formula>
    </cfRule>
  </conditionalFormatting>
  <conditionalFormatting sqref="FG79">
    <cfRule type="expression" dxfId="27538" priority="25000">
      <formula>FG79=$B$20</formula>
    </cfRule>
    <cfRule type="expression" dxfId="27537" priority="25001">
      <formula>FG79=$B$21</formula>
    </cfRule>
    <cfRule type="expression" dxfId="27536" priority="25002">
      <formula>FG79=$B$19</formula>
    </cfRule>
    <cfRule type="expression" dxfId="27535" priority="25003">
      <formula>FG79=$B$17</formula>
    </cfRule>
    <cfRule type="expression" dxfId="27534" priority="25004">
      <formula>FG79=$B$16</formula>
    </cfRule>
    <cfRule type="expression" dxfId="27533" priority="25005">
      <formula>FG79=$B$14</formula>
    </cfRule>
    <cfRule type="expression" dxfId="27532" priority="25006">
      <formula>FG79=$B$13</formula>
    </cfRule>
    <cfRule type="expression" dxfId="27531" priority="25007">
      <formula>FG79=$B$12</formula>
    </cfRule>
    <cfRule type="expression" dxfId="27530" priority="25008">
      <formula>FG79=$B$11</formula>
    </cfRule>
    <cfRule type="expression" dxfId="27529" priority="25009">
      <formula>FG79=$B$10</formula>
    </cfRule>
    <cfRule type="expression" dxfId="27528" priority="25010">
      <formula>FG79=$B$9</formula>
    </cfRule>
    <cfRule type="expression" dxfId="27527" priority="25011">
      <formula>FG79=$B$6</formula>
    </cfRule>
    <cfRule type="expression" dxfId="27526" priority="25012">
      <formula>"TEXT(C$16,""ddd"")='Sat'"</formula>
    </cfRule>
  </conditionalFormatting>
  <conditionalFormatting sqref="FG79">
    <cfRule type="expression" dxfId="27525" priority="24999">
      <formula>FG79=$B$22</formula>
    </cfRule>
  </conditionalFormatting>
  <conditionalFormatting sqref="FG79">
    <cfRule type="expression" dxfId="27524" priority="24997">
      <formula>FG79=#REF!</formula>
    </cfRule>
    <cfRule type="expression" dxfId="27523" priority="24998">
      <formula>FG79=$B$23</formula>
    </cfRule>
  </conditionalFormatting>
  <conditionalFormatting sqref="FN79">
    <cfRule type="expression" dxfId="27522" priority="24973">
      <formula>FN79=$B$8</formula>
    </cfRule>
    <cfRule type="expression" dxfId="27521" priority="24974">
      <formula>FN79=$B$24</formula>
    </cfRule>
    <cfRule type="expression" dxfId="27520" priority="24975">
      <formula>FN79=$B$18</formula>
    </cfRule>
    <cfRule type="expression" dxfId="27519" priority="24976">
      <formula>FN79=$B$3</formula>
    </cfRule>
  </conditionalFormatting>
  <conditionalFormatting sqref="FN79">
    <cfRule type="expression" dxfId="27518" priority="24960">
      <formula>FN79=$B$20</formula>
    </cfRule>
    <cfRule type="expression" dxfId="27517" priority="24961">
      <formula>FN79=$B$21</formula>
    </cfRule>
    <cfRule type="expression" dxfId="27516" priority="24962">
      <formula>FN79=$B$19</formula>
    </cfRule>
    <cfRule type="expression" dxfId="27515" priority="24963">
      <formula>FN79=$B$17</formula>
    </cfRule>
    <cfRule type="expression" dxfId="27514" priority="24964">
      <formula>FN79=$B$16</formula>
    </cfRule>
    <cfRule type="expression" dxfId="27513" priority="24965">
      <formula>FN79=$B$14</formula>
    </cfRule>
    <cfRule type="expression" dxfId="27512" priority="24966">
      <formula>FN79=$B$13</formula>
    </cfRule>
    <cfRule type="expression" dxfId="27511" priority="24967">
      <formula>FN79=$B$12</formula>
    </cfRule>
    <cfRule type="expression" dxfId="27510" priority="24968">
      <formula>FN79=$B$11</formula>
    </cfRule>
    <cfRule type="expression" dxfId="27509" priority="24969">
      <formula>FN79=$B$10</formula>
    </cfRule>
    <cfRule type="expression" dxfId="27508" priority="24970">
      <formula>FN79=$B$9</formula>
    </cfRule>
    <cfRule type="expression" dxfId="27507" priority="24971">
      <formula>FN79=$B$6</formula>
    </cfRule>
    <cfRule type="expression" dxfId="27506" priority="24972">
      <formula>"TEXT(C$16,""ddd"")='Sat'"</formula>
    </cfRule>
  </conditionalFormatting>
  <conditionalFormatting sqref="FN79">
    <cfRule type="expression" dxfId="27505" priority="24959">
      <formula>FN79=$B$22</formula>
    </cfRule>
  </conditionalFormatting>
  <conditionalFormatting sqref="FN79">
    <cfRule type="expression" dxfId="27504" priority="24957">
      <formula>FN79=#REF!</formula>
    </cfRule>
    <cfRule type="expression" dxfId="27503" priority="24958">
      <formula>FN79=$B$23</formula>
    </cfRule>
  </conditionalFormatting>
  <conditionalFormatting sqref="FQ79:FU79">
    <cfRule type="expression" dxfId="27502" priority="24953">
      <formula>FQ79=$B$8</formula>
    </cfRule>
    <cfRule type="expression" dxfId="27501" priority="24954">
      <formula>FQ79=$B$24</formula>
    </cfRule>
    <cfRule type="expression" dxfId="27500" priority="24955">
      <formula>FQ79=$B$18</formula>
    </cfRule>
    <cfRule type="expression" dxfId="27499" priority="24956">
      <formula>FQ79=$B$3</formula>
    </cfRule>
  </conditionalFormatting>
  <conditionalFormatting sqref="FQ79:FU79">
    <cfRule type="expression" dxfId="27498" priority="24940">
      <formula>FQ79=$B$20</formula>
    </cfRule>
    <cfRule type="expression" dxfId="27497" priority="24941">
      <formula>FQ79=$B$21</formula>
    </cfRule>
    <cfRule type="expression" dxfId="27496" priority="24942">
      <formula>FQ79=$B$19</formula>
    </cfRule>
    <cfRule type="expression" dxfId="27495" priority="24943">
      <formula>FQ79=$B$17</formula>
    </cfRule>
    <cfRule type="expression" dxfId="27494" priority="24944">
      <formula>FQ79=$B$16</formula>
    </cfRule>
    <cfRule type="expression" dxfId="27493" priority="24945">
      <formula>FQ79=$B$14</formula>
    </cfRule>
    <cfRule type="expression" dxfId="27492" priority="24946">
      <formula>FQ79=$B$13</formula>
    </cfRule>
    <cfRule type="expression" dxfId="27491" priority="24947">
      <formula>FQ79=$B$12</formula>
    </cfRule>
    <cfRule type="expression" dxfId="27490" priority="24948">
      <formula>FQ79=$B$11</formula>
    </cfRule>
    <cfRule type="expression" dxfId="27489" priority="24949">
      <formula>FQ79=$B$10</formula>
    </cfRule>
    <cfRule type="expression" dxfId="27488" priority="24950">
      <formula>FQ79=$B$9</formula>
    </cfRule>
    <cfRule type="expression" dxfId="27487" priority="24951">
      <formula>FQ79=$B$6</formula>
    </cfRule>
    <cfRule type="expression" dxfId="27486" priority="24952">
      <formula>"TEXT(C$16,""ddd"")='Sat'"</formula>
    </cfRule>
  </conditionalFormatting>
  <conditionalFormatting sqref="FQ79:FU79">
    <cfRule type="expression" dxfId="27485" priority="24939">
      <formula>FQ79=$B$22</formula>
    </cfRule>
  </conditionalFormatting>
  <conditionalFormatting sqref="FQ79:FU79">
    <cfRule type="expression" dxfId="27484" priority="24937">
      <formula>FQ79=#REF!</formula>
    </cfRule>
    <cfRule type="expression" dxfId="27483" priority="24938">
      <formula>FQ79=$B$23</formula>
    </cfRule>
  </conditionalFormatting>
  <conditionalFormatting sqref="FU79">
    <cfRule type="expression" dxfId="27482" priority="24933">
      <formula>FU79=$B$8</formula>
    </cfRule>
    <cfRule type="expression" dxfId="27481" priority="24934">
      <formula>FU79=$B$24</formula>
    </cfRule>
    <cfRule type="expression" dxfId="27480" priority="24935">
      <formula>FU79=$B$18</formula>
    </cfRule>
    <cfRule type="expression" dxfId="27479" priority="24936">
      <formula>FU79=$B$3</formula>
    </cfRule>
  </conditionalFormatting>
  <conditionalFormatting sqref="FU79">
    <cfRule type="expression" dxfId="27478" priority="24920">
      <formula>FU79=$B$20</formula>
    </cfRule>
    <cfRule type="expression" dxfId="27477" priority="24921">
      <formula>FU79=$B$21</formula>
    </cfRule>
    <cfRule type="expression" dxfId="27476" priority="24922">
      <formula>FU79=$B$19</formula>
    </cfRule>
    <cfRule type="expression" dxfId="27475" priority="24923">
      <formula>FU79=$B$17</formula>
    </cfRule>
    <cfRule type="expression" dxfId="27474" priority="24924">
      <formula>FU79=$B$16</formula>
    </cfRule>
    <cfRule type="expression" dxfId="27473" priority="24925">
      <formula>FU79=$B$14</formula>
    </cfRule>
    <cfRule type="expression" dxfId="27472" priority="24926">
      <formula>FU79=$B$13</formula>
    </cfRule>
    <cfRule type="expression" dxfId="27471" priority="24927">
      <formula>FU79=$B$12</formula>
    </cfRule>
    <cfRule type="expression" dxfId="27470" priority="24928">
      <formula>FU79=$B$11</formula>
    </cfRule>
    <cfRule type="expression" dxfId="27469" priority="24929">
      <formula>FU79=$B$10</formula>
    </cfRule>
    <cfRule type="expression" dxfId="27468" priority="24930">
      <formula>FU79=$B$9</formula>
    </cfRule>
    <cfRule type="expression" dxfId="27467" priority="24931">
      <formula>FU79=$B$6</formula>
    </cfRule>
    <cfRule type="expression" dxfId="27466" priority="24932">
      <formula>"TEXT(C$16,""ddd"")='Sat'"</formula>
    </cfRule>
  </conditionalFormatting>
  <conditionalFormatting sqref="FU79">
    <cfRule type="expression" dxfId="27465" priority="24919">
      <formula>FU79=$B$22</formula>
    </cfRule>
  </conditionalFormatting>
  <conditionalFormatting sqref="FU79">
    <cfRule type="expression" dxfId="27464" priority="24917">
      <formula>FU79=#REF!</formula>
    </cfRule>
    <cfRule type="expression" dxfId="27463" priority="24918">
      <formula>FU79=$B$23</formula>
    </cfRule>
  </conditionalFormatting>
  <conditionalFormatting sqref="FX79:GB79">
    <cfRule type="expression" dxfId="27462" priority="24913">
      <formula>FX79=$B$8</formula>
    </cfRule>
    <cfRule type="expression" dxfId="27461" priority="24914">
      <formula>FX79=$B$24</formula>
    </cfRule>
    <cfRule type="expression" dxfId="27460" priority="24915">
      <formula>FX79=$B$18</formula>
    </cfRule>
    <cfRule type="expression" dxfId="27459" priority="24916">
      <formula>FX79=$B$3</formula>
    </cfRule>
  </conditionalFormatting>
  <conditionalFormatting sqref="FX79:GB79">
    <cfRule type="expression" dxfId="27458" priority="24900">
      <formula>FX79=$B$20</formula>
    </cfRule>
    <cfRule type="expression" dxfId="27457" priority="24901">
      <formula>FX79=$B$21</formula>
    </cfRule>
    <cfRule type="expression" dxfId="27456" priority="24902">
      <formula>FX79=$B$19</formula>
    </cfRule>
    <cfRule type="expression" dxfId="27455" priority="24903">
      <formula>FX79=$B$17</formula>
    </cfRule>
    <cfRule type="expression" dxfId="27454" priority="24904">
      <formula>FX79=$B$16</formula>
    </cfRule>
    <cfRule type="expression" dxfId="27453" priority="24905">
      <formula>FX79=$B$14</formula>
    </cfRule>
    <cfRule type="expression" dxfId="27452" priority="24906">
      <formula>FX79=$B$13</formula>
    </cfRule>
    <cfRule type="expression" dxfId="27451" priority="24907">
      <formula>FX79=$B$12</formula>
    </cfRule>
    <cfRule type="expression" dxfId="27450" priority="24908">
      <formula>FX79=$B$11</formula>
    </cfRule>
    <cfRule type="expression" dxfId="27449" priority="24909">
      <formula>FX79=$B$10</formula>
    </cfRule>
    <cfRule type="expression" dxfId="27448" priority="24910">
      <formula>FX79=$B$9</formula>
    </cfRule>
    <cfRule type="expression" dxfId="27447" priority="24911">
      <formula>FX79=$B$6</formula>
    </cfRule>
    <cfRule type="expression" dxfId="27446" priority="24912">
      <formula>"TEXT(C$16,""ddd"")='Sat'"</formula>
    </cfRule>
  </conditionalFormatting>
  <conditionalFormatting sqref="FX79:GB79">
    <cfRule type="expression" dxfId="27445" priority="24899">
      <formula>FX79=$B$22</formula>
    </cfRule>
  </conditionalFormatting>
  <conditionalFormatting sqref="FX79:GB79">
    <cfRule type="expression" dxfId="27444" priority="24897">
      <formula>FX79=#REF!</formula>
    </cfRule>
    <cfRule type="expression" dxfId="27443" priority="24898">
      <formula>FX79=$B$23</formula>
    </cfRule>
  </conditionalFormatting>
  <conditionalFormatting sqref="GB79">
    <cfRule type="expression" dxfId="27442" priority="24893">
      <formula>GB79=$B$8</formula>
    </cfRule>
    <cfRule type="expression" dxfId="27441" priority="24894">
      <formula>GB79=$B$24</formula>
    </cfRule>
    <cfRule type="expression" dxfId="27440" priority="24895">
      <formula>GB79=$B$18</formula>
    </cfRule>
    <cfRule type="expression" dxfId="27439" priority="24896">
      <formula>GB79=$B$3</formula>
    </cfRule>
  </conditionalFormatting>
  <conditionalFormatting sqref="GB79">
    <cfRule type="expression" dxfId="27438" priority="24880">
      <formula>GB79=$B$20</formula>
    </cfRule>
    <cfRule type="expression" dxfId="27437" priority="24881">
      <formula>GB79=$B$21</formula>
    </cfRule>
    <cfRule type="expression" dxfId="27436" priority="24882">
      <formula>GB79=$B$19</formula>
    </cfRule>
    <cfRule type="expression" dxfId="27435" priority="24883">
      <formula>GB79=$B$17</formula>
    </cfRule>
    <cfRule type="expression" dxfId="27434" priority="24884">
      <formula>GB79=$B$16</formula>
    </cfRule>
    <cfRule type="expression" dxfId="27433" priority="24885">
      <formula>GB79=$B$14</formula>
    </cfRule>
    <cfRule type="expression" dxfId="27432" priority="24886">
      <formula>GB79=$B$13</formula>
    </cfRule>
    <cfRule type="expression" dxfId="27431" priority="24887">
      <formula>GB79=$B$12</formula>
    </cfRule>
    <cfRule type="expression" dxfId="27430" priority="24888">
      <formula>GB79=$B$11</formula>
    </cfRule>
    <cfRule type="expression" dxfId="27429" priority="24889">
      <formula>GB79=$B$10</formula>
    </cfRule>
    <cfRule type="expression" dxfId="27428" priority="24890">
      <formula>GB79=$B$9</formula>
    </cfRule>
    <cfRule type="expression" dxfId="27427" priority="24891">
      <formula>GB79=$B$6</formula>
    </cfRule>
    <cfRule type="expression" dxfId="27426" priority="24892">
      <formula>"TEXT(C$16,""ddd"")='Sat'"</formula>
    </cfRule>
  </conditionalFormatting>
  <conditionalFormatting sqref="GB79">
    <cfRule type="expression" dxfId="27425" priority="24879">
      <formula>GB79=$B$22</formula>
    </cfRule>
  </conditionalFormatting>
  <conditionalFormatting sqref="GB79">
    <cfRule type="expression" dxfId="27424" priority="24877">
      <formula>GB79=#REF!</formula>
    </cfRule>
    <cfRule type="expression" dxfId="27423" priority="24878">
      <formula>GB79=$B$23</formula>
    </cfRule>
  </conditionalFormatting>
  <conditionalFormatting sqref="GE79:GI79">
    <cfRule type="expression" dxfId="27422" priority="24873">
      <formula>GE79=$B$8</formula>
    </cfRule>
    <cfRule type="expression" dxfId="27421" priority="24874">
      <formula>GE79=$B$24</formula>
    </cfRule>
    <cfRule type="expression" dxfId="27420" priority="24875">
      <formula>GE79=$B$18</formula>
    </cfRule>
    <cfRule type="expression" dxfId="27419" priority="24876">
      <formula>GE79=$B$3</formula>
    </cfRule>
  </conditionalFormatting>
  <conditionalFormatting sqref="GE79:GI79">
    <cfRule type="expression" dxfId="27418" priority="24860">
      <formula>GE79=$B$20</formula>
    </cfRule>
    <cfRule type="expression" dxfId="27417" priority="24861">
      <formula>GE79=$B$21</formula>
    </cfRule>
    <cfRule type="expression" dxfId="27416" priority="24862">
      <formula>GE79=$B$19</formula>
    </cfRule>
    <cfRule type="expression" dxfId="27415" priority="24863">
      <formula>GE79=$B$17</formula>
    </cfRule>
    <cfRule type="expression" dxfId="27414" priority="24864">
      <formula>GE79=$B$16</formula>
    </cfRule>
    <cfRule type="expression" dxfId="27413" priority="24865">
      <formula>GE79=$B$14</formula>
    </cfRule>
    <cfRule type="expression" dxfId="27412" priority="24866">
      <formula>GE79=$B$13</formula>
    </cfRule>
    <cfRule type="expression" dxfId="27411" priority="24867">
      <formula>GE79=$B$12</formula>
    </cfRule>
    <cfRule type="expression" dxfId="27410" priority="24868">
      <formula>GE79=$B$11</formula>
    </cfRule>
    <cfRule type="expression" dxfId="27409" priority="24869">
      <formula>GE79=$B$10</formula>
    </cfRule>
    <cfRule type="expression" dxfId="27408" priority="24870">
      <formula>GE79=$B$9</formula>
    </cfRule>
    <cfRule type="expression" dxfId="27407" priority="24871">
      <formula>GE79=$B$6</formula>
    </cfRule>
    <cfRule type="expression" dxfId="27406" priority="24872">
      <formula>"TEXT(C$16,""ddd"")='Sat'"</formula>
    </cfRule>
  </conditionalFormatting>
  <conditionalFormatting sqref="GE79:GI79">
    <cfRule type="expression" dxfId="27405" priority="24859">
      <formula>GE79=$B$22</formula>
    </cfRule>
  </conditionalFormatting>
  <conditionalFormatting sqref="GE79:GI79">
    <cfRule type="expression" dxfId="27404" priority="24857">
      <formula>GE79=#REF!</formula>
    </cfRule>
    <cfRule type="expression" dxfId="27403" priority="24858">
      <formula>GE79=$B$23</formula>
    </cfRule>
  </conditionalFormatting>
  <conditionalFormatting sqref="GI79">
    <cfRule type="expression" dxfId="27402" priority="24853">
      <formula>GI79=$B$8</formula>
    </cfRule>
    <cfRule type="expression" dxfId="27401" priority="24854">
      <formula>GI79=$B$24</formula>
    </cfRule>
    <cfRule type="expression" dxfId="27400" priority="24855">
      <formula>GI79=$B$18</formula>
    </cfRule>
    <cfRule type="expression" dxfId="27399" priority="24856">
      <formula>GI79=$B$3</formula>
    </cfRule>
  </conditionalFormatting>
  <conditionalFormatting sqref="GI79">
    <cfRule type="expression" dxfId="27398" priority="24840">
      <formula>GI79=$B$20</formula>
    </cfRule>
    <cfRule type="expression" dxfId="27397" priority="24841">
      <formula>GI79=$B$21</formula>
    </cfRule>
    <cfRule type="expression" dxfId="27396" priority="24842">
      <formula>GI79=$B$19</formula>
    </cfRule>
    <cfRule type="expression" dxfId="27395" priority="24843">
      <formula>GI79=$B$17</formula>
    </cfRule>
    <cfRule type="expression" dxfId="27394" priority="24844">
      <formula>GI79=$B$16</formula>
    </cfRule>
    <cfRule type="expression" dxfId="27393" priority="24845">
      <formula>GI79=$B$14</formula>
    </cfRule>
    <cfRule type="expression" dxfId="27392" priority="24846">
      <formula>GI79=$B$13</formula>
    </cfRule>
    <cfRule type="expression" dxfId="27391" priority="24847">
      <formula>GI79=$B$12</formula>
    </cfRule>
    <cfRule type="expression" dxfId="27390" priority="24848">
      <formula>GI79=$B$11</formula>
    </cfRule>
    <cfRule type="expression" dxfId="27389" priority="24849">
      <formula>GI79=$B$10</formula>
    </cfRule>
    <cfRule type="expression" dxfId="27388" priority="24850">
      <formula>GI79=$B$9</formula>
    </cfRule>
    <cfRule type="expression" dxfId="27387" priority="24851">
      <formula>GI79=$B$6</formula>
    </cfRule>
    <cfRule type="expression" dxfId="27386" priority="24852">
      <formula>"TEXT(C$16,""ddd"")='Sat'"</formula>
    </cfRule>
  </conditionalFormatting>
  <conditionalFormatting sqref="GI79">
    <cfRule type="expression" dxfId="27385" priority="24839">
      <formula>GI79=$B$22</formula>
    </cfRule>
  </conditionalFormatting>
  <conditionalFormatting sqref="GI79">
    <cfRule type="expression" dxfId="27384" priority="24837">
      <formula>GI79=#REF!</formula>
    </cfRule>
    <cfRule type="expression" dxfId="27383" priority="24838">
      <formula>GI79=$B$23</formula>
    </cfRule>
  </conditionalFormatting>
  <conditionalFormatting sqref="GL79:GP79">
    <cfRule type="expression" dxfId="27382" priority="24833">
      <formula>GL79=$B$8</formula>
    </cfRule>
    <cfRule type="expression" dxfId="27381" priority="24834">
      <formula>GL79=$B$24</formula>
    </cfRule>
    <cfRule type="expression" dxfId="27380" priority="24835">
      <formula>GL79=$B$18</formula>
    </cfRule>
    <cfRule type="expression" dxfId="27379" priority="24836">
      <formula>GL79=$B$3</formula>
    </cfRule>
  </conditionalFormatting>
  <conditionalFormatting sqref="GL79:GP79">
    <cfRule type="expression" dxfId="27378" priority="24820">
      <formula>GL79=$B$20</formula>
    </cfRule>
    <cfRule type="expression" dxfId="27377" priority="24821">
      <formula>GL79=$B$21</formula>
    </cfRule>
    <cfRule type="expression" dxfId="27376" priority="24822">
      <formula>GL79=$B$19</formula>
    </cfRule>
    <cfRule type="expression" dxfId="27375" priority="24823">
      <formula>GL79=$B$17</formula>
    </cfRule>
    <cfRule type="expression" dxfId="27374" priority="24824">
      <formula>GL79=$B$16</formula>
    </cfRule>
    <cfRule type="expression" dxfId="27373" priority="24825">
      <formula>GL79=$B$14</formula>
    </cfRule>
    <cfRule type="expression" dxfId="27372" priority="24826">
      <formula>GL79=$B$13</formula>
    </cfRule>
    <cfRule type="expression" dxfId="27371" priority="24827">
      <formula>GL79=$B$12</formula>
    </cfRule>
    <cfRule type="expression" dxfId="27370" priority="24828">
      <formula>GL79=$B$11</formula>
    </cfRule>
    <cfRule type="expression" dxfId="27369" priority="24829">
      <formula>GL79=$B$10</formula>
    </cfRule>
    <cfRule type="expression" dxfId="27368" priority="24830">
      <formula>GL79=$B$9</formula>
    </cfRule>
    <cfRule type="expression" dxfId="27367" priority="24831">
      <formula>GL79=$B$6</formula>
    </cfRule>
    <cfRule type="expression" dxfId="27366" priority="24832">
      <formula>"TEXT(C$16,""ddd"")='Sat'"</formula>
    </cfRule>
  </conditionalFormatting>
  <conditionalFormatting sqref="GL79:GP79">
    <cfRule type="expression" dxfId="27365" priority="24819">
      <formula>GL79=$B$22</formula>
    </cfRule>
  </conditionalFormatting>
  <conditionalFormatting sqref="GL79:GP79">
    <cfRule type="expression" dxfId="27364" priority="24817">
      <formula>GL79=#REF!</formula>
    </cfRule>
    <cfRule type="expression" dxfId="27363" priority="24818">
      <formula>GL79=$B$23</formula>
    </cfRule>
  </conditionalFormatting>
  <conditionalFormatting sqref="GP79">
    <cfRule type="expression" dxfId="27362" priority="24813">
      <formula>GP79=$B$8</formula>
    </cfRule>
    <cfRule type="expression" dxfId="27361" priority="24814">
      <formula>GP79=$B$24</formula>
    </cfRule>
    <cfRule type="expression" dxfId="27360" priority="24815">
      <formula>GP79=$B$18</formula>
    </cfRule>
    <cfRule type="expression" dxfId="27359" priority="24816">
      <formula>GP79=$B$3</formula>
    </cfRule>
  </conditionalFormatting>
  <conditionalFormatting sqref="GP79">
    <cfRule type="expression" dxfId="27358" priority="24800">
      <formula>GP79=$B$20</formula>
    </cfRule>
    <cfRule type="expression" dxfId="27357" priority="24801">
      <formula>GP79=$B$21</formula>
    </cfRule>
    <cfRule type="expression" dxfId="27356" priority="24802">
      <formula>GP79=$B$19</formula>
    </cfRule>
    <cfRule type="expression" dxfId="27355" priority="24803">
      <formula>GP79=$B$17</formula>
    </cfRule>
    <cfRule type="expression" dxfId="27354" priority="24804">
      <formula>GP79=$B$16</formula>
    </cfRule>
    <cfRule type="expression" dxfId="27353" priority="24805">
      <formula>GP79=$B$14</formula>
    </cfRule>
    <cfRule type="expression" dxfId="27352" priority="24806">
      <formula>GP79=$B$13</formula>
    </cfRule>
    <cfRule type="expression" dxfId="27351" priority="24807">
      <formula>GP79=$B$12</formula>
    </cfRule>
    <cfRule type="expression" dxfId="27350" priority="24808">
      <formula>GP79=$B$11</formula>
    </cfRule>
    <cfRule type="expression" dxfId="27349" priority="24809">
      <formula>GP79=$B$10</formula>
    </cfRule>
    <cfRule type="expression" dxfId="27348" priority="24810">
      <formula>GP79=$B$9</formula>
    </cfRule>
    <cfRule type="expression" dxfId="27347" priority="24811">
      <formula>GP79=$B$6</formula>
    </cfRule>
    <cfRule type="expression" dxfId="27346" priority="24812">
      <formula>"TEXT(C$16,""ddd"")='Sat'"</formula>
    </cfRule>
  </conditionalFormatting>
  <conditionalFormatting sqref="GP79">
    <cfRule type="expression" dxfId="27345" priority="24799">
      <formula>GP79=$B$22</formula>
    </cfRule>
  </conditionalFormatting>
  <conditionalFormatting sqref="GP79">
    <cfRule type="expression" dxfId="27344" priority="24797">
      <formula>GP79=#REF!</formula>
    </cfRule>
    <cfRule type="expression" dxfId="27343" priority="24798">
      <formula>GP79=$B$23</formula>
    </cfRule>
  </conditionalFormatting>
  <conditionalFormatting sqref="GS79:GW79">
    <cfRule type="expression" dxfId="27342" priority="24793">
      <formula>GS79=$B$8</formula>
    </cfRule>
    <cfRule type="expression" dxfId="27341" priority="24794">
      <formula>GS79=$B$24</formula>
    </cfRule>
    <cfRule type="expression" dxfId="27340" priority="24795">
      <formula>GS79=$B$18</formula>
    </cfRule>
    <cfRule type="expression" dxfId="27339" priority="24796">
      <formula>GS79=$B$3</formula>
    </cfRule>
  </conditionalFormatting>
  <conditionalFormatting sqref="GS79:GW79">
    <cfRule type="expression" dxfId="27338" priority="24780">
      <formula>GS79=$B$20</formula>
    </cfRule>
    <cfRule type="expression" dxfId="27337" priority="24781">
      <formula>GS79=$B$21</formula>
    </cfRule>
    <cfRule type="expression" dxfId="27336" priority="24782">
      <formula>GS79=$B$19</formula>
    </cfRule>
    <cfRule type="expression" dxfId="27335" priority="24783">
      <formula>GS79=$B$17</formula>
    </cfRule>
    <cfRule type="expression" dxfId="27334" priority="24784">
      <formula>GS79=$B$16</formula>
    </cfRule>
    <cfRule type="expression" dxfId="27333" priority="24785">
      <formula>GS79=$B$14</formula>
    </cfRule>
    <cfRule type="expression" dxfId="27332" priority="24786">
      <formula>GS79=$B$13</formula>
    </cfRule>
    <cfRule type="expression" dxfId="27331" priority="24787">
      <formula>GS79=$B$12</formula>
    </cfRule>
    <cfRule type="expression" dxfId="27330" priority="24788">
      <formula>GS79=$B$11</formula>
    </cfRule>
    <cfRule type="expression" dxfId="27329" priority="24789">
      <formula>GS79=$B$10</formula>
    </cfRule>
    <cfRule type="expression" dxfId="27328" priority="24790">
      <formula>GS79=$B$9</formula>
    </cfRule>
    <cfRule type="expression" dxfId="27327" priority="24791">
      <formula>GS79=$B$6</formula>
    </cfRule>
    <cfRule type="expression" dxfId="27326" priority="24792">
      <formula>"TEXT(C$16,""ddd"")='Sat'"</formula>
    </cfRule>
  </conditionalFormatting>
  <conditionalFormatting sqref="GS79:GW79">
    <cfRule type="expression" dxfId="27325" priority="24779">
      <formula>GS79=$B$22</formula>
    </cfRule>
  </conditionalFormatting>
  <conditionalFormatting sqref="GS79:GW79">
    <cfRule type="expression" dxfId="27324" priority="24777">
      <formula>GS79=#REF!</formula>
    </cfRule>
    <cfRule type="expression" dxfId="27323" priority="24778">
      <formula>GS79=$B$23</formula>
    </cfRule>
  </conditionalFormatting>
  <conditionalFormatting sqref="GW79">
    <cfRule type="expression" dxfId="27322" priority="24773">
      <formula>GW79=$B$8</formula>
    </cfRule>
    <cfRule type="expression" dxfId="27321" priority="24774">
      <formula>GW79=$B$24</formula>
    </cfRule>
    <cfRule type="expression" dxfId="27320" priority="24775">
      <formula>GW79=$B$18</formula>
    </cfRule>
    <cfRule type="expression" dxfId="27319" priority="24776">
      <formula>GW79=$B$3</formula>
    </cfRule>
  </conditionalFormatting>
  <conditionalFormatting sqref="GW79">
    <cfRule type="expression" dxfId="27318" priority="24760">
      <formula>GW79=$B$20</formula>
    </cfRule>
    <cfRule type="expression" dxfId="27317" priority="24761">
      <formula>GW79=$B$21</formula>
    </cfRule>
    <cfRule type="expression" dxfId="27316" priority="24762">
      <formula>GW79=$B$19</formula>
    </cfRule>
    <cfRule type="expression" dxfId="27315" priority="24763">
      <formula>GW79=$B$17</formula>
    </cfRule>
    <cfRule type="expression" dxfId="27314" priority="24764">
      <formula>GW79=$B$16</formula>
    </cfRule>
    <cfRule type="expression" dxfId="27313" priority="24765">
      <formula>GW79=$B$14</formula>
    </cfRule>
    <cfRule type="expression" dxfId="27312" priority="24766">
      <formula>GW79=$B$13</formula>
    </cfRule>
    <cfRule type="expression" dxfId="27311" priority="24767">
      <formula>GW79=$B$12</formula>
    </cfRule>
    <cfRule type="expression" dxfId="27310" priority="24768">
      <formula>GW79=$B$11</formula>
    </cfRule>
    <cfRule type="expression" dxfId="27309" priority="24769">
      <formula>GW79=$B$10</formula>
    </cfRule>
    <cfRule type="expression" dxfId="27308" priority="24770">
      <formula>GW79=$B$9</formula>
    </cfRule>
    <cfRule type="expression" dxfId="27307" priority="24771">
      <formula>GW79=$B$6</formula>
    </cfRule>
    <cfRule type="expression" dxfId="27306" priority="24772">
      <formula>"TEXT(C$16,""ddd"")='Sat'"</formula>
    </cfRule>
  </conditionalFormatting>
  <conditionalFormatting sqref="GW79">
    <cfRule type="expression" dxfId="27305" priority="24759">
      <formula>GW79=$B$22</formula>
    </cfRule>
  </conditionalFormatting>
  <conditionalFormatting sqref="GW79">
    <cfRule type="expression" dxfId="27304" priority="24757">
      <formula>GW79=#REF!</formula>
    </cfRule>
    <cfRule type="expression" dxfId="27303" priority="24758">
      <formula>GW79=$B$23</formula>
    </cfRule>
  </conditionalFormatting>
  <conditionalFormatting sqref="IB79:IF79">
    <cfRule type="expression" dxfId="27302" priority="24633">
      <formula>IB79=$B$8</formula>
    </cfRule>
    <cfRule type="expression" dxfId="27301" priority="24634">
      <formula>IB79=$B$24</formula>
    </cfRule>
    <cfRule type="expression" dxfId="27300" priority="24635">
      <formula>IB79=$B$18</formula>
    </cfRule>
    <cfRule type="expression" dxfId="27299" priority="24636">
      <formula>IB79=$B$3</formula>
    </cfRule>
  </conditionalFormatting>
  <conditionalFormatting sqref="IB79:IF79">
    <cfRule type="expression" dxfId="27298" priority="24620">
      <formula>IB79=$B$20</formula>
    </cfRule>
    <cfRule type="expression" dxfId="27297" priority="24621">
      <formula>IB79=$B$21</formula>
    </cfRule>
    <cfRule type="expression" dxfId="27296" priority="24622">
      <formula>IB79=$B$19</formula>
    </cfRule>
    <cfRule type="expression" dxfId="27295" priority="24623">
      <formula>IB79=$B$17</formula>
    </cfRule>
    <cfRule type="expression" dxfId="27294" priority="24624">
      <formula>IB79=$B$16</formula>
    </cfRule>
    <cfRule type="expression" dxfId="27293" priority="24625">
      <formula>IB79=$B$14</formula>
    </cfRule>
    <cfRule type="expression" dxfId="27292" priority="24626">
      <formula>IB79=$B$13</formula>
    </cfRule>
    <cfRule type="expression" dxfId="27291" priority="24627">
      <formula>IB79=$B$12</formula>
    </cfRule>
    <cfRule type="expression" dxfId="27290" priority="24628">
      <formula>IB79=$B$11</formula>
    </cfRule>
    <cfRule type="expression" dxfId="27289" priority="24629">
      <formula>IB79=$B$10</formula>
    </cfRule>
    <cfRule type="expression" dxfId="27288" priority="24630">
      <formula>IB79=$B$9</formula>
    </cfRule>
    <cfRule type="expression" dxfId="27287" priority="24631">
      <formula>IB79=$B$6</formula>
    </cfRule>
    <cfRule type="expression" dxfId="27286" priority="24632">
      <formula>"TEXT(C$16,""ddd"")='Sat'"</formula>
    </cfRule>
  </conditionalFormatting>
  <conditionalFormatting sqref="IB79:IF79">
    <cfRule type="expression" dxfId="27285" priority="24619">
      <formula>IB79=$B$22</formula>
    </cfRule>
  </conditionalFormatting>
  <conditionalFormatting sqref="IB79:IF79">
    <cfRule type="expression" dxfId="27284" priority="24617">
      <formula>IB79=#REF!</formula>
    </cfRule>
    <cfRule type="expression" dxfId="27283" priority="24618">
      <formula>IB79=$B$23</formula>
    </cfRule>
  </conditionalFormatting>
  <conditionalFormatting sqref="IF79">
    <cfRule type="expression" dxfId="27282" priority="24613">
      <formula>IF79=$B$8</formula>
    </cfRule>
    <cfRule type="expression" dxfId="27281" priority="24614">
      <formula>IF79=$B$24</formula>
    </cfRule>
    <cfRule type="expression" dxfId="27280" priority="24615">
      <formula>IF79=$B$18</formula>
    </cfRule>
    <cfRule type="expression" dxfId="27279" priority="24616">
      <formula>IF79=$B$3</formula>
    </cfRule>
  </conditionalFormatting>
  <conditionalFormatting sqref="IF79">
    <cfRule type="expression" dxfId="27278" priority="24600">
      <formula>IF79=$B$20</formula>
    </cfRule>
    <cfRule type="expression" dxfId="27277" priority="24601">
      <formula>IF79=$B$21</formula>
    </cfRule>
    <cfRule type="expression" dxfId="27276" priority="24602">
      <formula>IF79=$B$19</formula>
    </cfRule>
    <cfRule type="expression" dxfId="27275" priority="24603">
      <formula>IF79=$B$17</formula>
    </cfRule>
    <cfRule type="expression" dxfId="27274" priority="24604">
      <formula>IF79=$B$16</formula>
    </cfRule>
    <cfRule type="expression" dxfId="27273" priority="24605">
      <formula>IF79=$B$14</formula>
    </cfRule>
    <cfRule type="expression" dxfId="27272" priority="24606">
      <formula>IF79=$B$13</formula>
    </cfRule>
    <cfRule type="expression" dxfId="27271" priority="24607">
      <formula>IF79=$B$12</formula>
    </cfRule>
    <cfRule type="expression" dxfId="27270" priority="24608">
      <formula>IF79=$B$11</formula>
    </cfRule>
    <cfRule type="expression" dxfId="27269" priority="24609">
      <formula>IF79=$B$10</formula>
    </cfRule>
    <cfRule type="expression" dxfId="27268" priority="24610">
      <formula>IF79=$B$9</formula>
    </cfRule>
    <cfRule type="expression" dxfId="27267" priority="24611">
      <formula>IF79=$B$6</formula>
    </cfRule>
    <cfRule type="expression" dxfId="27266" priority="24612">
      <formula>"TEXT(C$16,""ddd"")='Sat'"</formula>
    </cfRule>
  </conditionalFormatting>
  <conditionalFormatting sqref="IF79">
    <cfRule type="expression" dxfId="27265" priority="24599">
      <formula>IF79=$B$22</formula>
    </cfRule>
  </conditionalFormatting>
  <conditionalFormatting sqref="IF79">
    <cfRule type="expression" dxfId="27264" priority="24597">
      <formula>IF79=#REF!</formula>
    </cfRule>
    <cfRule type="expression" dxfId="27263" priority="24598">
      <formula>IF79=$B$23</formula>
    </cfRule>
  </conditionalFormatting>
  <conditionalFormatting sqref="IP79:IT79">
    <cfRule type="expression" dxfId="27262" priority="24593">
      <formula>IP79=$B$8</formula>
    </cfRule>
    <cfRule type="expression" dxfId="27261" priority="24594">
      <formula>IP79=$B$24</formula>
    </cfRule>
    <cfRule type="expression" dxfId="27260" priority="24595">
      <formula>IP79=$B$18</formula>
    </cfRule>
    <cfRule type="expression" dxfId="27259" priority="24596">
      <formula>IP79=$B$3</formula>
    </cfRule>
  </conditionalFormatting>
  <conditionalFormatting sqref="IP79:IT79">
    <cfRule type="expression" dxfId="27258" priority="24580">
      <formula>IP79=$B$20</formula>
    </cfRule>
    <cfRule type="expression" dxfId="27257" priority="24581">
      <formula>IP79=$B$21</formula>
    </cfRule>
    <cfRule type="expression" dxfId="27256" priority="24582">
      <formula>IP79=$B$19</formula>
    </cfRule>
    <cfRule type="expression" dxfId="27255" priority="24583">
      <formula>IP79=$B$17</formula>
    </cfRule>
    <cfRule type="expression" dxfId="27254" priority="24584">
      <formula>IP79=$B$16</formula>
    </cfRule>
    <cfRule type="expression" dxfId="27253" priority="24585">
      <formula>IP79=$B$14</formula>
    </cfRule>
    <cfRule type="expression" dxfId="27252" priority="24586">
      <formula>IP79=$B$13</formula>
    </cfRule>
    <cfRule type="expression" dxfId="27251" priority="24587">
      <formula>IP79=$B$12</formula>
    </cfRule>
    <cfRule type="expression" dxfId="27250" priority="24588">
      <formula>IP79=$B$11</formula>
    </cfRule>
    <cfRule type="expression" dxfId="27249" priority="24589">
      <formula>IP79=$B$10</formula>
    </cfRule>
    <cfRule type="expression" dxfId="27248" priority="24590">
      <formula>IP79=$B$9</formula>
    </cfRule>
    <cfRule type="expression" dxfId="27247" priority="24591">
      <formula>IP79=$B$6</formula>
    </cfRule>
    <cfRule type="expression" dxfId="27246" priority="24592">
      <formula>"TEXT(C$16,""ddd"")='Sat'"</formula>
    </cfRule>
  </conditionalFormatting>
  <conditionalFormatting sqref="IP79:IT79">
    <cfRule type="expression" dxfId="27245" priority="24579">
      <formula>IP79=$B$22</formula>
    </cfRule>
  </conditionalFormatting>
  <conditionalFormatting sqref="IP79:IT79">
    <cfRule type="expression" dxfId="27244" priority="24577">
      <formula>IP79=#REF!</formula>
    </cfRule>
    <cfRule type="expression" dxfId="27243" priority="24578">
      <formula>IP79=$B$23</formula>
    </cfRule>
  </conditionalFormatting>
  <conditionalFormatting sqref="IT79">
    <cfRule type="expression" dxfId="27242" priority="24573">
      <formula>IT79=$B$8</formula>
    </cfRule>
    <cfRule type="expression" dxfId="27241" priority="24574">
      <formula>IT79=$B$24</formula>
    </cfRule>
    <cfRule type="expression" dxfId="27240" priority="24575">
      <formula>IT79=$B$18</formula>
    </cfRule>
    <cfRule type="expression" dxfId="27239" priority="24576">
      <formula>IT79=$B$3</formula>
    </cfRule>
  </conditionalFormatting>
  <conditionalFormatting sqref="IT79">
    <cfRule type="expression" dxfId="27238" priority="24560">
      <formula>IT79=$B$20</formula>
    </cfRule>
    <cfRule type="expression" dxfId="27237" priority="24561">
      <formula>IT79=$B$21</formula>
    </cfRule>
    <cfRule type="expression" dxfId="27236" priority="24562">
      <formula>IT79=$B$19</formula>
    </cfRule>
    <cfRule type="expression" dxfId="27235" priority="24563">
      <formula>IT79=$B$17</formula>
    </cfRule>
    <cfRule type="expression" dxfId="27234" priority="24564">
      <formula>IT79=$B$16</formula>
    </cfRule>
    <cfRule type="expression" dxfId="27233" priority="24565">
      <formula>IT79=$B$14</formula>
    </cfRule>
    <cfRule type="expression" dxfId="27232" priority="24566">
      <formula>IT79=$B$13</formula>
    </cfRule>
    <cfRule type="expression" dxfId="27231" priority="24567">
      <formula>IT79=$B$12</formula>
    </cfRule>
    <cfRule type="expression" dxfId="27230" priority="24568">
      <formula>IT79=$B$11</formula>
    </cfRule>
    <cfRule type="expression" dxfId="27229" priority="24569">
      <formula>IT79=$B$10</formula>
    </cfRule>
    <cfRule type="expression" dxfId="27228" priority="24570">
      <formula>IT79=$B$9</formula>
    </cfRule>
    <cfRule type="expression" dxfId="27227" priority="24571">
      <formula>IT79=$B$6</formula>
    </cfRule>
    <cfRule type="expression" dxfId="27226" priority="24572">
      <formula>"TEXT(C$16,""ddd"")='Sat'"</formula>
    </cfRule>
  </conditionalFormatting>
  <conditionalFormatting sqref="IT79">
    <cfRule type="expression" dxfId="27225" priority="24559">
      <formula>IT79=$B$22</formula>
    </cfRule>
  </conditionalFormatting>
  <conditionalFormatting sqref="IT79">
    <cfRule type="expression" dxfId="27224" priority="24557">
      <formula>IT79=#REF!</formula>
    </cfRule>
    <cfRule type="expression" dxfId="27223" priority="24558">
      <formula>IT79=$B$23</formula>
    </cfRule>
  </conditionalFormatting>
  <conditionalFormatting sqref="JA79">
    <cfRule type="expression" dxfId="27222" priority="24533">
      <formula>JA79=$B$8</formula>
    </cfRule>
    <cfRule type="expression" dxfId="27221" priority="24534">
      <formula>JA79=$B$24</formula>
    </cfRule>
    <cfRule type="expression" dxfId="27220" priority="24535">
      <formula>JA79=$B$18</formula>
    </cfRule>
    <cfRule type="expression" dxfId="27219" priority="24536">
      <formula>JA79=$B$3</formula>
    </cfRule>
  </conditionalFormatting>
  <conditionalFormatting sqref="JA79">
    <cfRule type="expression" dxfId="27218" priority="24520">
      <formula>JA79=$B$20</formula>
    </cfRule>
    <cfRule type="expression" dxfId="27217" priority="24521">
      <formula>JA79=$B$21</formula>
    </cfRule>
    <cfRule type="expression" dxfId="27216" priority="24522">
      <formula>JA79=$B$19</formula>
    </cfRule>
    <cfRule type="expression" dxfId="27215" priority="24523">
      <formula>JA79=$B$17</formula>
    </cfRule>
    <cfRule type="expression" dxfId="27214" priority="24524">
      <formula>JA79=$B$16</formula>
    </cfRule>
    <cfRule type="expression" dxfId="27213" priority="24525">
      <formula>JA79=$B$14</formula>
    </cfRule>
    <cfRule type="expression" dxfId="27212" priority="24526">
      <formula>JA79=$B$13</formula>
    </cfRule>
    <cfRule type="expression" dxfId="27211" priority="24527">
      <formula>JA79=$B$12</formula>
    </cfRule>
    <cfRule type="expression" dxfId="27210" priority="24528">
      <formula>JA79=$B$11</formula>
    </cfRule>
    <cfRule type="expression" dxfId="27209" priority="24529">
      <formula>JA79=$B$10</formula>
    </cfRule>
    <cfRule type="expression" dxfId="27208" priority="24530">
      <formula>JA79=$B$9</formula>
    </cfRule>
    <cfRule type="expression" dxfId="27207" priority="24531">
      <formula>JA79=$B$6</formula>
    </cfRule>
    <cfRule type="expression" dxfId="27206" priority="24532">
      <formula>"TEXT(C$16,""ddd"")='Sat'"</formula>
    </cfRule>
  </conditionalFormatting>
  <conditionalFormatting sqref="JA79">
    <cfRule type="expression" dxfId="27205" priority="24519">
      <formula>JA79=$B$22</formula>
    </cfRule>
  </conditionalFormatting>
  <conditionalFormatting sqref="JA79">
    <cfRule type="expression" dxfId="27204" priority="24517">
      <formula>JA79=#REF!</formula>
    </cfRule>
    <cfRule type="expression" dxfId="27203" priority="24518">
      <formula>JA79=$B$23</formula>
    </cfRule>
  </conditionalFormatting>
  <conditionalFormatting sqref="JD79:JH79">
    <cfRule type="expression" dxfId="27202" priority="24513">
      <formula>JD79=$B$8</formula>
    </cfRule>
    <cfRule type="expression" dxfId="27201" priority="24514">
      <formula>JD79=$B$24</formula>
    </cfRule>
    <cfRule type="expression" dxfId="27200" priority="24515">
      <formula>JD79=$B$18</formula>
    </cfRule>
    <cfRule type="expression" dxfId="27199" priority="24516">
      <formula>JD79=$B$3</formula>
    </cfRule>
  </conditionalFormatting>
  <conditionalFormatting sqref="JD79:JH79">
    <cfRule type="expression" dxfId="27198" priority="24500">
      <formula>JD79=$B$20</formula>
    </cfRule>
    <cfRule type="expression" dxfId="27197" priority="24501">
      <formula>JD79=$B$21</formula>
    </cfRule>
    <cfRule type="expression" dxfId="27196" priority="24502">
      <formula>JD79=$B$19</formula>
    </cfRule>
    <cfRule type="expression" dxfId="27195" priority="24503">
      <formula>JD79=$B$17</formula>
    </cfRule>
    <cfRule type="expression" dxfId="27194" priority="24504">
      <formula>JD79=$B$16</formula>
    </cfRule>
    <cfRule type="expression" dxfId="27193" priority="24505">
      <formula>JD79=$B$14</formula>
    </cfRule>
    <cfRule type="expression" dxfId="27192" priority="24506">
      <formula>JD79=$B$13</formula>
    </cfRule>
    <cfRule type="expression" dxfId="27191" priority="24507">
      <formula>JD79=$B$12</formula>
    </cfRule>
    <cfRule type="expression" dxfId="27190" priority="24508">
      <formula>JD79=$B$11</formula>
    </cfRule>
    <cfRule type="expression" dxfId="27189" priority="24509">
      <formula>JD79=$B$10</formula>
    </cfRule>
    <cfRule type="expression" dxfId="27188" priority="24510">
      <formula>JD79=$B$9</formula>
    </cfRule>
    <cfRule type="expression" dxfId="27187" priority="24511">
      <formula>JD79=$B$6</formula>
    </cfRule>
    <cfRule type="expression" dxfId="27186" priority="24512">
      <formula>"TEXT(C$16,""ddd"")='Sat'"</formula>
    </cfRule>
  </conditionalFormatting>
  <conditionalFormatting sqref="JD79:JH79">
    <cfRule type="expression" dxfId="27185" priority="24499">
      <formula>JD79=$B$22</formula>
    </cfRule>
  </conditionalFormatting>
  <conditionalFormatting sqref="JD79:JH79">
    <cfRule type="expression" dxfId="27184" priority="24497">
      <formula>JD79=#REF!</formula>
    </cfRule>
    <cfRule type="expression" dxfId="27183" priority="24498">
      <formula>JD79=$B$23</formula>
    </cfRule>
  </conditionalFormatting>
  <conditionalFormatting sqref="JH79">
    <cfRule type="expression" dxfId="27182" priority="24493">
      <formula>JH79=$B$8</formula>
    </cfRule>
    <cfRule type="expression" dxfId="27181" priority="24494">
      <formula>JH79=$B$24</formula>
    </cfRule>
    <cfRule type="expression" dxfId="27180" priority="24495">
      <formula>JH79=$B$18</formula>
    </cfRule>
    <cfRule type="expression" dxfId="27179" priority="24496">
      <formula>JH79=$B$3</formula>
    </cfRule>
  </conditionalFormatting>
  <conditionalFormatting sqref="JH79">
    <cfRule type="expression" dxfId="27178" priority="24480">
      <formula>JH79=$B$20</formula>
    </cfRule>
    <cfRule type="expression" dxfId="27177" priority="24481">
      <formula>JH79=$B$21</formula>
    </cfRule>
    <cfRule type="expression" dxfId="27176" priority="24482">
      <formula>JH79=$B$19</formula>
    </cfRule>
    <cfRule type="expression" dxfId="27175" priority="24483">
      <formula>JH79=$B$17</formula>
    </cfRule>
    <cfRule type="expression" dxfId="27174" priority="24484">
      <formula>JH79=$B$16</formula>
    </cfRule>
    <cfRule type="expression" dxfId="27173" priority="24485">
      <formula>JH79=$B$14</formula>
    </cfRule>
    <cfRule type="expression" dxfId="27172" priority="24486">
      <formula>JH79=$B$13</formula>
    </cfRule>
    <cfRule type="expression" dxfId="27171" priority="24487">
      <formula>JH79=$B$12</formula>
    </cfRule>
    <cfRule type="expression" dxfId="27170" priority="24488">
      <formula>JH79=$B$11</formula>
    </cfRule>
    <cfRule type="expression" dxfId="27169" priority="24489">
      <formula>JH79=$B$10</formula>
    </cfRule>
    <cfRule type="expression" dxfId="27168" priority="24490">
      <formula>JH79=$B$9</formula>
    </cfRule>
    <cfRule type="expression" dxfId="27167" priority="24491">
      <formula>JH79=$B$6</formula>
    </cfRule>
    <cfRule type="expression" dxfId="27166" priority="24492">
      <formula>"TEXT(C$16,""ddd"")='Sat'"</formula>
    </cfRule>
  </conditionalFormatting>
  <conditionalFormatting sqref="JH79">
    <cfRule type="expression" dxfId="27165" priority="24479">
      <formula>JH79=$B$22</formula>
    </cfRule>
  </conditionalFormatting>
  <conditionalFormatting sqref="JH79">
    <cfRule type="expression" dxfId="27164" priority="24477">
      <formula>JH79=#REF!</formula>
    </cfRule>
    <cfRule type="expression" dxfId="27163" priority="24478">
      <formula>JH79=$B$23</formula>
    </cfRule>
  </conditionalFormatting>
  <conditionalFormatting sqref="JK79:JO79">
    <cfRule type="expression" dxfId="27162" priority="24473">
      <formula>JK79=$B$8</formula>
    </cfRule>
    <cfRule type="expression" dxfId="27161" priority="24474">
      <formula>JK79=$B$24</formula>
    </cfRule>
    <cfRule type="expression" dxfId="27160" priority="24475">
      <formula>JK79=$B$18</formula>
    </cfRule>
    <cfRule type="expression" dxfId="27159" priority="24476">
      <formula>JK79=$B$3</formula>
    </cfRule>
  </conditionalFormatting>
  <conditionalFormatting sqref="JK79:JO79">
    <cfRule type="expression" dxfId="27158" priority="24460">
      <formula>JK79=$B$20</formula>
    </cfRule>
    <cfRule type="expression" dxfId="27157" priority="24461">
      <formula>JK79=$B$21</formula>
    </cfRule>
    <cfRule type="expression" dxfId="27156" priority="24462">
      <formula>JK79=$B$19</formula>
    </cfRule>
    <cfRule type="expression" dxfId="27155" priority="24463">
      <formula>JK79=$B$17</formula>
    </cfRule>
    <cfRule type="expression" dxfId="27154" priority="24464">
      <formula>JK79=$B$16</formula>
    </cfRule>
    <cfRule type="expression" dxfId="27153" priority="24465">
      <formula>JK79=$B$14</formula>
    </cfRule>
    <cfRule type="expression" dxfId="27152" priority="24466">
      <formula>JK79=$B$13</formula>
    </cfRule>
    <cfRule type="expression" dxfId="27151" priority="24467">
      <formula>JK79=$B$12</formula>
    </cfRule>
    <cfRule type="expression" dxfId="27150" priority="24468">
      <formula>JK79=$B$11</formula>
    </cfRule>
    <cfRule type="expression" dxfId="27149" priority="24469">
      <formula>JK79=$B$10</formula>
    </cfRule>
    <cfRule type="expression" dxfId="27148" priority="24470">
      <formula>JK79=$B$9</formula>
    </cfRule>
    <cfRule type="expression" dxfId="27147" priority="24471">
      <formula>JK79=$B$6</formula>
    </cfRule>
    <cfRule type="expression" dxfId="27146" priority="24472">
      <formula>"TEXT(C$16,""ddd"")='Sat'"</formula>
    </cfRule>
  </conditionalFormatting>
  <conditionalFormatting sqref="JK79:JO79">
    <cfRule type="expression" dxfId="27145" priority="24459">
      <formula>JK79=$B$22</formula>
    </cfRule>
  </conditionalFormatting>
  <conditionalFormatting sqref="JK79:JO79">
    <cfRule type="expression" dxfId="27144" priority="24457">
      <formula>JK79=#REF!</formula>
    </cfRule>
    <cfRule type="expression" dxfId="27143" priority="24458">
      <formula>JK79=$B$23</formula>
    </cfRule>
  </conditionalFormatting>
  <conditionalFormatting sqref="JO79">
    <cfRule type="expression" dxfId="27142" priority="24453">
      <formula>JO79=$B$8</formula>
    </cfRule>
    <cfRule type="expression" dxfId="27141" priority="24454">
      <formula>JO79=$B$24</formula>
    </cfRule>
    <cfRule type="expression" dxfId="27140" priority="24455">
      <formula>JO79=$B$18</formula>
    </cfRule>
    <cfRule type="expression" dxfId="27139" priority="24456">
      <formula>JO79=$B$3</formula>
    </cfRule>
  </conditionalFormatting>
  <conditionalFormatting sqref="JO79">
    <cfRule type="expression" dxfId="27138" priority="24440">
      <formula>JO79=$B$20</formula>
    </cfRule>
    <cfRule type="expression" dxfId="27137" priority="24441">
      <formula>JO79=$B$21</formula>
    </cfRule>
    <cfRule type="expression" dxfId="27136" priority="24442">
      <formula>JO79=$B$19</formula>
    </cfRule>
    <cfRule type="expression" dxfId="27135" priority="24443">
      <formula>JO79=$B$17</formula>
    </cfRule>
    <cfRule type="expression" dxfId="27134" priority="24444">
      <formula>JO79=$B$16</formula>
    </cfRule>
    <cfRule type="expression" dxfId="27133" priority="24445">
      <formula>JO79=$B$14</formula>
    </cfRule>
    <cfRule type="expression" dxfId="27132" priority="24446">
      <formula>JO79=$B$13</formula>
    </cfRule>
    <cfRule type="expression" dxfId="27131" priority="24447">
      <formula>JO79=$B$12</formula>
    </cfRule>
    <cfRule type="expression" dxfId="27130" priority="24448">
      <formula>JO79=$B$11</formula>
    </cfRule>
    <cfRule type="expression" dxfId="27129" priority="24449">
      <formula>JO79=$B$10</formula>
    </cfRule>
    <cfRule type="expression" dxfId="27128" priority="24450">
      <formula>JO79=$B$9</formula>
    </cfRule>
    <cfRule type="expression" dxfId="27127" priority="24451">
      <formula>JO79=$B$6</formula>
    </cfRule>
    <cfRule type="expression" dxfId="27126" priority="24452">
      <formula>"TEXT(C$16,""ddd"")='Sat'"</formula>
    </cfRule>
  </conditionalFormatting>
  <conditionalFormatting sqref="JO79">
    <cfRule type="expression" dxfId="27125" priority="24439">
      <formula>JO79=$B$22</formula>
    </cfRule>
  </conditionalFormatting>
  <conditionalFormatting sqref="JO79">
    <cfRule type="expression" dxfId="27124" priority="24437">
      <formula>JO79=#REF!</formula>
    </cfRule>
    <cfRule type="expression" dxfId="27123" priority="24438">
      <formula>JO79=$B$23</formula>
    </cfRule>
  </conditionalFormatting>
  <conditionalFormatting sqref="JR79:JV79">
    <cfRule type="expression" dxfId="27122" priority="24433">
      <formula>JR79=$B$8</formula>
    </cfRule>
    <cfRule type="expression" dxfId="27121" priority="24434">
      <formula>JR79=$B$24</formula>
    </cfRule>
    <cfRule type="expression" dxfId="27120" priority="24435">
      <formula>JR79=$B$18</formula>
    </cfRule>
    <cfRule type="expression" dxfId="27119" priority="24436">
      <formula>JR79=$B$3</formula>
    </cfRule>
  </conditionalFormatting>
  <conditionalFormatting sqref="JR79:JV79">
    <cfRule type="expression" dxfId="27118" priority="24420">
      <formula>JR79=$B$20</formula>
    </cfRule>
    <cfRule type="expression" dxfId="27117" priority="24421">
      <formula>JR79=$B$21</formula>
    </cfRule>
    <cfRule type="expression" dxfId="27116" priority="24422">
      <formula>JR79=$B$19</formula>
    </cfRule>
    <cfRule type="expression" dxfId="27115" priority="24423">
      <formula>JR79=$B$17</formula>
    </cfRule>
    <cfRule type="expression" dxfId="27114" priority="24424">
      <formula>JR79=$B$16</formula>
    </cfRule>
    <cfRule type="expression" dxfId="27113" priority="24425">
      <formula>JR79=$B$14</formula>
    </cfRule>
    <cfRule type="expression" dxfId="27112" priority="24426">
      <formula>JR79=$B$13</formula>
    </cfRule>
    <cfRule type="expression" dxfId="27111" priority="24427">
      <formula>JR79=$B$12</formula>
    </cfRule>
    <cfRule type="expression" dxfId="27110" priority="24428">
      <formula>JR79=$B$11</formula>
    </cfRule>
    <cfRule type="expression" dxfId="27109" priority="24429">
      <formula>JR79=$B$10</formula>
    </cfRule>
    <cfRule type="expression" dxfId="27108" priority="24430">
      <formula>JR79=$B$9</formula>
    </cfRule>
    <cfRule type="expression" dxfId="27107" priority="24431">
      <formula>JR79=$B$6</formula>
    </cfRule>
    <cfRule type="expression" dxfId="27106" priority="24432">
      <formula>"TEXT(C$16,""ddd"")='Sat'"</formula>
    </cfRule>
  </conditionalFormatting>
  <conditionalFormatting sqref="JR79:JV79">
    <cfRule type="expression" dxfId="27105" priority="24419">
      <formula>JR79=$B$22</formula>
    </cfRule>
  </conditionalFormatting>
  <conditionalFormatting sqref="JR79:JV79">
    <cfRule type="expression" dxfId="27104" priority="24417">
      <formula>JR79=#REF!</formula>
    </cfRule>
    <cfRule type="expression" dxfId="27103" priority="24418">
      <formula>JR79=$B$23</formula>
    </cfRule>
  </conditionalFormatting>
  <conditionalFormatting sqref="JV79">
    <cfRule type="expression" dxfId="27102" priority="24413">
      <formula>JV79=$B$8</formula>
    </cfRule>
    <cfRule type="expression" dxfId="27101" priority="24414">
      <formula>JV79=$B$24</formula>
    </cfRule>
    <cfRule type="expression" dxfId="27100" priority="24415">
      <formula>JV79=$B$18</formula>
    </cfRule>
    <cfRule type="expression" dxfId="27099" priority="24416">
      <formula>JV79=$B$3</formula>
    </cfRule>
  </conditionalFormatting>
  <conditionalFormatting sqref="JV79">
    <cfRule type="expression" dxfId="27098" priority="24400">
      <formula>JV79=$B$20</formula>
    </cfRule>
    <cfRule type="expression" dxfId="27097" priority="24401">
      <formula>JV79=$B$21</formula>
    </cfRule>
    <cfRule type="expression" dxfId="27096" priority="24402">
      <formula>JV79=$B$19</formula>
    </cfRule>
    <cfRule type="expression" dxfId="27095" priority="24403">
      <formula>JV79=$B$17</formula>
    </cfRule>
    <cfRule type="expression" dxfId="27094" priority="24404">
      <formula>JV79=$B$16</formula>
    </cfRule>
    <cfRule type="expression" dxfId="27093" priority="24405">
      <formula>JV79=$B$14</formula>
    </cfRule>
    <cfRule type="expression" dxfId="27092" priority="24406">
      <formula>JV79=$B$13</formula>
    </cfRule>
    <cfRule type="expression" dxfId="27091" priority="24407">
      <formula>JV79=$B$12</formula>
    </cfRule>
    <cfRule type="expression" dxfId="27090" priority="24408">
      <formula>JV79=$B$11</formula>
    </cfRule>
    <cfRule type="expression" dxfId="27089" priority="24409">
      <formula>JV79=$B$10</formula>
    </cfRule>
    <cfRule type="expression" dxfId="27088" priority="24410">
      <formula>JV79=$B$9</formula>
    </cfRule>
    <cfRule type="expression" dxfId="27087" priority="24411">
      <formula>JV79=$B$6</formula>
    </cfRule>
    <cfRule type="expression" dxfId="27086" priority="24412">
      <formula>"TEXT(C$16,""ddd"")='Sat'"</formula>
    </cfRule>
  </conditionalFormatting>
  <conditionalFormatting sqref="JV79">
    <cfRule type="expression" dxfId="27085" priority="24399">
      <formula>JV79=$B$22</formula>
    </cfRule>
  </conditionalFormatting>
  <conditionalFormatting sqref="JV79">
    <cfRule type="expression" dxfId="27084" priority="24397">
      <formula>JV79=#REF!</formula>
    </cfRule>
    <cfRule type="expression" dxfId="27083" priority="24398">
      <formula>JV79=$B$23</formula>
    </cfRule>
  </conditionalFormatting>
  <conditionalFormatting sqref="KJ79">
    <cfRule type="expression" dxfId="27082" priority="24333">
      <formula>KJ79=$B$8</formula>
    </cfRule>
    <cfRule type="expression" dxfId="27081" priority="24334">
      <formula>KJ79=$B$24</formula>
    </cfRule>
    <cfRule type="expression" dxfId="27080" priority="24335">
      <formula>KJ79=$B$18</formula>
    </cfRule>
    <cfRule type="expression" dxfId="27079" priority="24336">
      <formula>KJ79=$B$3</formula>
    </cfRule>
  </conditionalFormatting>
  <conditionalFormatting sqref="KJ79">
    <cfRule type="expression" dxfId="27078" priority="24320">
      <formula>KJ79=$B$20</formula>
    </cfRule>
    <cfRule type="expression" dxfId="27077" priority="24321">
      <formula>KJ79=$B$21</formula>
    </cfRule>
    <cfRule type="expression" dxfId="27076" priority="24322">
      <formula>KJ79=$B$19</formula>
    </cfRule>
    <cfRule type="expression" dxfId="27075" priority="24323">
      <formula>KJ79=$B$17</formula>
    </cfRule>
    <cfRule type="expression" dxfId="27074" priority="24324">
      <formula>KJ79=$B$16</formula>
    </cfRule>
    <cfRule type="expression" dxfId="27073" priority="24325">
      <formula>KJ79=$B$14</formula>
    </cfRule>
    <cfRule type="expression" dxfId="27072" priority="24326">
      <formula>KJ79=$B$13</formula>
    </cfRule>
    <cfRule type="expression" dxfId="27071" priority="24327">
      <formula>KJ79=$B$12</formula>
    </cfRule>
    <cfRule type="expression" dxfId="27070" priority="24328">
      <formula>KJ79=$B$11</formula>
    </cfRule>
    <cfRule type="expression" dxfId="27069" priority="24329">
      <formula>KJ79=$B$10</formula>
    </cfRule>
    <cfRule type="expression" dxfId="27068" priority="24330">
      <formula>KJ79=$B$9</formula>
    </cfRule>
    <cfRule type="expression" dxfId="27067" priority="24331">
      <formula>KJ79=$B$6</formula>
    </cfRule>
    <cfRule type="expression" dxfId="27066" priority="24332">
      <formula>"TEXT(C$16,""ddd"")='Sat'"</formula>
    </cfRule>
  </conditionalFormatting>
  <conditionalFormatting sqref="KJ79">
    <cfRule type="expression" dxfId="27065" priority="24319">
      <formula>KJ79=$B$22</formula>
    </cfRule>
  </conditionalFormatting>
  <conditionalFormatting sqref="KJ79">
    <cfRule type="expression" dxfId="27064" priority="24317">
      <formula>KJ79=#REF!</formula>
    </cfRule>
    <cfRule type="expression" dxfId="27063" priority="24318">
      <formula>KJ79=$B$23</formula>
    </cfRule>
  </conditionalFormatting>
  <conditionalFormatting sqref="KM79:KQ79">
    <cfRule type="expression" dxfId="27062" priority="24313">
      <formula>KM79=$B$8</formula>
    </cfRule>
    <cfRule type="expression" dxfId="27061" priority="24314">
      <formula>KM79=$B$24</formula>
    </cfRule>
    <cfRule type="expression" dxfId="27060" priority="24315">
      <formula>KM79=$B$18</formula>
    </cfRule>
    <cfRule type="expression" dxfId="27059" priority="24316">
      <formula>KM79=$B$3</formula>
    </cfRule>
  </conditionalFormatting>
  <conditionalFormatting sqref="KM79:KQ79">
    <cfRule type="expression" dxfId="27058" priority="24300">
      <formula>KM79=$B$20</formula>
    </cfRule>
    <cfRule type="expression" dxfId="27057" priority="24301">
      <formula>KM79=$B$21</formula>
    </cfRule>
    <cfRule type="expression" dxfId="27056" priority="24302">
      <formula>KM79=$B$19</formula>
    </cfRule>
    <cfRule type="expression" dxfId="27055" priority="24303">
      <formula>KM79=$B$17</formula>
    </cfRule>
    <cfRule type="expression" dxfId="27054" priority="24304">
      <formula>KM79=$B$16</formula>
    </cfRule>
    <cfRule type="expression" dxfId="27053" priority="24305">
      <formula>KM79=$B$14</formula>
    </cfRule>
    <cfRule type="expression" dxfId="27052" priority="24306">
      <formula>KM79=$B$13</formula>
    </cfRule>
    <cfRule type="expression" dxfId="27051" priority="24307">
      <formula>KM79=$B$12</formula>
    </cfRule>
    <cfRule type="expression" dxfId="27050" priority="24308">
      <formula>KM79=$B$11</formula>
    </cfRule>
    <cfRule type="expression" dxfId="27049" priority="24309">
      <formula>KM79=$B$10</formula>
    </cfRule>
    <cfRule type="expression" dxfId="27048" priority="24310">
      <formula>KM79=$B$9</formula>
    </cfRule>
    <cfRule type="expression" dxfId="27047" priority="24311">
      <formula>KM79=$B$6</formula>
    </cfRule>
    <cfRule type="expression" dxfId="27046" priority="24312">
      <formula>"TEXT(C$16,""ddd"")='Sat'"</formula>
    </cfRule>
  </conditionalFormatting>
  <conditionalFormatting sqref="KM79:KQ79">
    <cfRule type="expression" dxfId="27045" priority="24299">
      <formula>KM79=$B$22</formula>
    </cfRule>
  </conditionalFormatting>
  <conditionalFormatting sqref="KM79:KQ79">
    <cfRule type="expression" dxfId="27044" priority="24297">
      <formula>KM79=#REF!</formula>
    </cfRule>
    <cfRule type="expression" dxfId="27043" priority="24298">
      <formula>KM79=$B$23</formula>
    </cfRule>
  </conditionalFormatting>
  <conditionalFormatting sqref="KQ79">
    <cfRule type="expression" dxfId="27042" priority="24293">
      <formula>KQ79=$B$8</formula>
    </cfRule>
    <cfRule type="expression" dxfId="27041" priority="24294">
      <formula>KQ79=$B$24</formula>
    </cfRule>
    <cfRule type="expression" dxfId="27040" priority="24295">
      <formula>KQ79=$B$18</formula>
    </cfRule>
    <cfRule type="expression" dxfId="27039" priority="24296">
      <formula>KQ79=$B$3</formula>
    </cfRule>
  </conditionalFormatting>
  <conditionalFormatting sqref="KQ79">
    <cfRule type="expression" dxfId="27038" priority="24280">
      <formula>KQ79=$B$20</formula>
    </cfRule>
    <cfRule type="expression" dxfId="27037" priority="24281">
      <formula>KQ79=$B$21</formula>
    </cfRule>
    <cfRule type="expression" dxfId="27036" priority="24282">
      <formula>KQ79=$B$19</formula>
    </cfRule>
    <cfRule type="expression" dxfId="27035" priority="24283">
      <formula>KQ79=$B$17</formula>
    </cfRule>
    <cfRule type="expression" dxfId="27034" priority="24284">
      <formula>KQ79=$B$16</formula>
    </cfRule>
    <cfRule type="expression" dxfId="27033" priority="24285">
      <formula>KQ79=$B$14</formula>
    </cfRule>
    <cfRule type="expression" dxfId="27032" priority="24286">
      <formula>KQ79=$B$13</formula>
    </cfRule>
    <cfRule type="expression" dxfId="27031" priority="24287">
      <formula>KQ79=$B$12</formula>
    </cfRule>
    <cfRule type="expression" dxfId="27030" priority="24288">
      <formula>KQ79=$B$11</formula>
    </cfRule>
    <cfRule type="expression" dxfId="27029" priority="24289">
      <formula>KQ79=$B$10</formula>
    </cfRule>
    <cfRule type="expression" dxfId="27028" priority="24290">
      <formula>KQ79=$B$9</formula>
    </cfRule>
    <cfRule type="expression" dxfId="27027" priority="24291">
      <formula>KQ79=$B$6</formula>
    </cfRule>
    <cfRule type="expression" dxfId="27026" priority="24292">
      <formula>"TEXT(C$16,""ddd"")='Sat'"</formula>
    </cfRule>
  </conditionalFormatting>
  <conditionalFormatting sqref="KQ79">
    <cfRule type="expression" dxfId="27025" priority="24279">
      <formula>KQ79=$B$22</formula>
    </cfRule>
  </conditionalFormatting>
  <conditionalFormatting sqref="KQ79">
    <cfRule type="expression" dxfId="27024" priority="24277">
      <formula>KQ79=#REF!</formula>
    </cfRule>
    <cfRule type="expression" dxfId="27023" priority="24278">
      <formula>KQ79=$B$23</formula>
    </cfRule>
  </conditionalFormatting>
  <conditionalFormatting sqref="KT79:KX79">
    <cfRule type="expression" dxfId="27022" priority="24273">
      <formula>KT79=$B$8</formula>
    </cfRule>
    <cfRule type="expression" dxfId="27021" priority="24274">
      <formula>KT79=$B$24</formula>
    </cfRule>
    <cfRule type="expression" dxfId="27020" priority="24275">
      <formula>KT79=$B$18</formula>
    </cfRule>
    <cfRule type="expression" dxfId="27019" priority="24276">
      <formula>KT79=$B$3</formula>
    </cfRule>
  </conditionalFormatting>
  <conditionalFormatting sqref="KT79:KX79">
    <cfRule type="expression" dxfId="27018" priority="24260">
      <formula>KT79=$B$20</formula>
    </cfRule>
    <cfRule type="expression" dxfId="27017" priority="24261">
      <formula>KT79=$B$21</formula>
    </cfRule>
    <cfRule type="expression" dxfId="27016" priority="24262">
      <formula>KT79=$B$19</formula>
    </cfRule>
    <cfRule type="expression" dxfId="27015" priority="24263">
      <formula>KT79=$B$17</formula>
    </cfRule>
    <cfRule type="expression" dxfId="27014" priority="24264">
      <formula>KT79=$B$16</formula>
    </cfRule>
    <cfRule type="expression" dxfId="27013" priority="24265">
      <formula>KT79=$B$14</formula>
    </cfRule>
    <cfRule type="expression" dxfId="27012" priority="24266">
      <formula>KT79=$B$13</formula>
    </cfRule>
    <cfRule type="expression" dxfId="27011" priority="24267">
      <formula>KT79=$B$12</formula>
    </cfRule>
    <cfRule type="expression" dxfId="27010" priority="24268">
      <formula>KT79=$B$11</formula>
    </cfRule>
    <cfRule type="expression" dxfId="27009" priority="24269">
      <formula>KT79=$B$10</formula>
    </cfRule>
    <cfRule type="expression" dxfId="27008" priority="24270">
      <formula>KT79=$B$9</formula>
    </cfRule>
    <cfRule type="expression" dxfId="27007" priority="24271">
      <formula>KT79=$B$6</formula>
    </cfRule>
    <cfRule type="expression" dxfId="27006" priority="24272">
      <formula>"TEXT(C$16,""ddd"")='Sat'"</formula>
    </cfRule>
  </conditionalFormatting>
  <conditionalFormatting sqref="KT79:KX79">
    <cfRule type="expression" dxfId="27005" priority="24259">
      <formula>KT79=$B$22</formula>
    </cfRule>
  </conditionalFormatting>
  <conditionalFormatting sqref="KT79:KX79">
    <cfRule type="expression" dxfId="27004" priority="24257">
      <formula>KT79=#REF!</formula>
    </cfRule>
    <cfRule type="expression" dxfId="27003" priority="24258">
      <formula>KT79=$B$23</formula>
    </cfRule>
  </conditionalFormatting>
  <conditionalFormatting sqref="KX79">
    <cfRule type="expression" dxfId="27002" priority="24253">
      <formula>KX79=$B$8</formula>
    </cfRule>
    <cfRule type="expression" dxfId="27001" priority="24254">
      <formula>KX79=$B$24</formula>
    </cfRule>
    <cfRule type="expression" dxfId="27000" priority="24255">
      <formula>KX79=$B$18</formula>
    </cfRule>
    <cfRule type="expression" dxfId="26999" priority="24256">
      <formula>KX79=$B$3</formula>
    </cfRule>
  </conditionalFormatting>
  <conditionalFormatting sqref="KX79">
    <cfRule type="expression" dxfId="26998" priority="24240">
      <formula>KX79=$B$20</formula>
    </cfRule>
    <cfRule type="expression" dxfId="26997" priority="24241">
      <formula>KX79=$B$21</formula>
    </cfRule>
    <cfRule type="expression" dxfId="26996" priority="24242">
      <formula>KX79=$B$19</formula>
    </cfRule>
    <cfRule type="expression" dxfId="26995" priority="24243">
      <formula>KX79=$B$17</formula>
    </cfRule>
    <cfRule type="expression" dxfId="26994" priority="24244">
      <formula>KX79=$B$16</formula>
    </cfRule>
    <cfRule type="expression" dxfId="26993" priority="24245">
      <formula>KX79=$B$14</formula>
    </cfRule>
    <cfRule type="expression" dxfId="26992" priority="24246">
      <formula>KX79=$B$13</formula>
    </cfRule>
    <cfRule type="expression" dxfId="26991" priority="24247">
      <formula>KX79=$B$12</formula>
    </cfRule>
    <cfRule type="expression" dxfId="26990" priority="24248">
      <formula>KX79=$B$11</formula>
    </cfRule>
    <cfRule type="expression" dxfId="26989" priority="24249">
      <formula>KX79=$B$10</formula>
    </cfRule>
    <cfRule type="expression" dxfId="26988" priority="24250">
      <formula>KX79=$B$9</formula>
    </cfRule>
    <cfRule type="expression" dxfId="26987" priority="24251">
      <formula>KX79=$B$6</formula>
    </cfRule>
    <cfRule type="expression" dxfId="26986" priority="24252">
      <formula>"TEXT(C$16,""ddd"")='Sat'"</formula>
    </cfRule>
  </conditionalFormatting>
  <conditionalFormatting sqref="KX79">
    <cfRule type="expression" dxfId="26985" priority="24239">
      <formula>KX79=$B$22</formula>
    </cfRule>
  </conditionalFormatting>
  <conditionalFormatting sqref="KX79">
    <cfRule type="expression" dxfId="26984" priority="24237">
      <formula>KX79=#REF!</formula>
    </cfRule>
    <cfRule type="expression" dxfId="26983" priority="24238">
      <formula>KX79=$B$23</formula>
    </cfRule>
  </conditionalFormatting>
  <conditionalFormatting sqref="LA79:LE79">
    <cfRule type="expression" dxfId="26982" priority="24233">
      <formula>LA79=$B$8</formula>
    </cfRule>
    <cfRule type="expression" dxfId="26981" priority="24234">
      <formula>LA79=$B$24</formula>
    </cfRule>
    <cfRule type="expression" dxfId="26980" priority="24235">
      <formula>LA79=$B$18</formula>
    </cfRule>
    <cfRule type="expression" dxfId="26979" priority="24236">
      <formula>LA79=$B$3</formula>
    </cfRule>
  </conditionalFormatting>
  <conditionalFormatting sqref="LA79:LE79">
    <cfRule type="expression" dxfId="26978" priority="24220">
      <formula>LA79=$B$20</formula>
    </cfRule>
    <cfRule type="expression" dxfId="26977" priority="24221">
      <formula>LA79=$B$21</formula>
    </cfRule>
    <cfRule type="expression" dxfId="26976" priority="24222">
      <formula>LA79=$B$19</formula>
    </cfRule>
    <cfRule type="expression" dxfId="26975" priority="24223">
      <formula>LA79=$B$17</formula>
    </cfRule>
    <cfRule type="expression" dxfId="26974" priority="24224">
      <formula>LA79=$B$16</formula>
    </cfRule>
    <cfRule type="expression" dxfId="26973" priority="24225">
      <formula>LA79=$B$14</formula>
    </cfRule>
    <cfRule type="expression" dxfId="26972" priority="24226">
      <formula>LA79=$B$13</formula>
    </cfRule>
    <cfRule type="expression" dxfId="26971" priority="24227">
      <formula>LA79=$B$12</formula>
    </cfRule>
    <cfRule type="expression" dxfId="26970" priority="24228">
      <formula>LA79=$B$11</formula>
    </cfRule>
    <cfRule type="expression" dxfId="26969" priority="24229">
      <formula>LA79=$B$10</formula>
    </cfRule>
    <cfRule type="expression" dxfId="26968" priority="24230">
      <formula>LA79=$B$9</formula>
    </cfRule>
    <cfRule type="expression" dxfId="26967" priority="24231">
      <formula>LA79=$B$6</formula>
    </cfRule>
    <cfRule type="expression" dxfId="26966" priority="24232">
      <formula>"TEXT(C$16,""ddd"")='Sat'"</formula>
    </cfRule>
  </conditionalFormatting>
  <conditionalFormatting sqref="LA79:LE79">
    <cfRule type="expression" dxfId="26965" priority="24219">
      <formula>LA79=$B$22</formula>
    </cfRule>
  </conditionalFormatting>
  <conditionalFormatting sqref="LA79:LE79">
    <cfRule type="expression" dxfId="26964" priority="24217">
      <formula>LA79=#REF!</formula>
    </cfRule>
    <cfRule type="expression" dxfId="26963" priority="24218">
      <formula>LA79=$B$23</formula>
    </cfRule>
  </conditionalFormatting>
  <conditionalFormatting sqref="LE79">
    <cfRule type="expression" dxfId="26962" priority="24213">
      <formula>LE79=$B$8</formula>
    </cfRule>
    <cfRule type="expression" dxfId="26961" priority="24214">
      <formula>LE79=$B$24</formula>
    </cfRule>
    <cfRule type="expression" dxfId="26960" priority="24215">
      <formula>LE79=$B$18</formula>
    </cfRule>
    <cfRule type="expression" dxfId="26959" priority="24216">
      <formula>LE79=$B$3</formula>
    </cfRule>
  </conditionalFormatting>
  <conditionalFormatting sqref="LE79">
    <cfRule type="expression" dxfId="26958" priority="24200">
      <formula>LE79=$B$20</formula>
    </cfRule>
    <cfRule type="expression" dxfId="26957" priority="24201">
      <formula>LE79=$B$21</formula>
    </cfRule>
    <cfRule type="expression" dxfId="26956" priority="24202">
      <formula>LE79=$B$19</formula>
    </cfRule>
    <cfRule type="expression" dxfId="26955" priority="24203">
      <formula>LE79=$B$17</formula>
    </cfRule>
    <cfRule type="expression" dxfId="26954" priority="24204">
      <formula>LE79=$B$16</formula>
    </cfRule>
    <cfRule type="expression" dxfId="26953" priority="24205">
      <formula>LE79=$B$14</formula>
    </cfRule>
    <cfRule type="expression" dxfId="26952" priority="24206">
      <formula>LE79=$B$13</formula>
    </cfRule>
    <cfRule type="expression" dxfId="26951" priority="24207">
      <formula>LE79=$B$12</formula>
    </cfRule>
    <cfRule type="expression" dxfId="26950" priority="24208">
      <formula>LE79=$B$11</formula>
    </cfRule>
    <cfRule type="expression" dxfId="26949" priority="24209">
      <formula>LE79=$B$10</formula>
    </cfRule>
    <cfRule type="expression" dxfId="26948" priority="24210">
      <formula>LE79=$B$9</formula>
    </cfRule>
    <cfRule type="expression" dxfId="26947" priority="24211">
      <formula>LE79=$B$6</formula>
    </cfRule>
    <cfRule type="expression" dxfId="26946" priority="24212">
      <formula>"TEXT(C$16,""ddd"")='Sat'"</formula>
    </cfRule>
  </conditionalFormatting>
  <conditionalFormatting sqref="LE79">
    <cfRule type="expression" dxfId="26945" priority="24199">
      <formula>LE79=$B$22</formula>
    </cfRule>
  </conditionalFormatting>
  <conditionalFormatting sqref="LE79">
    <cfRule type="expression" dxfId="26944" priority="24197">
      <formula>LE79=#REF!</formula>
    </cfRule>
    <cfRule type="expression" dxfId="26943" priority="24198">
      <formula>LE79=$B$23</formula>
    </cfRule>
  </conditionalFormatting>
  <conditionalFormatting sqref="LH79:LL79">
    <cfRule type="expression" dxfId="26942" priority="24193">
      <formula>LH79=$B$8</formula>
    </cfRule>
    <cfRule type="expression" dxfId="26941" priority="24194">
      <formula>LH79=$B$24</formula>
    </cfRule>
    <cfRule type="expression" dxfId="26940" priority="24195">
      <formula>LH79=$B$18</formula>
    </cfRule>
    <cfRule type="expression" dxfId="26939" priority="24196">
      <formula>LH79=$B$3</formula>
    </cfRule>
  </conditionalFormatting>
  <conditionalFormatting sqref="LH79:LL79">
    <cfRule type="expression" dxfId="26938" priority="24180">
      <formula>LH79=$B$20</formula>
    </cfRule>
    <cfRule type="expression" dxfId="26937" priority="24181">
      <formula>LH79=$B$21</formula>
    </cfRule>
    <cfRule type="expression" dxfId="26936" priority="24182">
      <formula>LH79=$B$19</formula>
    </cfRule>
    <cfRule type="expression" dxfId="26935" priority="24183">
      <formula>LH79=$B$17</formula>
    </cfRule>
    <cfRule type="expression" dxfId="26934" priority="24184">
      <formula>LH79=$B$16</formula>
    </cfRule>
    <cfRule type="expression" dxfId="26933" priority="24185">
      <formula>LH79=$B$14</formula>
    </cfRule>
    <cfRule type="expression" dxfId="26932" priority="24186">
      <formula>LH79=$B$13</formula>
    </cfRule>
    <cfRule type="expression" dxfId="26931" priority="24187">
      <formula>LH79=$B$12</formula>
    </cfRule>
    <cfRule type="expression" dxfId="26930" priority="24188">
      <formula>LH79=$B$11</formula>
    </cfRule>
    <cfRule type="expression" dxfId="26929" priority="24189">
      <formula>LH79=$B$10</formula>
    </cfRule>
    <cfRule type="expression" dxfId="26928" priority="24190">
      <formula>LH79=$B$9</formula>
    </cfRule>
    <cfRule type="expression" dxfId="26927" priority="24191">
      <formula>LH79=$B$6</formula>
    </cfRule>
    <cfRule type="expression" dxfId="26926" priority="24192">
      <formula>"TEXT(C$16,""ddd"")='Sat'"</formula>
    </cfRule>
  </conditionalFormatting>
  <conditionalFormatting sqref="LH79:LL79">
    <cfRule type="expression" dxfId="26925" priority="24179">
      <formula>LH79=$B$22</formula>
    </cfRule>
  </conditionalFormatting>
  <conditionalFormatting sqref="LH79:LL79">
    <cfRule type="expression" dxfId="26924" priority="24177">
      <formula>LH79=#REF!</formula>
    </cfRule>
    <cfRule type="expression" dxfId="26923" priority="24178">
      <formula>LH79=$B$23</formula>
    </cfRule>
  </conditionalFormatting>
  <conditionalFormatting sqref="LL79">
    <cfRule type="expression" dxfId="26922" priority="24173">
      <formula>LL79=$B$8</formula>
    </cfRule>
    <cfRule type="expression" dxfId="26921" priority="24174">
      <formula>LL79=$B$24</formula>
    </cfRule>
    <cfRule type="expression" dxfId="26920" priority="24175">
      <formula>LL79=$B$18</formula>
    </cfRule>
    <cfRule type="expression" dxfId="26919" priority="24176">
      <formula>LL79=$B$3</formula>
    </cfRule>
  </conditionalFormatting>
  <conditionalFormatting sqref="LL79">
    <cfRule type="expression" dxfId="26918" priority="24160">
      <formula>LL79=$B$20</formula>
    </cfRule>
    <cfRule type="expression" dxfId="26917" priority="24161">
      <formula>LL79=$B$21</formula>
    </cfRule>
    <cfRule type="expression" dxfId="26916" priority="24162">
      <formula>LL79=$B$19</formula>
    </cfRule>
    <cfRule type="expression" dxfId="26915" priority="24163">
      <formula>LL79=$B$17</formula>
    </cfRule>
    <cfRule type="expression" dxfId="26914" priority="24164">
      <formula>LL79=$B$16</formula>
    </cfRule>
    <cfRule type="expression" dxfId="26913" priority="24165">
      <formula>LL79=$B$14</formula>
    </cfRule>
    <cfRule type="expression" dxfId="26912" priority="24166">
      <formula>LL79=$B$13</formula>
    </cfRule>
    <cfRule type="expression" dxfId="26911" priority="24167">
      <formula>LL79=$B$12</formula>
    </cfRule>
    <cfRule type="expression" dxfId="26910" priority="24168">
      <formula>LL79=$B$11</formula>
    </cfRule>
    <cfRule type="expression" dxfId="26909" priority="24169">
      <formula>LL79=$B$10</formula>
    </cfRule>
    <cfRule type="expression" dxfId="26908" priority="24170">
      <formula>LL79=$B$9</formula>
    </cfRule>
    <cfRule type="expression" dxfId="26907" priority="24171">
      <formula>LL79=$B$6</formula>
    </cfRule>
    <cfRule type="expression" dxfId="26906" priority="24172">
      <formula>"TEXT(C$16,""ddd"")='Sat'"</formula>
    </cfRule>
  </conditionalFormatting>
  <conditionalFormatting sqref="LL79">
    <cfRule type="expression" dxfId="26905" priority="24159">
      <formula>LL79=$B$22</formula>
    </cfRule>
  </conditionalFormatting>
  <conditionalFormatting sqref="LL79">
    <cfRule type="expression" dxfId="26904" priority="24157">
      <formula>LL79=#REF!</formula>
    </cfRule>
    <cfRule type="expression" dxfId="26903" priority="24158">
      <formula>LL79=$B$23</formula>
    </cfRule>
  </conditionalFormatting>
  <conditionalFormatting sqref="LO79:LS79">
    <cfRule type="expression" dxfId="26902" priority="24153">
      <formula>LO79=$B$8</formula>
    </cfRule>
    <cfRule type="expression" dxfId="26901" priority="24154">
      <formula>LO79=$B$24</formula>
    </cfRule>
    <cfRule type="expression" dxfId="26900" priority="24155">
      <formula>LO79=$B$18</formula>
    </cfRule>
    <cfRule type="expression" dxfId="26899" priority="24156">
      <formula>LO79=$B$3</formula>
    </cfRule>
  </conditionalFormatting>
  <conditionalFormatting sqref="LO79:LS79">
    <cfRule type="expression" dxfId="26898" priority="24140">
      <formula>LO79=$B$20</formula>
    </cfRule>
    <cfRule type="expression" dxfId="26897" priority="24141">
      <formula>LO79=$B$21</formula>
    </cfRule>
    <cfRule type="expression" dxfId="26896" priority="24142">
      <formula>LO79=$B$19</formula>
    </cfRule>
    <cfRule type="expression" dxfId="26895" priority="24143">
      <formula>LO79=$B$17</formula>
    </cfRule>
    <cfRule type="expression" dxfId="26894" priority="24144">
      <formula>LO79=$B$16</formula>
    </cfRule>
    <cfRule type="expression" dxfId="26893" priority="24145">
      <formula>LO79=$B$14</formula>
    </cfRule>
    <cfRule type="expression" dxfId="26892" priority="24146">
      <formula>LO79=$B$13</formula>
    </cfRule>
    <cfRule type="expression" dxfId="26891" priority="24147">
      <formula>LO79=$B$12</formula>
    </cfRule>
    <cfRule type="expression" dxfId="26890" priority="24148">
      <formula>LO79=$B$11</formula>
    </cfRule>
    <cfRule type="expression" dxfId="26889" priority="24149">
      <formula>LO79=$B$10</formula>
    </cfRule>
    <cfRule type="expression" dxfId="26888" priority="24150">
      <formula>LO79=$B$9</formula>
    </cfRule>
    <cfRule type="expression" dxfId="26887" priority="24151">
      <formula>LO79=$B$6</formula>
    </cfRule>
    <cfRule type="expression" dxfId="26886" priority="24152">
      <formula>"TEXT(C$16,""ddd"")='Sat'"</formula>
    </cfRule>
  </conditionalFormatting>
  <conditionalFormatting sqref="LO79:LS79">
    <cfRule type="expression" dxfId="26885" priority="24139">
      <formula>LO79=$B$22</formula>
    </cfRule>
  </conditionalFormatting>
  <conditionalFormatting sqref="LO79:LS79">
    <cfRule type="expression" dxfId="26884" priority="24137">
      <formula>LO79=#REF!</formula>
    </cfRule>
    <cfRule type="expression" dxfId="26883" priority="24138">
      <formula>LO79=$B$23</formula>
    </cfRule>
  </conditionalFormatting>
  <conditionalFormatting sqref="LS79">
    <cfRule type="expression" dxfId="26882" priority="24133">
      <formula>LS79=$B$8</formula>
    </cfRule>
    <cfRule type="expression" dxfId="26881" priority="24134">
      <formula>LS79=$B$24</formula>
    </cfRule>
    <cfRule type="expression" dxfId="26880" priority="24135">
      <formula>LS79=$B$18</formula>
    </cfRule>
    <cfRule type="expression" dxfId="26879" priority="24136">
      <formula>LS79=$B$3</formula>
    </cfRule>
  </conditionalFormatting>
  <conditionalFormatting sqref="LS79">
    <cfRule type="expression" dxfId="26878" priority="24120">
      <formula>LS79=$B$20</formula>
    </cfRule>
    <cfRule type="expression" dxfId="26877" priority="24121">
      <formula>LS79=$B$21</formula>
    </cfRule>
    <cfRule type="expression" dxfId="26876" priority="24122">
      <formula>LS79=$B$19</formula>
    </cfRule>
    <cfRule type="expression" dxfId="26875" priority="24123">
      <formula>LS79=$B$17</formula>
    </cfRule>
    <cfRule type="expression" dxfId="26874" priority="24124">
      <formula>LS79=$B$16</formula>
    </cfRule>
    <cfRule type="expression" dxfId="26873" priority="24125">
      <formula>LS79=$B$14</formula>
    </cfRule>
    <cfRule type="expression" dxfId="26872" priority="24126">
      <formula>LS79=$B$13</formula>
    </cfRule>
    <cfRule type="expression" dxfId="26871" priority="24127">
      <formula>LS79=$B$12</formula>
    </cfRule>
    <cfRule type="expression" dxfId="26870" priority="24128">
      <formula>LS79=$B$11</formula>
    </cfRule>
    <cfRule type="expression" dxfId="26869" priority="24129">
      <formula>LS79=$B$10</formula>
    </cfRule>
    <cfRule type="expression" dxfId="26868" priority="24130">
      <formula>LS79=$B$9</formula>
    </cfRule>
    <cfRule type="expression" dxfId="26867" priority="24131">
      <formula>LS79=$B$6</formula>
    </cfRule>
    <cfRule type="expression" dxfId="26866" priority="24132">
      <formula>"TEXT(C$16,""ddd"")='Sat'"</formula>
    </cfRule>
  </conditionalFormatting>
  <conditionalFormatting sqref="LS79">
    <cfRule type="expression" dxfId="26865" priority="24119">
      <formula>LS79=$B$22</formula>
    </cfRule>
  </conditionalFormatting>
  <conditionalFormatting sqref="LS79">
    <cfRule type="expression" dxfId="26864" priority="24117">
      <formula>LS79=#REF!</formula>
    </cfRule>
    <cfRule type="expression" dxfId="26863" priority="24118">
      <formula>LS79=$B$23</formula>
    </cfRule>
  </conditionalFormatting>
  <conditionalFormatting sqref="LV79:LZ79">
    <cfRule type="expression" dxfId="26862" priority="24113">
      <formula>LV79=$B$8</formula>
    </cfRule>
    <cfRule type="expression" dxfId="26861" priority="24114">
      <formula>LV79=$B$24</formula>
    </cfRule>
    <cfRule type="expression" dxfId="26860" priority="24115">
      <formula>LV79=$B$18</formula>
    </cfRule>
    <cfRule type="expression" dxfId="26859" priority="24116">
      <formula>LV79=$B$3</formula>
    </cfRule>
  </conditionalFormatting>
  <conditionalFormatting sqref="LV79:LZ79">
    <cfRule type="expression" dxfId="26858" priority="24100">
      <formula>LV79=$B$20</formula>
    </cfRule>
    <cfRule type="expression" dxfId="26857" priority="24101">
      <formula>LV79=$B$21</formula>
    </cfRule>
    <cfRule type="expression" dxfId="26856" priority="24102">
      <formula>LV79=$B$19</formula>
    </cfRule>
    <cfRule type="expression" dxfId="26855" priority="24103">
      <formula>LV79=$B$17</formula>
    </cfRule>
    <cfRule type="expression" dxfId="26854" priority="24104">
      <formula>LV79=$B$16</formula>
    </cfRule>
    <cfRule type="expression" dxfId="26853" priority="24105">
      <formula>LV79=$B$14</formula>
    </cfRule>
    <cfRule type="expression" dxfId="26852" priority="24106">
      <formula>LV79=$B$13</formula>
    </cfRule>
    <cfRule type="expression" dxfId="26851" priority="24107">
      <formula>LV79=$B$12</formula>
    </cfRule>
    <cfRule type="expression" dxfId="26850" priority="24108">
      <formula>LV79=$B$11</formula>
    </cfRule>
    <cfRule type="expression" dxfId="26849" priority="24109">
      <formula>LV79=$B$10</formula>
    </cfRule>
    <cfRule type="expression" dxfId="26848" priority="24110">
      <formula>LV79=$B$9</formula>
    </cfRule>
    <cfRule type="expression" dxfId="26847" priority="24111">
      <formula>LV79=$B$6</formula>
    </cfRule>
    <cfRule type="expression" dxfId="26846" priority="24112">
      <formula>"TEXT(C$16,""ddd"")='Sat'"</formula>
    </cfRule>
  </conditionalFormatting>
  <conditionalFormatting sqref="LV79:LZ79">
    <cfRule type="expression" dxfId="26845" priority="24099">
      <formula>LV79=$B$22</formula>
    </cfRule>
  </conditionalFormatting>
  <conditionalFormatting sqref="LV79:LZ79">
    <cfRule type="expression" dxfId="26844" priority="24097">
      <formula>LV79=#REF!</formula>
    </cfRule>
    <cfRule type="expression" dxfId="26843" priority="24098">
      <formula>LV79=$B$23</formula>
    </cfRule>
  </conditionalFormatting>
  <conditionalFormatting sqref="LZ79">
    <cfRule type="expression" dxfId="26842" priority="24093">
      <formula>LZ79=$B$8</formula>
    </cfRule>
    <cfRule type="expression" dxfId="26841" priority="24094">
      <formula>LZ79=$B$24</formula>
    </cfRule>
    <cfRule type="expression" dxfId="26840" priority="24095">
      <formula>LZ79=$B$18</formula>
    </cfRule>
    <cfRule type="expression" dxfId="26839" priority="24096">
      <formula>LZ79=$B$3</formula>
    </cfRule>
  </conditionalFormatting>
  <conditionalFormatting sqref="LZ79">
    <cfRule type="expression" dxfId="26838" priority="24080">
      <formula>LZ79=$B$20</formula>
    </cfRule>
    <cfRule type="expression" dxfId="26837" priority="24081">
      <formula>LZ79=$B$21</formula>
    </cfRule>
    <cfRule type="expression" dxfId="26836" priority="24082">
      <formula>LZ79=$B$19</formula>
    </cfRule>
    <cfRule type="expression" dxfId="26835" priority="24083">
      <formula>LZ79=$B$17</formula>
    </cfRule>
    <cfRule type="expression" dxfId="26834" priority="24084">
      <formula>LZ79=$B$16</formula>
    </cfRule>
    <cfRule type="expression" dxfId="26833" priority="24085">
      <formula>LZ79=$B$14</formula>
    </cfRule>
    <cfRule type="expression" dxfId="26832" priority="24086">
      <formula>LZ79=$B$13</formula>
    </cfRule>
    <cfRule type="expression" dxfId="26831" priority="24087">
      <formula>LZ79=$B$12</formula>
    </cfRule>
    <cfRule type="expression" dxfId="26830" priority="24088">
      <formula>LZ79=$B$11</formula>
    </cfRule>
    <cfRule type="expression" dxfId="26829" priority="24089">
      <formula>LZ79=$B$10</formula>
    </cfRule>
    <cfRule type="expression" dxfId="26828" priority="24090">
      <formula>LZ79=$B$9</formula>
    </cfRule>
    <cfRule type="expression" dxfId="26827" priority="24091">
      <formula>LZ79=$B$6</formula>
    </cfRule>
    <cfRule type="expression" dxfId="26826" priority="24092">
      <formula>"TEXT(C$16,""ddd"")='Sat'"</formula>
    </cfRule>
  </conditionalFormatting>
  <conditionalFormatting sqref="LZ79">
    <cfRule type="expression" dxfId="26825" priority="24079">
      <formula>LZ79=$B$22</formula>
    </cfRule>
  </conditionalFormatting>
  <conditionalFormatting sqref="LZ79">
    <cfRule type="expression" dxfId="26824" priority="24077">
      <formula>LZ79=#REF!</formula>
    </cfRule>
    <cfRule type="expression" dxfId="26823" priority="24078">
      <formula>LZ79=$B$23</formula>
    </cfRule>
  </conditionalFormatting>
  <conditionalFormatting sqref="MC79:MG79">
    <cfRule type="expression" dxfId="26822" priority="24073">
      <formula>MC79=$B$8</formula>
    </cfRule>
    <cfRule type="expression" dxfId="26821" priority="24074">
      <formula>MC79=$B$24</formula>
    </cfRule>
    <cfRule type="expression" dxfId="26820" priority="24075">
      <formula>MC79=$B$18</formula>
    </cfRule>
    <cfRule type="expression" dxfId="26819" priority="24076">
      <formula>MC79=$B$3</formula>
    </cfRule>
  </conditionalFormatting>
  <conditionalFormatting sqref="MC79:MG79">
    <cfRule type="expression" dxfId="26818" priority="24060">
      <formula>MC79=$B$20</formula>
    </cfRule>
    <cfRule type="expression" dxfId="26817" priority="24061">
      <formula>MC79=$B$21</formula>
    </cfRule>
    <cfRule type="expression" dxfId="26816" priority="24062">
      <formula>MC79=$B$19</formula>
    </cfRule>
    <cfRule type="expression" dxfId="26815" priority="24063">
      <formula>MC79=$B$17</formula>
    </cfRule>
    <cfRule type="expression" dxfId="26814" priority="24064">
      <formula>MC79=$B$16</formula>
    </cfRule>
    <cfRule type="expression" dxfId="26813" priority="24065">
      <formula>MC79=$B$14</formula>
    </cfRule>
    <cfRule type="expression" dxfId="26812" priority="24066">
      <formula>MC79=$B$13</formula>
    </cfRule>
    <cfRule type="expression" dxfId="26811" priority="24067">
      <formula>MC79=$B$12</formula>
    </cfRule>
    <cfRule type="expression" dxfId="26810" priority="24068">
      <formula>MC79=$B$11</formula>
    </cfRule>
    <cfRule type="expression" dxfId="26809" priority="24069">
      <formula>MC79=$B$10</formula>
    </cfRule>
    <cfRule type="expression" dxfId="26808" priority="24070">
      <formula>MC79=$B$9</formula>
    </cfRule>
    <cfRule type="expression" dxfId="26807" priority="24071">
      <formula>MC79=$B$6</formula>
    </cfRule>
    <cfRule type="expression" dxfId="26806" priority="24072">
      <formula>"TEXT(C$16,""ddd"")='Sat'"</formula>
    </cfRule>
  </conditionalFormatting>
  <conditionalFormatting sqref="MC79:MG79">
    <cfRule type="expression" dxfId="26805" priority="24059">
      <formula>MC79=$B$22</formula>
    </cfRule>
  </conditionalFormatting>
  <conditionalFormatting sqref="MC79:MG79">
    <cfRule type="expression" dxfId="26804" priority="24057">
      <formula>MC79=#REF!</formula>
    </cfRule>
    <cfRule type="expression" dxfId="26803" priority="24058">
      <formula>MC79=$B$23</formula>
    </cfRule>
  </conditionalFormatting>
  <conditionalFormatting sqref="MG79">
    <cfRule type="expression" dxfId="26802" priority="24053">
      <formula>MG79=$B$8</formula>
    </cfRule>
    <cfRule type="expression" dxfId="26801" priority="24054">
      <formula>MG79=$B$24</formula>
    </cfRule>
    <cfRule type="expression" dxfId="26800" priority="24055">
      <formula>MG79=$B$18</formula>
    </cfRule>
    <cfRule type="expression" dxfId="26799" priority="24056">
      <formula>MG79=$B$3</formula>
    </cfRule>
  </conditionalFormatting>
  <conditionalFormatting sqref="MG79">
    <cfRule type="expression" dxfId="26798" priority="24040">
      <formula>MG79=$B$20</formula>
    </cfRule>
    <cfRule type="expression" dxfId="26797" priority="24041">
      <formula>MG79=$B$21</formula>
    </cfRule>
    <cfRule type="expression" dxfId="26796" priority="24042">
      <formula>MG79=$B$19</formula>
    </cfRule>
    <cfRule type="expression" dxfId="26795" priority="24043">
      <formula>MG79=$B$17</formula>
    </cfRule>
    <cfRule type="expression" dxfId="26794" priority="24044">
      <formula>MG79=$B$16</formula>
    </cfRule>
    <cfRule type="expression" dxfId="26793" priority="24045">
      <formula>MG79=$B$14</formula>
    </cfRule>
    <cfRule type="expression" dxfId="26792" priority="24046">
      <formula>MG79=$B$13</formula>
    </cfRule>
    <cfRule type="expression" dxfId="26791" priority="24047">
      <formula>MG79=$B$12</formula>
    </cfRule>
    <cfRule type="expression" dxfId="26790" priority="24048">
      <formula>MG79=$B$11</formula>
    </cfRule>
    <cfRule type="expression" dxfId="26789" priority="24049">
      <formula>MG79=$B$10</formula>
    </cfRule>
    <cfRule type="expression" dxfId="26788" priority="24050">
      <formula>MG79=$B$9</formula>
    </cfRule>
    <cfRule type="expression" dxfId="26787" priority="24051">
      <formula>MG79=$B$6</formula>
    </cfRule>
    <cfRule type="expression" dxfId="26786" priority="24052">
      <formula>"TEXT(C$16,""ddd"")='Sat'"</formula>
    </cfRule>
  </conditionalFormatting>
  <conditionalFormatting sqref="MG79">
    <cfRule type="expression" dxfId="26785" priority="24039">
      <formula>MG79=$B$22</formula>
    </cfRule>
  </conditionalFormatting>
  <conditionalFormatting sqref="MG79">
    <cfRule type="expression" dxfId="26784" priority="24037">
      <formula>MG79=#REF!</formula>
    </cfRule>
    <cfRule type="expression" dxfId="26783" priority="24038">
      <formula>MG79=$B$23</formula>
    </cfRule>
  </conditionalFormatting>
  <conditionalFormatting sqref="MQ79:MU79">
    <cfRule type="expression" dxfId="26782" priority="24033">
      <formula>MQ79=$B$8</formula>
    </cfRule>
    <cfRule type="expression" dxfId="26781" priority="24034">
      <formula>MQ79=$B$24</formula>
    </cfRule>
    <cfRule type="expression" dxfId="26780" priority="24035">
      <formula>MQ79=$B$18</formula>
    </cfRule>
    <cfRule type="expression" dxfId="26779" priority="24036">
      <formula>MQ79=$B$3</formula>
    </cfRule>
  </conditionalFormatting>
  <conditionalFormatting sqref="MQ79:MU79">
    <cfRule type="expression" dxfId="26778" priority="24020">
      <formula>MQ79=$B$20</formula>
    </cfRule>
    <cfRule type="expression" dxfId="26777" priority="24021">
      <formula>MQ79=$B$21</formula>
    </cfRule>
    <cfRule type="expression" dxfId="26776" priority="24022">
      <formula>MQ79=$B$19</formula>
    </cfRule>
    <cfRule type="expression" dxfId="26775" priority="24023">
      <formula>MQ79=$B$17</formula>
    </cfRule>
    <cfRule type="expression" dxfId="26774" priority="24024">
      <formula>MQ79=$B$16</formula>
    </cfRule>
    <cfRule type="expression" dxfId="26773" priority="24025">
      <formula>MQ79=$B$14</formula>
    </cfRule>
    <cfRule type="expression" dxfId="26772" priority="24026">
      <formula>MQ79=$B$13</formula>
    </cfRule>
    <cfRule type="expression" dxfId="26771" priority="24027">
      <formula>MQ79=$B$12</formula>
    </cfRule>
    <cfRule type="expression" dxfId="26770" priority="24028">
      <formula>MQ79=$B$11</formula>
    </cfRule>
    <cfRule type="expression" dxfId="26769" priority="24029">
      <formula>MQ79=$B$10</formula>
    </cfRule>
    <cfRule type="expression" dxfId="26768" priority="24030">
      <formula>MQ79=$B$9</formula>
    </cfRule>
    <cfRule type="expression" dxfId="26767" priority="24031">
      <formula>MQ79=$B$6</formula>
    </cfRule>
    <cfRule type="expression" dxfId="26766" priority="24032">
      <formula>"TEXT(C$16,""ddd"")='Sat'"</formula>
    </cfRule>
  </conditionalFormatting>
  <conditionalFormatting sqref="MQ79:MU79">
    <cfRule type="expression" dxfId="26765" priority="24019">
      <formula>MQ79=$B$22</formula>
    </cfRule>
  </conditionalFormatting>
  <conditionalFormatting sqref="MQ79:MU79">
    <cfRule type="expression" dxfId="26764" priority="24017">
      <formula>MQ79=#REF!</formula>
    </cfRule>
    <cfRule type="expression" dxfId="26763" priority="24018">
      <formula>MQ79=$B$23</formula>
    </cfRule>
  </conditionalFormatting>
  <conditionalFormatting sqref="MU79">
    <cfRule type="expression" dxfId="26762" priority="24013">
      <formula>MU79=$B$8</formula>
    </cfRule>
    <cfRule type="expression" dxfId="26761" priority="24014">
      <formula>MU79=$B$24</formula>
    </cfRule>
    <cfRule type="expression" dxfId="26760" priority="24015">
      <formula>MU79=$B$18</formula>
    </cfRule>
    <cfRule type="expression" dxfId="26759" priority="24016">
      <formula>MU79=$B$3</formula>
    </cfRule>
  </conditionalFormatting>
  <conditionalFormatting sqref="MU79">
    <cfRule type="expression" dxfId="26758" priority="24000">
      <formula>MU79=$B$20</formula>
    </cfRule>
    <cfRule type="expression" dxfId="26757" priority="24001">
      <formula>MU79=$B$21</formula>
    </cfRule>
    <cfRule type="expression" dxfId="26756" priority="24002">
      <formula>MU79=$B$19</formula>
    </cfRule>
    <cfRule type="expression" dxfId="26755" priority="24003">
      <formula>MU79=$B$17</formula>
    </cfRule>
    <cfRule type="expression" dxfId="26754" priority="24004">
      <formula>MU79=$B$16</formula>
    </cfRule>
    <cfRule type="expression" dxfId="26753" priority="24005">
      <formula>MU79=$B$14</formula>
    </cfRule>
    <cfRule type="expression" dxfId="26752" priority="24006">
      <formula>MU79=$B$13</formula>
    </cfRule>
    <cfRule type="expression" dxfId="26751" priority="24007">
      <formula>MU79=$B$12</formula>
    </cfRule>
    <cfRule type="expression" dxfId="26750" priority="24008">
      <formula>MU79=$B$11</formula>
    </cfRule>
    <cfRule type="expression" dxfId="26749" priority="24009">
      <formula>MU79=$B$10</formula>
    </cfRule>
    <cfRule type="expression" dxfId="26748" priority="24010">
      <formula>MU79=$B$9</formula>
    </cfRule>
    <cfRule type="expression" dxfId="26747" priority="24011">
      <formula>MU79=$B$6</formula>
    </cfRule>
    <cfRule type="expression" dxfId="26746" priority="24012">
      <formula>"TEXT(C$16,""ddd"")='Sat'"</formula>
    </cfRule>
  </conditionalFormatting>
  <conditionalFormatting sqref="MU79">
    <cfRule type="expression" dxfId="26745" priority="23999">
      <formula>MU79=$B$22</formula>
    </cfRule>
  </conditionalFormatting>
  <conditionalFormatting sqref="MU79">
    <cfRule type="expression" dxfId="26744" priority="23997">
      <formula>MU79=#REF!</formula>
    </cfRule>
    <cfRule type="expression" dxfId="26743" priority="23998">
      <formula>MU79=$B$23</formula>
    </cfRule>
  </conditionalFormatting>
  <conditionalFormatting sqref="MX79:NB79">
    <cfRule type="expression" dxfId="26742" priority="23993">
      <formula>MX79=$B$8</formula>
    </cfRule>
    <cfRule type="expression" dxfId="26741" priority="23994">
      <formula>MX79=$B$24</formula>
    </cfRule>
    <cfRule type="expression" dxfId="26740" priority="23995">
      <formula>MX79=$B$18</formula>
    </cfRule>
    <cfRule type="expression" dxfId="26739" priority="23996">
      <formula>MX79=$B$3</formula>
    </cfRule>
  </conditionalFormatting>
  <conditionalFormatting sqref="MX79:NB79">
    <cfRule type="expression" dxfId="26738" priority="23980">
      <formula>MX79=$B$20</formula>
    </cfRule>
    <cfRule type="expression" dxfId="26737" priority="23981">
      <formula>MX79=$B$21</formula>
    </cfRule>
    <cfRule type="expression" dxfId="26736" priority="23982">
      <formula>MX79=$B$19</formula>
    </cfRule>
    <cfRule type="expression" dxfId="26735" priority="23983">
      <formula>MX79=$B$17</formula>
    </cfRule>
    <cfRule type="expression" dxfId="26734" priority="23984">
      <formula>MX79=$B$16</formula>
    </cfRule>
    <cfRule type="expression" dxfId="26733" priority="23985">
      <formula>MX79=$B$14</formula>
    </cfRule>
    <cfRule type="expression" dxfId="26732" priority="23986">
      <formula>MX79=$B$13</formula>
    </cfRule>
    <cfRule type="expression" dxfId="26731" priority="23987">
      <formula>MX79=$B$12</formula>
    </cfRule>
    <cfRule type="expression" dxfId="26730" priority="23988">
      <formula>MX79=$B$11</formula>
    </cfRule>
    <cfRule type="expression" dxfId="26729" priority="23989">
      <formula>MX79=$B$10</formula>
    </cfRule>
    <cfRule type="expression" dxfId="26728" priority="23990">
      <formula>MX79=$B$9</formula>
    </cfRule>
    <cfRule type="expression" dxfId="26727" priority="23991">
      <formula>MX79=$B$6</formula>
    </cfRule>
    <cfRule type="expression" dxfId="26726" priority="23992">
      <formula>"TEXT(C$16,""ddd"")='Sat'"</formula>
    </cfRule>
  </conditionalFormatting>
  <conditionalFormatting sqref="MX79:NB79">
    <cfRule type="expression" dxfId="26725" priority="23979">
      <formula>MX79=$B$22</formula>
    </cfRule>
  </conditionalFormatting>
  <conditionalFormatting sqref="MX79:NB79">
    <cfRule type="expression" dxfId="26724" priority="23977">
      <formula>MX79=#REF!</formula>
    </cfRule>
    <cfRule type="expression" dxfId="26723" priority="23978">
      <formula>MX79=$B$23</formula>
    </cfRule>
  </conditionalFormatting>
  <conditionalFormatting sqref="NB79">
    <cfRule type="expression" dxfId="26722" priority="23973">
      <formula>NB79=$B$8</formula>
    </cfRule>
    <cfRule type="expression" dxfId="26721" priority="23974">
      <formula>NB79=$B$24</formula>
    </cfRule>
    <cfRule type="expression" dxfId="26720" priority="23975">
      <formula>NB79=$B$18</formula>
    </cfRule>
    <cfRule type="expression" dxfId="26719" priority="23976">
      <formula>NB79=$B$3</formula>
    </cfRule>
  </conditionalFormatting>
  <conditionalFormatting sqref="NB79">
    <cfRule type="expression" dxfId="26718" priority="23960">
      <formula>NB79=$B$20</formula>
    </cfRule>
    <cfRule type="expression" dxfId="26717" priority="23961">
      <formula>NB79=$B$21</formula>
    </cfRule>
    <cfRule type="expression" dxfId="26716" priority="23962">
      <formula>NB79=$B$19</formula>
    </cfRule>
    <cfRule type="expression" dxfId="26715" priority="23963">
      <formula>NB79=$B$17</formula>
    </cfRule>
    <cfRule type="expression" dxfId="26714" priority="23964">
      <formula>NB79=$B$16</formula>
    </cfRule>
    <cfRule type="expression" dxfId="26713" priority="23965">
      <formula>NB79=$B$14</formula>
    </cfRule>
    <cfRule type="expression" dxfId="26712" priority="23966">
      <formula>NB79=$B$13</formula>
    </cfRule>
    <cfRule type="expression" dxfId="26711" priority="23967">
      <formula>NB79=$B$12</formula>
    </cfRule>
    <cfRule type="expression" dxfId="26710" priority="23968">
      <formula>NB79=$B$11</formula>
    </cfRule>
    <cfRule type="expression" dxfId="26709" priority="23969">
      <formula>NB79=$B$10</formula>
    </cfRule>
    <cfRule type="expression" dxfId="26708" priority="23970">
      <formula>NB79=$B$9</formula>
    </cfRule>
    <cfRule type="expression" dxfId="26707" priority="23971">
      <formula>NB79=$B$6</formula>
    </cfRule>
    <cfRule type="expression" dxfId="26706" priority="23972">
      <formula>"TEXT(C$16,""ddd"")='Sat'"</formula>
    </cfRule>
  </conditionalFormatting>
  <conditionalFormatting sqref="NB79">
    <cfRule type="expression" dxfId="26705" priority="23959">
      <formula>NB79=$B$22</formula>
    </cfRule>
  </conditionalFormatting>
  <conditionalFormatting sqref="NB79">
    <cfRule type="expression" dxfId="26704" priority="23957">
      <formula>NB79=#REF!</formula>
    </cfRule>
    <cfRule type="expression" dxfId="26703" priority="23958">
      <formula>NB79=$B$23</formula>
    </cfRule>
  </conditionalFormatting>
  <conditionalFormatting sqref="NE79:NH79">
    <cfRule type="expression" dxfId="26702" priority="23953">
      <formula>NE79=$B$8</formula>
    </cfRule>
    <cfRule type="expression" dxfId="26701" priority="23954">
      <formula>NE79=$B$24</formula>
    </cfRule>
    <cfRule type="expression" dxfId="26700" priority="23955">
      <formula>NE79=$B$18</formula>
    </cfRule>
    <cfRule type="expression" dxfId="26699" priority="23956">
      <formula>NE79=$B$3</formula>
    </cfRule>
  </conditionalFormatting>
  <conditionalFormatting sqref="NE79:NH79">
    <cfRule type="expression" dxfId="26698" priority="23940">
      <formula>NE79=$B$20</formula>
    </cfRule>
    <cfRule type="expression" dxfId="26697" priority="23941">
      <formula>NE79=$B$21</formula>
    </cfRule>
    <cfRule type="expression" dxfId="26696" priority="23942">
      <formula>NE79=$B$19</formula>
    </cfRule>
    <cfRule type="expression" dxfId="26695" priority="23943">
      <formula>NE79=$B$17</formula>
    </cfRule>
    <cfRule type="expression" dxfId="26694" priority="23944">
      <formula>NE79=$B$16</formula>
    </cfRule>
    <cfRule type="expression" dxfId="26693" priority="23945">
      <formula>NE79=$B$14</formula>
    </cfRule>
    <cfRule type="expression" dxfId="26692" priority="23946">
      <formula>NE79=$B$13</formula>
    </cfRule>
    <cfRule type="expression" dxfId="26691" priority="23947">
      <formula>NE79=$B$12</formula>
    </cfRule>
    <cfRule type="expression" dxfId="26690" priority="23948">
      <formula>NE79=$B$11</formula>
    </cfRule>
    <cfRule type="expression" dxfId="26689" priority="23949">
      <formula>NE79=$B$10</formula>
    </cfRule>
    <cfRule type="expression" dxfId="26688" priority="23950">
      <formula>NE79=$B$9</formula>
    </cfRule>
    <cfRule type="expression" dxfId="26687" priority="23951">
      <formula>NE79=$B$6</formula>
    </cfRule>
    <cfRule type="expression" dxfId="26686" priority="23952">
      <formula>"TEXT(C$16,""ddd"")='Sat'"</formula>
    </cfRule>
  </conditionalFormatting>
  <conditionalFormatting sqref="NE79:NH79">
    <cfRule type="expression" dxfId="26685" priority="23939">
      <formula>NE79=$B$22</formula>
    </cfRule>
  </conditionalFormatting>
  <conditionalFormatting sqref="NE79:NH79">
    <cfRule type="expression" dxfId="26684" priority="23937">
      <formula>NE79=#REF!</formula>
    </cfRule>
    <cfRule type="expression" dxfId="26683" priority="23938">
      <formula>NE79=$B$23</formula>
    </cfRule>
  </conditionalFormatting>
  <conditionalFormatting sqref="AG79">
    <cfRule type="expression" dxfId="26682" priority="23893">
      <formula>AG79=$B$8</formula>
    </cfRule>
    <cfRule type="expression" dxfId="26681" priority="23894">
      <formula>AG79=$B$24</formula>
    </cfRule>
    <cfRule type="expression" dxfId="26680" priority="23895">
      <formula>AG79=$B$18</formula>
    </cfRule>
    <cfRule type="expression" dxfId="26679" priority="23896">
      <formula>AG79=$B$3</formula>
    </cfRule>
  </conditionalFormatting>
  <conditionalFormatting sqref="AG79">
    <cfRule type="expression" dxfId="26678" priority="23880">
      <formula>AG79=$B$20</formula>
    </cfRule>
    <cfRule type="expression" dxfId="26677" priority="23881">
      <formula>AG79=$B$21</formula>
    </cfRule>
    <cfRule type="expression" dxfId="26676" priority="23882">
      <formula>AG79=$B$19</formula>
    </cfRule>
    <cfRule type="expression" dxfId="26675" priority="23883">
      <formula>AG79=$B$17</formula>
    </cfRule>
    <cfRule type="expression" dxfId="26674" priority="23884">
      <formula>AG79=$B$16</formula>
    </cfRule>
    <cfRule type="expression" dxfId="26673" priority="23885">
      <formula>AG79=$B$14</formula>
    </cfRule>
    <cfRule type="expression" dxfId="26672" priority="23886">
      <formula>AG79=$B$13</formula>
    </cfRule>
    <cfRule type="expression" dxfId="26671" priority="23887">
      <formula>AG79=$B$12</formula>
    </cfRule>
    <cfRule type="expression" dxfId="26670" priority="23888">
      <formula>AG79=$B$11</formula>
    </cfRule>
    <cfRule type="expression" dxfId="26669" priority="23889">
      <formula>AG79=$B$10</formula>
    </cfRule>
    <cfRule type="expression" dxfId="26668" priority="23890">
      <formula>AG79=$B$9</formula>
    </cfRule>
    <cfRule type="expression" dxfId="26667" priority="23891">
      <formula>AG79=$B$6</formula>
    </cfRule>
    <cfRule type="expression" dxfId="26666" priority="23892">
      <formula>"TEXT(C$16,""ddd"")='Sat'"</formula>
    </cfRule>
  </conditionalFormatting>
  <conditionalFormatting sqref="AG79">
    <cfRule type="expression" dxfId="26665" priority="23879">
      <formula>AG79=$B$22</formula>
    </cfRule>
  </conditionalFormatting>
  <conditionalFormatting sqref="AG79">
    <cfRule type="expression" dxfId="26664" priority="23877">
      <formula>AG79=#REF!</formula>
    </cfRule>
    <cfRule type="expression" dxfId="26663" priority="23878">
      <formula>AG79=$B$23</formula>
    </cfRule>
  </conditionalFormatting>
  <conditionalFormatting sqref="BB79:BF79">
    <cfRule type="expression" dxfId="26662" priority="23873">
      <formula>BB79=$B$8</formula>
    </cfRule>
    <cfRule type="expression" dxfId="26661" priority="23874">
      <formula>BB79=$B$24</formula>
    </cfRule>
    <cfRule type="expression" dxfId="26660" priority="23875">
      <formula>BB79=$B$18</formula>
    </cfRule>
    <cfRule type="expression" dxfId="26659" priority="23876">
      <formula>BB79=$B$3</formula>
    </cfRule>
  </conditionalFormatting>
  <conditionalFormatting sqref="BB79:BF79">
    <cfRule type="expression" dxfId="26658" priority="23860">
      <formula>BB79=$B$20</formula>
    </cfRule>
    <cfRule type="expression" dxfId="26657" priority="23861">
      <formula>BB79=$B$21</formula>
    </cfRule>
    <cfRule type="expression" dxfId="26656" priority="23862">
      <formula>BB79=$B$19</formula>
    </cfRule>
    <cfRule type="expression" dxfId="26655" priority="23863">
      <formula>BB79=$B$17</formula>
    </cfRule>
    <cfRule type="expression" dxfId="26654" priority="23864">
      <formula>BB79=$B$16</formula>
    </cfRule>
    <cfRule type="expression" dxfId="26653" priority="23865">
      <formula>BB79=$B$14</formula>
    </cfRule>
    <cfRule type="expression" dxfId="26652" priority="23866">
      <formula>BB79=$B$13</formula>
    </cfRule>
    <cfRule type="expression" dxfId="26651" priority="23867">
      <formula>BB79=$B$12</formula>
    </cfRule>
    <cfRule type="expression" dxfId="26650" priority="23868">
      <formula>BB79=$B$11</formula>
    </cfRule>
    <cfRule type="expression" dxfId="26649" priority="23869">
      <formula>BB79=$B$10</formula>
    </cfRule>
    <cfRule type="expression" dxfId="26648" priority="23870">
      <formula>BB79=$B$9</formula>
    </cfRule>
    <cfRule type="expression" dxfId="26647" priority="23871">
      <formula>BB79=$B$6</formula>
    </cfRule>
    <cfRule type="expression" dxfId="26646" priority="23872">
      <formula>"TEXT(C$16,""ddd"")='Sat'"</formula>
    </cfRule>
  </conditionalFormatting>
  <conditionalFormatting sqref="BB79:BF79">
    <cfRule type="expression" dxfId="26645" priority="23859">
      <formula>BB79=$B$22</formula>
    </cfRule>
  </conditionalFormatting>
  <conditionalFormatting sqref="BB79:BF79">
    <cfRule type="expression" dxfId="26644" priority="23857">
      <formula>BB79=#REF!</formula>
    </cfRule>
    <cfRule type="expression" dxfId="26643" priority="23858">
      <formula>BB79=$B$23</formula>
    </cfRule>
  </conditionalFormatting>
  <conditionalFormatting sqref="BF79">
    <cfRule type="expression" dxfId="26642" priority="23853">
      <formula>BF79=$B$8</formula>
    </cfRule>
    <cfRule type="expression" dxfId="26641" priority="23854">
      <formula>BF79=$B$24</formula>
    </cfRule>
    <cfRule type="expression" dxfId="26640" priority="23855">
      <formula>BF79=$B$18</formula>
    </cfRule>
    <cfRule type="expression" dxfId="26639" priority="23856">
      <formula>BF79=$B$3</formula>
    </cfRule>
  </conditionalFormatting>
  <conditionalFormatting sqref="BF79">
    <cfRule type="expression" dxfId="26638" priority="23840">
      <formula>BF79=$B$20</formula>
    </cfRule>
    <cfRule type="expression" dxfId="26637" priority="23841">
      <formula>BF79=$B$21</formula>
    </cfRule>
    <cfRule type="expression" dxfId="26636" priority="23842">
      <formula>BF79=$B$19</formula>
    </cfRule>
    <cfRule type="expression" dxfId="26635" priority="23843">
      <formula>BF79=$B$17</formula>
    </cfRule>
    <cfRule type="expression" dxfId="26634" priority="23844">
      <formula>BF79=$B$16</formula>
    </cfRule>
    <cfRule type="expression" dxfId="26633" priority="23845">
      <formula>BF79=$B$14</formula>
    </cfRule>
    <cfRule type="expression" dxfId="26632" priority="23846">
      <formula>BF79=$B$13</formula>
    </cfRule>
    <cfRule type="expression" dxfId="26631" priority="23847">
      <formula>BF79=$B$12</formula>
    </cfRule>
    <cfRule type="expression" dxfId="26630" priority="23848">
      <formula>BF79=$B$11</formula>
    </cfRule>
    <cfRule type="expression" dxfId="26629" priority="23849">
      <formula>BF79=$B$10</formula>
    </cfRule>
    <cfRule type="expression" dxfId="26628" priority="23850">
      <formula>BF79=$B$9</formula>
    </cfRule>
    <cfRule type="expression" dxfId="26627" priority="23851">
      <formula>BF79=$B$6</formula>
    </cfRule>
    <cfRule type="expression" dxfId="26626" priority="23852">
      <formula>"TEXT(C$16,""ddd"")='Sat'"</formula>
    </cfRule>
  </conditionalFormatting>
  <conditionalFormatting sqref="BF79">
    <cfRule type="expression" dxfId="26625" priority="23839">
      <formula>BF79=$B$22</formula>
    </cfRule>
  </conditionalFormatting>
  <conditionalFormatting sqref="BF79">
    <cfRule type="expression" dxfId="26624" priority="23837">
      <formula>BF79=#REF!</formula>
    </cfRule>
    <cfRule type="expression" dxfId="26623" priority="23838">
      <formula>BF79=$B$23</formula>
    </cfRule>
  </conditionalFormatting>
  <conditionalFormatting sqref="BZ79">
    <cfRule type="expression" dxfId="26622" priority="23833">
      <formula>BZ79=$B$8</formula>
    </cfRule>
    <cfRule type="expression" dxfId="26621" priority="23834">
      <formula>BZ79=$B$24</formula>
    </cfRule>
    <cfRule type="expression" dxfId="26620" priority="23835">
      <formula>BZ79=$B$18</formula>
    </cfRule>
    <cfRule type="expression" dxfId="26619" priority="23836">
      <formula>BZ79=$B$3</formula>
    </cfRule>
  </conditionalFormatting>
  <conditionalFormatting sqref="BZ79">
    <cfRule type="expression" dxfId="26618" priority="23820">
      <formula>BZ79=$B$20</formula>
    </cfRule>
    <cfRule type="expression" dxfId="26617" priority="23821">
      <formula>BZ79=$B$21</formula>
    </cfRule>
    <cfRule type="expression" dxfId="26616" priority="23822">
      <formula>BZ79=$B$19</formula>
    </cfRule>
    <cfRule type="expression" dxfId="26615" priority="23823">
      <formula>BZ79=$B$17</formula>
    </cfRule>
    <cfRule type="expression" dxfId="26614" priority="23824">
      <formula>BZ79=$B$16</formula>
    </cfRule>
    <cfRule type="expression" dxfId="26613" priority="23825">
      <formula>BZ79=$B$14</formula>
    </cfRule>
    <cfRule type="expression" dxfId="26612" priority="23826">
      <formula>BZ79=$B$13</formula>
    </cfRule>
    <cfRule type="expression" dxfId="26611" priority="23827">
      <formula>BZ79=$B$12</formula>
    </cfRule>
    <cfRule type="expression" dxfId="26610" priority="23828">
      <formula>BZ79=$B$11</formula>
    </cfRule>
    <cfRule type="expression" dxfId="26609" priority="23829">
      <formula>BZ79=$B$10</formula>
    </cfRule>
    <cfRule type="expression" dxfId="26608" priority="23830">
      <formula>BZ79=$B$9</formula>
    </cfRule>
    <cfRule type="expression" dxfId="26607" priority="23831">
      <formula>BZ79=$B$6</formula>
    </cfRule>
    <cfRule type="expression" dxfId="26606" priority="23832">
      <formula>"TEXT(C$16,""ddd"")='Sat'"</formula>
    </cfRule>
  </conditionalFormatting>
  <conditionalFormatting sqref="BZ79">
    <cfRule type="expression" dxfId="26605" priority="23819">
      <formula>BZ79=$B$22</formula>
    </cfRule>
  </conditionalFormatting>
  <conditionalFormatting sqref="BZ79">
    <cfRule type="expression" dxfId="26604" priority="23817">
      <formula>BZ79=#REF!</formula>
    </cfRule>
    <cfRule type="expression" dxfId="26603" priority="23818">
      <formula>BZ79=$B$23</formula>
    </cfRule>
  </conditionalFormatting>
  <conditionalFormatting sqref="BY79">
    <cfRule type="expression" dxfId="26602" priority="23812">
      <formula>BY79=$B$4</formula>
    </cfRule>
    <cfRule type="expression" dxfId="26601" priority="23813">
      <formula>BY79=$B$8</formula>
    </cfRule>
    <cfRule type="expression" dxfId="26600" priority="23814">
      <formula>BY79=$B$24</formula>
    </cfRule>
    <cfRule type="expression" dxfId="26599" priority="23815">
      <formula>BY79=$B$18</formula>
    </cfRule>
    <cfRule type="expression" dxfId="26598" priority="23816">
      <formula>BY79=$B$3</formula>
    </cfRule>
  </conditionalFormatting>
  <conditionalFormatting sqref="BY79">
    <cfRule type="expression" dxfId="26597" priority="23797">
      <formula>BY79=$B$15</formula>
    </cfRule>
    <cfRule type="expression" dxfId="26596" priority="23798">
      <formula>BY79=$B$7</formula>
    </cfRule>
    <cfRule type="expression" dxfId="26595" priority="23799">
      <formula>BY79=$B$20</formula>
    </cfRule>
    <cfRule type="expression" dxfId="26594" priority="23800">
      <formula>BY79=$B$21</formula>
    </cfRule>
    <cfRule type="expression" dxfId="26593" priority="23801">
      <formula>BY79=$B$19</formula>
    </cfRule>
    <cfRule type="expression" dxfId="26592" priority="23802">
      <formula>BY79=$B$17</formula>
    </cfRule>
    <cfRule type="expression" dxfId="26591" priority="23803">
      <formula>BY79=$B$16</formula>
    </cfRule>
    <cfRule type="expression" dxfId="26590" priority="23804">
      <formula>BY79=$B$14</formula>
    </cfRule>
    <cfRule type="expression" dxfId="26589" priority="23805">
      <formula>BY79=$B$13</formula>
    </cfRule>
    <cfRule type="expression" dxfId="26588" priority="23806">
      <formula>BY79=$B$12</formula>
    </cfRule>
    <cfRule type="expression" dxfId="26587" priority="23807">
      <formula>BY79=$B$11</formula>
    </cfRule>
    <cfRule type="expression" dxfId="26586" priority="23808">
      <formula>BY79=$B$10</formula>
    </cfRule>
    <cfRule type="expression" dxfId="26585" priority="23809">
      <formula>BY79=$B$9</formula>
    </cfRule>
    <cfRule type="expression" dxfId="26584" priority="23810">
      <formula>BY79=$B$6</formula>
    </cfRule>
    <cfRule type="expression" dxfId="26583" priority="23811">
      <formula>"TEXT(C$16,""ddd"")='Sat'"</formula>
    </cfRule>
  </conditionalFormatting>
  <conditionalFormatting sqref="BY79">
    <cfRule type="expression" dxfId="26582" priority="23796">
      <formula>BY79=$B$22</formula>
    </cfRule>
  </conditionalFormatting>
  <conditionalFormatting sqref="BY79">
    <cfRule type="expression" dxfId="26581" priority="23795">
      <formula>BY79=$B$23</formula>
    </cfRule>
  </conditionalFormatting>
  <conditionalFormatting sqref="BY79">
    <cfRule type="expression" dxfId="26580" priority="23791">
      <formula>BY79=$B$8</formula>
    </cfRule>
    <cfRule type="expression" dxfId="26579" priority="23792">
      <formula>BY79=$B$24</formula>
    </cfRule>
    <cfRule type="expression" dxfId="26578" priority="23793">
      <formula>BY79=$B$18</formula>
    </cfRule>
    <cfRule type="expression" dxfId="26577" priority="23794">
      <formula>BY79=$B$3</formula>
    </cfRule>
  </conditionalFormatting>
  <conditionalFormatting sqref="BY79">
    <cfRule type="expression" dxfId="26576" priority="23778">
      <formula>BY79=$B$20</formula>
    </cfRule>
    <cfRule type="expression" dxfId="26575" priority="23779">
      <formula>BY79=$B$21</formula>
    </cfRule>
    <cfRule type="expression" dxfId="26574" priority="23780">
      <formula>BY79=$B$19</formula>
    </cfRule>
    <cfRule type="expression" dxfId="26573" priority="23781">
      <formula>BY79=$B$17</formula>
    </cfRule>
    <cfRule type="expression" dxfId="26572" priority="23782">
      <formula>BY79=$B$16</formula>
    </cfRule>
    <cfRule type="expression" dxfId="26571" priority="23783">
      <formula>BY79=$B$14</formula>
    </cfRule>
    <cfRule type="expression" dxfId="26570" priority="23784">
      <formula>BY79=$B$13</formula>
    </cfRule>
    <cfRule type="expression" dxfId="26569" priority="23785">
      <formula>BY79=$B$12</formula>
    </cfRule>
    <cfRule type="expression" dxfId="26568" priority="23786">
      <formula>BY79=$B$11</formula>
    </cfRule>
    <cfRule type="expression" dxfId="26567" priority="23787">
      <formula>BY79=$B$10</formula>
    </cfRule>
    <cfRule type="expression" dxfId="26566" priority="23788">
      <formula>BY79=$B$9</formula>
    </cfRule>
    <cfRule type="expression" dxfId="26565" priority="23789">
      <formula>BY79=$B$6</formula>
    </cfRule>
    <cfRule type="expression" dxfId="26564" priority="23790">
      <formula>"TEXT(C$16,""ddd"")='Sat'"</formula>
    </cfRule>
  </conditionalFormatting>
  <conditionalFormatting sqref="BY79">
    <cfRule type="expression" dxfId="26563" priority="23777">
      <formula>BY79=$B$22</formula>
    </cfRule>
  </conditionalFormatting>
  <conditionalFormatting sqref="BY79">
    <cfRule type="expression" dxfId="26562" priority="23775">
      <formula>BY79=#REF!</formula>
    </cfRule>
    <cfRule type="expression" dxfId="26561" priority="23776">
      <formula>BY79=$B$23</formula>
    </cfRule>
  </conditionalFormatting>
  <conditionalFormatting sqref="CG79">
    <cfRule type="expression" dxfId="26560" priority="23771">
      <formula>CG79=$B$8</formula>
    </cfRule>
    <cfRule type="expression" dxfId="26559" priority="23772">
      <formula>CG79=$B$24</formula>
    </cfRule>
    <cfRule type="expression" dxfId="26558" priority="23773">
      <formula>CG79=$B$18</formula>
    </cfRule>
    <cfRule type="expression" dxfId="26557" priority="23774">
      <formula>CG79=$B$3</formula>
    </cfRule>
  </conditionalFormatting>
  <conditionalFormatting sqref="CG79">
    <cfRule type="expression" dxfId="26556" priority="23758">
      <formula>CG79=$B$20</formula>
    </cfRule>
    <cfRule type="expression" dxfId="26555" priority="23759">
      <formula>CG79=$B$21</formula>
    </cfRule>
    <cfRule type="expression" dxfId="26554" priority="23760">
      <formula>CG79=$B$19</formula>
    </cfRule>
    <cfRule type="expression" dxfId="26553" priority="23761">
      <formula>CG79=$B$17</formula>
    </cfRule>
    <cfRule type="expression" dxfId="26552" priority="23762">
      <formula>CG79=$B$16</formula>
    </cfRule>
    <cfRule type="expression" dxfId="26551" priority="23763">
      <formula>CG79=$B$14</formula>
    </cfRule>
    <cfRule type="expression" dxfId="26550" priority="23764">
      <formula>CG79=$B$13</formula>
    </cfRule>
    <cfRule type="expression" dxfId="26549" priority="23765">
      <formula>CG79=$B$12</formula>
    </cfRule>
    <cfRule type="expression" dxfId="26548" priority="23766">
      <formula>CG79=$B$11</formula>
    </cfRule>
    <cfRule type="expression" dxfId="26547" priority="23767">
      <formula>CG79=$B$10</formula>
    </cfRule>
    <cfRule type="expression" dxfId="26546" priority="23768">
      <formula>CG79=$B$9</formula>
    </cfRule>
    <cfRule type="expression" dxfId="26545" priority="23769">
      <formula>CG79=$B$6</formula>
    </cfRule>
    <cfRule type="expression" dxfId="26544" priority="23770">
      <formula>"TEXT(C$16,""ddd"")='Sat'"</formula>
    </cfRule>
  </conditionalFormatting>
  <conditionalFormatting sqref="CG79">
    <cfRule type="expression" dxfId="26543" priority="23757">
      <formula>CG79=$B$22</formula>
    </cfRule>
  </conditionalFormatting>
  <conditionalFormatting sqref="CG79">
    <cfRule type="expression" dxfId="26542" priority="23755">
      <formula>CG79=#REF!</formula>
    </cfRule>
    <cfRule type="expression" dxfId="26541" priority="23756">
      <formula>CG79=$B$23</formula>
    </cfRule>
  </conditionalFormatting>
  <conditionalFormatting sqref="CK79:CO79">
    <cfRule type="expression" dxfId="26540" priority="23751">
      <formula>CK79=$B$8</formula>
    </cfRule>
    <cfRule type="expression" dxfId="26539" priority="23752">
      <formula>CK79=$B$24</formula>
    </cfRule>
    <cfRule type="expression" dxfId="26538" priority="23753">
      <formula>CK79=$B$18</formula>
    </cfRule>
    <cfRule type="expression" dxfId="26537" priority="23754">
      <formula>CK79=$B$3</formula>
    </cfRule>
  </conditionalFormatting>
  <conditionalFormatting sqref="CK79:CO79">
    <cfRule type="expression" dxfId="26536" priority="23738">
      <formula>CK79=$B$20</formula>
    </cfRule>
    <cfRule type="expression" dxfId="26535" priority="23739">
      <formula>CK79=$B$21</formula>
    </cfRule>
    <cfRule type="expression" dxfId="26534" priority="23740">
      <formula>CK79=$B$19</formula>
    </cfRule>
    <cfRule type="expression" dxfId="26533" priority="23741">
      <formula>CK79=$B$17</formula>
    </cfRule>
    <cfRule type="expression" dxfId="26532" priority="23742">
      <formula>CK79=$B$16</formula>
    </cfRule>
    <cfRule type="expression" dxfId="26531" priority="23743">
      <formula>CK79=$B$14</formula>
    </cfRule>
    <cfRule type="expression" dxfId="26530" priority="23744">
      <formula>CK79=$B$13</formula>
    </cfRule>
    <cfRule type="expression" dxfId="26529" priority="23745">
      <formula>CK79=$B$12</formula>
    </cfRule>
    <cfRule type="expression" dxfId="26528" priority="23746">
      <formula>CK79=$B$11</formula>
    </cfRule>
    <cfRule type="expression" dxfId="26527" priority="23747">
      <formula>CK79=$B$10</formula>
    </cfRule>
    <cfRule type="expression" dxfId="26526" priority="23748">
      <formula>CK79=$B$9</formula>
    </cfRule>
    <cfRule type="expression" dxfId="26525" priority="23749">
      <formula>CK79=$B$6</formula>
    </cfRule>
    <cfRule type="expression" dxfId="26524" priority="23750">
      <formula>"TEXT(C$16,""ddd"")='Sat'"</formula>
    </cfRule>
  </conditionalFormatting>
  <conditionalFormatting sqref="CK79:CO79">
    <cfRule type="expression" dxfId="26523" priority="23737">
      <formula>CK79=$B$22</formula>
    </cfRule>
  </conditionalFormatting>
  <conditionalFormatting sqref="CK79:CO79">
    <cfRule type="expression" dxfId="26522" priority="23735">
      <formula>CK79=#REF!</formula>
    </cfRule>
    <cfRule type="expression" dxfId="26521" priority="23736">
      <formula>CK79=$B$23</formula>
    </cfRule>
  </conditionalFormatting>
  <conditionalFormatting sqref="CO79">
    <cfRule type="expression" dxfId="26520" priority="23731">
      <formula>CO79=$B$8</formula>
    </cfRule>
    <cfRule type="expression" dxfId="26519" priority="23732">
      <formula>CO79=$B$24</formula>
    </cfRule>
    <cfRule type="expression" dxfId="26518" priority="23733">
      <formula>CO79=$B$18</formula>
    </cfRule>
    <cfRule type="expression" dxfId="26517" priority="23734">
      <formula>CO79=$B$3</formula>
    </cfRule>
  </conditionalFormatting>
  <conditionalFormatting sqref="CO79">
    <cfRule type="expression" dxfId="26516" priority="23718">
      <formula>CO79=$B$20</formula>
    </cfRule>
    <cfRule type="expression" dxfId="26515" priority="23719">
      <formula>CO79=$B$21</formula>
    </cfRule>
    <cfRule type="expression" dxfId="26514" priority="23720">
      <formula>CO79=$B$19</formula>
    </cfRule>
    <cfRule type="expression" dxfId="26513" priority="23721">
      <formula>CO79=$B$17</formula>
    </cfRule>
    <cfRule type="expression" dxfId="26512" priority="23722">
      <formula>CO79=$B$16</formula>
    </cfRule>
    <cfRule type="expression" dxfId="26511" priority="23723">
      <formula>CO79=$B$14</formula>
    </cfRule>
    <cfRule type="expression" dxfId="26510" priority="23724">
      <formula>CO79=$B$13</formula>
    </cfRule>
    <cfRule type="expression" dxfId="26509" priority="23725">
      <formula>CO79=$B$12</formula>
    </cfRule>
    <cfRule type="expression" dxfId="26508" priority="23726">
      <formula>CO79=$B$11</formula>
    </cfRule>
    <cfRule type="expression" dxfId="26507" priority="23727">
      <formula>CO79=$B$10</formula>
    </cfRule>
    <cfRule type="expression" dxfId="26506" priority="23728">
      <formula>CO79=$B$9</formula>
    </cfRule>
    <cfRule type="expression" dxfId="26505" priority="23729">
      <formula>CO79=$B$6</formula>
    </cfRule>
    <cfRule type="expression" dxfId="26504" priority="23730">
      <formula>"TEXT(C$16,""ddd"")='Sat'"</formula>
    </cfRule>
  </conditionalFormatting>
  <conditionalFormatting sqref="CO79">
    <cfRule type="expression" dxfId="26503" priority="23717">
      <formula>CO79=$B$22</formula>
    </cfRule>
  </conditionalFormatting>
  <conditionalFormatting sqref="CO79">
    <cfRule type="expression" dxfId="26502" priority="23715">
      <formula>CO79=#REF!</formula>
    </cfRule>
    <cfRule type="expression" dxfId="26501" priority="23716">
      <formula>CO79=$B$23</formula>
    </cfRule>
  </conditionalFormatting>
  <conditionalFormatting sqref="CN79">
    <cfRule type="expression" dxfId="26500" priority="23711">
      <formula>CN79=$B$8</formula>
    </cfRule>
    <cfRule type="expression" dxfId="26499" priority="23712">
      <formula>CN79=$B$24</formula>
    </cfRule>
    <cfRule type="expression" dxfId="26498" priority="23713">
      <formula>CN79=$B$18</formula>
    </cfRule>
    <cfRule type="expression" dxfId="26497" priority="23714">
      <formula>CN79=$B$3</formula>
    </cfRule>
  </conditionalFormatting>
  <conditionalFormatting sqref="CN79">
    <cfRule type="expression" dxfId="26496" priority="23698">
      <formula>CN79=$B$20</formula>
    </cfRule>
    <cfRule type="expression" dxfId="26495" priority="23699">
      <formula>CN79=$B$21</formula>
    </cfRule>
    <cfRule type="expression" dxfId="26494" priority="23700">
      <formula>CN79=$B$19</formula>
    </cfRule>
    <cfRule type="expression" dxfId="26493" priority="23701">
      <formula>CN79=$B$17</formula>
    </cfRule>
    <cfRule type="expression" dxfId="26492" priority="23702">
      <formula>CN79=$B$16</formula>
    </cfRule>
    <cfRule type="expression" dxfId="26491" priority="23703">
      <formula>CN79=$B$14</formula>
    </cfRule>
    <cfRule type="expression" dxfId="26490" priority="23704">
      <formula>CN79=$B$13</formula>
    </cfRule>
    <cfRule type="expression" dxfId="26489" priority="23705">
      <formula>CN79=$B$12</formula>
    </cfRule>
    <cfRule type="expression" dxfId="26488" priority="23706">
      <formula>CN79=$B$11</formula>
    </cfRule>
    <cfRule type="expression" dxfId="26487" priority="23707">
      <formula>CN79=$B$10</formula>
    </cfRule>
    <cfRule type="expression" dxfId="26486" priority="23708">
      <formula>CN79=$B$9</formula>
    </cfRule>
    <cfRule type="expression" dxfId="26485" priority="23709">
      <formula>CN79=$B$6</formula>
    </cfRule>
    <cfRule type="expression" dxfId="26484" priority="23710">
      <formula>"TEXT(C$16,""ddd"")='Sat'"</formula>
    </cfRule>
  </conditionalFormatting>
  <conditionalFormatting sqref="CN79">
    <cfRule type="expression" dxfId="26483" priority="23697">
      <formula>CN79=$B$22</formula>
    </cfRule>
  </conditionalFormatting>
  <conditionalFormatting sqref="CN79">
    <cfRule type="expression" dxfId="26482" priority="23695">
      <formula>CN79=#REF!</formula>
    </cfRule>
    <cfRule type="expression" dxfId="26481" priority="23696">
      <formula>CN79=$B$23</formula>
    </cfRule>
  </conditionalFormatting>
  <conditionalFormatting sqref="CR79:CV79">
    <cfRule type="expression" dxfId="26480" priority="23691">
      <formula>CR79=$B$8</formula>
    </cfRule>
    <cfRule type="expression" dxfId="26479" priority="23692">
      <formula>CR79=$B$24</formula>
    </cfRule>
    <cfRule type="expression" dxfId="26478" priority="23693">
      <formula>CR79=$B$18</formula>
    </cfRule>
    <cfRule type="expression" dxfId="26477" priority="23694">
      <formula>CR79=$B$3</formula>
    </cfRule>
  </conditionalFormatting>
  <conditionalFormatting sqref="CR79:CV79">
    <cfRule type="expression" dxfId="26476" priority="23678">
      <formula>CR79=$B$20</formula>
    </cfRule>
    <cfRule type="expression" dxfId="26475" priority="23679">
      <formula>CR79=$B$21</formula>
    </cfRule>
    <cfRule type="expression" dxfId="26474" priority="23680">
      <formula>CR79=$B$19</formula>
    </cfRule>
    <cfRule type="expression" dxfId="26473" priority="23681">
      <formula>CR79=$B$17</formula>
    </cfRule>
    <cfRule type="expression" dxfId="26472" priority="23682">
      <formula>CR79=$B$16</formula>
    </cfRule>
    <cfRule type="expression" dxfId="26471" priority="23683">
      <formula>CR79=$B$14</formula>
    </cfRule>
    <cfRule type="expression" dxfId="26470" priority="23684">
      <formula>CR79=$B$13</formula>
    </cfRule>
    <cfRule type="expression" dxfId="26469" priority="23685">
      <formula>CR79=$B$12</formula>
    </cfRule>
    <cfRule type="expression" dxfId="26468" priority="23686">
      <formula>CR79=$B$11</formula>
    </cfRule>
    <cfRule type="expression" dxfId="26467" priority="23687">
      <formula>CR79=$B$10</formula>
    </cfRule>
    <cfRule type="expression" dxfId="26466" priority="23688">
      <formula>CR79=$B$9</formula>
    </cfRule>
    <cfRule type="expression" dxfId="26465" priority="23689">
      <formula>CR79=$B$6</formula>
    </cfRule>
    <cfRule type="expression" dxfId="26464" priority="23690">
      <formula>"TEXT(C$16,""ddd"")='Sat'"</formula>
    </cfRule>
  </conditionalFormatting>
  <conditionalFormatting sqref="CR79:CV79">
    <cfRule type="expression" dxfId="26463" priority="23677">
      <formula>CR79=$B$22</formula>
    </cfRule>
  </conditionalFormatting>
  <conditionalFormatting sqref="CR79:CV79">
    <cfRule type="expression" dxfId="26462" priority="23675">
      <formula>CR79=#REF!</formula>
    </cfRule>
    <cfRule type="expression" dxfId="26461" priority="23676">
      <formula>CR79=$B$23</formula>
    </cfRule>
  </conditionalFormatting>
  <conditionalFormatting sqref="CV79">
    <cfRule type="expression" dxfId="26460" priority="23671">
      <formula>CV79=$B$8</formula>
    </cfRule>
    <cfRule type="expression" dxfId="26459" priority="23672">
      <formula>CV79=$B$24</formula>
    </cfRule>
    <cfRule type="expression" dxfId="26458" priority="23673">
      <formula>CV79=$B$18</formula>
    </cfRule>
    <cfRule type="expression" dxfId="26457" priority="23674">
      <formula>CV79=$B$3</formula>
    </cfRule>
  </conditionalFormatting>
  <conditionalFormatting sqref="CV79">
    <cfRule type="expression" dxfId="26456" priority="23658">
      <formula>CV79=$B$20</formula>
    </cfRule>
    <cfRule type="expression" dxfId="26455" priority="23659">
      <formula>CV79=$B$21</formula>
    </cfRule>
    <cfRule type="expression" dxfId="26454" priority="23660">
      <formula>CV79=$B$19</formula>
    </cfRule>
    <cfRule type="expression" dxfId="26453" priority="23661">
      <formula>CV79=$B$17</formula>
    </cfRule>
    <cfRule type="expression" dxfId="26452" priority="23662">
      <formula>CV79=$B$16</formula>
    </cfRule>
    <cfRule type="expression" dxfId="26451" priority="23663">
      <formula>CV79=$B$14</formula>
    </cfRule>
    <cfRule type="expression" dxfId="26450" priority="23664">
      <formula>CV79=$B$13</formula>
    </cfRule>
    <cfRule type="expression" dxfId="26449" priority="23665">
      <formula>CV79=$B$12</formula>
    </cfRule>
    <cfRule type="expression" dxfId="26448" priority="23666">
      <formula>CV79=$B$11</formula>
    </cfRule>
    <cfRule type="expression" dxfId="26447" priority="23667">
      <formula>CV79=$B$10</formula>
    </cfRule>
    <cfRule type="expression" dxfId="26446" priority="23668">
      <formula>CV79=$B$9</formula>
    </cfRule>
    <cfRule type="expression" dxfId="26445" priority="23669">
      <formula>CV79=$B$6</formula>
    </cfRule>
    <cfRule type="expression" dxfId="26444" priority="23670">
      <formula>"TEXT(C$16,""ddd"")='Sat'"</formula>
    </cfRule>
  </conditionalFormatting>
  <conditionalFormatting sqref="CV79">
    <cfRule type="expression" dxfId="26443" priority="23657">
      <formula>CV79=$B$22</formula>
    </cfRule>
  </conditionalFormatting>
  <conditionalFormatting sqref="CV79">
    <cfRule type="expression" dxfId="26442" priority="23655">
      <formula>CV79=#REF!</formula>
    </cfRule>
    <cfRule type="expression" dxfId="26441" priority="23656">
      <formula>CV79=$B$23</formula>
    </cfRule>
  </conditionalFormatting>
  <conditionalFormatting sqref="CU79">
    <cfRule type="expression" dxfId="26440" priority="23651">
      <formula>CU79=$B$8</formula>
    </cfRule>
    <cfRule type="expression" dxfId="26439" priority="23652">
      <formula>CU79=$B$24</formula>
    </cfRule>
    <cfRule type="expression" dxfId="26438" priority="23653">
      <formula>CU79=$B$18</formula>
    </cfRule>
    <cfRule type="expression" dxfId="26437" priority="23654">
      <formula>CU79=$B$3</formula>
    </cfRule>
  </conditionalFormatting>
  <conditionalFormatting sqref="CU79">
    <cfRule type="expression" dxfId="26436" priority="23638">
      <formula>CU79=$B$20</formula>
    </cfRule>
    <cfRule type="expression" dxfId="26435" priority="23639">
      <formula>CU79=$B$21</formula>
    </cfRule>
    <cfRule type="expression" dxfId="26434" priority="23640">
      <formula>CU79=$B$19</formula>
    </cfRule>
    <cfRule type="expression" dxfId="26433" priority="23641">
      <formula>CU79=$B$17</formula>
    </cfRule>
    <cfRule type="expression" dxfId="26432" priority="23642">
      <formula>CU79=$B$16</formula>
    </cfRule>
    <cfRule type="expression" dxfId="26431" priority="23643">
      <formula>CU79=$B$14</formula>
    </cfRule>
    <cfRule type="expression" dxfId="26430" priority="23644">
      <formula>CU79=$B$13</formula>
    </cfRule>
    <cfRule type="expression" dxfId="26429" priority="23645">
      <formula>CU79=$B$12</formula>
    </cfRule>
    <cfRule type="expression" dxfId="26428" priority="23646">
      <formula>CU79=$B$11</formula>
    </cfRule>
    <cfRule type="expression" dxfId="26427" priority="23647">
      <formula>CU79=$B$10</formula>
    </cfRule>
    <cfRule type="expression" dxfId="26426" priority="23648">
      <formula>CU79=$B$9</formula>
    </cfRule>
    <cfRule type="expression" dxfId="26425" priority="23649">
      <formula>CU79=$B$6</formula>
    </cfRule>
    <cfRule type="expression" dxfId="26424" priority="23650">
      <formula>"TEXT(C$16,""ddd"")='Sat'"</formula>
    </cfRule>
  </conditionalFormatting>
  <conditionalFormatting sqref="CU79">
    <cfRule type="expression" dxfId="26423" priority="23637">
      <formula>CU79=$B$22</formula>
    </cfRule>
  </conditionalFormatting>
  <conditionalFormatting sqref="CU79">
    <cfRule type="expression" dxfId="26422" priority="23635">
      <formula>CU79=#REF!</formula>
    </cfRule>
    <cfRule type="expression" dxfId="26421" priority="23636">
      <formula>CU79=$B$23</formula>
    </cfRule>
  </conditionalFormatting>
  <conditionalFormatting sqref="CY79:DC79">
    <cfRule type="expression" dxfId="26420" priority="23631">
      <formula>CY79=$B$8</formula>
    </cfRule>
    <cfRule type="expression" dxfId="26419" priority="23632">
      <formula>CY79=$B$24</formula>
    </cfRule>
    <cfRule type="expression" dxfId="26418" priority="23633">
      <formula>CY79=$B$18</formula>
    </cfRule>
    <cfRule type="expression" dxfId="26417" priority="23634">
      <formula>CY79=$B$3</formula>
    </cfRule>
  </conditionalFormatting>
  <conditionalFormatting sqref="CY79:DC79">
    <cfRule type="expression" dxfId="26416" priority="23618">
      <formula>CY79=$B$20</formula>
    </cfRule>
    <cfRule type="expression" dxfId="26415" priority="23619">
      <formula>CY79=$B$21</formula>
    </cfRule>
    <cfRule type="expression" dxfId="26414" priority="23620">
      <formula>CY79=$B$19</formula>
    </cfRule>
    <cfRule type="expression" dxfId="26413" priority="23621">
      <formula>CY79=$B$17</formula>
    </cfRule>
    <cfRule type="expression" dxfId="26412" priority="23622">
      <formula>CY79=$B$16</formula>
    </cfRule>
    <cfRule type="expression" dxfId="26411" priority="23623">
      <formula>CY79=$B$14</formula>
    </cfRule>
    <cfRule type="expression" dxfId="26410" priority="23624">
      <formula>CY79=$B$13</formula>
    </cfRule>
    <cfRule type="expression" dxfId="26409" priority="23625">
      <formula>CY79=$B$12</formula>
    </cfRule>
    <cfRule type="expression" dxfId="26408" priority="23626">
      <formula>CY79=$B$11</formula>
    </cfRule>
    <cfRule type="expression" dxfId="26407" priority="23627">
      <formula>CY79=$B$10</formula>
    </cfRule>
    <cfRule type="expression" dxfId="26406" priority="23628">
      <formula>CY79=$B$9</formula>
    </cfRule>
    <cfRule type="expression" dxfId="26405" priority="23629">
      <formula>CY79=$B$6</formula>
    </cfRule>
    <cfRule type="expression" dxfId="26404" priority="23630">
      <formula>"TEXT(C$16,""ddd"")='Sat'"</formula>
    </cfRule>
  </conditionalFormatting>
  <conditionalFormatting sqref="CY79:DC79">
    <cfRule type="expression" dxfId="26403" priority="23617">
      <formula>CY79=$B$22</formula>
    </cfRule>
  </conditionalFormatting>
  <conditionalFormatting sqref="CY79:DC79">
    <cfRule type="expression" dxfId="26402" priority="23615">
      <formula>CY79=#REF!</formula>
    </cfRule>
    <cfRule type="expression" dxfId="26401" priority="23616">
      <formula>CY79=$B$23</formula>
    </cfRule>
  </conditionalFormatting>
  <conditionalFormatting sqref="DC79">
    <cfRule type="expression" dxfId="26400" priority="23611">
      <formula>DC79=$B$8</formula>
    </cfRule>
    <cfRule type="expression" dxfId="26399" priority="23612">
      <formula>DC79=$B$24</formula>
    </cfRule>
    <cfRule type="expression" dxfId="26398" priority="23613">
      <formula>DC79=$B$18</formula>
    </cfRule>
    <cfRule type="expression" dxfId="26397" priority="23614">
      <formula>DC79=$B$3</formula>
    </cfRule>
  </conditionalFormatting>
  <conditionalFormatting sqref="DC79">
    <cfRule type="expression" dxfId="26396" priority="23598">
      <formula>DC79=$B$20</formula>
    </cfRule>
    <cfRule type="expression" dxfId="26395" priority="23599">
      <formula>DC79=$B$21</formula>
    </cfRule>
    <cfRule type="expression" dxfId="26394" priority="23600">
      <formula>DC79=$B$19</formula>
    </cfRule>
    <cfRule type="expression" dxfId="26393" priority="23601">
      <formula>DC79=$B$17</formula>
    </cfRule>
    <cfRule type="expression" dxfId="26392" priority="23602">
      <formula>DC79=$B$16</formula>
    </cfRule>
    <cfRule type="expression" dxfId="26391" priority="23603">
      <formula>DC79=$B$14</formula>
    </cfRule>
    <cfRule type="expression" dxfId="26390" priority="23604">
      <formula>DC79=$B$13</formula>
    </cfRule>
    <cfRule type="expression" dxfId="26389" priority="23605">
      <formula>DC79=$B$12</formula>
    </cfRule>
    <cfRule type="expression" dxfId="26388" priority="23606">
      <formula>DC79=$B$11</formula>
    </cfRule>
    <cfRule type="expression" dxfId="26387" priority="23607">
      <formula>DC79=$B$10</formula>
    </cfRule>
    <cfRule type="expression" dxfId="26386" priority="23608">
      <formula>DC79=$B$9</formula>
    </cfRule>
    <cfRule type="expression" dxfId="26385" priority="23609">
      <formula>DC79=$B$6</formula>
    </cfRule>
    <cfRule type="expression" dxfId="26384" priority="23610">
      <formula>"TEXT(C$16,""ddd"")='Sat'"</formula>
    </cfRule>
  </conditionalFormatting>
  <conditionalFormatting sqref="DC79">
    <cfRule type="expression" dxfId="26383" priority="23597">
      <formula>DC79=$B$22</formula>
    </cfRule>
  </conditionalFormatting>
  <conditionalFormatting sqref="DC79">
    <cfRule type="expression" dxfId="26382" priority="23595">
      <formula>DC79=#REF!</formula>
    </cfRule>
    <cfRule type="expression" dxfId="26381" priority="23596">
      <formula>DC79=$B$23</formula>
    </cfRule>
  </conditionalFormatting>
  <conditionalFormatting sqref="DB79">
    <cfRule type="expression" dxfId="26380" priority="23591">
      <formula>DB79=$B$8</formula>
    </cfRule>
    <cfRule type="expression" dxfId="26379" priority="23592">
      <formula>DB79=$B$24</formula>
    </cfRule>
    <cfRule type="expression" dxfId="26378" priority="23593">
      <formula>DB79=$B$18</formula>
    </cfRule>
    <cfRule type="expression" dxfId="26377" priority="23594">
      <formula>DB79=$B$3</formula>
    </cfRule>
  </conditionalFormatting>
  <conditionalFormatting sqref="DB79">
    <cfRule type="expression" dxfId="26376" priority="23578">
      <formula>DB79=$B$20</formula>
    </cfRule>
    <cfRule type="expression" dxfId="26375" priority="23579">
      <formula>DB79=$B$21</formula>
    </cfRule>
    <cfRule type="expression" dxfId="26374" priority="23580">
      <formula>DB79=$B$19</formula>
    </cfRule>
    <cfRule type="expression" dxfId="26373" priority="23581">
      <formula>DB79=$B$17</formula>
    </cfRule>
    <cfRule type="expression" dxfId="26372" priority="23582">
      <formula>DB79=$B$16</formula>
    </cfRule>
    <cfRule type="expression" dxfId="26371" priority="23583">
      <formula>DB79=$B$14</formula>
    </cfRule>
    <cfRule type="expression" dxfId="26370" priority="23584">
      <formula>DB79=$B$13</formula>
    </cfRule>
    <cfRule type="expression" dxfId="26369" priority="23585">
      <formula>DB79=$B$12</formula>
    </cfRule>
    <cfRule type="expression" dxfId="26368" priority="23586">
      <formula>DB79=$B$11</formula>
    </cfRule>
    <cfRule type="expression" dxfId="26367" priority="23587">
      <formula>DB79=$B$10</formula>
    </cfRule>
    <cfRule type="expression" dxfId="26366" priority="23588">
      <formula>DB79=$B$9</formula>
    </cfRule>
    <cfRule type="expression" dxfId="26365" priority="23589">
      <formula>DB79=$B$6</formula>
    </cfRule>
    <cfRule type="expression" dxfId="26364" priority="23590">
      <formula>"TEXT(C$16,""ddd"")='Sat'"</formula>
    </cfRule>
  </conditionalFormatting>
  <conditionalFormatting sqref="DB79">
    <cfRule type="expression" dxfId="26363" priority="23577">
      <formula>DB79=$B$22</formula>
    </cfRule>
  </conditionalFormatting>
  <conditionalFormatting sqref="DB79">
    <cfRule type="expression" dxfId="26362" priority="23575">
      <formula>DB79=#REF!</formula>
    </cfRule>
    <cfRule type="expression" dxfId="26361" priority="23576">
      <formula>DB79=$B$23</formula>
    </cfRule>
  </conditionalFormatting>
  <conditionalFormatting sqref="DT79:DX79">
    <cfRule type="expression" dxfId="26360" priority="23571">
      <formula>DT79=$B$8</formula>
    </cfRule>
    <cfRule type="expression" dxfId="26359" priority="23572">
      <formula>DT79=$B$24</formula>
    </cfRule>
    <cfRule type="expression" dxfId="26358" priority="23573">
      <formula>DT79=$B$18</formula>
    </cfRule>
    <cfRule type="expression" dxfId="26357" priority="23574">
      <formula>DT79=$B$3</formula>
    </cfRule>
  </conditionalFormatting>
  <conditionalFormatting sqref="DT79:DX79">
    <cfRule type="expression" dxfId="26356" priority="23558">
      <formula>DT79=$B$20</formula>
    </cfRule>
    <cfRule type="expression" dxfId="26355" priority="23559">
      <formula>DT79=$B$21</formula>
    </cfRule>
    <cfRule type="expression" dxfId="26354" priority="23560">
      <formula>DT79=$B$19</formula>
    </cfRule>
    <cfRule type="expression" dxfId="26353" priority="23561">
      <formula>DT79=$B$17</formula>
    </cfRule>
    <cfRule type="expression" dxfId="26352" priority="23562">
      <formula>DT79=$B$16</formula>
    </cfRule>
    <cfRule type="expression" dxfId="26351" priority="23563">
      <formula>DT79=$B$14</formula>
    </cfRule>
    <cfRule type="expression" dxfId="26350" priority="23564">
      <formula>DT79=$B$13</formula>
    </cfRule>
    <cfRule type="expression" dxfId="26349" priority="23565">
      <formula>DT79=$B$12</formula>
    </cfRule>
    <cfRule type="expression" dxfId="26348" priority="23566">
      <formula>DT79=$B$11</formula>
    </cfRule>
    <cfRule type="expression" dxfId="26347" priority="23567">
      <formula>DT79=$B$10</formula>
    </cfRule>
    <cfRule type="expression" dxfId="26346" priority="23568">
      <formula>DT79=$B$9</formula>
    </cfRule>
    <cfRule type="expression" dxfId="26345" priority="23569">
      <formula>DT79=$B$6</formula>
    </cfRule>
    <cfRule type="expression" dxfId="26344" priority="23570">
      <formula>"TEXT(C$16,""ddd"")='Sat'"</formula>
    </cfRule>
  </conditionalFormatting>
  <conditionalFormatting sqref="DT79:DX79">
    <cfRule type="expression" dxfId="26343" priority="23557">
      <formula>DT79=$B$22</formula>
    </cfRule>
  </conditionalFormatting>
  <conditionalFormatting sqref="DT79:DX79">
    <cfRule type="expression" dxfId="26342" priority="23555">
      <formula>DT79=#REF!</formula>
    </cfRule>
    <cfRule type="expression" dxfId="26341" priority="23556">
      <formula>DT79=$B$23</formula>
    </cfRule>
  </conditionalFormatting>
  <conditionalFormatting sqref="DX79">
    <cfRule type="expression" dxfId="26340" priority="23551">
      <formula>DX79=$B$8</formula>
    </cfRule>
    <cfRule type="expression" dxfId="26339" priority="23552">
      <formula>DX79=$B$24</formula>
    </cfRule>
    <cfRule type="expression" dxfId="26338" priority="23553">
      <formula>DX79=$B$18</formula>
    </cfRule>
    <cfRule type="expression" dxfId="26337" priority="23554">
      <formula>DX79=$B$3</formula>
    </cfRule>
  </conditionalFormatting>
  <conditionalFormatting sqref="DX79">
    <cfRule type="expression" dxfId="26336" priority="23538">
      <formula>DX79=$B$20</formula>
    </cfRule>
    <cfRule type="expression" dxfId="26335" priority="23539">
      <formula>DX79=$B$21</formula>
    </cfRule>
    <cfRule type="expression" dxfId="26334" priority="23540">
      <formula>DX79=$B$19</formula>
    </cfRule>
    <cfRule type="expression" dxfId="26333" priority="23541">
      <formula>DX79=$B$17</formula>
    </cfRule>
    <cfRule type="expression" dxfId="26332" priority="23542">
      <formula>DX79=$B$16</formula>
    </cfRule>
    <cfRule type="expression" dxfId="26331" priority="23543">
      <formula>DX79=$B$14</formula>
    </cfRule>
    <cfRule type="expression" dxfId="26330" priority="23544">
      <formula>DX79=$B$13</formula>
    </cfRule>
    <cfRule type="expression" dxfId="26329" priority="23545">
      <formula>DX79=$B$12</formula>
    </cfRule>
    <cfRule type="expression" dxfId="26328" priority="23546">
      <formula>DX79=$B$11</formula>
    </cfRule>
    <cfRule type="expression" dxfId="26327" priority="23547">
      <formula>DX79=$B$10</formula>
    </cfRule>
    <cfRule type="expression" dxfId="26326" priority="23548">
      <formula>DX79=$B$9</formula>
    </cfRule>
    <cfRule type="expression" dxfId="26325" priority="23549">
      <formula>DX79=$B$6</formula>
    </cfRule>
    <cfRule type="expression" dxfId="26324" priority="23550">
      <formula>"TEXT(C$16,""ddd"")='Sat'"</formula>
    </cfRule>
  </conditionalFormatting>
  <conditionalFormatting sqref="DX79">
    <cfRule type="expression" dxfId="26323" priority="23537">
      <formula>DX79=$B$22</formula>
    </cfRule>
  </conditionalFormatting>
  <conditionalFormatting sqref="DX79">
    <cfRule type="expression" dxfId="26322" priority="23535">
      <formula>DX79=#REF!</formula>
    </cfRule>
    <cfRule type="expression" dxfId="26321" priority="23536">
      <formula>DX79=$B$23</formula>
    </cfRule>
  </conditionalFormatting>
  <conditionalFormatting sqref="DW79">
    <cfRule type="expression" dxfId="26320" priority="23531">
      <formula>DW79=$B$8</formula>
    </cfRule>
    <cfRule type="expression" dxfId="26319" priority="23532">
      <formula>DW79=$B$24</formula>
    </cfRule>
    <cfRule type="expression" dxfId="26318" priority="23533">
      <formula>DW79=$B$18</formula>
    </cfRule>
    <cfRule type="expression" dxfId="26317" priority="23534">
      <formula>DW79=$B$3</formula>
    </cfRule>
  </conditionalFormatting>
  <conditionalFormatting sqref="DW79">
    <cfRule type="expression" dxfId="26316" priority="23518">
      <formula>DW79=$B$20</formula>
    </cfRule>
    <cfRule type="expression" dxfId="26315" priority="23519">
      <formula>DW79=$B$21</formula>
    </cfRule>
    <cfRule type="expression" dxfId="26314" priority="23520">
      <formula>DW79=$B$19</formula>
    </cfRule>
    <cfRule type="expression" dxfId="26313" priority="23521">
      <formula>DW79=$B$17</formula>
    </cfRule>
    <cfRule type="expression" dxfId="26312" priority="23522">
      <formula>DW79=$B$16</formula>
    </cfRule>
    <cfRule type="expression" dxfId="26311" priority="23523">
      <formula>DW79=$B$14</formula>
    </cfRule>
    <cfRule type="expression" dxfId="26310" priority="23524">
      <formula>DW79=$B$13</formula>
    </cfRule>
    <cfRule type="expression" dxfId="26309" priority="23525">
      <formula>DW79=$B$12</formula>
    </cfRule>
    <cfRule type="expression" dxfId="26308" priority="23526">
      <formula>DW79=$B$11</formula>
    </cfRule>
    <cfRule type="expression" dxfId="26307" priority="23527">
      <formula>DW79=$B$10</formula>
    </cfRule>
    <cfRule type="expression" dxfId="26306" priority="23528">
      <formula>DW79=$B$9</formula>
    </cfRule>
    <cfRule type="expression" dxfId="26305" priority="23529">
      <formula>DW79=$B$6</formula>
    </cfRule>
    <cfRule type="expression" dxfId="26304" priority="23530">
      <formula>"TEXT(C$16,""ddd"")='Sat'"</formula>
    </cfRule>
  </conditionalFormatting>
  <conditionalFormatting sqref="DW79">
    <cfRule type="expression" dxfId="26303" priority="23517">
      <formula>DW79=$B$22</formula>
    </cfRule>
  </conditionalFormatting>
  <conditionalFormatting sqref="DW79">
    <cfRule type="expression" dxfId="26302" priority="23515">
      <formula>DW79=#REF!</formula>
    </cfRule>
    <cfRule type="expression" dxfId="26301" priority="23516">
      <formula>DW79=$B$23</formula>
    </cfRule>
  </conditionalFormatting>
  <conditionalFormatting sqref="EA79:EE79">
    <cfRule type="expression" dxfId="26300" priority="23511">
      <formula>EA79=$B$8</formula>
    </cfRule>
    <cfRule type="expression" dxfId="26299" priority="23512">
      <formula>EA79=$B$24</formula>
    </cfRule>
    <cfRule type="expression" dxfId="26298" priority="23513">
      <formula>EA79=$B$18</formula>
    </cfRule>
    <cfRule type="expression" dxfId="26297" priority="23514">
      <formula>EA79=$B$3</formula>
    </cfRule>
  </conditionalFormatting>
  <conditionalFormatting sqref="EA79:EE79">
    <cfRule type="expression" dxfId="26296" priority="23498">
      <formula>EA79=$B$20</formula>
    </cfRule>
    <cfRule type="expression" dxfId="26295" priority="23499">
      <formula>EA79=$B$21</formula>
    </cfRule>
    <cfRule type="expression" dxfId="26294" priority="23500">
      <formula>EA79=$B$19</formula>
    </cfRule>
    <cfRule type="expression" dxfId="26293" priority="23501">
      <formula>EA79=$B$17</formula>
    </cfRule>
    <cfRule type="expression" dxfId="26292" priority="23502">
      <formula>EA79=$B$16</formula>
    </cfRule>
    <cfRule type="expression" dxfId="26291" priority="23503">
      <formula>EA79=$B$14</formula>
    </cfRule>
    <cfRule type="expression" dxfId="26290" priority="23504">
      <formula>EA79=$B$13</formula>
    </cfRule>
    <cfRule type="expression" dxfId="26289" priority="23505">
      <formula>EA79=$B$12</formula>
    </cfRule>
    <cfRule type="expression" dxfId="26288" priority="23506">
      <formula>EA79=$B$11</formula>
    </cfRule>
    <cfRule type="expression" dxfId="26287" priority="23507">
      <formula>EA79=$B$10</formula>
    </cfRule>
    <cfRule type="expression" dxfId="26286" priority="23508">
      <formula>EA79=$B$9</formula>
    </cfRule>
    <cfRule type="expression" dxfId="26285" priority="23509">
      <formula>EA79=$B$6</formula>
    </cfRule>
    <cfRule type="expression" dxfId="26284" priority="23510">
      <formula>"TEXT(C$16,""ddd"")='Sat'"</formula>
    </cfRule>
  </conditionalFormatting>
  <conditionalFormatting sqref="EA79:EE79">
    <cfRule type="expression" dxfId="26283" priority="23497">
      <formula>EA79=$B$22</formula>
    </cfRule>
  </conditionalFormatting>
  <conditionalFormatting sqref="EA79:EE79">
    <cfRule type="expression" dxfId="26282" priority="23495">
      <formula>EA79=#REF!</formula>
    </cfRule>
    <cfRule type="expression" dxfId="26281" priority="23496">
      <formula>EA79=$B$23</formula>
    </cfRule>
  </conditionalFormatting>
  <conditionalFormatting sqref="EE79">
    <cfRule type="expression" dxfId="26280" priority="23491">
      <formula>EE79=$B$8</formula>
    </cfRule>
    <cfRule type="expression" dxfId="26279" priority="23492">
      <formula>EE79=$B$24</formula>
    </cfRule>
    <cfRule type="expression" dxfId="26278" priority="23493">
      <formula>EE79=$B$18</formula>
    </cfRule>
    <cfRule type="expression" dxfId="26277" priority="23494">
      <formula>EE79=$B$3</formula>
    </cfRule>
  </conditionalFormatting>
  <conditionalFormatting sqref="EE79">
    <cfRule type="expression" dxfId="26276" priority="23478">
      <formula>EE79=$B$20</formula>
    </cfRule>
    <cfRule type="expression" dxfId="26275" priority="23479">
      <formula>EE79=$B$21</formula>
    </cfRule>
    <cfRule type="expression" dxfId="26274" priority="23480">
      <formula>EE79=$B$19</formula>
    </cfRule>
    <cfRule type="expression" dxfId="26273" priority="23481">
      <formula>EE79=$B$17</formula>
    </cfRule>
    <cfRule type="expression" dxfId="26272" priority="23482">
      <formula>EE79=$B$16</formula>
    </cfRule>
    <cfRule type="expression" dxfId="26271" priority="23483">
      <formula>EE79=$B$14</formula>
    </cfRule>
    <cfRule type="expression" dxfId="26270" priority="23484">
      <formula>EE79=$B$13</formula>
    </cfRule>
    <cfRule type="expression" dxfId="26269" priority="23485">
      <formula>EE79=$B$12</formula>
    </cfRule>
    <cfRule type="expression" dxfId="26268" priority="23486">
      <formula>EE79=$B$11</formula>
    </cfRule>
    <cfRule type="expression" dxfId="26267" priority="23487">
      <formula>EE79=$B$10</formula>
    </cfRule>
    <cfRule type="expression" dxfId="26266" priority="23488">
      <formula>EE79=$B$9</formula>
    </cfRule>
    <cfRule type="expression" dxfId="26265" priority="23489">
      <formula>EE79=$B$6</formula>
    </cfRule>
    <cfRule type="expression" dxfId="26264" priority="23490">
      <formula>"TEXT(C$16,""ddd"")='Sat'"</formula>
    </cfRule>
  </conditionalFormatting>
  <conditionalFormatting sqref="EE79">
    <cfRule type="expression" dxfId="26263" priority="23477">
      <formula>EE79=$B$22</formula>
    </cfRule>
  </conditionalFormatting>
  <conditionalFormatting sqref="EE79">
    <cfRule type="expression" dxfId="26262" priority="23475">
      <formula>EE79=#REF!</formula>
    </cfRule>
    <cfRule type="expression" dxfId="26261" priority="23476">
      <formula>EE79=$B$23</formula>
    </cfRule>
  </conditionalFormatting>
  <conditionalFormatting sqref="ED79">
    <cfRule type="expression" dxfId="26260" priority="23471">
      <formula>ED79=$B$8</formula>
    </cfRule>
    <cfRule type="expression" dxfId="26259" priority="23472">
      <formula>ED79=$B$24</formula>
    </cfRule>
    <cfRule type="expression" dxfId="26258" priority="23473">
      <formula>ED79=$B$18</formula>
    </cfRule>
    <cfRule type="expression" dxfId="26257" priority="23474">
      <formula>ED79=$B$3</formula>
    </cfRule>
  </conditionalFormatting>
  <conditionalFormatting sqref="ED79">
    <cfRule type="expression" dxfId="26256" priority="23458">
      <formula>ED79=$B$20</formula>
    </cfRule>
    <cfRule type="expression" dxfId="26255" priority="23459">
      <formula>ED79=$B$21</formula>
    </cfRule>
    <cfRule type="expression" dxfId="26254" priority="23460">
      <formula>ED79=$B$19</formula>
    </cfRule>
    <cfRule type="expression" dxfId="26253" priority="23461">
      <formula>ED79=$B$17</formula>
    </cfRule>
    <cfRule type="expression" dxfId="26252" priority="23462">
      <formula>ED79=$B$16</formula>
    </cfRule>
    <cfRule type="expression" dxfId="26251" priority="23463">
      <formula>ED79=$B$14</formula>
    </cfRule>
    <cfRule type="expression" dxfId="26250" priority="23464">
      <formula>ED79=$B$13</formula>
    </cfRule>
    <cfRule type="expression" dxfId="26249" priority="23465">
      <formula>ED79=$B$12</formula>
    </cfRule>
    <cfRule type="expression" dxfId="26248" priority="23466">
      <formula>ED79=$B$11</formula>
    </cfRule>
    <cfRule type="expression" dxfId="26247" priority="23467">
      <formula>ED79=$B$10</formula>
    </cfRule>
    <cfRule type="expression" dxfId="26246" priority="23468">
      <formula>ED79=$B$9</formula>
    </cfRule>
    <cfRule type="expression" dxfId="26245" priority="23469">
      <formula>ED79=$B$6</formula>
    </cfRule>
    <cfRule type="expression" dxfId="26244" priority="23470">
      <formula>"TEXT(C$16,""ddd"")='Sat'"</formula>
    </cfRule>
  </conditionalFormatting>
  <conditionalFormatting sqref="ED79">
    <cfRule type="expression" dxfId="26243" priority="23457">
      <formula>ED79=$B$22</formula>
    </cfRule>
  </conditionalFormatting>
  <conditionalFormatting sqref="ED79">
    <cfRule type="expression" dxfId="26242" priority="23455">
      <formula>ED79=#REF!</formula>
    </cfRule>
    <cfRule type="expression" dxfId="26241" priority="23456">
      <formula>ED79=$B$23</formula>
    </cfRule>
  </conditionalFormatting>
  <conditionalFormatting sqref="EO79:ES79">
    <cfRule type="expression" dxfId="26240" priority="23451">
      <formula>EO79=$B$8</formula>
    </cfRule>
    <cfRule type="expression" dxfId="26239" priority="23452">
      <formula>EO79=$B$24</formula>
    </cfRule>
    <cfRule type="expression" dxfId="26238" priority="23453">
      <formula>EO79=$B$18</formula>
    </cfRule>
    <cfRule type="expression" dxfId="26237" priority="23454">
      <formula>EO79=$B$3</formula>
    </cfRule>
  </conditionalFormatting>
  <conditionalFormatting sqref="EO79:ES79">
    <cfRule type="expression" dxfId="26236" priority="23438">
      <formula>EO79=$B$20</formula>
    </cfRule>
    <cfRule type="expression" dxfId="26235" priority="23439">
      <formula>EO79=$B$21</formula>
    </cfRule>
    <cfRule type="expression" dxfId="26234" priority="23440">
      <formula>EO79=$B$19</formula>
    </cfRule>
    <cfRule type="expression" dxfId="26233" priority="23441">
      <formula>EO79=$B$17</formula>
    </cfRule>
    <cfRule type="expression" dxfId="26232" priority="23442">
      <formula>EO79=$B$16</formula>
    </cfRule>
    <cfRule type="expression" dxfId="26231" priority="23443">
      <formula>EO79=$B$14</formula>
    </cfRule>
    <cfRule type="expression" dxfId="26230" priority="23444">
      <formula>EO79=$B$13</formula>
    </cfRule>
    <cfRule type="expression" dxfId="26229" priority="23445">
      <formula>EO79=$B$12</formula>
    </cfRule>
    <cfRule type="expression" dxfId="26228" priority="23446">
      <formula>EO79=$B$11</formula>
    </cfRule>
    <cfRule type="expression" dxfId="26227" priority="23447">
      <formula>EO79=$B$10</formula>
    </cfRule>
    <cfRule type="expression" dxfId="26226" priority="23448">
      <formula>EO79=$B$9</formula>
    </cfRule>
    <cfRule type="expression" dxfId="26225" priority="23449">
      <formula>EO79=$B$6</formula>
    </cfRule>
    <cfRule type="expression" dxfId="26224" priority="23450">
      <formula>"TEXT(C$16,""ddd"")='Sat'"</formula>
    </cfRule>
  </conditionalFormatting>
  <conditionalFormatting sqref="EO79:ES79">
    <cfRule type="expression" dxfId="26223" priority="23437">
      <formula>EO79=$B$22</formula>
    </cfRule>
  </conditionalFormatting>
  <conditionalFormatting sqref="EO79:ES79">
    <cfRule type="expression" dxfId="26222" priority="23435">
      <formula>EO79=#REF!</formula>
    </cfRule>
    <cfRule type="expression" dxfId="26221" priority="23436">
      <formula>EO79=$B$23</formula>
    </cfRule>
  </conditionalFormatting>
  <conditionalFormatting sqref="ES79">
    <cfRule type="expression" dxfId="26220" priority="23431">
      <formula>ES79=$B$8</formula>
    </cfRule>
    <cfRule type="expression" dxfId="26219" priority="23432">
      <formula>ES79=$B$24</formula>
    </cfRule>
    <cfRule type="expression" dxfId="26218" priority="23433">
      <formula>ES79=$B$18</formula>
    </cfRule>
    <cfRule type="expression" dxfId="26217" priority="23434">
      <formula>ES79=$B$3</formula>
    </cfRule>
  </conditionalFormatting>
  <conditionalFormatting sqref="ES79">
    <cfRule type="expression" dxfId="26216" priority="23418">
      <formula>ES79=$B$20</formula>
    </cfRule>
    <cfRule type="expression" dxfId="26215" priority="23419">
      <formula>ES79=$B$21</formula>
    </cfRule>
    <cfRule type="expression" dxfId="26214" priority="23420">
      <formula>ES79=$B$19</formula>
    </cfRule>
    <cfRule type="expression" dxfId="26213" priority="23421">
      <formula>ES79=$B$17</formula>
    </cfRule>
    <cfRule type="expression" dxfId="26212" priority="23422">
      <formula>ES79=$B$16</formula>
    </cfRule>
    <cfRule type="expression" dxfId="26211" priority="23423">
      <formula>ES79=$B$14</formula>
    </cfRule>
    <cfRule type="expression" dxfId="26210" priority="23424">
      <formula>ES79=$B$13</formula>
    </cfRule>
    <cfRule type="expression" dxfId="26209" priority="23425">
      <formula>ES79=$B$12</formula>
    </cfRule>
    <cfRule type="expression" dxfId="26208" priority="23426">
      <formula>ES79=$B$11</formula>
    </cfRule>
    <cfRule type="expression" dxfId="26207" priority="23427">
      <formula>ES79=$B$10</formula>
    </cfRule>
    <cfRule type="expression" dxfId="26206" priority="23428">
      <formula>ES79=$B$9</formula>
    </cfRule>
    <cfRule type="expression" dxfId="26205" priority="23429">
      <formula>ES79=$B$6</formula>
    </cfRule>
    <cfRule type="expression" dxfId="26204" priority="23430">
      <formula>"TEXT(C$16,""ddd"")='Sat'"</formula>
    </cfRule>
  </conditionalFormatting>
  <conditionalFormatting sqref="ES79">
    <cfRule type="expression" dxfId="26203" priority="23417">
      <formula>ES79=$B$22</formula>
    </cfRule>
  </conditionalFormatting>
  <conditionalFormatting sqref="ES79">
    <cfRule type="expression" dxfId="26202" priority="23415">
      <formula>ES79=#REF!</formula>
    </cfRule>
    <cfRule type="expression" dxfId="26201" priority="23416">
      <formula>ES79=$B$23</formula>
    </cfRule>
  </conditionalFormatting>
  <conditionalFormatting sqref="ER79">
    <cfRule type="expression" dxfId="26200" priority="23411">
      <formula>ER79=$B$8</formula>
    </cfRule>
    <cfRule type="expression" dxfId="26199" priority="23412">
      <formula>ER79=$B$24</formula>
    </cfRule>
    <cfRule type="expression" dxfId="26198" priority="23413">
      <formula>ER79=$B$18</formula>
    </cfRule>
    <cfRule type="expression" dxfId="26197" priority="23414">
      <formula>ER79=$B$3</formula>
    </cfRule>
  </conditionalFormatting>
  <conditionalFormatting sqref="ER79">
    <cfRule type="expression" dxfId="26196" priority="23398">
      <formula>ER79=$B$20</formula>
    </cfRule>
    <cfRule type="expression" dxfId="26195" priority="23399">
      <formula>ER79=$B$21</formula>
    </cfRule>
    <cfRule type="expression" dxfId="26194" priority="23400">
      <formula>ER79=$B$19</formula>
    </cfRule>
    <cfRule type="expression" dxfId="26193" priority="23401">
      <formula>ER79=$B$17</formula>
    </cfRule>
    <cfRule type="expression" dxfId="26192" priority="23402">
      <formula>ER79=$B$16</formula>
    </cfRule>
    <cfRule type="expression" dxfId="26191" priority="23403">
      <formula>ER79=$B$14</formula>
    </cfRule>
    <cfRule type="expression" dxfId="26190" priority="23404">
      <formula>ER79=$B$13</formula>
    </cfRule>
    <cfRule type="expression" dxfId="26189" priority="23405">
      <formula>ER79=$B$12</formula>
    </cfRule>
    <cfRule type="expression" dxfId="26188" priority="23406">
      <formula>ER79=$B$11</formula>
    </cfRule>
    <cfRule type="expression" dxfId="26187" priority="23407">
      <formula>ER79=$B$10</formula>
    </cfRule>
    <cfRule type="expression" dxfId="26186" priority="23408">
      <formula>ER79=$B$9</formula>
    </cfRule>
    <cfRule type="expression" dxfId="26185" priority="23409">
      <formula>ER79=$B$6</formula>
    </cfRule>
    <cfRule type="expression" dxfId="26184" priority="23410">
      <formula>"TEXT(C$16,""ddd"")='Sat'"</formula>
    </cfRule>
  </conditionalFormatting>
  <conditionalFormatting sqref="ER79">
    <cfRule type="expression" dxfId="26183" priority="23397">
      <formula>ER79=$B$22</formula>
    </cfRule>
  </conditionalFormatting>
  <conditionalFormatting sqref="ER79">
    <cfRule type="expression" dxfId="26182" priority="23395">
      <formula>ER79=#REF!</formula>
    </cfRule>
    <cfRule type="expression" dxfId="26181" priority="23396">
      <formula>ER79=$B$23</formula>
    </cfRule>
  </conditionalFormatting>
  <conditionalFormatting sqref="EV79:EZ79">
    <cfRule type="expression" dxfId="26180" priority="23391">
      <formula>EV79=$B$8</formula>
    </cfRule>
    <cfRule type="expression" dxfId="26179" priority="23392">
      <formula>EV79=$B$24</formula>
    </cfRule>
    <cfRule type="expression" dxfId="26178" priority="23393">
      <formula>EV79=$B$18</formula>
    </cfRule>
    <cfRule type="expression" dxfId="26177" priority="23394">
      <formula>EV79=$B$3</formula>
    </cfRule>
  </conditionalFormatting>
  <conditionalFormatting sqref="EV79:EZ79">
    <cfRule type="expression" dxfId="26176" priority="23378">
      <formula>EV79=$B$20</formula>
    </cfRule>
    <cfRule type="expression" dxfId="26175" priority="23379">
      <formula>EV79=$B$21</formula>
    </cfRule>
    <cfRule type="expression" dxfId="26174" priority="23380">
      <formula>EV79=$B$19</formula>
    </cfRule>
    <cfRule type="expression" dxfId="26173" priority="23381">
      <formula>EV79=$B$17</formula>
    </cfRule>
    <cfRule type="expression" dxfId="26172" priority="23382">
      <formula>EV79=$B$16</formula>
    </cfRule>
    <cfRule type="expression" dxfId="26171" priority="23383">
      <formula>EV79=$B$14</formula>
    </cfRule>
    <cfRule type="expression" dxfId="26170" priority="23384">
      <formula>EV79=$B$13</formula>
    </cfRule>
    <cfRule type="expression" dxfId="26169" priority="23385">
      <formula>EV79=$B$12</formula>
    </cfRule>
    <cfRule type="expression" dxfId="26168" priority="23386">
      <formula>EV79=$B$11</formula>
    </cfRule>
    <cfRule type="expression" dxfId="26167" priority="23387">
      <formula>EV79=$B$10</formula>
    </cfRule>
    <cfRule type="expression" dxfId="26166" priority="23388">
      <formula>EV79=$B$9</formula>
    </cfRule>
    <cfRule type="expression" dxfId="26165" priority="23389">
      <formula>EV79=$B$6</formula>
    </cfRule>
    <cfRule type="expression" dxfId="26164" priority="23390">
      <formula>"TEXT(C$16,""ddd"")='Sat'"</formula>
    </cfRule>
  </conditionalFormatting>
  <conditionalFormatting sqref="EV79:EZ79">
    <cfRule type="expression" dxfId="26163" priority="23377">
      <formula>EV79=$B$22</formula>
    </cfRule>
  </conditionalFormatting>
  <conditionalFormatting sqref="EV79:EZ79">
    <cfRule type="expression" dxfId="26162" priority="23375">
      <formula>EV79=#REF!</formula>
    </cfRule>
    <cfRule type="expression" dxfId="26161" priority="23376">
      <formula>EV79=$B$23</formula>
    </cfRule>
  </conditionalFormatting>
  <conditionalFormatting sqref="EZ79">
    <cfRule type="expression" dxfId="26160" priority="23371">
      <formula>EZ79=$B$8</formula>
    </cfRule>
    <cfRule type="expression" dxfId="26159" priority="23372">
      <formula>EZ79=$B$24</formula>
    </cfRule>
    <cfRule type="expression" dxfId="26158" priority="23373">
      <formula>EZ79=$B$18</formula>
    </cfRule>
    <cfRule type="expression" dxfId="26157" priority="23374">
      <formula>EZ79=$B$3</formula>
    </cfRule>
  </conditionalFormatting>
  <conditionalFormatting sqref="EZ79">
    <cfRule type="expression" dxfId="26156" priority="23358">
      <formula>EZ79=$B$20</formula>
    </cfRule>
    <cfRule type="expression" dxfId="26155" priority="23359">
      <formula>EZ79=$B$21</formula>
    </cfRule>
    <cfRule type="expression" dxfId="26154" priority="23360">
      <formula>EZ79=$B$19</formula>
    </cfRule>
    <cfRule type="expression" dxfId="26153" priority="23361">
      <formula>EZ79=$B$17</formula>
    </cfRule>
    <cfRule type="expression" dxfId="26152" priority="23362">
      <formula>EZ79=$B$16</formula>
    </cfRule>
    <cfRule type="expression" dxfId="26151" priority="23363">
      <formula>EZ79=$B$14</formula>
    </cfRule>
    <cfRule type="expression" dxfId="26150" priority="23364">
      <formula>EZ79=$B$13</formula>
    </cfRule>
    <cfRule type="expression" dxfId="26149" priority="23365">
      <formula>EZ79=$B$12</formula>
    </cfRule>
    <cfRule type="expression" dxfId="26148" priority="23366">
      <formula>EZ79=$B$11</formula>
    </cfRule>
    <cfRule type="expression" dxfId="26147" priority="23367">
      <formula>EZ79=$B$10</formula>
    </cfRule>
    <cfRule type="expression" dxfId="26146" priority="23368">
      <formula>EZ79=$B$9</formula>
    </cfRule>
    <cfRule type="expression" dxfId="26145" priority="23369">
      <formula>EZ79=$B$6</formula>
    </cfRule>
    <cfRule type="expression" dxfId="26144" priority="23370">
      <formula>"TEXT(C$16,""ddd"")='Sat'"</formula>
    </cfRule>
  </conditionalFormatting>
  <conditionalFormatting sqref="EZ79">
    <cfRule type="expression" dxfId="26143" priority="23357">
      <formula>EZ79=$B$22</formula>
    </cfRule>
  </conditionalFormatting>
  <conditionalFormatting sqref="EZ79">
    <cfRule type="expression" dxfId="26142" priority="23355">
      <formula>EZ79=#REF!</formula>
    </cfRule>
    <cfRule type="expression" dxfId="26141" priority="23356">
      <formula>EZ79=$B$23</formula>
    </cfRule>
  </conditionalFormatting>
  <conditionalFormatting sqref="EY79">
    <cfRule type="expression" dxfId="26140" priority="23351">
      <formula>EY79=$B$8</formula>
    </cfRule>
    <cfRule type="expression" dxfId="26139" priority="23352">
      <formula>EY79=$B$24</formula>
    </cfRule>
    <cfRule type="expression" dxfId="26138" priority="23353">
      <formula>EY79=$B$18</formula>
    </cfRule>
    <cfRule type="expression" dxfId="26137" priority="23354">
      <formula>EY79=$B$3</formula>
    </cfRule>
  </conditionalFormatting>
  <conditionalFormatting sqref="EY79">
    <cfRule type="expression" dxfId="26136" priority="23338">
      <formula>EY79=$B$20</formula>
    </cfRule>
    <cfRule type="expression" dxfId="26135" priority="23339">
      <formula>EY79=$B$21</formula>
    </cfRule>
    <cfRule type="expression" dxfId="26134" priority="23340">
      <formula>EY79=$B$19</formula>
    </cfRule>
    <cfRule type="expression" dxfId="26133" priority="23341">
      <formula>EY79=$B$17</formula>
    </cfRule>
    <cfRule type="expression" dxfId="26132" priority="23342">
      <formula>EY79=$B$16</formula>
    </cfRule>
    <cfRule type="expression" dxfId="26131" priority="23343">
      <formula>EY79=$B$14</formula>
    </cfRule>
    <cfRule type="expression" dxfId="26130" priority="23344">
      <formula>EY79=$B$13</formula>
    </cfRule>
    <cfRule type="expression" dxfId="26129" priority="23345">
      <formula>EY79=$B$12</formula>
    </cfRule>
    <cfRule type="expression" dxfId="26128" priority="23346">
      <formula>EY79=$B$11</formula>
    </cfRule>
    <cfRule type="expression" dxfId="26127" priority="23347">
      <formula>EY79=$B$10</formula>
    </cfRule>
    <cfRule type="expression" dxfId="26126" priority="23348">
      <formula>EY79=$B$9</formula>
    </cfRule>
    <cfRule type="expression" dxfId="26125" priority="23349">
      <formula>EY79=$B$6</formula>
    </cfRule>
    <cfRule type="expression" dxfId="26124" priority="23350">
      <formula>"TEXT(C$16,""ddd"")='Sat'"</formula>
    </cfRule>
  </conditionalFormatting>
  <conditionalFormatting sqref="EY79">
    <cfRule type="expression" dxfId="26123" priority="23337">
      <formula>EY79=$B$22</formula>
    </cfRule>
  </conditionalFormatting>
  <conditionalFormatting sqref="EY79">
    <cfRule type="expression" dxfId="26122" priority="23335">
      <formula>EY79=#REF!</formula>
    </cfRule>
    <cfRule type="expression" dxfId="26121" priority="23336">
      <formula>EY79=$B$23</formula>
    </cfRule>
  </conditionalFormatting>
  <conditionalFormatting sqref="FC79:FG79">
    <cfRule type="expression" dxfId="26120" priority="23331">
      <formula>FC79=$B$8</formula>
    </cfRule>
    <cfRule type="expression" dxfId="26119" priority="23332">
      <formula>FC79=$B$24</formula>
    </cfRule>
    <cfRule type="expression" dxfId="26118" priority="23333">
      <formula>FC79=$B$18</formula>
    </cfRule>
    <cfRule type="expression" dxfId="26117" priority="23334">
      <formula>FC79=$B$3</formula>
    </cfRule>
  </conditionalFormatting>
  <conditionalFormatting sqref="FC79:FG79">
    <cfRule type="expression" dxfId="26116" priority="23318">
      <formula>FC79=$B$20</formula>
    </cfRule>
    <cfRule type="expression" dxfId="26115" priority="23319">
      <formula>FC79=$B$21</formula>
    </cfRule>
    <cfRule type="expression" dxfId="26114" priority="23320">
      <formula>FC79=$B$19</formula>
    </cfRule>
    <cfRule type="expression" dxfId="26113" priority="23321">
      <formula>FC79=$B$17</formula>
    </cfRule>
    <cfRule type="expression" dxfId="26112" priority="23322">
      <formula>FC79=$B$16</formula>
    </cfRule>
    <cfRule type="expression" dxfId="26111" priority="23323">
      <formula>FC79=$B$14</formula>
    </cfRule>
    <cfRule type="expression" dxfId="26110" priority="23324">
      <formula>FC79=$B$13</formula>
    </cfRule>
    <cfRule type="expression" dxfId="26109" priority="23325">
      <formula>FC79=$B$12</formula>
    </cfRule>
    <cfRule type="expression" dxfId="26108" priority="23326">
      <formula>FC79=$B$11</formula>
    </cfRule>
    <cfRule type="expression" dxfId="26107" priority="23327">
      <formula>FC79=$B$10</formula>
    </cfRule>
    <cfRule type="expression" dxfId="26106" priority="23328">
      <formula>FC79=$B$9</formula>
    </cfRule>
    <cfRule type="expression" dxfId="26105" priority="23329">
      <formula>FC79=$B$6</formula>
    </cfRule>
    <cfRule type="expression" dxfId="26104" priority="23330">
      <formula>"TEXT(C$16,""ddd"")='Sat'"</formula>
    </cfRule>
  </conditionalFormatting>
  <conditionalFormatting sqref="FC79:FG79">
    <cfRule type="expression" dxfId="26103" priority="23317">
      <formula>FC79=$B$22</formula>
    </cfRule>
  </conditionalFormatting>
  <conditionalFormatting sqref="FC79:FG79">
    <cfRule type="expression" dxfId="26102" priority="23315">
      <formula>FC79=#REF!</formula>
    </cfRule>
    <cfRule type="expression" dxfId="26101" priority="23316">
      <formula>FC79=$B$23</formula>
    </cfRule>
  </conditionalFormatting>
  <conditionalFormatting sqref="FG79">
    <cfRule type="expression" dxfId="26100" priority="23311">
      <formula>FG79=$B$8</formula>
    </cfRule>
    <cfRule type="expression" dxfId="26099" priority="23312">
      <formula>FG79=$B$24</formula>
    </cfRule>
    <cfRule type="expression" dxfId="26098" priority="23313">
      <formula>FG79=$B$18</formula>
    </cfRule>
    <cfRule type="expression" dxfId="26097" priority="23314">
      <formula>FG79=$B$3</formula>
    </cfRule>
  </conditionalFormatting>
  <conditionalFormatting sqref="FG79">
    <cfRule type="expression" dxfId="26096" priority="23298">
      <formula>FG79=$B$20</formula>
    </cfRule>
    <cfRule type="expression" dxfId="26095" priority="23299">
      <formula>FG79=$B$21</formula>
    </cfRule>
    <cfRule type="expression" dxfId="26094" priority="23300">
      <formula>FG79=$B$19</formula>
    </cfRule>
    <cfRule type="expression" dxfId="26093" priority="23301">
      <formula>FG79=$B$17</formula>
    </cfRule>
    <cfRule type="expression" dxfId="26092" priority="23302">
      <formula>FG79=$B$16</formula>
    </cfRule>
    <cfRule type="expression" dxfId="26091" priority="23303">
      <formula>FG79=$B$14</formula>
    </cfRule>
    <cfRule type="expression" dxfId="26090" priority="23304">
      <formula>FG79=$B$13</formula>
    </cfRule>
    <cfRule type="expression" dxfId="26089" priority="23305">
      <formula>FG79=$B$12</formula>
    </cfRule>
    <cfRule type="expression" dxfId="26088" priority="23306">
      <formula>FG79=$B$11</formula>
    </cfRule>
    <cfRule type="expression" dxfId="26087" priority="23307">
      <formula>FG79=$B$10</formula>
    </cfRule>
    <cfRule type="expression" dxfId="26086" priority="23308">
      <formula>FG79=$B$9</formula>
    </cfRule>
    <cfRule type="expression" dxfId="26085" priority="23309">
      <formula>FG79=$B$6</formula>
    </cfRule>
    <cfRule type="expression" dxfId="26084" priority="23310">
      <formula>"TEXT(C$16,""ddd"")='Sat'"</formula>
    </cfRule>
  </conditionalFormatting>
  <conditionalFormatting sqref="FG79">
    <cfRule type="expression" dxfId="26083" priority="23297">
      <formula>FG79=$B$22</formula>
    </cfRule>
  </conditionalFormatting>
  <conditionalFormatting sqref="FG79">
    <cfRule type="expression" dxfId="26082" priority="23295">
      <formula>FG79=#REF!</formula>
    </cfRule>
    <cfRule type="expression" dxfId="26081" priority="23296">
      <formula>FG79=$B$23</formula>
    </cfRule>
  </conditionalFormatting>
  <conditionalFormatting sqref="FF79">
    <cfRule type="expression" dxfId="26080" priority="23291">
      <formula>FF79=$B$8</formula>
    </cfRule>
    <cfRule type="expression" dxfId="26079" priority="23292">
      <formula>FF79=$B$24</formula>
    </cfRule>
    <cfRule type="expression" dxfId="26078" priority="23293">
      <formula>FF79=$B$18</formula>
    </cfRule>
    <cfRule type="expression" dxfId="26077" priority="23294">
      <formula>FF79=$B$3</formula>
    </cfRule>
  </conditionalFormatting>
  <conditionalFormatting sqref="FF79">
    <cfRule type="expression" dxfId="26076" priority="23278">
      <formula>FF79=$B$20</formula>
    </cfRule>
    <cfRule type="expression" dxfId="26075" priority="23279">
      <formula>FF79=$B$21</formula>
    </cfRule>
    <cfRule type="expression" dxfId="26074" priority="23280">
      <formula>FF79=$B$19</formula>
    </cfRule>
    <cfRule type="expression" dxfId="26073" priority="23281">
      <formula>FF79=$B$17</formula>
    </cfRule>
    <cfRule type="expression" dxfId="26072" priority="23282">
      <formula>FF79=$B$16</formula>
    </cfRule>
    <cfRule type="expression" dxfId="26071" priority="23283">
      <formula>FF79=$B$14</formula>
    </cfRule>
    <cfRule type="expression" dxfId="26070" priority="23284">
      <formula>FF79=$B$13</formula>
    </cfRule>
    <cfRule type="expression" dxfId="26069" priority="23285">
      <formula>FF79=$B$12</formula>
    </cfRule>
    <cfRule type="expression" dxfId="26068" priority="23286">
      <formula>FF79=$B$11</formula>
    </cfRule>
    <cfRule type="expression" dxfId="26067" priority="23287">
      <formula>FF79=$B$10</formula>
    </cfRule>
    <cfRule type="expression" dxfId="26066" priority="23288">
      <formula>FF79=$B$9</formula>
    </cfRule>
    <cfRule type="expression" dxfId="26065" priority="23289">
      <formula>FF79=$B$6</formula>
    </cfRule>
    <cfRule type="expression" dxfId="26064" priority="23290">
      <formula>"TEXT(C$16,""ddd"")='Sat'"</formula>
    </cfRule>
  </conditionalFormatting>
  <conditionalFormatting sqref="FF79">
    <cfRule type="expression" dxfId="26063" priority="23277">
      <formula>FF79=$B$22</formula>
    </cfRule>
  </conditionalFormatting>
  <conditionalFormatting sqref="FF79">
    <cfRule type="expression" dxfId="26062" priority="23275">
      <formula>FF79=#REF!</formula>
    </cfRule>
    <cfRule type="expression" dxfId="26061" priority="23276">
      <formula>FF79=$B$23</formula>
    </cfRule>
  </conditionalFormatting>
  <conditionalFormatting sqref="FQ79:FU79">
    <cfRule type="expression" dxfId="26060" priority="23271">
      <formula>FQ79=$B$8</formula>
    </cfRule>
    <cfRule type="expression" dxfId="26059" priority="23272">
      <formula>FQ79=$B$24</formula>
    </cfRule>
    <cfRule type="expression" dxfId="26058" priority="23273">
      <formula>FQ79=$B$18</formula>
    </cfRule>
    <cfRule type="expression" dxfId="26057" priority="23274">
      <formula>FQ79=$B$3</formula>
    </cfRule>
  </conditionalFormatting>
  <conditionalFormatting sqref="FQ79:FU79">
    <cfRule type="expression" dxfId="26056" priority="23258">
      <formula>FQ79=$B$20</formula>
    </cfRule>
    <cfRule type="expression" dxfId="26055" priority="23259">
      <formula>FQ79=$B$21</formula>
    </cfRule>
    <cfRule type="expression" dxfId="26054" priority="23260">
      <formula>FQ79=$B$19</formula>
    </cfRule>
    <cfRule type="expression" dxfId="26053" priority="23261">
      <formula>FQ79=$B$17</formula>
    </cfRule>
    <cfRule type="expression" dxfId="26052" priority="23262">
      <formula>FQ79=$B$16</formula>
    </cfRule>
    <cfRule type="expression" dxfId="26051" priority="23263">
      <formula>FQ79=$B$14</formula>
    </cfRule>
    <cfRule type="expression" dxfId="26050" priority="23264">
      <formula>FQ79=$B$13</formula>
    </cfRule>
    <cfRule type="expression" dxfId="26049" priority="23265">
      <formula>FQ79=$B$12</formula>
    </cfRule>
    <cfRule type="expression" dxfId="26048" priority="23266">
      <formula>FQ79=$B$11</formula>
    </cfRule>
    <cfRule type="expression" dxfId="26047" priority="23267">
      <formula>FQ79=$B$10</formula>
    </cfRule>
    <cfRule type="expression" dxfId="26046" priority="23268">
      <formula>FQ79=$B$9</formula>
    </cfRule>
    <cfRule type="expression" dxfId="26045" priority="23269">
      <formula>FQ79=$B$6</formula>
    </cfRule>
    <cfRule type="expression" dxfId="26044" priority="23270">
      <formula>"TEXT(C$16,""ddd"")='Sat'"</formula>
    </cfRule>
  </conditionalFormatting>
  <conditionalFormatting sqref="FQ79:FU79">
    <cfRule type="expression" dxfId="26043" priority="23257">
      <formula>FQ79=$B$22</formula>
    </cfRule>
  </conditionalFormatting>
  <conditionalFormatting sqref="FQ79:FU79">
    <cfRule type="expression" dxfId="26042" priority="23255">
      <formula>FQ79=#REF!</formula>
    </cfRule>
    <cfRule type="expression" dxfId="26041" priority="23256">
      <formula>FQ79=$B$23</formula>
    </cfRule>
  </conditionalFormatting>
  <conditionalFormatting sqref="FU79">
    <cfRule type="expression" dxfId="26040" priority="23251">
      <formula>FU79=$B$8</formula>
    </cfRule>
    <cfRule type="expression" dxfId="26039" priority="23252">
      <formula>FU79=$B$24</formula>
    </cfRule>
    <cfRule type="expression" dxfId="26038" priority="23253">
      <formula>FU79=$B$18</formula>
    </cfRule>
    <cfRule type="expression" dxfId="26037" priority="23254">
      <formula>FU79=$B$3</formula>
    </cfRule>
  </conditionalFormatting>
  <conditionalFormatting sqref="FU79">
    <cfRule type="expression" dxfId="26036" priority="23238">
      <formula>FU79=$B$20</formula>
    </cfRule>
    <cfRule type="expression" dxfId="26035" priority="23239">
      <formula>FU79=$B$21</formula>
    </cfRule>
    <cfRule type="expression" dxfId="26034" priority="23240">
      <formula>FU79=$B$19</formula>
    </cfRule>
    <cfRule type="expression" dxfId="26033" priority="23241">
      <formula>FU79=$B$17</formula>
    </cfRule>
    <cfRule type="expression" dxfId="26032" priority="23242">
      <formula>FU79=$B$16</formula>
    </cfRule>
    <cfRule type="expression" dxfId="26031" priority="23243">
      <formula>FU79=$B$14</formula>
    </cfRule>
    <cfRule type="expression" dxfId="26030" priority="23244">
      <formula>FU79=$B$13</formula>
    </cfRule>
    <cfRule type="expression" dxfId="26029" priority="23245">
      <formula>FU79=$B$12</formula>
    </cfRule>
    <cfRule type="expression" dxfId="26028" priority="23246">
      <formula>FU79=$B$11</formula>
    </cfRule>
    <cfRule type="expression" dxfId="26027" priority="23247">
      <formula>FU79=$B$10</formula>
    </cfRule>
    <cfRule type="expression" dxfId="26026" priority="23248">
      <formula>FU79=$B$9</formula>
    </cfRule>
    <cfRule type="expression" dxfId="26025" priority="23249">
      <formula>FU79=$B$6</formula>
    </cfRule>
    <cfRule type="expression" dxfId="26024" priority="23250">
      <formula>"TEXT(C$16,""ddd"")='Sat'"</formula>
    </cfRule>
  </conditionalFormatting>
  <conditionalFormatting sqref="FU79">
    <cfRule type="expression" dxfId="26023" priority="23237">
      <formula>FU79=$B$22</formula>
    </cfRule>
  </conditionalFormatting>
  <conditionalFormatting sqref="FU79">
    <cfRule type="expression" dxfId="26022" priority="23235">
      <formula>FU79=#REF!</formula>
    </cfRule>
    <cfRule type="expression" dxfId="26021" priority="23236">
      <formula>FU79=$B$23</formula>
    </cfRule>
  </conditionalFormatting>
  <conditionalFormatting sqref="FT79">
    <cfRule type="expression" dxfId="26020" priority="23231">
      <formula>FT79=$B$8</formula>
    </cfRule>
    <cfRule type="expression" dxfId="26019" priority="23232">
      <formula>FT79=$B$24</formula>
    </cfRule>
    <cfRule type="expression" dxfId="26018" priority="23233">
      <formula>FT79=$B$18</formula>
    </cfRule>
    <cfRule type="expression" dxfId="26017" priority="23234">
      <formula>FT79=$B$3</formula>
    </cfRule>
  </conditionalFormatting>
  <conditionalFormatting sqref="FT79">
    <cfRule type="expression" dxfId="26016" priority="23218">
      <formula>FT79=$B$20</formula>
    </cfRule>
    <cfRule type="expression" dxfId="26015" priority="23219">
      <formula>FT79=$B$21</formula>
    </cfRule>
    <cfRule type="expression" dxfId="26014" priority="23220">
      <formula>FT79=$B$19</formula>
    </cfRule>
    <cfRule type="expression" dxfId="26013" priority="23221">
      <formula>FT79=$B$17</formula>
    </cfRule>
    <cfRule type="expression" dxfId="26012" priority="23222">
      <formula>FT79=$B$16</formula>
    </cfRule>
    <cfRule type="expression" dxfId="26011" priority="23223">
      <formula>FT79=$B$14</formula>
    </cfRule>
    <cfRule type="expression" dxfId="26010" priority="23224">
      <formula>FT79=$B$13</formula>
    </cfRule>
    <cfRule type="expression" dxfId="26009" priority="23225">
      <formula>FT79=$B$12</formula>
    </cfRule>
    <cfRule type="expression" dxfId="26008" priority="23226">
      <formula>FT79=$B$11</formula>
    </cfRule>
    <cfRule type="expression" dxfId="26007" priority="23227">
      <formula>FT79=$B$10</formula>
    </cfRule>
    <cfRule type="expression" dxfId="26006" priority="23228">
      <formula>FT79=$B$9</formula>
    </cfRule>
    <cfRule type="expression" dxfId="26005" priority="23229">
      <formula>FT79=$B$6</formula>
    </cfRule>
    <cfRule type="expression" dxfId="26004" priority="23230">
      <formula>"TEXT(C$16,""ddd"")='Sat'"</formula>
    </cfRule>
  </conditionalFormatting>
  <conditionalFormatting sqref="FT79">
    <cfRule type="expression" dxfId="26003" priority="23217">
      <formula>FT79=$B$22</formula>
    </cfRule>
  </conditionalFormatting>
  <conditionalFormatting sqref="FT79">
    <cfRule type="expression" dxfId="26002" priority="23215">
      <formula>FT79=#REF!</formula>
    </cfRule>
    <cfRule type="expression" dxfId="26001" priority="23216">
      <formula>FT79=$B$23</formula>
    </cfRule>
  </conditionalFormatting>
  <conditionalFormatting sqref="FX79:GB79">
    <cfRule type="expression" dxfId="26000" priority="23211">
      <formula>FX79=$B$8</formula>
    </cfRule>
    <cfRule type="expression" dxfId="25999" priority="23212">
      <formula>FX79=$B$24</formula>
    </cfRule>
    <cfRule type="expression" dxfId="25998" priority="23213">
      <formula>FX79=$B$18</formula>
    </cfRule>
    <cfRule type="expression" dxfId="25997" priority="23214">
      <formula>FX79=$B$3</formula>
    </cfRule>
  </conditionalFormatting>
  <conditionalFormatting sqref="FX79:GB79">
    <cfRule type="expression" dxfId="25996" priority="23198">
      <formula>FX79=$B$20</formula>
    </cfRule>
    <cfRule type="expression" dxfId="25995" priority="23199">
      <formula>FX79=$B$21</formula>
    </cfRule>
    <cfRule type="expression" dxfId="25994" priority="23200">
      <formula>FX79=$B$19</formula>
    </cfRule>
    <cfRule type="expression" dxfId="25993" priority="23201">
      <formula>FX79=$B$17</formula>
    </cfRule>
    <cfRule type="expression" dxfId="25992" priority="23202">
      <formula>FX79=$B$16</formula>
    </cfRule>
    <cfRule type="expression" dxfId="25991" priority="23203">
      <formula>FX79=$B$14</formula>
    </cfRule>
    <cfRule type="expression" dxfId="25990" priority="23204">
      <formula>FX79=$B$13</formula>
    </cfRule>
    <cfRule type="expression" dxfId="25989" priority="23205">
      <formula>FX79=$B$12</formula>
    </cfRule>
    <cfRule type="expression" dxfId="25988" priority="23206">
      <formula>FX79=$B$11</formula>
    </cfRule>
    <cfRule type="expression" dxfId="25987" priority="23207">
      <formula>FX79=$B$10</formula>
    </cfRule>
    <cfRule type="expression" dxfId="25986" priority="23208">
      <formula>FX79=$B$9</formula>
    </cfRule>
    <cfRule type="expression" dxfId="25985" priority="23209">
      <formula>FX79=$B$6</formula>
    </cfRule>
    <cfRule type="expression" dxfId="25984" priority="23210">
      <formula>"TEXT(C$16,""ddd"")='Sat'"</formula>
    </cfRule>
  </conditionalFormatting>
  <conditionalFormatting sqref="FX79:GB79">
    <cfRule type="expression" dxfId="25983" priority="23197">
      <formula>FX79=$B$22</formula>
    </cfRule>
  </conditionalFormatting>
  <conditionalFormatting sqref="FX79:GB79">
    <cfRule type="expression" dxfId="25982" priority="23195">
      <formula>FX79=#REF!</formula>
    </cfRule>
    <cfRule type="expression" dxfId="25981" priority="23196">
      <formula>FX79=$B$23</formula>
    </cfRule>
  </conditionalFormatting>
  <conditionalFormatting sqref="GB79">
    <cfRule type="expression" dxfId="25980" priority="23191">
      <formula>GB79=$B$8</formula>
    </cfRule>
    <cfRule type="expression" dxfId="25979" priority="23192">
      <formula>GB79=$B$24</formula>
    </cfRule>
    <cfRule type="expression" dxfId="25978" priority="23193">
      <formula>GB79=$B$18</formula>
    </cfRule>
    <cfRule type="expression" dxfId="25977" priority="23194">
      <formula>GB79=$B$3</formula>
    </cfRule>
  </conditionalFormatting>
  <conditionalFormatting sqref="GB79">
    <cfRule type="expression" dxfId="25976" priority="23178">
      <formula>GB79=$B$20</formula>
    </cfRule>
    <cfRule type="expression" dxfId="25975" priority="23179">
      <formula>GB79=$B$21</formula>
    </cfRule>
    <cfRule type="expression" dxfId="25974" priority="23180">
      <formula>GB79=$B$19</formula>
    </cfRule>
    <cfRule type="expression" dxfId="25973" priority="23181">
      <formula>GB79=$B$17</formula>
    </cfRule>
    <cfRule type="expression" dxfId="25972" priority="23182">
      <formula>GB79=$B$16</formula>
    </cfRule>
    <cfRule type="expression" dxfId="25971" priority="23183">
      <formula>GB79=$B$14</formula>
    </cfRule>
    <cfRule type="expression" dxfId="25970" priority="23184">
      <formula>GB79=$B$13</formula>
    </cfRule>
    <cfRule type="expression" dxfId="25969" priority="23185">
      <formula>GB79=$B$12</formula>
    </cfRule>
    <cfRule type="expression" dxfId="25968" priority="23186">
      <formula>GB79=$B$11</formula>
    </cfRule>
    <cfRule type="expression" dxfId="25967" priority="23187">
      <formula>GB79=$B$10</formula>
    </cfRule>
    <cfRule type="expression" dxfId="25966" priority="23188">
      <formula>GB79=$B$9</formula>
    </cfRule>
    <cfRule type="expression" dxfId="25965" priority="23189">
      <formula>GB79=$B$6</formula>
    </cfRule>
    <cfRule type="expression" dxfId="25964" priority="23190">
      <formula>"TEXT(C$16,""ddd"")='Sat'"</formula>
    </cfRule>
  </conditionalFormatting>
  <conditionalFormatting sqref="GB79">
    <cfRule type="expression" dxfId="25963" priority="23177">
      <formula>GB79=$B$22</formula>
    </cfRule>
  </conditionalFormatting>
  <conditionalFormatting sqref="GB79">
    <cfRule type="expression" dxfId="25962" priority="23175">
      <formula>GB79=#REF!</formula>
    </cfRule>
    <cfRule type="expression" dxfId="25961" priority="23176">
      <formula>GB79=$B$23</formula>
    </cfRule>
  </conditionalFormatting>
  <conditionalFormatting sqref="GA79">
    <cfRule type="expression" dxfId="25960" priority="23171">
      <formula>GA79=$B$8</formula>
    </cfRule>
    <cfRule type="expression" dxfId="25959" priority="23172">
      <formula>GA79=$B$24</formula>
    </cfRule>
    <cfRule type="expression" dxfId="25958" priority="23173">
      <formula>GA79=$B$18</formula>
    </cfRule>
    <cfRule type="expression" dxfId="25957" priority="23174">
      <formula>GA79=$B$3</formula>
    </cfRule>
  </conditionalFormatting>
  <conditionalFormatting sqref="GA79">
    <cfRule type="expression" dxfId="25956" priority="23158">
      <formula>GA79=$B$20</formula>
    </cfRule>
    <cfRule type="expression" dxfId="25955" priority="23159">
      <formula>GA79=$B$21</formula>
    </cfRule>
    <cfRule type="expression" dxfId="25954" priority="23160">
      <formula>GA79=$B$19</formula>
    </cfRule>
    <cfRule type="expression" dxfId="25953" priority="23161">
      <formula>GA79=$B$17</formula>
    </cfRule>
    <cfRule type="expression" dxfId="25952" priority="23162">
      <formula>GA79=$B$16</formula>
    </cfRule>
    <cfRule type="expression" dxfId="25951" priority="23163">
      <formula>GA79=$B$14</formula>
    </cfRule>
    <cfRule type="expression" dxfId="25950" priority="23164">
      <formula>GA79=$B$13</formula>
    </cfRule>
    <cfRule type="expression" dxfId="25949" priority="23165">
      <formula>GA79=$B$12</formula>
    </cfRule>
    <cfRule type="expression" dxfId="25948" priority="23166">
      <formula>GA79=$B$11</formula>
    </cfRule>
    <cfRule type="expression" dxfId="25947" priority="23167">
      <formula>GA79=$B$10</formula>
    </cfRule>
    <cfRule type="expression" dxfId="25946" priority="23168">
      <formula>GA79=$B$9</formula>
    </cfRule>
    <cfRule type="expression" dxfId="25945" priority="23169">
      <formula>GA79=$B$6</formula>
    </cfRule>
    <cfRule type="expression" dxfId="25944" priority="23170">
      <formula>"TEXT(C$16,""ddd"")='Sat'"</formula>
    </cfRule>
  </conditionalFormatting>
  <conditionalFormatting sqref="GA79">
    <cfRule type="expression" dxfId="25943" priority="23157">
      <formula>GA79=$B$22</formula>
    </cfRule>
  </conditionalFormatting>
  <conditionalFormatting sqref="GA79">
    <cfRule type="expression" dxfId="25942" priority="23155">
      <formula>GA79=#REF!</formula>
    </cfRule>
    <cfRule type="expression" dxfId="25941" priority="23156">
      <formula>GA79=$B$23</formula>
    </cfRule>
  </conditionalFormatting>
  <conditionalFormatting sqref="GE79:GI79">
    <cfRule type="expression" dxfId="25940" priority="23151">
      <formula>GE79=$B$8</formula>
    </cfRule>
    <cfRule type="expression" dxfId="25939" priority="23152">
      <formula>GE79=$B$24</formula>
    </cfRule>
    <cfRule type="expression" dxfId="25938" priority="23153">
      <formula>GE79=$B$18</formula>
    </cfRule>
    <cfRule type="expression" dxfId="25937" priority="23154">
      <formula>GE79=$B$3</formula>
    </cfRule>
  </conditionalFormatting>
  <conditionalFormatting sqref="GE79:GI79">
    <cfRule type="expression" dxfId="25936" priority="23138">
      <formula>GE79=$B$20</formula>
    </cfRule>
    <cfRule type="expression" dxfId="25935" priority="23139">
      <formula>GE79=$B$21</formula>
    </cfRule>
    <cfRule type="expression" dxfId="25934" priority="23140">
      <formula>GE79=$B$19</formula>
    </cfRule>
    <cfRule type="expression" dxfId="25933" priority="23141">
      <formula>GE79=$B$17</formula>
    </cfRule>
    <cfRule type="expression" dxfId="25932" priority="23142">
      <formula>GE79=$B$16</formula>
    </cfRule>
    <cfRule type="expression" dxfId="25931" priority="23143">
      <formula>GE79=$B$14</formula>
    </cfRule>
    <cfRule type="expression" dxfId="25930" priority="23144">
      <formula>GE79=$B$13</formula>
    </cfRule>
    <cfRule type="expression" dxfId="25929" priority="23145">
      <formula>GE79=$B$12</formula>
    </cfRule>
    <cfRule type="expression" dxfId="25928" priority="23146">
      <formula>GE79=$B$11</formula>
    </cfRule>
    <cfRule type="expression" dxfId="25927" priority="23147">
      <formula>GE79=$B$10</formula>
    </cfRule>
    <cfRule type="expression" dxfId="25926" priority="23148">
      <formula>GE79=$B$9</formula>
    </cfRule>
    <cfRule type="expression" dxfId="25925" priority="23149">
      <formula>GE79=$B$6</formula>
    </cfRule>
    <cfRule type="expression" dxfId="25924" priority="23150">
      <formula>"TEXT(C$16,""ddd"")='Sat'"</formula>
    </cfRule>
  </conditionalFormatting>
  <conditionalFormatting sqref="GE79:GI79">
    <cfRule type="expression" dxfId="25923" priority="23137">
      <formula>GE79=$B$22</formula>
    </cfRule>
  </conditionalFormatting>
  <conditionalFormatting sqref="GE79:GI79">
    <cfRule type="expression" dxfId="25922" priority="23135">
      <formula>GE79=#REF!</formula>
    </cfRule>
    <cfRule type="expression" dxfId="25921" priority="23136">
      <formula>GE79=$B$23</formula>
    </cfRule>
  </conditionalFormatting>
  <conditionalFormatting sqref="GI79">
    <cfRule type="expression" dxfId="25920" priority="23131">
      <formula>GI79=$B$8</formula>
    </cfRule>
    <cfRule type="expression" dxfId="25919" priority="23132">
      <formula>GI79=$B$24</formula>
    </cfRule>
    <cfRule type="expression" dxfId="25918" priority="23133">
      <formula>GI79=$B$18</formula>
    </cfRule>
    <cfRule type="expression" dxfId="25917" priority="23134">
      <formula>GI79=$B$3</formula>
    </cfRule>
  </conditionalFormatting>
  <conditionalFormatting sqref="GI79">
    <cfRule type="expression" dxfId="25916" priority="23118">
      <formula>GI79=$B$20</formula>
    </cfRule>
    <cfRule type="expression" dxfId="25915" priority="23119">
      <formula>GI79=$B$21</formula>
    </cfRule>
    <cfRule type="expression" dxfId="25914" priority="23120">
      <formula>GI79=$B$19</formula>
    </cfRule>
    <cfRule type="expression" dxfId="25913" priority="23121">
      <formula>GI79=$B$17</formula>
    </cfRule>
    <cfRule type="expression" dxfId="25912" priority="23122">
      <formula>GI79=$B$16</formula>
    </cfRule>
    <cfRule type="expression" dxfId="25911" priority="23123">
      <formula>GI79=$B$14</formula>
    </cfRule>
    <cfRule type="expression" dxfId="25910" priority="23124">
      <formula>GI79=$B$13</formula>
    </cfRule>
    <cfRule type="expression" dxfId="25909" priority="23125">
      <formula>GI79=$B$12</formula>
    </cfRule>
    <cfRule type="expression" dxfId="25908" priority="23126">
      <formula>GI79=$B$11</formula>
    </cfRule>
    <cfRule type="expression" dxfId="25907" priority="23127">
      <formula>GI79=$B$10</formula>
    </cfRule>
    <cfRule type="expression" dxfId="25906" priority="23128">
      <formula>GI79=$B$9</formula>
    </cfRule>
    <cfRule type="expression" dxfId="25905" priority="23129">
      <formula>GI79=$B$6</formula>
    </cfRule>
    <cfRule type="expression" dxfId="25904" priority="23130">
      <formula>"TEXT(C$16,""ddd"")='Sat'"</formula>
    </cfRule>
  </conditionalFormatting>
  <conditionalFormatting sqref="GI79">
    <cfRule type="expression" dxfId="25903" priority="23117">
      <formula>GI79=$B$22</formula>
    </cfRule>
  </conditionalFormatting>
  <conditionalFormatting sqref="GI79">
    <cfRule type="expression" dxfId="25902" priority="23115">
      <formula>GI79=#REF!</formula>
    </cfRule>
    <cfRule type="expression" dxfId="25901" priority="23116">
      <formula>GI79=$B$23</formula>
    </cfRule>
  </conditionalFormatting>
  <conditionalFormatting sqref="GH79">
    <cfRule type="expression" dxfId="25900" priority="23111">
      <formula>GH79=$B$8</formula>
    </cfRule>
    <cfRule type="expression" dxfId="25899" priority="23112">
      <formula>GH79=$B$24</formula>
    </cfRule>
    <cfRule type="expression" dxfId="25898" priority="23113">
      <formula>GH79=$B$18</formula>
    </cfRule>
    <cfRule type="expression" dxfId="25897" priority="23114">
      <formula>GH79=$B$3</formula>
    </cfRule>
  </conditionalFormatting>
  <conditionalFormatting sqref="GH79">
    <cfRule type="expression" dxfId="25896" priority="23098">
      <formula>GH79=$B$20</formula>
    </cfRule>
    <cfRule type="expression" dxfId="25895" priority="23099">
      <formula>GH79=$B$21</formula>
    </cfRule>
    <cfRule type="expression" dxfId="25894" priority="23100">
      <formula>GH79=$B$19</formula>
    </cfRule>
    <cfRule type="expression" dxfId="25893" priority="23101">
      <formula>GH79=$B$17</formula>
    </cfRule>
    <cfRule type="expression" dxfId="25892" priority="23102">
      <formula>GH79=$B$16</formula>
    </cfRule>
    <cfRule type="expression" dxfId="25891" priority="23103">
      <formula>GH79=$B$14</formula>
    </cfRule>
    <cfRule type="expression" dxfId="25890" priority="23104">
      <formula>GH79=$B$13</formula>
    </cfRule>
    <cfRule type="expression" dxfId="25889" priority="23105">
      <formula>GH79=$B$12</formula>
    </cfRule>
    <cfRule type="expression" dxfId="25888" priority="23106">
      <formula>GH79=$B$11</formula>
    </cfRule>
    <cfRule type="expression" dxfId="25887" priority="23107">
      <formula>GH79=$B$10</formula>
    </cfRule>
    <cfRule type="expression" dxfId="25886" priority="23108">
      <formula>GH79=$B$9</formula>
    </cfRule>
    <cfRule type="expression" dxfId="25885" priority="23109">
      <formula>GH79=$B$6</formula>
    </cfRule>
    <cfRule type="expression" dxfId="25884" priority="23110">
      <formula>"TEXT(C$16,""ddd"")='Sat'"</formula>
    </cfRule>
  </conditionalFormatting>
  <conditionalFormatting sqref="GH79">
    <cfRule type="expression" dxfId="25883" priority="23097">
      <formula>GH79=$B$22</formula>
    </cfRule>
  </conditionalFormatting>
  <conditionalFormatting sqref="GH79">
    <cfRule type="expression" dxfId="25882" priority="23095">
      <formula>GH79=#REF!</formula>
    </cfRule>
    <cfRule type="expression" dxfId="25881" priority="23096">
      <formula>GH79=$B$23</formula>
    </cfRule>
  </conditionalFormatting>
  <conditionalFormatting sqref="GL79:GP79">
    <cfRule type="expression" dxfId="25880" priority="23091">
      <formula>GL79=$B$8</formula>
    </cfRule>
    <cfRule type="expression" dxfId="25879" priority="23092">
      <formula>GL79=$B$24</formula>
    </cfRule>
    <cfRule type="expression" dxfId="25878" priority="23093">
      <formula>GL79=$B$18</formula>
    </cfRule>
    <cfRule type="expression" dxfId="25877" priority="23094">
      <formula>GL79=$B$3</formula>
    </cfRule>
  </conditionalFormatting>
  <conditionalFormatting sqref="GL79:GP79">
    <cfRule type="expression" dxfId="25876" priority="23078">
      <formula>GL79=$B$20</formula>
    </cfRule>
    <cfRule type="expression" dxfId="25875" priority="23079">
      <formula>GL79=$B$21</formula>
    </cfRule>
    <cfRule type="expression" dxfId="25874" priority="23080">
      <formula>GL79=$B$19</formula>
    </cfRule>
    <cfRule type="expression" dxfId="25873" priority="23081">
      <formula>GL79=$B$17</formula>
    </cfRule>
    <cfRule type="expression" dxfId="25872" priority="23082">
      <formula>GL79=$B$16</formula>
    </cfRule>
    <cfRule type="expression" dxfId="25871" priority="23083">
      <formula>GL79=$B$14</formula>
    </cfRule>
    <cfRule type="expression" dxfId="25870" priority="23084">
      <formula>GL79=$B$13</formula>
    </cfRule>
    <cfRule type="expression" dxfId="25869" priority="23085">
      <formula>GL79=$B$12</formula>
    </cfRule>
    <cfRule type="expression" dxfId="25868" priority="23086">
      <formula>GL79=$B$11</formula>
    </cfRule>
    <cfRule type="expression" dxfId="25867" priority="23087">
      <formula>GL79=$B$10</formula>
    </cfRule>
    <cfRule type="expression" dxfId="25866" priority="23088">
      <formula>GL79=$B$9</formula>
    </cfRule>
    <cfRule type="expression" dxfId="25865" priority="23089">
      <formula>GL79=$B$6</formula>
    </cfRule>
    <cfRule type="expression" dxfId="25864" priority="23090">
      <formula>"TEXT(C$16,""ddd"")='Sat'"</formula>
    </cfRule>
  </conditionalFormatting>
  <conditionalFormatting sqref="GL79:GP79">
    <cfRule type="expression" dxfId="25863" priority="23077">
      <formula>GL79=$B$22</formula>
    </cfRule>
  </conditionalFormatting>
  <conditionalFormatting sqref="GL79:GP79">
    <cfRule type="expression" dxfId="25862" priority="23075">
      <formula>GL79=#REF!</formula>
    </cfRule>
    <cfRule type="expression" dxfId="25861" priority="23076">
      <formula>GL79=$B$23</formula>
    </cfRule>
  </conditionalFormatting>
  <conditionalFormatting sqref="GP79">
    <cfRule type="expression" dxfId="25860" priority="23071">
      <formula>GP79=$B$8</formula>
    </cfRule>
    <cfRule type="expression" dxfId="25859" priority="23072">
      <formula>GP79=$B$24</formula>
    </cfRule>
    <cfRule type="expression" dxfId="25858" priority="23073">
      <formula>GP79=$B$18</formula>
    </cfRule>
    <cfRule type="expression" dxfId="25857" priority="23074">
      <formula>GP79=$B$3</formula>
    </cfRule>
  </conditionalFormatting>
  <conditionalFormatting sqref="GP79">
    <cfRule type="expression" dxfId="25856" priority="23058">
      <formula>GP79=$B$20</formula>
    </cfRule>
    <cfRule type="expression" dxfId="25855" priority="23059">
      <formula>GP79=$B$21</formula>
    </cfRule>
    <cfRule type="expression" dxfId="25854" priority="23060">
      <formula>GP79=$B$19</formula>
    </cfRule>
    <cfRule type="expression" dxfId="25853" priority="23061">
      <formula>GP79=$B$17</formula>
    </cfRule>
    <cfRule type="expression" dxfId="25852" priority="23062">
      <formula>GP79=$B$16</formula>
    </cfRule>
    <cfRule type="expression" dxfId="25851" priority="23063">
      <formula>GP79=$B$14</formula>
    </cfRule>
    <cfRule type="expression" dxfId="25850" priority="23064">
      <formula>GP79=$B$13</formula>
    </cfRule>
    <cfRule type="expression" dxfId="25849" priority="23065">
      <formula>GP79=$B$12</formula>
    </cfRule>
    <cfRule type="expression" dxfId="25848" priority="23066">
      <formula>GP79=$B$11</formula>
    </cfRule>
    <cfRule type="expression" dxfId="25847" priority="23067">
      <formula>GP79=$B$10</formula>
    </cfRule>
    <cfRule type="expression" dxfId="25846" priority="23068">
      <formula>GP79=$B$9</formula>
    </cfRule>
    <cfRule type="expression" dxfId="25845" priority="23069">
      <formula>GP79=$B$6</formula>
    </cfRule>
    <cfRule type="expression" dxfId="25844" priority="23070">
      <formula>"TEXT(C$16,""ddd"")='Sat'"</formula>
    </cfRule>
  </conditionalFormatting>
  <conditionalFormatting sqref="GP79">
    <cfRule type="expression" dxfId="25843" priority="23057">
      <formula>GP79=$B$22</formula>
    </cfRule>
  </conditionalFormatting>
  <conditionalFormatting sqref="GP79">
    <cfRule type="expression" dxfId="25842" priority="23055">
      <formula>GP79=#REF!</formula>
    </cfRule>
    <cfRule type="expression" dxfId="25841" priority="23056">
      <formula>GP79=$B$23</formula>
    </cfRule>
  </conditionalFormatting>
  <conditionalFormatting sqref="GO79">
    <cfRule type="expression" dxfId="25840" priority="23051">
      <formula>GO79=$B$8</formula>
    </cfRule>
    <cfRule type="expression" dxfId="25839" priority="23052">
      <formula>GO79=$B$24</formula>
    </cfRule>
    <cfRule type="expression" dxfId="25838" priority="23053">
      <formula>GO79=$B$18</formula>
    </cfRule>
    <cfRule type="expression" dxfId="25837" priority="23054">
      <formula>GO79=$B$3</formula>
    </cfRule>
  </conditionalFormatting>
  <conditionalFormatting sqref="GO79">
    <cfRule type="expression" dxfId="25836" priority="23038">
      <formula>GO79=$B$20</formula>
    </cfRule>
    <cfRule type="expression" dxfId="25835" priority="23039">
      <formula>GO79=$B$21</formula>
    </cfRule>
    <cfRule type="expression" dxfId="25834" priority="23040">
      <formula>GO79=$B$19</formula>
    </cfRule>
    <cfRule type="expression" dxfId="25833" priority="23041">
      <formula>GO79=$B$17</formula>
    </cfRule>
    <cfRule type="expression" dxfId="25832" priority="23042">
      <formula>GO79=$B$16</formula>
    </cfRule>
    <cfRule type="expression" dxfId="25831" priority="23043">
      <formula>GO79=$B$14</formula>
    </cfRule>
    <cfRule type="expression" dxfId="25830" priority="23044">
      <formula>GO79=$B$13</formula>
    </cfRule>
    <cfRule type="expression" dxfId="25829" priority="23045">
      <formula>GO79=$B$12</formula>
    </cfRule>
    <cfRule type="expression" dxfId="25828" priority="23046">
      <formula>GO79=$B$11</formula>
    </cfRule>
    <cfRule type="expression" dxfId="25827" priority="23047">
      <formula>GO79=$B$10</formula>
    </cfRule>
    <cfRule type="expression" dxfId="25826" priority="23048">
      <formula>GO79=$B$9</formula>
    </cfRule>
    <cfRule type="expression" dxfId="25825" priority="23049">
      <formula>GO79=$B$6</formula>
    </cfRule>
    <cfRule type="expression" dxfId="25824" priority="23050">
      <formula>"TEXT(C$16,""ddd"")='Sat'"</formula>
    </cfRule>
  </conditionalFormatting>
  <conditionalFormatting sqref="GO79">
    <cfRule type="expression" dxfId="25823" priority="23037">
      <formula>GO79=$B$22</formula>
    </cfRule>
  </conditionalFormatting>
  <conditionalFormatting sqref="GO79">
    <cfRule type="expression" dxfId="25822" priority="23035">
      <formula>GO79=#REF!</formula>
    </cfRule>
    <cfRule type="expression" dxfId="25821" priority="23036">
      <formula>GO79=$B$23</formula>
    </cfRule>
  </conditionalFormatting>
  <conditionalFormatting sqref="DJ79">
    <cfRule type="expression" dxfId="25820" priority="23008">
      <formula>DJ79=$B$4</formula>
    </cfRule>
    <cfRule type="expression" dxfId="25819" priority="23009">
      <formula>DJ79=$B$8</formula>
    </cfRule>
    <cfRule type="expression" dxfId="25818" priority="23010">
      <formula>DJ79=$B$24</formula>
    </cfRule>
    <cfRule type="expression" dxfId="25817" priority="23011">
      <formula>DJ79=$B$18</formula>
    </cfRule>
    <cfRule type="expression" dxfId="25816" priority="23012">
      <formula>DJ79=$B$3</formula>
    </cfRule>
  </conditionalFormatting>
  <conditionalFormatting sqref="DJ79">
    <cfRule type="expression" dxfId="25815" priority="22993">
      <formula>DJ79=$B$15</formula>
    </cfRule>
    <cfRule type="expression" dxfId="25814" priority="22994">
      <formula>DJ79=$B$7</formula>
    </cfRule>
    <cfRule type="expression" dxfId="25813" priority="22995">
      <formula>DJ79=$B$20</formula>
    </cfRule>
    <cfRule type="expression" dxfId="25812" priority="22996">
      <formula>DJ79=$B$21</formula>
    </cfRule>
    <cfRule type="expression" dxfId="25811" priority="22997">
      <formula>DJ79=$B$19</formula>
    </cfRule>
    <cfRule type="expression" dxfId="25810" priority="22998">
      <formula>DJ79=$B$17</formula>
    </cfRule>
    <cfRule type="expression" dxfId="25809" priority="22999">
      <formula>DJ79=$B$16</formula>
    </cfRule>
    <cfRule type="expression" dxfId="25808" priority="23000">
      <formula>DJ79=$B$14</formula>
    </cfRule>
    <cfRule type="expression" dxfId="25807" priority="23001">
      <formula>DJ79=$B$13</formula>
    </cfRule>
    <cfRule type="expression" dxfId="25806" priority="23002">
      <formula>DJ79=$B$12</formula>
    </cfRule>
    <cfRule type="expression" dxfId="25805" priority="23003">
      <formula>DJ79=$B$11</formula>
    </cfRule>
    <cfRule type="expression" dxfId="25804" priority="23004">
      <formula>DJ79=$B$10</formula>
    </cfRule>
    <cfRule type="expression" dxfId="25803" priority="23005">
      <formula>DJ79=$B$9</formula>
    </cfRule>
    <cfRule type="expression" dxfId="25802" priority="23006">
      <formula>DJ79=$B$6</formula>
    </cfRule>
    <cfRule type="expression" dxfId="25801" priority="23007">
      <formula>"TEXT(C$16,""ddd"")='Sat'"</formula>
    </cfRule>
  </conditionalFormatting>
  <conditionalFormatting sqref="DJ79">
    <cfRule type="expression" dxfId="25800" priority="22992">
      <formula>DJ79=$B$22</formula>
    </cfRule>
  </conditionalFormatting>
  <conditionalFormatting sqref="DJ79">
    <cfRule type="expression" dxfId="25799" priority="22991">
      <formula>DJ79=$B$23</formula>
    </cfRule>
  </conditionalFormatting>
  <conditionalFormatting sqref="DN81:DQ81">
    <cfRule type="expression" dxfId="25798" priority="22943">
      <formula>DN81=$B$8</formula>
    </cfRule>
    <cfRule type="expression" dxfId="25797" priority="22944">
      <formula>DN81=$B$24</formula>
    </cfRule>
    <cfRule type="expression" dxfId="25796" priority="22945">
      <formula>DN81=$B$18</formula>
    </cfRule>
    <cfRule type="expression" dxfId="25795" priority="22946">
      <formula>DN81=$B$3</formula>
    </cfRule>
  </conditionalFormatting>
  <conditionalFormatting sqref="DN81:DQ81">
    <cfRule type="expression" dxfId="25794" priority="22930">
      <formula>DN81=$B$20</formula>
    </cfRule>
    <cfRule type="expression" dxfId="25793" priority="22931">
      <formula>DN81=$B$21</formula>
    </cfRule>
    <cfRule type="expression" dxfId="25792" priority="22932">
      <formula>DN81=$B$19</formula>
    </cfRule>
    <cfRule type="expression" dxfId="25791" priority="22933">
      <formula>DN81=$B$17</formula>
    </cfRule>
    <cfRule type="expression" dxfId="25790" priority="22934">
      <formula>DN81=$B$16</formula>
    </cfRule>
    <cfRule type="expression" dxfId="25789" priority="22935">
      <formula>DN81=$B$14</formula>
    </cfRule>
    <cfRule type="expression" dxfId="25788" priority="22936">
      <formula>DN81=$B$13</formula>
    </cfRule>
    <cfRule type="expression" dxfId="25787" priority="22937">
      <formula>DN81=$B$12</formula>
    </cfRule>
    <cfRule type="expression" dxfId="25786" priority="22938">
      <formula>DN81=$B$11</formula>
    </cfRule>
    <cfRule type="expression" dxfId="25785" priority="22939">
      <formula>DN81=$B$10</formula>
    </cfRule>
    <cfRule type="expression" dxfId="25784" priority="22940">
      <formula>DN81=$B$9</formula>
    </cfRule>
    <cfRule type="expression" dxfId="25783" priority="22941">
      <formula>DN81=$B$6</formula>
    </cfRule>
    <cfRule type="expression" dxfId="25782" priority="22942">
      <formula>"TEXT(C$16,""ddd"")='Sat'"</formula>
    </cfRule>
  </conditionalFormatting>
  <conditionalFormatting sqref="DN81:DQ81">
    <cfRule type="expression" dxfId="25781" priority="22929">
      <formula>DN81=$B$22</formula>
    </cfRule>
  </conditionalFormatting>
  <conditionalFormatting sqref="DN81:DQ81">
    <cfRule type="expression" dxfId="25780" priority="22927">
      <formula>DN81=#REF!</formula>
    </cfRule>
    <cfRule type="expression" dxfId="25779" priority="22928">
      <formula>DN81=$B$23</formula>
    </cfRule>
  </conditionalFormatting>
  <conditionalFormatting sqref="DQ81">
    <cfRule type="expression" dxfId="25778" priority="22923">
      <formula>DQ81=$B$8</formula>
    </cfRule>
    <cfRule type="expression" dxfId="25777" priority="22924">
      <formula>DQ81=$B$24</formula>
    </cfRule>
    <cfRule type="expression" dxfId="25776" priority="22925">
      <formula>DQ81=$B$18</formula>
    </cfRule>
    <cfRule type="expression" dxfId="25775" priority="22926">
      <formula>DQ81=$B$3</formula>
    </cfRule>
  </conditionalFormatting>
  <conditionalFormatting sqref="DQ81">
    <cfRule type="expression" dxfId="25774" priority="22910">
      <formula>DQ81=$B$20</formula>
    </cfRule>
    <cfRule type="expression" dxfId="25773" priority="22911">
      <formula>DQ81=$B$21</formula>
    </cfRule>
    <cfRule type="expression" dxfId="25772" priority="22912">
      <formula>DQ81=$B$19</formula>
    </cfRule>
    <cfRule type="expression" dxfId="25771" priority="22913">
      <formula>DQ81=$B$17</formula>
    </cfRule>
    <cfRule type="expression" dxfId="25770" priority="22914">
      <formula>DQ81=$B$16</formula>
    </cfRule>
    <cfRule type="expression" dxfId="25769" priority="22915">
      <formula>DQ81=$B$14</formula>
    </cfRule>
    <cfRule type="expression" dxfId="25768" priority="22916">
      <formula>DQ81=$B$13</formula>
    </cfRule>
    <cfRule type="expression" dxfId="25767" priority="22917">
      <formula>DQ81=$B$12</formula>
    </cfRule>
    <cfRule type="expression" dxfId="25766" priority="22918">
      <formula>DQ81=$B$11</formula>
    </cfRule>
    <cfRule type="expression" dxfId="25765" priority="22919">
      <formula>DQ81=$B$10</formula>
    </cfRule>
    <cfRule type="expression" dxfId="25764" priority="22920">
      <formula>DQ81=$B$9</formula>
    </cfRule>
    <cfRule type="expression" dxfId="25763" priority="22921">
      <formula>DQ81=$B$6</formula>
    </cfRule>
    <cfRule type="expression" dxfId="25762" priority="22922">
      <formula>"TEXT(C$16,""ddd"")='Sat'"</formula>
    </cfRule>
  </conditionalFormatting>
  <conditionalFormatting sqref="DQ81">
    <cfRule type="expression" dxfId="25761" priority="22909">
      <formula>DQ81=$B$22</formula>
    </cfRule>
  </conditionalFormatting>
  <conditionalFormatting sqref="DQ81">
    <cfRule type="expression" dxfId="25760" priority="22907">
      <formula>DQ81=#REF!</formula>
    </cfRule>
    <cfRule type="expression" dxfId="25759" priority="22908">
      <formula>DQ81=$B$23</formula>
    </cfRule>
  </conditionalFormatting>
  <conditionalFormatting sqref="CD72:CG72">
    <cfRule type="expression" dxfId="25758" priority="22903">
      <formula>CD72=$B$8</formula>
    </cfRule>
    <cfRule type="expression" dxfId="25757" priority="22904">
      <formula>CD72=$B$24</formula>
    </cfRule>
    <cfRule type="expression" dxfId="25756" priority="22905">
      <formula>CD72=$B$18</formula>
    </cfRule>
    <cfRule type="expression" dxfId="25755" priority="22906">
      <formula>CD72=$B$3</formula>
    </cfRule>
  </conditionalFormatting>
  <conditionalFormatting sqref="CD72:CG72">
    <cfRule type="expression" dxfId="25754" priority="22890">
      <formula>CD72=$B$20</formula>
    </cfRule>
    <cfRule type="expression" dxfId="25753" priority="22891">
      <formula>CD72=$B$21</formula>
    </cfRule>
    <cfRule type="expression" dxfId="25752" priority="22892">
      <formula>CD72=$B$19</formula>
    </cfRule>
    <cfRule type="expression" dxfId="25751" priority="22893">
      <formula>CD72=$B$17</formula>
    </cfRule>
    <cfRule type="expression" dxfId="25750" priority="22894">
      <formula>CD72=$B$16</formula>
    </cfRule>
    <cfRule type="expression" dxfId="25749" priority="22895">
      <formula>CD72=$B$14</formula>
    </cfRule>
    <cfRule type="expression" dxfId="25748" priority="22896">
      <formula>CD72=$B$13</formula>
    </cfRule>
    <cfRule type="expression" dxfId="25747" priority="22897">
      <formula>CD72=$B$12</formula>
    </cfRule>
    <cfRule type="expression" dxfId="25746" priority="22898">
      <formula>CD72=$B$11</formula>
    </cfRule>
    <cfRule type="expression" dxfId="25745" priority="22899">
      <formula>CD72=$B$10</formula>
    </cfRule>
    <cfRule type="expression" dxfId="25744" priority="22900">
      <formula>CD72=$B$9</formula>
    </cfRule>
    <cfRule type="expression" dxfId="25743" priority="22901">
      <formula>CD72=$B$6</formula>
    </cfRule>
    <cfRule type="expression" dxfId="25742" priority="22902">
      <formula>"TEXT(C$16,""ddd"")='Sat'"</formula>
    </cfRule>
  </conditionalFormatting>
  <conditionalFormatting sqref="CD72:CG72">
    <cfRule type="expression" dxfId="25741" priority="22889">
      <formula>CD72=$B$22</formula>
    </cfRule>
  </conditionalFormatting>
  <conditionalFormatting sqref="CD72:CG72">
    <cfRule type="expression" dxfId="25740" priority="22887">
      <formula>CD72=#REF!</formula>
    </cfRule>
    <cfRule type="expression" dxfId="25739" priority="22888">
      <formula>CD72=$B$23</formula>
    </cfRule>
  </conditionalFormatting>
  <conditionalFormatting sqref="CK72:CN72">
    <cfRule type="expression" dxfId="25738" priority="22883">
      <formula>CK72=$B$8</formula>
    </cfRule>
    <cfRule type="expression" dxfId="25737" priority="22884">
      <formula>CK72=$B$24</formula>
    </cfRule>
    <cfRule type="expression" dxfId="25736" priority="22885">
      <formula>CK72=$B$18</formula>
    </cfRule>
    <cfRule type="expression" dxfId="25735" priority="22886">
      <formula>CK72=$B$3</formula>
    </cfRule>
  </conditionalFormatting>
  <conditionalFormatting sqref="CK72:CN72">
    <cfRule type="expression" dxfId="25734" priority="22870">
      <formula>CK72=$B$20</formula>
    </cfRule>
    <cfRule type="expression" dxfId="25733" priority="22871">
      <formula>CK72=$B$21</formula>
    </cfRule>
    <cfRule type="expression" dxfId="25732" priority="22872">
      <formula>CK72=$B$19</formula>
    </cfRule>
    <cfRule type="expression" dxfId="25731" priority="22873">
      <formula>CK72=$B$17</formula>
    </cfRule>
    <cfRule type="expression" dxfId="25730" priority="22874">
      <formula>CK72=$B$16</formula>
    </cfRule>
    <cfRule type="expression" dxfId="25729" priority="22875">
      <formula>CK72=$B$14</formula>
    </cfRule>
    <cfRule type="expression" dxfId="25728" priority="22876">
      <formula>CK72=$B$13</formula>
    </cfRule>
    <cfRule type="expression" dxfId="25727" priority="22877">
      <formula>CK72=$B$12</formula>
    </cfRule>
    <cfRule type="expression" dxfId="25726" priority="22878">
      <formula>CK72=$B$11</formula>
    </cfRule>
    <cfRule type="expression" dxfId="25725" priority="22879">
      <formula>CK72=$B$10</formula>
    </cfRule>
    <cfRule type="expression" dxfId="25724" priority="22880">
      <formula>CK72=$B$9</formula>
    </cfRule>
    <cfRule type="expression" dxfId="25723" priority="22881">
      <formula>CK72=$B$6</formula>
    </cfRule>
    <cfRule type="expression" dxfId="25722" priority="22882">
      <formula>"TEXT(C$16,""ddd"")='Sat'"</formula>
    </cfRule>
  </conditionalFormatting>
  <conditionalFormatting sqref="CK72:CN72">
    <cfRule type="expression" dxfId="25721" priority="22869">
      <formula>CK72=$B$22</formula>
    </cfRule>
  </conditionalFormatting>
  <conditionalFormatting sqref="CK72:CN72">
    <cfRule type="expression" dxfId="25720" priority="22867">
      <formula>CK72=#REF!</formula>
    </cfRule>
    <cfRule type="expression" dxfId="25719" priority="22868">
      <formula>CK72=$B$23</formula>
    </cfRule>
  </conditionalFormatting>
  <conditionalFormatting sqref="CR72:CV72">
    <cfRule type="expression" dxfId="25718" priority="22823">
      <formula>CR72=$B$8</formula>
    </cfRule>
    <cfRule type="expression" dxfId="25717" priority="22824">
      <formula>CR72=$B$24</formula>
    </cfRule>
    <cfRule type="expression" dxfId="25716" priority="22825">
      <formula>CR72=$B$18</formula>
    </cfRule>
    <cfRule type="expression" dxfId="25715" priority="22826">
      <formula>CR72=$B$3</formula>
    </cfRule>
  </conditionalFormatting>
  <conditionalFormatting sqref="CR72:CV72">
    <cfRule type="expression" dxfId="25714" priority="22810">
      <formula>CR72=$B$20</formula>
    </cfRule>
    <cfRule type="expression" dxfId="25713" priority="22811">
      <formula>CR72=$B$21</formula>
    </cfRule>
    <cfRule type="expression" dxfId="25712" priority="22812">
      <formula>CR72=$B$19</formula>
    </cfRule>
    <cfRule type="expression" dxfId="25711" priority="22813">
      <formula>CR72=$B$17</formula>
    </cfRule>
    <cfRule type="expression" dxfId="25710" priority="22814">
      <formula>CR72=$B$16</formula>
    </cfRule>
    <cfRule type="expression" dxfId="25709" priority="22815">
      <formula>CR72=$B$14</formula>
    </cfRule>
    <cfRule type="expression" dxfId="25708" priority="22816">
      <formula>CR72=$B$13</formula>
    </cfRule>
    <cfRule type="expression" dxfId="25707" priority="22817">
      <formula>CR72=$B$12</formula>
    </cfRule>
    <cfRule type="expression" dxfId="25706" priority="22818">
      <formula>CR72=$B$11</formula>
    </cfRule>
    <cfRule type="expression" dxfId="25705" priority="22819">
      <formula>CR72=$B$10</formula>
    </cfRule>
    <cfRule type="expression" dxfId="25704" priority="22820">
      <formula>CR72=$B$9</formula>
    </cfRule>
    <cfRule type="expression" dxfId="25703" priority="22821">
      <formula>CR72=$B$6</formula>
    </cfRule>
    <cfRule type="expression" dxfId="25702" priority="22822">
      <formula>"TEXT(C$16,""ddd"")='Sat'"</formula>
    </cfRule>
  </conditionalFormatting>
  <conditionalFormatting sqref="CR72:CV72">
    <cfRule type="expression" dxfId="25701" priority="22809">
      <formula>CR72=$B$22</formula>
    </cfRule>
  </conditionalFormatting>
  <conditionalFormatting sqref="CR72:CV72">
    <cfRule type="expression" dxfId="25700" priority="22807">
      <formula>CR72=#REF!</formula>
    </cfRule>
    <cfRule type="expression" dxfId="25699" priority="22808">
      <formula>CR72=$B$23</formula>
    </cfRule>
  </conditionalFormatting>
  <conditionalFormatting sqref="CY72:DC72">
    <cfRule type="expression" dxfId="25698" priority="22803">
      <formula>CY72=$B$8</formula>
    </cfRule>
    <cfRule type="expression" dxfId="25697" priority="22804">
      <formula>CY72=$B$24</formula>
    </cfRule>
    <cfRule type="expression" dxfId="25696" priority="22805">
      <formula>CY72=$B$18</formula>
    </cfRule>
    <cfRule type="expression" dxfId="25695" priority="22806">
      <formula>CY72=$B$3</formula>
    </cfRule>
  </conditionalFormatting>
  <conditionalFormatting sqref="CY72:DC72">
    <cfRule type="expression" dxfId="25694" priority="22790">
      <formula>CY72=$B$20</formula>
    </cfRule>
    <cfRule type="expression" dxfId="25693" priority="22791">
      <formula>CY72=$B$21</formula>
    </cfRule>
    <cfRule type="expression" dxfId="25692" priority="22792">
      <formula>CY72=$B$19</formula>
    </cfRule>
    <cfRule type="expression" dxfId="25691" priority="22793">
      <formula>CY72=$B$17</formula>
    </cfRule>
    <cfRule type="expression" dxfId="25690" priority="22794">
      <formula>CY72=$B$16</formula>
    </cfRule>
    <cfRule type="expression" dxfId="25689" priority="22795">
      <formula>CY72=$B$14</formula>
    </cfRule>
    <cfRule type="expression" dxfId="25688" priority="22796">
      <formula>CY72=$B$13</formula>
    </cfRule>
    <cfRule type="expression" dxfId="25687" priority="22797">
      <formula>CY72=$B$12</formula>
    </cfRule>
    <cfRule type="expression" dxfId="25686" priority="22798">
      <formula>CY72=$B$11</formula>
    </cfRule>
    <cfRule type="expression" dxfId="25685" priority="22799">
      <formula>CY72=$B$10</formula>
    </cfRule>
    <cfRule type="expression" dxfId="25684" priority="22800">
      <formula>CY72=$B$9</formula>
    </cfRule>
    <cfRule type="expression" dxfId="25683" priority="22801">
      <formula>CY72=$B$6</formula>
    </cfRule>
    <cfRule type="expression" dxfId="25682" priority="22802">
      <formula>"TEXT(C$16,""ddd"")='Sat'"</formula>
    </cfRule>
  </conditionalFormatting>
  <conditionalFormatting sqref="CY72:DC72">
    <cfRule type="expression" dxfId="25681" priority="22789">
      <formula>CY72=$B$22</formula>
    </cfRule>
  </conditionalFormatting>
  <conditionalFormatting sqref="CY72:DC72">
    <cfRule type="expression" dxfId="25680" priority="22787">
      <formula>CY72=#REF!</formula>
    </cfRule>
    <cfRule type="expression" dxfId="25679" priority="22788">
      <formula>CY72=$B$23</formula>
    </cfRule>
  </conditionalFormatting>
  <conditionalFormatting sqref="FC72:FG72">
    <cfRule type="expression" dxfId="25678" priority="22703">
      <formula>FC72=$B$8</formula>
    </cfRule>
    <cfRule type="expression" dxfId="25677" priority="22704">
      <formula>FC72=$B$24</formula>
    </cfRule>
    <cfRule type="expression" dxfId="25676" priority="22705">
      <formula>FC72=$B$18</formula>
    </cfRule>
    <cfRule type="expression" dxfId="25675" priority="22706">
      <formula>FC72=$B$3</formula>
    </cfRule>
  </conditionalFormatting>
  <conditionalFormatting sqref="FC72:FG72">
    <cfRule type="expression" dxfId="25674" priority="22690">
      <formula>FC72=$B$20</formula>
    </cfRule>
    <cfRule type="expression" dxfId="25673" priority="22691">
      <formula>FC72=$B$21</formula>
    </cfRule>
    <cfRule type="expression" dxfId="25672" priority="22692">
      <formula>FC72=$B$19</formula>
    </cfRule>
    <cfRule type="expression" dxfId="25671" priority="22693">
      <formula>FC72=$B$17</formula>
    </cfRule>
    <cfRule type="expression" dxfId="25670" priority="22694">
      <formula>FC72=$B$16</formula>
    </cfRule>
    <cfRule type="expression" dxfId="25669" priority="22695">
      <formula>FC72=$B$14</formula>
    </cfRule>
    <cfRule type="expression" dxfId="25668" priority="22696">
      <formula>FC72=$B$13</formula>
    </cfRule>
    <cfRule type="expression" dxfId="25667" priority="22697">
      <formula>FC72=$B$12</formula>
    </cfRule>
    <cfRule type="expression" dxfId="25666" priority="22698">
      <formula>FC72=$B$11</formula>
    </cfRule>
    <cfRule type="expression" dxfId="25665" priority="22699">
      <formula>FC72=$B$10</formula>
    </cfRule>
    <cfRule type="expression" dxfId="25664" priority="22700">
      <formula>FC72=$B$9</formula>
    </cfRule>
    <cfRule type="expression" dxfId="25663" priority="22701">
      <formula>FC72=$B$6</formula>
    </cfRule>
    <cfRule type="expression" dxfId="25662" priority="22702">
      <formula>"TEXT(C$16,""ddd"")='Sat'"</formula>
    </cfRule>
  </conditionalFormatting>
  <conditionalFormatting sqref="FC72:FG72">
    <cfRule type="expression" dxfId="25661" priority="22689">
      <formula>FC72=$B$22</formula>
    </cfRule>
  </conditionalFormatting>
  <conditionalFormatting sqref="FC72:FG72">
    <cfRule type="expression" dxfId="25660" priority="22687">
      <formula>FC72=#REF!</formula>
    </cfRule>
    <cfRule type="expression" dxfId="25659" priority="22688">
      <formula>FC72=$B$23</formula>
    </cfRule>
  </conditionalFormatting>
  <conditionalFormatting sqref="FQ72:FU72">
    <cfRule type="expression" dxfId="25658" priority="22683">
      <formula>FQ72=$B$8</formula>
    </cfRule>
    <cfRule type="expression" dxfId="25657" priority="22684">
      <formula>FQ72=$B$24</formula>
    </cfRule>
    <cfRule type="expression" dxfId="25656" priority="22685">
      <formula>FQ72=$B$18</formula>
    </cfRule>
    <cfRule type="expression" dxfId="25655" priority="22686">
      <formula>FQ72=$B$3</formula>
    </cfRule>
  </conditionalFormatting>
  <conditionalFormatting sqref="FQ72:FU72">
    <cfRule type="expression" dxfId="25654" priority="22670">
      <formula>FQ72=$B$20</formula>
    </cfRule>
    <cfRule type="expression" dxfId="25653" priority="22671">
      <formula>FQ72=$B$21</formula>
    </cfRule>
    <cfRule type="expression" dxfId="25652" priority="22672">
      <formula>FQ72=$B$19</formula>
    </cfRule>
    <cfRule type="expression" dxfId="25651" priority="22673">
      <formula>FQ72=$B$17</formula>
    </cfRule>
    <cfRule type="expression" dxfId="25650" priority="22674">
      <formula>FQ72=$B$16</formula>
    </cfRule>
    <cfRule type="expression" dxfId="25649" priority="22675">
      <formula>FQ72=$B$14</formula>
    </cfRule>
    <cfRule type="expression" dxfId="25648" priority="22676">
      <formula>FQ72=$B$13</formula>
    </cfRule>
    <cfRule type="expression" dxfId="25647" priority="22677">
      <formula>FQ72=$B$12</formula>
    </cfRule>
    <cfRule type="expression" dxfId="25646" priority="22678">
      <formula>FQ72=$B$11</formula>
    </cfRule>
    <cfRule type="expression" dxfId="25645" priority="22679">
      <formula>FQ72=$B$10</formula>
    </cfRule>
    <cfRule type="expression" dxfId="25644" priority="22680">
      <formula>FQ72=$B$9</formula>
    </cfRule>
    <cfRule type="expression" dxfId="25643" priority="22681">
      <formula>FQ72=$B$6</formula>
    </cfRule>
    <cfRule type="expression" dxfId="25642" priority="22682">
      <formula>"TEXT(C$16,""ddd"")='Sat'"</formula>
    </cfRule>
  </conditionalFormatting>
  <conditionalFormatting sqref="FQ72:FU72">
    <cfRule type="expression" dxfId="25641" priority="22669">
      <formula>FQ72=$B$22</formula>
    </cfRule>
  </conditionalFormatting>
  <conditionalFormatting sqref="FQ72:FU72">
    <cfRule type="expression" dxfId="25640" priority="22667">
      <formula>FQ72=#REF!</formula>
    </cfRule>
    <cfRule type="expression" dxfId="25639" priority="22668">
      <formula>FQ72=$B$23</formula>
    </cfRule>
  </conditionalFormatting>
  <conditionalFormatting sqref="FX72:GB72">
    <cfRule type="expression" dxfId="25638" priority="22663">
      <formula>FX72=$B$8</formula>
    </cfRule>
    <cfRule type="expression" dxfId="25637" priority="22664">
      <formula>FX72=$B$24</formula>
    </cfRule>
    <cfRule type="expression" dxfId="25636" priority="22665">
      <formula>FX72=$B$18</formula>
    </cfRule>
    <cfRule type="expression" dxfId="25635" priority="22666">
      <formula>FX72=$B$3</formula>
    </cfRule>
  </conditionalFormatting>
  <conditionalFormatting sqref="FX72:GB72">
    <cfRule type="expression" dxfId="25634" priority="22650">
      <formula>FX72=$B$20</formula>
    </cfRule>
    <cfRule type="expression" dxfId="25633" priority="22651">
      <formula>FX72=$B$21</formula>
    </cfRule>
    <cfRule type="expression" dxfId="25632" priority="22652">
      <formula>FX72=$B$19</formula>
    </cfRule>
    <cfRule type="expression" dxfId="25631" priority="22653">
      <formula>FX72=$B$17</formula>
    </cfRule>
    <cfRule type="expression" dxfId="25630" priority="22654">
      <formula>FX72=$B$16</formula>
    </cfRule>
    <cfRule type="expression" dxfId="25629" priority="22655">
      <formula>FX72=$B$14</formula>
    </cfRule>
    <cfRule type="expression" dxfId="25628" priority="22656">
      <formula>FX72=$B$13</formula>
    </cfRule>
    <cfRule type="expression" dxfId="25627" priority="22657">
      <formula>FX72=$B$12</formula>
    </cfRule>
    <cfRule type="expression" dxfId="25626" priority="22658">
      <formula>FX72=$B$11</formula>
    </cfRule>
    <cfRule type="expression" dxfId="25625" priority="22659">
      <formula>FX72=$B$10</formula>
    </cfRule>
    <cfRule type="expression" dxfId="25624" priority="22660">
      <formula>FX72=$B$9</formula>
    </cfRule>
    <cfRule type="expression" dxfId="25623" priority="22661">
      <formula>FX72=$B$6</formula>
    </cfRule>
    <cfRule type="expression" dxfId="25622" priority="22662">
      <formula>"TEXT(C$16,""ddd"")='Sat'"</formula>
    </cfRule>
  </conditionalFormatting>
  <conditionalFormatting sqref="FX72:GB72">
    <cfRule type="expression" dxfId="25621" priority="22649">
      <formula>FX72=$B$22</formula>
    </cfRule>
  </conditionalFormatting>
  <conditionalFormatting sqref="FX72:GB72">
    <cfRule type="expression" dxfId="25620" priority="22647">
      <formula>FX72=#REF!</formula>
    </cfRule>
    <cfRule type="expression" dxfId="25619" priority="22648">
      <formula>FX72=$B$23</formula>
    </cfRule>
  </conditionalFormatting>
  <conditionalFormatting sqref="GE72:GI72">
    <cfRule type="expression" dxfId="25618" priority="22643">
      <formula>GE72=$B$8</formula>
    </cfRule>
    <cfRule type="expression" dxfId="25617" priority="22644">
      <formula>GE72=$B$24</formula>
    </cfRule>
    <cfRule type="expression" dxfId="25616" priority="22645">
      <formula>GE72=$B$18</formula>
    </cfRule>
    <cfRule type="expression" dxfId="25615" priority="22646">
      <formula>GE72=$B$3</formula>
    </cfRule>
  </conditionalFormatting>
  <conditionalFormatting sqref="GE72:GI72">
    <cfRule type="expression" dxfId="25614" priority="22630">
      <formula>GE72=$B$20</formula>
    </cfRule>
    <cfRule type="expression" dxfId="25613" priority="22631">
      <formula>GE72=$B$21</formula>
    </cfRule>
    <cfRule type="expression" dxfId="25612" priority="22632">
      <formula>GE72=$B$19</formula>
    </cfRule>
    <cfRule type="expression" dxfId="25611" priority="22633">
      <formula>GE72=$B$17</formula>
    </cfRule>
    <cfRule type="expression" dxfId="25610" priority="22634">
      <formula>GE72=$B$16</formula>
    </cfRule>
    <cfRule type="expression" dxfId="25609" priority="22635">
      <formula>GE72=$B$14</formula>
    </cfRule>
    <cfRule type="expression" dxfId="25608" priority="22636">
      <formula>GE72=$B$13</formula>
    </cfRule>
    <cfRule type="expression" dxfId="25607" priority="22637">
      <formula>GE72=$B$12</formula>
    </cfRule>
    <cfRule type="expression" dxfId="25606" priority="22638">
      <formula>GE72=$B$11</formula>
    </cfRule>
    <cfRule type="expression" dxfId="25605" priority="22639">
      <formula>GE72=$B$10</formula>
    </cfRule>
    <cfRule type="expression" dxfId="25604" priority="22640">
      <formula>GE72=$B$9</formula>
    </cfRule>
    <cfRule type="expression" dxfId="25603" priority="22641">
      <formula>GE72=$B$6</formula>
    </cfRule>
    <cfRule type="expression" dxfId="25602" priority="22642">
      <formula>"TEXT(C$16,""ddd"")='Sat'"</formula>
    </cfRule>
  </conditionalFormatting>
  <conditionalFormatting sqref="GE72:GI72">
    <cfRule type="expression" dxfId="25601" priority="22629">
      <formula>GE72=$B$22</formula>
    </cfRule>
  </conditionalFormatting>
  <conditionalFormatting sqref="GE72:GI72">
    <cfRule type="expression" dxfId="25600" priority="22627">
      <formula>GE72=#REF!</formula>
    </cfRule>
    <cfRule type="expression" dxfId="25599" priority="22628">
      <formula>GE72=$B$23</formula>
    </cfRule>
  </conditionalFormatting>
  <conditionalFormatting sqref="IB72:IE72">
    <cfRule type="expression" dxfId="25598" priority="22543">
      <formula>IB72=$B$8</formula>
    </cfRule>
    <cfRule type="expression" dxfId="25597" priority="22544">
      <formula>IB72=$B$24</formula>
    </cfRule>
    <cfRule type="expression" dxfId="25596" priority="22545">
      <formula>IB72=$B$18</formula>
    </cfRule>
    <cfRule type="expression" dxfId="25595" priority="22546">
      <formula>IB72=$B$3</formula>
    </cfRule>
  </conditionalFormatting>
  <conditionalFormatting sqref="IB72:IE72">
    <cfRule type="expression" dxfId="25594" priority="22530">
      <formula>IB72=$B$20</formula>
    </cfRule>
    <cfRule type="expression" dxfId="25593" priority="22531">
      <formula>IB72=$B$21</formula>
    </cfRule>
    <cfRule type="expression" dxfId="25592" priority="22532">
      <formula>IB72=$B$19</formula>
    </cfRule>
    <cfRule type="expression" dxfId="25591" priority="22533">
      <formula>IB72=$B$17</formula>
    </cfRule>
    <cfRule type="expression" dxfId="25590" priority="22534">
      <formula>IB72=$B$16</formula>
    </cfRule>
    <cfRule type="expression" dxfId="25589" priority="22535">
      <formula>IB72=$B$14</formula>
    </cfRule>
    <cfRule type="expression" dxfId="25588" priority="22536">
      <formula>IB72=$B$13</formula>
    </cfRule>
    <cfRule type="expression" dxfId="25587" priority="22537">
      <formula>IB72=$B$12</formula>
    </cfRule>
    <cfRule type="expression" dxfId="25586" priority="22538">
      <formula>IB72=$B$11</formula>
    </cfRule>
    <cfRule type="expression" dxfId="25585" priority="22539">
      <formula>IB72=$B$10</formula>
    </cfRule>
    <cfRule type="expression" dxfId="25584" priority="22540">
      <formula>IB72=$B$9</formula>
    </cfRule>
    <cfRule type="expression" dxfId="25583" priority="22541">
      <formula>IB72=$B$6</formula>
    </cfRule>
    <cfRule type="expression" dxfId="25582" priority="22542">
      <formula>"TEXT(C$16,""ddd"")='Sat'"</formula>
    </cfRule>
  </conditionalFormatting>
  <conditionalFormatting sqref="IB72:IE72">
    <cfRule type="expression" dxfId="25581" priority="22529">
      <formula>IB72=$B$22</formula>
    </cfRule>
  </conditionalFormatting>
  <conditionalFormatting sqref="IB72:IE72">
    <cfRule type="expression" dxfId="25580" priority="22527">
      <formula>IB72=#REF!</formula>
    </cfRule>
    <cfRule type="expression" dxfId="25579" priority="22528">
      <formula>IB72=$B$23</formula>
    </cfRule>
  </conditionalFormatting>
  <conditionalFormatting sqref="JF72:JH72">
    <cfRule type="expression" dxfId="25578" priority="22523">
      <formula>JF72=$B$8</formula>
    </cfRule>
    <cfRule type="expression" dxfId="25577" priority="22524">
      <formula>JF72=$B$24</formula>
    </cfRule>
    <cfRule type="expression" dxfId="25576" priority="22525">
      <formula>JF72=$B$18</formula>
    </cfRule>
    <cfRule type="expression" dxfId="25575" priority="22526">
      <formula>JF72=$B$3</formula>
    </cfRule>
  </conditionalFormatting>
  <conditionalFormatting sqref="JF72:JH72">
    <cfRule type="expression" dxfId="25574" priority="22510">
      <formula>JF72=$B$20</formula>
    </cfRule>
    <cfRule type="expression" dxfId="25573" priority="22511">
      <formula>JF72=$B$21</formula>
    </cfRule>
    <cfRule type="expression" dxfId="25572" priority="22512">
      <formula>JF72=$B$19</formula>
    </cfRule>
    <cfRule type="expression" dxfId="25571" priority="22513">
      <formula>JF72=$B$17</formula>
    </cfRule>
    <cfRule type="expression" dxfId="25570" priority="22514">
      <formula>JF72=$B$16</formula>
    </cfRule>
    <cfRule type="expression" dxfId="25569" priority="22515">
      <formula>JF72=$B$14</formula>
    </cfRule>
    <cfRule type="expression" dxfId="25568" priority="22516">
      <formula>JF72=$B$13</formula>
    </cfRule>
    <cfRule type="expression" dxfId="25567" priority="22517">
      <formula>JF72=$B$12</formula>
    </cfRule>
    <cfRule type="expression" dxfId="25566" priority="22518">
      <formula>JF72=$B$11</formula>
    </cfRule>
    <cfRule type="expression" dxfId="25565" priority="22519">
      <formula>JF72=$B$10</formula>
    </cfRule>
    <cfRule type="expression" dxfId="25564" priority="22520">
      <formula>JF72=$B$9</formula>
    </cfRule>
    <cfRule type="expression" dxfId="25563" priority="22521">
      <formula>JF72=$B$6</formula>
    </cfRule>
    <cfRule type="expression" dxfId="25562" priority="22522">
      <formula>"TEXT(C$16,""ddd"")='Sat'"</formula>
    </cfRule>
  </conditionalFormatting>
  <conditionalFormatting sqref="JF72:JH72">
    <cfRule type="expression" dxfId="25561" priority="22509">
      <formula>JF72=$B$22</formula>
    </cfRule>
  </conditionalFormatting>
  <conditionalFormatting sqref="JF72:JH72">
    <cfRule type="expression" dxfId="25560" priority="22507">
      <formula>JF72=#REF!</formula>
    </cfRule>
    <cfRule type="expression" dxfId="25559" priority="22508">
      <formula>JF72=$B$23</formula>
    </cfRule>
  </conditionalFormatting>
  <conditionalFormatting sqref="JR72:JV72">
    <cfRule type="expression" dxfId="25558" priority="22503">
      <formula>JR72=$B$8</formula>
    </cfRule>
    <cfRule type="expression" dxfId="25557" priority="22504">
      <formula>JR72=$B$24</formula>
    </cfRule>
    <cfRule type="expression" dxfId="25556" priority="22505">
      <formula>JR72=$B$18</formula>
    </cfRule>
    <cfRule type="expression" dxfId="25555" priority="22506">
      <formula>JR72=$B$3</formula>
    </cfRule>
  </conditionalFormatting>
  <conditionalFormatting sqref="JR72:JV72">
    <cfRule type="expression" dxfId="25554" priority="22490">
      <formula>JR72=$B$20</formula>
    </cfRule>
    <cfRule type="expression" dxfId="25553" priority="22491">
      <formula>JR72=$B$21</formula>
    </cfRule>
    <cfRule type="expression" dxfId="25552" priority="22492">
      <formula>JR72=$B$19</formula>
    </cfRule>
    <cfRule type="expression" dxfId="25551" priority="22493">
      <formula>JR72=$B$17</formula>
    </cfRule>
    <cfRule type="expression" dxfId="25550" priority="22494">
      <formula>JR72=$B$16</formula>
    </cfRule>
    <cfRule type="expression" dxfId="25549" priority="22495">
      <formula>JR72=$B$14</formula>
    </cfRule>
    <cfRule type="expression" dxfId="25548" priority="22496">
      <formula>JR72=$B$13</formula>
    </cfRule>
    <cfRule type="expression" dxfId="25547" priority="22497">
      <formula>JR72=$B$12</formula>
    </cfRule>
    <cfRule type="expression" dxfId="25546" priority="22498">
      <formula>JR72=$B$11</formula>
    </cfRule>
    <cfRule type="expression" dxfId="25545" priority="22499">
      <formula>JR72=$B$10</formula>
    </cfRule>
    <cfRule type="expression" dxfId="25544" priority="22500">
      <formula>JR72=$B$9</formula>
    </cfRule>
    <cfRule type="expression" dxfId="25543" priority="22501">
      <formula>JR72=$B$6</formula>
    </cfRule>
    <cfRule type="expression" dxfId="25542" priority="22502">
      <formula>"TEXT(C$16,""ddd"")='Sat'"</formula>
    </cfRule>
  </conditionalFormatting>
  <conditionalFormatting sqref="JR72:JV72">
    <cfRule type="expression" dxfId="25541" priority="22489">
      <formula>JR72=$B$22</formula>
    </cfRule>
  </conditionalFormatting>
  <conditionalFormatting sqref="JR72:JV72">
    <cfRule type="expression" dxfId="25540" priority="22487">
      <formula>JR72=#REF!</formula>
    </cfRule>
    <cfRule type="expression" dxfId="25539" priority="22488">
      <formula>JR72=$B$23</formula>
    </cfRule>
  </conditionalFormatting>
  <conditionalFormatting sqref="KM72:KQ72">
    <cfRule type="expression" dxfId="25538" priority="22443">
      <formula>KM72=$B$8</formula>
    </cfRule>
    <cfRule type="expression" dxfId="25537" priority="22444">
      <formula>KM72=$B$24</formula>
    </cfRule>
    <cfRule type="expression" dxfId="25536" priority="22445">
      <formula>KM72=$B$18</formula>
    </cfRule>
    <cfRule type="expression" dxfId="25535" priority="22446">
      <formula>KM72=$B$3</formula>
    </cfRule>
  </conditionalFormatting>
  <conditionalFormatting sqref="KM72:KQ72">
    <cfRule type="expression" dxfId="25534" priority="22430">
      <formula>KM72=$B$20</formula>
    </cfRule>
    <cfRule type="expression" dxfId="25533" priority="22431">
      <formula>KM72=$B$21</formula>
    </cfRule>
    <cfRule type="expression" dxfId="25532" priority="22432">
      <formula>KM72=$B$19</formula>
    </cfRule>
    <cfRule type="expression" dxfId="25531" priority="22433">
      <formula>KM72=$B$17</formula>
    </cfRule>
    <cfRule type="expression" dxfId="25530" priority="22434">
      <formula>KM72=$B$16</formula>
    </cfRule>
    <cfRule type="expression" dxfId="25529" priority="22435">
      <formula>KM72=$B$14</formula>
    </cfRule>
    <cfRule type="expression" dxfId="25528" priority="22436">
      <formula>KM72=$B$13</formula>
    </cfRule>
    <cfRule type="expression" dxfId="25527" priority="22437">
      <formula>KM72=$B$12</formula>
    </cfRule>
    <cfRule type="expression" dxfId="25526" priority="22438">
      <formula>KM72=$B$11</formula>
    </cfRule>
    <cfRule type="expression" dxfId="25525" priority="22439">
      <formula>KM72=$B$10</formula>
    </cfRule>
    <cfRule type="expression" dxfId="25524" priority="22440">
      <formula>KM72=$B$9</formula>
    </cfRule>
    <cfRule type="expression" dxfId="25523" priority="22441">
      <formula>KM72=$B$6</formula>
    </cfRule>
    <cfRule type="expression" dxfId="25522" priority="22442">
      <formula>"TEXT(C$16,""ddd"")='Sat'"</formula>
    </cfRule>
  </conditionalFormatting>
  <conditionalFormatting sqref="KM72:KQ72">
    <cfRule type="expression" dxfId="25521" priority="22429">
      <formula>KM72=$B$22</formula>
    </cfRule>
  </conditionalFormatting>
  <conditionalFormatting sqref="KM72:KQ72">
    <cfRule type="expression" dxfId="25520" priority="22427">
      <formula>KM72=#REF!</formula>
    </cfRule>
    <cfRule type="expression" dxfId="25519" priority="22428">
      <formula>KM72=$B$23</formula>
    </cfRule>
  </conditionalFormatting>
  <conditionalFormatting sqref="LO72:LS72">
    <cfRule type="expression" dxfId="25518" priority="22383">
      <formula>LO72=$B$8</formula>
    </cfRule>
    <cfRule type="expression" dxfId="25517" priority="22384">
      <formula>LO72=$B$24</formula>
    </cfRule>
    <cfRule type="expression" dxfId="25516" priority="22385">
      <formula>LO72=$B$18</formula>
    </cfRule>
    <cfRule type="expression" dxfId="25515" priority="22386">
      <formula>LO72=$B$3</formula>
    </cfRule>
  </conditionalFormatting>
  <conditionalFormatting sqref="LO72:LS72">
    <cfRule type="expression" dxfId="25514" priority="22370">
      <formula>LO72=$B$20</formula>
    </cfRule>
    <cfRule type="expression" dxfId="25513" priority="22371">
      <formula>LO72=$B$21</formula>
    </cfRule>
    <cfRule type="expression" dxfId="25512" priority="22372">
      <formula>LO72=$B$19</formula>
    </cfRule>
    <cfRule type="expression" dxfId="25511" priority="22373">
      <formula>LO72=$B$17</formula>
    </cfRule>
    <cfRule type="expression" dxfId="25510" priority="22374">
      <formula>LO72=$B$16</formula>
    </cfRule>
    <cfRule type="expression" dxfId="25509" priority="22375">
      <formula>LO72=$B$14</formula>
    </cfRule>
    <cfRule type="expression" dxfId="25508" priority="22376">
      <formula>LO72=$B$13</formula>
    </cfRule>
    <cfRule type="expression" dxfId="25507" priority="22377">
      <formula>LO72=$B$12</formula>
    </cfRule>
    <cfRule type="expression" dxfId="25506" priority="22378">
      <formula>LO72=$B$11</formula>
    </cfRule>
    <cfRule type="expression" dxfId="25505" priority="22379">
      <formula>LO72=$B$10</formula>
    </cfRule>
    <cfRule type="expression" dxfId="25504" priority="22380">
      <formula>LO72=$B$9</formula>
    </cfRule>
    <cfRule type="expression" dxfId="25503" priority="22381">
      <formula>LO72=$B$6</formula>
    </cfRule>
    <cfRule type="expression" dxfId="25502" priority="22382">
      <formula>"TEXT(C$16,""ddd"")='Sat'"</formula>
    </cfRule>
  </conditionalFormatting>
  <conditionalFormatting sqref="LO72:LS72">
    <cfRule type="expression" dxfId="25501" priority="22369">
      <formula>LO72=$B$22</formula>
    </cfRule>
  </conditionalFormatting>
  <conditionalFormatting sqref="LO72:LS72">
    <cfRule type="expression" dxfId="25500" priority="22367">
      <formula>LO72=#REF!</formula>
    </cfRule>
    <cfRule type="expression" dxfId="25499" priority="22368">
      <formula>LO72=$B$23</formula>
    </cfRule>
  </conditionalFormatting>
  <conditionalFormatting sqref="LV72:LZ72">
    <cfRule type="expression" dxfId="25498" priority="22363">
      <formula>LV72=$B$8</formula>
    </cfRule>
    <cfRule type="expression" dxfId="25497" priority="22364">
      <formula>LV72=$B$24</formula>
    </cfRule>
    <cfRule type="expression" dxfId="25496" priority="22365">
      <formula>LV72=$B$18</formula>
    </cfRule>
    <cfRule type="expression" dxfId="25495" priority="22366">
      <formula>LV72=$B$3</formula>
    </cfRule>
  </conditionalFormatting>
  <conditionalFormatting sqref="LV72:LZ72">
    <cfRule type="expression" dxfId="25494" priority="22350">
      <formula>LV72=$B$20</formula>
    </cfRule>
    <cfRule type="expression" dxfId="25493" priority="22351">
      <formula>LV72=$B$21</formula>
    </cfRule>
    <cfRule type="expression" dxfId="25492" priority="22352">
      <formula>LV72=$B$19</formula>
    </cfRule>
    <cfRule type="expression" dxfId="25491" priority="22353">
      <formula>LV72=$B$17</formula>
    </cfRule>
    <cfRule type="expression" dxfId="25490" priority="22354">
      <formula>LV72=$B$16</formula>
    </cfRule>
    <cfRule type="expression" dxfId="25489" priority="22355">
      <formula>LV72=$B$14</formula>
    </cfRule>
    <cfRule type="expression" dxfId="25488" priority="22356">
      <formula>LV72=$B$13</formula>
    </cfRule>
    <cfRule type="expression" dxfId="25487" priority="22357">
      <formula>LV72=$B$12</formula>
    </cfRule>
    <cfRule type="expression" dxfId="25486" priority="22358">
      <formula>LV72=$B$11</formula>
    </cfRule>
    <cfRule type="expression" dxfId="25485" priority="22359">
      <formula>LV72=$B$10</formula>
    </cfRule>
    <cfRule type="expression" dxfId="25484" priority="22360">
      <formula>LV72=$B$9</formula>
    </cfRule>
    <cfRule type="expression" dxfId="25483" priority="22361">
      <formula>LV72=$B$6</formula>
    </cfRule>
    <cfRule type="expression" dxfId="25482" priority="22362">
      <formula>"TEXT(C$16,""ddd"")='Sat'"</formula>
    </cfRule>
  </conditionalFormatting>
  <conditionalFormatting sqref="LV72:LZ72">
    <cfRule type="expression" dxfId="25481" priority="22349">
      <formula>LV72=$B$22</formula>
    </cfRule>
  </conditionalFormatting>
  <conditionalFormatting sqref="LV72:LZ72">
    <cfRule type="expression" dxfId="25480" priority="22347">
      <formula>LV72=#REF!</formula>
    </cfRule>
    <cfRule type="expression" dxfId="25479" priority="22348">
      <formula>LV72=$B$23</formula>
    </cfRule>
  </conditionalFormatting>
  <conditionalFormatting sqref="MC72:MG72">
    <cfRule type="expression" dxfId="25478" priority="22343">
      <formula>MC72=$B$8</formula>
    </cfRule>
    <cfRule type="expression" dxfId="25477" priority="22344">
      <formula>MC72=$B$24</formula>
    </cfRule>
    <cfRule type="expression" dxfId="25476" priority="22345">
      <formula>MC72=$B$18</formula>
    </cfRule>
    <cfRule type="expression" dxfId="25475" priority="22346">
      <formula>MC72=$B$3</formula>
    </cfRule>
  </conditionalFormatting>
  <conditionalFormatting sqref="MC72:MG72">
    <cfRule type="expression" dxfId="25474" priority="22330">
      <formula>MC72=$B$20</formula>
    </cfRule>
    <cfRule type="expression" dxfId="25473" priority="22331">
      <formula>MC72=$B$21</formula>
    </cfRule>
    <cfRule type="expression" dxfId="25472" priority="22332">
      <formula>MC72=$B$19</formula>
    </cfRule>
    <cfRule type="expression" dxfId="25471" priority="22333">
      <formula>MC72=$B$17</formula>
    </cfRule>
    <cfRule type="expression" dxfId="25470" priority="22334">
      <formula>MC72=$B$16</formula>
    </cfRule>
    <cfRule type="expression" dxfId="25469" priority="22335">
      <formula>MC72=$B$14</formula>
    </cfRule>
    <cfRule type="expression" dxfId="25468" priority="22336">
      <formula>MC72=$B$13</formula>
    </cfRule>
    <cfRule type="expression" dxfId="25467" priority="22337">
      <formula>MC72=$B$12</formula>
    </cfRule>
    <cfRule type="expression" dxfId="25466" priority="22338">
      <formula>MC72=$B$11</formula>
    </cfRule>
    <cfRule type="expression" dxfId="25465" priority="22339">
      <formula>MC72=$B$10</formula>
    </cfRule>
    <cfRule type="expression" dxfId="25464" priority="22340">
      <formula>MC72=$B$9</formula>
    </cfRule>
    <cfRule type="expression" dxfId="25463" priority="22341">
      <formula>MC72=$B$6</formula>
    </cfRule>
    <cfRule type="expression" dxfId="25462" priority="22342">
      <formula>"TEXT(C$16,""ddd"")='Sat'"</formula>
    </cfRule>
  </conditionalFormatting>
  <conditionalFormatting sqref="MC72:MG72">
    <cfRule type="expression" dxfId="25461" priority="22329">
      <formula>MC72=$B$22</formula>
    </cfRule>
  </conditionalFormatting>
  <conditionalFormatting sqref="MC72:MG72">
    <cfRule type="expression" dxfId="25460" priority="22327">
      <formula>MC72=#REF!</formula>
    </cfRule>
    <cfRule type="expression" dxfId="25459" priority="22328">
      <formula>MC72=$B$23</formula>
    </cfRule>
  </conditionalFormatting>
  <conditionalFormatting sqref="NE72:NI72">
    <cfRule type="expression" dxfId="25458" priority="22283">
      <formula>NE72=$B$8</formula>
    </cfRule>
    <cfRule type="expression" dxfId="25457" priority="22284">
      <formula>NE72=$B$24</formula>
    </cfRule>
    <cfRule type="expression" dxfId="25456" priority="22285">
      <formula>NE72=$B$18</formula>
    </cfRule>
    <cfRule type="expression" dxfId="25455" priority="22286">
      <formula>NE72=$B$3</formula>
    </cfRule>
  </conditionalFormatting>
  <conditionalFormatting sqref="NE72:NI72">
    <cfRule type="expression" dxfId="25454" priority="22270">
      <formula>NE72=$B$20</formula>
    </cfRule>
    <cfRule type="expression" dxfId="25453" priority="22271">
      <formula>NE72=$B$21</formula>
    </cfRule>
    <cfRule type="expression" dxfId="25452" priority="22272">
      <formula>NE72=$B$19</formula>
    </cfRule>
    <cfRule type="expression" dxfId="25451" priority="22273">
      <formula>NE72=$B$17</formula>
    </cfRule>
    <cfRule type="expression" dxfId="25450" priority="22274">
      <formula>NE72=$B$16</formula>
    </cfRule>
    <cfRule type="expression" dxfId="25449" priority="22275">
      <formula>NE72=$B$14</formula>
    </cfRule>
    <cfRule type="expression" dxfId="25448" priority="22276">
      <formula>NE72=$B$13</formula>
    </cfRule>
    <cfRule type="expression" dxfId="25447" priority="22277">
      <formula>NE72=$B$12</formula>
    </cfRule>
    <cfRule type="expression" dxfId="25446" priority="22278">
      <formula>NE72=$B$11</formula>
    </cfRule>
    <cfRule type="expression" dxfId="25445" priority="22279">
      <formula>NE72=$B$10</formula>
    </cfRule>
    <cfRule type="expression" dxfId="25444" priority="22280">
      <formula>NE72=$B$9</formula>
    </cfRule>
    <cfRule type="expression" dxfId="25443" priority="22281">
      <formula>NE72=$B$6</formula>
    </cfRule>
    <cfRule type="expression" dxfId="25442" priority="22282">
      <formula>"TEXT(C$16,""ddd"")='Sat'"</formula>
    </cfRule>
  </conditionalFormatting>
  <conditionalFormatting sqref="NE72:NI72">
    <cfRule type="expression" dxfId="25441" priority="22269">
      <formula>NE72=$B$22</formula>
    </cfRule>
  </conditionalFormatting>
  <conditionalFormatting sqref="NE72:NI72">
    <cfRule type="expression" dxfId="25440" priority="22267">
      <formula>NE72=#REF!</formula>
    </cfRule>
    <cfRule type="expression" dxfId="25439" priority="22268">
      <formula>NE72=$B$23</formula>
    </cfRule>
  </conditionalFormatting>
  <conditionalFormatting sqref="NL72:NP72">
    <cfRule type="expression" dxfId="25438" priority="22263">
      <formula>NL72=$B$8</formula>
    </cfRule>
    <cfRule type="expression" dxfId="25437" priority="22264">
      <formula>NL72=$B$24</formula>
    </cfRule>
    <cfRule type="expression" dxfId="25436" priority="22265">
      <formula>NL72=$B$18</formula>
    </cfRule>
    <cfRule type="expression" dxfId="25435" priority="22266">
      <formula>NL72=$B$3</formula>
    </cfRule>
  </conditionalFormatting>
  <conditionalFormatting sqref="NL72:NP72">
    <cfRule type="expression" dxfId="25434" priority="22250">
      <formula>NL72=$B$20</formula>
    </cfRule>
    <cfRule type="expression" dxfId="25433" priority="22251">
      <formula>NL72=$B$21</formula>
    </cfRule>
    <cfRule type="expression" dxfId="25432" priority="22252">
      <formula>NL72=$B$19</formula>
    </cfRule>
    <cfRule type="expression" dxfId="25431" priority="22253">
      <formula>NL72=$B$17</formula>
    </cfRule>
    <cfRule type="expression" dxfId="25430" priority="22254">
      <formula>NL72=$B$16</formula>
    </cfRule>
    <cfRule type="expression" dxfId="25429" priority="22255">
      <formula>NL72=$B$14</formula>
    </cfRule>
    <cfRule type="expression" dxfId="25428" priority="22256">
      <formula>NL72=$B$13</formula>
    </cfRule>
    <cfRule type="expression" dxfId="25427" priority="22257">
      <formula>NL72=$B$12</formula>
    </cfRule>
    <cfRule type="expression" dxfId="25426" priority="22258">
      <formula>NL72=$B$11</formula>
    </cfRule>
    <cfRule type="expression" dxfId="25425" priority="22259">
      <formula>NL72=$B$10</formula>
    </cfRule>
    <cfRule type="expression" dxfId="25424" priority="22260">
      <formula>NL72=$B$9</formula>
    </cfRule>
    <cfRule type="expression" dxfId="25423" priority="22261">
      <formula>NL72=$B$6</formula>
    </cfRule>
    <cfRule type="expression" dxfId="25422" priority="22262">
      <formula>"TEXT(C$16,""ddd"")='Sat'"</formula>
    </cfRule>
  </conditionalFormatting>
  <conditionalFormatting sqref="NL72:NP72">
    <cfRule type="expression" dxfId="25421" priority="22249">
      <formula>NL72=$B$22</formula>
    </cfRule>
  </conditionalFormatting>
  <conditionalFormatting sqref="NL72:NP72">
    <cfRule type="expression" dxfId="25420" priority="22247">
      <formula>NL72=#REF!</formula>
    </cfRule>
    <cfRule type="expression" dxfId="25419" priority="22248">
      <formula>NL72=$B$23</formula>
    </cfRule>
  </conditionalFormatting>
  <conditionalFormatting sqref="LJ72:LL72">
    <cfRule type="expression" dxfId="25418" priority="22243">
      <formula>LJ72=$B$8</formula>
    </cfRule>
    <cfRule type="expression" dxfId="25417" priority="22244">
      <formula>LJ72=$B$24</formula>
    </cfRule>
    <cfRule type="expression" dxfId="25416" priority="22245">
      <formula>LJ72=$B$18</formula>
    </cfRule>
    <cfRule type="expression" dxfId="25415" priority="22246">
      <formula>LJ72=$B$3</formula>
    </cfRule>
  </conditionalFormatting>
  <conditionalFormatting sqref="LJ72:LL72">
    <cfRule type="expression" dxfId="25414" priority="22230">
      <formula>LJ72=$B$20</formula>
    </cfRule>
    <cfRule type="expression" dxfId="25413" priority="22231">
      <formula>LJ72=$B$21</formula>
    </cfRule>
    <cfRule type="expression" dxfId="25412" priority="22232">
      <formula>LJ72=$B$19</formula>
    </cfRule>
    <cfRule type="expression" dxfId="25411" priority="22233">
      <formula>LJ72=$B$17</formula>
    </cfRule>
    <cfRule type="expression" dxfId="25410" priority="22234">
      <formula>LJ72=$B$16</formula>
    </cfRule>
    <cfRule type="expression" dxfId="25409" priority="22235">
      <formula>LJ72=$B$14</formula>
    </cfRule>
    <cfRule type="expression" dxfId="25408" priority="22236">
      <formula>LJ72=$B$13</formula>
    </cfRule>
    <cfRule type="expression" dxfId="25407" priority="22237">
      <formula>LJ72=$B$12</formula>
    </cfRule>
    <cfRule type="expression" dxfId="25406" priority="22238">
      <formula>LJ72=$B$11</formula>
    </cfRule>
    <cfRule type="expression" dxfId="25405" priority="22239">
      <formula>LJ72=$B$10</formula>
    </cfRule>
    <cfRule type="expression" dxfId="25404" priority="22240">
      <formula>LJ72=$B$9</formula>
    </cfRule>
    <cfRule type="expression" dxfId="25403" priority="22241">
      <formula>LJ72=$B$6</formula>
    </cfRule>
    <cfRule type="expression" dxfId="25402" priority="22242">
      <formula>"TEXT(C$16,""ddd"")='Sat'"</formula>
    </cfRule>
  </conditionalFormatting>
  <conditionalFormatting sqref="LJ72:LL72">
    <cfRule type="expression" dxfId="25401" priority="22229">
      <formula>LJ72=$B$22</formula>
    </cfRule>
  </conditionalFormatting>
  <conditionalFormatting sqref="LJ72:LL72">
    <cfRule type="expression" dxfId="25400" priority="22227">
      <formula>LJ72=#REF!</formula>
    </cfRule>
    <cfRule type="expression" dxfId="25399" priority="22228">
      <formula>LJ72=$B$23</formula>
    </cfRule>
  </conditionalFormatting>
  <conditionalFormatting sqref="JA72">
    <cfRule type="expression" dxfId="25398" priority="22203">
      <formula>JA72=$B$8</formula>
    </cfRule>
    <cfRule type="expression" dxfId="25397" priority="22204">
      <formula>JA72=$B$24</formula>
    </cfRule>
    <cfRule type="expression" dxfId="25396" priority="22205">
      <formula>JA72=$B$18</formula>
    </cfRule>
    <cfRule type="expression" dxfId="25395" priority="22206">
      <formula>JA72=$B$3</formula>
    </cfRule>
  </conditionalFormatting>
  <conditionalFormatting sqref="JA72">
    <cfRule type="expression" dxfId="25394" priority="22190">
      <formula>JA72=$B$20</formula>
    </cfRule>
    <cfRule type="expression" dxfId="25393" priority="22191">
      <formula>JA72=$B$21</formula>
    </cfRule>
    <cfRule type="expression" dxfId="25392" priority="22192">
      <formula>JA72=$B$19</formula>
    </cfRule>
    <cfRule type="expression" dxfId="25391" priority="22193">
      <formula>JA72=$B$17</formula>
    </cfRule>
    <cfRule type="expression" dxfId="25390" priority="22194">
      <formula>JA72=$B$16</formula>
    </cfRule>
    <cfRule type="expression" dxfId="25389" priority="22195">
      <formula>JA72=$B$14</formula>
    </cfRule>
    <cfRule type="expression" dxfId="25388" priority="22196">
      <formula>JA72=$B$13</formula>
    </cfRule>
    <cfRule type="expression" dxfId="25387" priority="22197">
      <formula>JA72=$B$12</formula>
    </cfRule>
    <cfRule type="expression" dxfId="25386" priority="22198">
      <formula>JA72=$B$11</formula>
    </cfRule>
    <cfRule type="expression" dxfId="25385" priority="22199">
      <formula>JA72=$B$10</formula>
    </cfRule>
    <cfRule type="expression" dxfId="25384" priority="22200">
      <formula>JA72=$B$9</formula>
    </cfRule>
    <cfRule type="expression" dxfId="25383" priority="22201">
      <formula>JA72=$B$6</formula>
    </cfRule>
    <cfRule type="expression" dxfId="25382" priority="22202">
      <formula>"TEXT(C$16,""ddd"")='Sat'"</formula>
    </cfRule>
  </conditionalFormatting>
  <conditionalFormatting sqref="JA72">
    <cfRule type="expression" dxfId="25381" priority="22189">
      <formula>JA72=$B$22</formula>
    </cfRule>
  </conditionalFormatting>
  <conditionalFormatting sqref="JA72">
    <cfRule type="expression" dxfId="25380" priority="22187">
      <formula>JA72=#REF!</formula>
    </cfRule>
    <cfRule type="expression" dxfId="25379" priority="22188">
      <formula>JA72=$B$23</formula>
    </cfRule>
  </conditionalFormatting>
  <conditionalFormatting sqref="EV71:EZ71">
    <cfRule type="expression" dxfId="25378" priority="22143">
      <formula>EV71=$B$8</formula>
    </cfRule>
    <cfRule type="expression" dxfId="25377" priority="22144">
      <formula>EV71=$B$24</formula>
    </cfRule>
    <cfRule type="expression" dxfId="25376" priority="22145">
      <formula>EV71=$B$18</formula>
    </cfRule>
    <cfRule type="expression" dxfId="25375" priority="22146">
      <formula>EV71=$B$3</formula>
    </cfRule>
  </conditionalFormatting>
  <conditionalFormatting sqref="EV71:EZ71">
    <cfRule type="expression" dxfId="25374" priority="22130">
      <formula>EV71=$B$20</formula>
    </cfRule>
    <cfRule type="expression" dxfId="25373" priority="22131">
      <formula>EV71=$B$21</formula>
    </cfRule>
    <cfRule type="expression" dxfId="25372" priority="22132">
      <formula>EV71=$B$19</formula>
    </cfRule>
    <cfRule type="expression" dxfId="25371" priority="22133">
      <formula>EV71=$B$17</formula>
    </cfRule>
    <cfRule type="expression" dxfId="25370" priority="22134">
      <formula>EV71=$B$16</formula>
    </cfRule>
    <cfRule type="expression" dxfId="25369" priority="22135">
      <formula>EV71=$B$14</formula>
    </cfRule>
    <cfRule type="expression" dxfId="25368" priority="22136">
      <formula>EV71=$B$13</formula>
    </cfRule>
    <cfRule type="expression" dxfId="25367" priority="22137">
      <formula>EV71=$B$12</formula>
    </cfRule>
    <cfRule type="expression" dxfId="25366" priority="22138">
      <formula>EV71=$B$11</formula>
    </cfRule>
    <cfRule type="expression" dxfId="25365" priority="22139">
      <formula>EV71=$B$10</formula>
    </cfRule>
    <cfRule type="expression" dxfId="25364" priority="22140">
      <formula>EV71=$B$9</formula>
    </cfRule>
    <cfRule type="expression" dxfId="25363" priority="22141">
      <formula>EV71=$B$6</formula>
    </cfRule>
    <cfRule type="expression" dxfId="25362" priority="22142">
      <formula>"TEXT(C$16,""ddd"")='Sat'"</formula>
    </cfRule>
  </conditionalFormatting>
  <conditionalFormatting sqref="EV71:EZ71">
    <cfRule type="expression" dxfId="25361" priority="22129">
      <formula>EV71=$B$22</formula>
    </cfRule>
  </conditionalFormatting>
  <conditionalFormatting sqref="EV71:EZ71">
    <cfRule type="expression" dxfId="25360" priority="22127">
      <formula>EV71=#REF!</formula>
    </cfRule>
    <cfRule type="expression" dxfId="25359" priority="22128">
      <formula>EV71=$B$23</formula>
    </cfRule>
  </conditionalFormatting>
  <conditionalFormatting sqref="CG74">
    <cfRule type="expression" dxfId="25358" priority="22063">
      <formula>CG74=$B$8</formula>
    </cfRule>
    <cfRule type="expression" dxfId="25357" priority="22064">
      <formula>CG74=$B$24</formula>
    </cfRule>
    <cfRule type="expression" dxfId="25356" priority="22065">
      <formula>CG74=$B$18</formula>
    </cfRule>
    <cfRule type="expression" dxfId="25355" priority="22066">
      <formula>CG74=$B$3</formula>
    </cfRule>
  </conditionalFormatting>
  <conditionalFormatting sqref="CG74">
    <cfRule type="expression" dxfId="25354" priority="22050">
      <formula>CG74=$B$20</formula>
    </cfRule>
    <cfRule type="expression" dxfId="25353" priority="22051">
      <formula>CG74=$B$21</formula>
    </cfRule>
    <cfRule type="expression" dxfId="25352" priority="22052">
      <formula>CG74=$B$19</formula>
    </cfRule>
    <cfRule type="expression" dxfId="25351" priority="22053">
      <formula>CG74=$B$17</formula>
    </cfRule>
    <cfRule type="expression" dxfId="25350" priority="22054">
      <formula>CG74=$B$16</formula>
    </cfRule>
    <cfRule type="expression" dxfId="25349" priority="22055">
      <formula>CG74=$B$14</formula>
    </cfRule>
    <cfRule type="expression" dxfId="25348" priority="22056">
      <formula>CG74=$B$13</formula>
    </cfRule>
    <cfRule type="expression" dxfId="25347" priority="22057">
      <formula>CG74=$B$12</formula>
    </cfRule>
    <cfRule type="expression" dxfId="25346" priority="22058">
      <formula>CG74=$B$11</formula>
    </cfRule>
    <cfRule type="expression" dxfId="25345" priority="22059">
      <formula>CG74=$B$10</formula>
    </cfRule>
    <cfRule type="expression" dxfId="25344" priority="22060">
      <formula>CG74=$B$9</formula>
    </cfRule>
    <cfRule type="expression" dxfId="25343" priority="22061">
      <formula>CG74=$B$6</formula>
    </cfRule>
    <cfRule type="expression" dxfId="25342" priority="22062">
      <formula>"TEXT(C$16,""ddd"")='Sat'"</formula>
    </cfRule>
  </conditionalFormatting>
  <conditionalFormatting sqref="CG74">
    <cfRule type="expression" dxfId="25341" priority="22049">
      <formula>CG74=$B$22</formula>
    </cfRule>
  </conditionalFormatting>
  <conditionalFormatting sqref="CG74">
    <cfRule type="expression" dxfId="25340" priority="22047">
      <formula>CG74=#REF!</formula>
    </cfRule>
    <cfRule type="expression" dxfId="25339" priority="22048">
      <formula>CG74=$B$23</formula>
    </cfRule>
  </conditionalFormatting>
  <conditionalFormatting sqref="CK71:CO71">
    <cfRule type="expression" dxfId="25338" priority="22043">
      <formula>CK71=$B$8</formula>
    </cfRule>
    <cfRule type="expression" dxfId="25337" priority="22044">
      <formula>CK71=$B$24</formula>
    </cfRule>
    <cfRule type="expression" dxfId="25336" priority="22045">
      <formula>CK71=$B$18</formula>
    </cfRule>
    <cfRule type="expression" dxfId="25335" priority="22046">
      <formula>CK71=$B$3</formula>
    </cfRule>
  </conditionalFormatting>
  <conditionalFormatting sqref="CK71:CO71">
    <cfRule type="expression" dxfId="25334" priority="22030">
      <formula>CK71=$B$20</formula>
    </cfRule>
    <cfRule type="expression" dxfId="25333" priority="22031">
      <formula>CK71=$B$21</formula>
    </cfRule>
    <cfRule type="expression" dxfId="25332" priority="22032">
      <formula>CK71=$B$19</formula>
    </cfRule>
    <cfRule type="expression" dxfId="25331" priority="22033">
      <formula>CK71=$B$17</formula>
    </cfRule>
    <cfRule type="expression" dxfId="25330" priority="22034">
      <formula>CK71=$B$16</formula>
    </cfRule>
    <cfRule type="expression" dxfId="25329" priority="22035">
      <formula>CK71=$B$14</formula>
    </cfRule>
    <cfRule type="expression" dxfId="25328" priority="22036">
      <formula>CK71=$B$13</formula>
    </cfRule>
    <cfRule type="expression" dxfId="25327" priority="22037">
      <formula>CK71=$B$12</formula>
    </cfRule>
    <cfRule type="expression" dxfId="25326" priority="22038">
      <formula>CK71=$B$11</formula>
    </cfRule>
    <cfRule type="expression" dxfId="25325" priority="22039">
      <formula>CK71=$B$10</formula>
    </cfRule>
    <cfRule type="expression" dxfId="25324" priority="22040">
      <formula>CK71=$B$9</formula>
    </cfRule>
    <cfRule type="expression" dxfId="25323" priority="22041">
      <formula>CK71=$B$6</formula>
    </cfRule>
    <cfRule type="expression" dxfId="25322" priority="22042">
      <formula>"TEXT(C$16,""ddd"")='Sat'"</formula>
    </cfRule>
  </conditionalFormatting>
  <conditionalFormatting sqref="CK71:CO71">
    <cfRule type="expression" dxfId="25321" priority="22029">
      <formula>CK71=$B$22</formula>
    </cfRule>
  </conditionalFormatting>
  <conditionalFormatting sqref="CK71:CO71">
    <cfRule type="expression" dxfId="25320" priority="22027">
      <formula>CK71=#REF!</formula>
    </cfRule>
    <cfRule type="expression" dxfId="25319" priority="22028">
      <formula>CK71=$B$23</formula>
    </cfRule>
  </conditionalFormatting>
  <conditionalFormatting sqref="CO72">
    <cfRule type="expression" dxfId="25318" priority="22023">
      <formula>CO72=$B$8</formula>
    </cfRule>
    <cfRule type="expression" dxfId="25317" priority="22024">
      <formula>CO72=$B$24</formula>
    </cfRule>
    <cfRule type="expression" dxfId="25316" priority="22025">
      <formula>CO72=$B$18</formula>
    </cfRule>
    <cfRule type="expression" dxfId="25315" priority="22026">
      <formula>CO72=$B$3</formula>
    </cfRule>
  </conditionalFormatting>
  <conditionalFormatting sqref="CO72">
    <cfRule type="expression" dxfId="25314" priority="22010">
      <formula>CO72=$B$20</formula>
    </cfRule>
    <cfRule type="expression" dxfId="25313" priority="22011">
      <formula>CO72=$B$21</formula>
    </cfRule>
    <cfRule type="expression" dxfId="25312" priority="22012">
      <formula>CO72=$B$19</formula>
    </cfRule>
    <cfRule type="expression" dxfId="25311" priority="22013">
      <formula>CO72=$B$17</formula>
    </cfRule>
    <cfRule type="expression" dxfId="25310" priority="22014">
      <formula>CO72=$B$16</formula>
    </cfRule>
    <cfRule type="expression" dxfId="25309" priority="22015">
      <formula>CO72=$B$14</formula>
    </cfRule>
    <cfRule type="expression" dxfId="25308" priority="22016">
      <formula>CO72=$B$13</formula>
    </cfRule>
    <cfRule type="expression" dxfId="25307" priority="22017">
      <formula>CO72=$B$12</formula>
    </cfRule>
    <cfRule type="expression" dxfId="25306" priority="22018">
      <formula>CO72=$B$11</formula>
    </cfRule>
    <cfRule type="expression" dxfId="25305" priority="22019">
      <formula>CO72=$B$10</formula>
    </cfRule>
    <cfRule type="expression" dxfId="25304" priority="22020">
      <formula>CO72=$B$9</formula>
    </cfRule>
    <cfRule type="expression" dxfId="25303" priority="22021">
      <formula>CO72=$B$6</formula>
    </cfRule>
    <cfRule type="expression" dxfId="25302" priority="22022">
      <formula>"TEXT(C$16,""ddd"")='Sat'"</formula>
    </cfRule>
  </conditionalFormatting>
  <conditionalFormatting sqref="CO72">
    <cfRule type="expression" dxfId="25301" priority="22009">
      <formula>CO72=$B$22</formula>
    </cfRule>
  </conditionalFormatting>
  <conditionalFormatting sqref="CO72">
    <cfRule type="expression" dxfId="25300" priority="22007">
      <formula>CO72=#REF!</formula>
    </cfRule>
    <cfRule type="expression" dxfId="25299" priority="22008">
      <formula>CO72=$B$23</formula>
    </cfRule>
  </conditionalFormatting>
  <conditionalFormatting sqref="DF34:DH34">
    <cfRule type="expression" dxfId="25298" priority="21981">
      <formula>DF34=$B$8</formula>
    </cfRule>
    <cfRule type="expression" dxfId="25297" priority="21982">
      <formula>DF34=$B$24</formula>
    </cfRule>
    <cfRule type="expression" dxfId="25296" priority="21983">
      <formula>DF34=$B$18</formula>
    </cfRule>
    <cfRule type="expression" dxfId="25295" priority="21984">
      <formula>DF34=$B$3</formula>
    </cfRule>
  </conditionalFormatting>
  <conditionalFormatting sqref="DF34:DH34">
    <cfRule type="expression" dxfId="25294" priority="21968">
      <formula>DF34=$B$20</formula>
    </cfRule>
    <cfRule type="expression" dxfId="25293" priority="21969">
      <formula>DF34=$B$21</formula>
    </cfRule>
    <cfRule type="expression" dxfId="25292" priority="21970">
      <formula>DF34=$B$19</formula>
    </cfRule>
    <cfRule type="expression" dxfId="25291" priority="21971">
      <formula>DF34=$B$17</formula>
    </cfRule>
    <cfRule type="expression" dxfId="25290" priority="21972">
      <formula>DF34=$B$16</formula>
    </cfRule>
    <cfRule type="expression" dxfId="25289" priority="21973">
      <formula>DF34=$B$14</formula>
    </cfRule>
    <cfRule type="expression" dxfId="25288" priority="21974">
      <formula>DF34=$B$13</formula>
    </cfRule>
    <cfRule type="expression" dxfId="25287" priority="21975">
      <formula>DF34=$B$12</formula>
    </cfRule>
    <cfRule type="expression" dxfId="25286" priority="21976">
      <formula>DF34=$B$11</formula>
    </cfRule>
    <cfRule type="expression" dxfId="25285" priority="21977">
      <formula>DF34=$B$10</formula>
    </cfRule>
    <cfRule type="expression" dxfId="25284" priority="21978">
      <formula>DF34=$B$9</formula>
    </cfRule>
    <cfRule type="expression" dxfId="25283" priority="21979">
      <formula>DF34=$B$6</formula>
    </cfRule>
    <cfRule type="expression" dxfId="25282" priority="21980">
      <formula>"TEXT(C$16,""ddd"")='Sat'"</formula>
    </cfRule>
  </conditionalFormatting>
  <conditionalFormatting sqref="DF34:DH34">
    <cfRule type="expression" dxfId="25281" priority="21967">
      <formula>DF34=$B$22</formula>
    </cfRule>
  </conditionalFormatting>
  <conditionalFormatting sqref="DF34:DH34">
    <cfRule type="expression" dxfId="25280" priority="21965">
      <formula>DF34=#REF!</formula>
    </cfRule>
    <cfRule type="expression" dxfId="25279" priority="21966">
      <formula>DF34=$B$23</formula>
    </cfRule>
  </conditionalFormatting>
  <conditionalFormatting sqref="DF34:DH34">
    <cfRule type="expression" dxfId="25278" priority="21961">
      <formula>DF34=$B$8</formula>
    </cfRule>
    <cfRule type="expression" dxfId="25277" priority="21962">
      <formula>DF34=$B$24</formula>
    </cfRule>
    <cfRule type="expression" dxfId="25276" priority="21963">
      <formula>DF34=$B$18</formula>
    </cfRule>
    <cfRule type="expression" dxfId="25275" priority="21964">
      <formula>DF34=$B$3</formula>
    </cfRule>
  </conditionalFormatting>
  <conditionalFormatting sqref="DF34:DH34">
    <cfRule type="expression" dxfId="25274" priority="21948">
      <formula>DF34=$B$20</formula>
    </cfRule>
    <cfRule type="expression" dxfId="25273" priority="21949">
      <formula>DF34=$B$21</formula>
    </cfRule>
    <cfRule type="expression" dxfId="25272" priority="21950">
      <formula>DF34=$B$19</formula>
    </cfRule>
    <cfRule type="expression" dxfId="25271" priority="21951">
      <formula>DF34=$B$17</formula>
    </cfRule>
    <cfRule type="expression" dxfId="25270" priority="21952">
      <formula>DF34=$B$16</formula>
    </cfRule>
    <cfRule type="expression" dxfId="25269" priority="21953">
      <formula>DF34=$B$14</formula>
    </cfRule>
    <cfRule type="expression" dxfId="25268" priority="21954">
      <formula>DF34=$B$13</formula>
    </cfRule>
    <cfRule type="expression" dxfId="25267" priority="21955">
      <formula>DF34=$B$12</formula>
    </cfRule>
    <cfRule type="expression" dxfId="25266" priority="21956">
      <formula>DF34=$B$11</formula>
    </cfRule>
    <cfRule type="expression" dxfId="25265" priority="21957">
      <formula>DF34=$B$10</formula>
    </cfRule>
    <cfRule type="expression" dxfId="25264" priority="21958">
      <formula>DF34=$B$9</formula>
    </cfRule>
    <cfRule type="expression" dxfId="25263" priority="21959">
      <formula>DF34=$B$6</formula>
    </cfRule>
    <cfRule type="expression" dxfId="25262" priority="21960">
      <formula>"TEXT(C$16,""ddd"")='Sat'"</formula>
    </cfRule>
  </conditionalFormatting>
  <conditionalFormatting sqref="DF34:DH34">
    <cfRule type="expression" dxfId="25261" priority="21947">
      <formula>DF34=$B$22</formula>
    </cfRule>
  </conditionalFormatting>
  <conditionalFormatting sqref="DF34:DH34">
    <cfRule type="expression" dxfId="25260" priority="21945">
      <formula>DF34=#REF!</formula>
    </cfRule>
    <cfRule type="expression" dxfId="25259" priority="21946">
      <formula>DF34=$B$23</formula>
    </cfRule>
  </conditionalFormatting>
  <conditionalFormatting sqref="CY34:DC34">
    <cfRule type="expression" dxfId="25258" priority="21941">
      <formula>CY34=$B$8</formula>
    </cfRule>
    <cfRule type="expression" dxfId="25257" priority="21942">
      <formula>CY34=$B$24</formula>
    </cfRule>
    <cfRule type="expression" dxfId="25256" priority="21943">
      <formula>CY34=$B$18</formula>
    </cfRule>
    <cfRule type="expression" dxfId="25255" priority="21944">
      <formula>CY34=$B$3</formula>
    </cfRule>
  </conditionalFormatting>
  <conditionalFormatting sqref="CY34:DC34">
    <cfRule type="expression" dxfId="25254" priority="21928">
      <formula>CY34=$B$20</formula>
    </cfRule>
    <cfRule type="expression" dxfId="25253" priority="21929">
      <formula>CY34=$B$21</formula>
    </cfRule>
    <cfRule type="expression" dxfId="25252" priority="21930">
      <formula>CY34=$B$19</formula>
    </cfRule>
    <cfRule type="expression" dxfId="25251" priority="21931">
      <formula>CY34=$B$17</formula>
    </cfRule>
    <cfRule type="expression" dxfId="25250" priority="21932">
      <formula>CY34=$B$16</formula>
    </cfRule>
    <cfRule type="expression" dxfId="25249" priority="21933">
      <formula>CY34=$B$14</formula>
    </cfRule>
    <cfRule type="expression" dxfId="25248" priority="21934">
      <formula>CY34=$B$13</formula>
    </cfRule>
    <cfRule type="expression" dxfId="25247" priority="21935">
      <formula>CY34=$B$12</formula>
    </cfRule>
    <cfRule type="expression" dxfId="25246" priority="21936">
      <formula>CY34=$B$11</formula>
    </cfRule>
    <cfRule type="expression" dxfId="25245" priority="21937">
      <formula>CY34=$B$10</formula>
    </cfRule>
    <cfRule type="expression" dxfId="25244" priority="21938">
      <formula>CY34=$B$9</formula>
    </cfRule>
    <cfRule type="expression" dxfId="25243" priority="21939">
      <formula>CY34=$B$6</formula>
    </cfRule>
    <cfRule type="expression" dxfId="25242" priority="21940">
      <formula>"TEXT(C$16,""ddd"")='Sat'"</formula>
    </cfRule>
  </conditionalFormatting>
  <conditionalFormatting sqref="CY34:DC34">
    <cfRule type="expression" dxfId="25241" priority="21927">
      <formula>CY34=$B$22</formula>
    </cfRule>
  </conditionalFormatting>
  <conditionalFormatting sqref="CY34:DC34">
    <cfRule type="expression" dxfId="25240" priority="21925">
      <formula>CY34=#REF!</formula>
    </cfRule>
    <cfRule type="expression" dxfId="25239" priority="21926">
      <formula>CY34=$B$23</formula>
    </cfRule>
  </conditionalFormatting>
  <conditionalFormatting sqref="CY34:DC34">
    <cfRule type="expression" dxfId="25238" priority="21921">
      <formula>CY34=$B$8</formula>
    </cfRule>
    <cfRule type="expression" dxfId="25237" priority="21922">
      <formula>CY34=$B$24</formula>
    </cfRule>
    <cfRule type="expression" dxfId="25236" priority="21923">
      <formula>CY34=$B$18</formula>
    </cfRule>
    <cfRule type="expression" dxfId="25235" priority="21924">
      <formula>CY34=$B$3</formula>
    </cfRule>
  </conditionalFormatting>
  <conditionalFormatting sqref="CY34:DC34">
    <cfRule type="expression" dxfId="25234" priority="21908">
      <formula>CY34=$B$20</formula>
    </cfRule>
    <cfRule type="expression" dxfId="25233" priority="21909">
      <formula>CY34=$B$21</formula>
    </cfRule>
    <cfRule type="expression" dxfId="25232" priority="21910">
      <formula>CY34=$B$19</formula>
    </cfRule>
    <cfRule type="expression" dxfId="25231" priority="21911">
      <formula>CY34=$B$17</formula>
    </cfRule>
    <cfRule type="expression" dxfId="25230" priority="21912">
      <formula>CY34=$B$16</formula>
    </cfRule>
    <cfRule type="expression" dxfId="25229" priority="21913">
      <formula>CY34=$B$14</formula>
    </cfRule>
    <cfRule type="expression" dxfId="25228" priority="21914">
      <formula>CY34=$B$13</formula>
    </cfRule>
    <cfRule type="expression" dxfId="25227" priority="21915">
      <formula>CY34=$B$12</formula>
    </cfRule>
    <cfRule type="expression" dxfId="25226" priority="21916">
      <formula>CY34=$B$11</formula>
    </cfRule>
    <cfRule type="expression" dxfId="25225" priority="21917">
      <formula>CY34=$B$10</formula>
    </cfRule>
    <cfRule type="expression" dxfId="25224" priority="21918">
      <formula>CY34=$B$9</formula>
    </cfRule>
    <cfRule type="expression" dxfId="25223" priority="21919">
      <formula>CY34=$B$6</formula>
    </cfRule>
    <cfRule type="expression" dxfId="25222" priority="21920">
      <formula>"TEXT(C$16,""ddd"")='Sat'"</formula>
    </cfRule>
  </conditionalFormatting>
  <conditionalFormatting sqref="CY34:DC34">
    <cfRule type="expression" dxfId="25221" priority="21907">
      <formula>CY34=$B$22</formula>
    </cfRule>
  </conditionalFormatting>
  <conditionalFormatting sqref="CY34:DC34">
    <cfRule type="expression" dxfId="25220" priority="21905">
      <formula>CY34=#REF!</formula>
    </cfRule>
    <cfRule type="expression" dxfId="25219" priority="21906">
      <formula>CY34=$B$23</formula>
    </cfRule>
  </conditionalFormatting>
  <conditionalFormatting sqref="CY34:DC34">
    <cfRule type="expression" dxfId="25218" priority="21901">
      <formula>CY34=$B$8</formula>
    </cfRule>
    <cfRule type="expression" dxfId="25217" priority="21902">
      <formula>CY34=$B$24</formula>
    </cfRule>
    <cfRule type="expression" dxfId="25216" priority="21903">
      <formula>CY34=$B$18</formula>
    </cfRule>
    <cfRule type="expression" dxfId="25215" priority="21904">
      <formula>CY34=$B$3</formula>
    </cfRule>
  </conditionalFormatting>
  <conditionalFormatting sqref="CY34:DC34">
    <cfRule type="expression" dxfId="25214" priority="21888">
      <formula>CY34=$B$20</formula>
    </cfRule>
    <cfRule type="expression" dxfId="25213" priority="21889">
      <formula>CY34=$B$21</formula>
    </cfRule>
    <cfRule type="expression" dxfId="25212" priority="21890">
      <formula>CY34=$B$19</formula>
    </cfRule>
    <cfRule type="expression" dxfId="25211" priority="21891">
      <formula>CY34=$B$17</formula>
    </cfRule>
    <cfRule type="expression" dxfId="25210" priority="21892">
      <formula>CY34=$B$16</formula>
    </cfRule>
    <cfRule type="expression" dxfId="25209" priority="21893">
      <formula>CY34=$B$14</formula>
    </cfRule>
    <cfRule type="expression" dxfId="25208" priority="21894">
      <formula>CY34=$B$13</formula>
    </cfRule>
    <cfRule type="expression" dxfId="25207" priority="21895">
      <formula>CY34=$B$12</formula>
    </cfRule>
    <cfRule type="expression" dxfId="25206" priority="21896">
      <formula>CY34=$B$11</formula>
    </cfRule>
    <cfRule type="expression" dxfId="25205" priority="21897">
      <formula>CY34=$B$10</formula>
    </cfRule>
    <cfRule type="expression" dxfId="25204" priority="21898">
      <formula>CY34=$B$9</formula>
    </cfRule>
    <cfRule type="expression" dxfId="25203" priority="21899">
      <formula>CY34=$B$6</formula>
    </cfRule>
    <cfRule type="expression" dxfId="25202" priority="21900">
      <formula>"TEXT(C$16,""ddd"")='Sat'"</formula>
    </cfRule>
  </conditionalFormatting>
  <conditionalFormatting sqref="CY34:DC34">
    <cfRule type="expression" dxfId="25201" priority="21887">
      <formula>CY34=$B$22</formula>
    </cfRule>
  </conditionalFormatting>
  <conditionalFormatting sqref="CY34:DC34">
    <cfRule type="expression" dxfId="25200" priority="21885">
      <formula>CY34=#REF!</formula>
    </cfRule>
    <cfRule type="expression" dxfId="25199" priority="21886">
      <formula>CY34=$B$23</formula>
    </cfRule>
  </conditionalFormatting>
  <conditionalFormatting sqref="CY34:DC34">
    <cfRule type="expression" dxfId="25198" priority="21881">
      <formula>CY34=$B$8</formula>
    </cfRule>
    <cfRule type="expression" dxfId="25197" priority="21882">
      <formula>CY34=$B$24</formula>
    </cfRule>
    <cfRule type="expression" dxfId="25196" priority="21883">
      <formula>CY34=$B$18</formula>
    </cfRule>
    <cfRule type="expression" dxfId="25195" priority="21884">
      <formula>CY34=$B$3</formula>
    </cfRule>
  </conditionalFormatting>
  <conditionalFormatting sqref="CY34:DC34">
    <cfRule type="expression" dxfId="25194" priority="21868">
      <formula>CY34=$B$20</formula>
    </cfRule>
    <cfRule type="expression" dxfId="25193" priority="21869">
      <formula>CY34=$B$21</formula>
    </cfRule>
    <cfRule type="expression" dxfId="25192" priority="21870">
      <formula>CY34=$B$19</formula>
    </cfRule>
    <cfRule type="expression" dxfId="25191" priority="21871">
      <formula>CY34=$B$17</formula>
    </cfRule>
    <cfRule type="expression" dxfId="25190" priority="21872">
      <formula>CY34=$B$16</formula>
    </cfRule>
    <cfRule type="expression" dxfId="25189" priority="21873">
      <formula>CY34=$B$14</formula>
    </cfRule>
    <cfRule type="expression" dxfId="25188" priority="21874">
      <formula>CY34=$B$13</formula>
    </cfRule>
    <cfRule type="expression" dxfId="25187" priority="21875">
      <formula>CY34=$B$12</formula>
    </cfRule>
    <cfRule type="expression" dxfId="25186" priority="21876">
      <formula>CY34=$B$11</formula>
    </cfRule>
    <cfRule type="expression" dxfId="25185" priority="21877">
      <formula>CY34=$B$10</formula>
    </cfRule>
    <cfRule type="expression" dxfId="25184" priority="21878">
      <formula>CY34=$B$9</formula>
    </cfRule>
    <cfRule type="expression" dxfId="25183" priority="21879">
      <formula>CY34=$B$6</formula>
    </cfRule>
    <cfRule type="expression" dxfId="25182" priority="21880">
      <formula>"TEXT(C$16,""ddd"")='Sat'"</formula>
    </cfRule>
  </conditionalFormatting>
  <conditionalFormatting sqref="CY34:DC34">
    <cfRule type="expression" dxfId="25181" priority="21867">
      <formula>CY34=$B$22</formula>
    </cfRule>
  </conditionalFormatting>
  <conditionalFormatting sqref="CY34:DC34">
    <cfRule type="expression" dxfId="25180" priority="21865">
      <formula>CY34=#REF!</formula>
    </cfRule>
    <cfRule type="expression" dxfId="25179" priority="21866">
      <formula>CY34=$B$23</formula>
    </cfRule>
  </conditionalFormatting>
  <conditionalFormatting sqref="CY79:DC79">
    <cfRule type="expression" dxfId="25178" priority="21861">
      <formula>CY79=$B$8</formula>
    </cfRule>
    <cfRule type="expression" dxfId="25177" priority="21862">
      <formula>CY79=$B$24</formula>
    </cfRule>
    <cfRule type="expression" dxfId="25176" priority="21863">
      <formula>CY79=$B$18</formula>
    </cfRule>
    <cfRule type="expression" dxfId="25175" priority="21864">
      <formula>CY79=$B$3</formula>
    </cfRule>
  </conditionalFormatting>
  <conditionalFormatting sqref="CY79:DC79">
    <cfRule type="expression" dxfId="25174" priority="21848">
      <formula>CY79=$B$20</formula>
    </cfRule>
    <cfRule type="expression" dxfId="25173" priority="21849">
      <formula>CY79=$B$21</formula>
    </cfRule>
    <cfRule type="expression" dxfId="25172" priority="21850">
      <formula>CY79=$B$19</formula>
    </cfRule>
    <cfRule type="expression" dxfId="25171" priority="21851">
      <formula>CY79=$B$17</formula>
    </cfRule>
    <cfRule type="expression" dxfId="25170" priority="21852">
      <formula>CY79=$B$16</formula>
    </cfRule>
    <cfRule type="expression" dxfId="25169" priority="21853">
      <formula>CY79=$B$14</formula>
    </cfRule>
    <cfRule type="expression" dxfId="25168" priority="21854">
      <formula>CY79=$B$13</formula>
    </cfRule>
    <cfRule type="expression" dxfId="25167" priority="21855">
      <formula>CY79=$B$12</formula>
    </cfRule>
    <cfRule type="expression" dxfId="25166" priority="21856">
      <formula>CY79=$B$11</formula>
    </cfRule>
    <cfRule type="expression" dxfId="25165" priority="21857">
      <formula>CY79=$B$10</formula>
    </cfRule>
    <cfRule type="expression" dxfId="25164" priority="21858">
      <formula>CY79=$B$9</formula>
    </cfRule>
    <cfRule type="expression" dxfId="25163" priority="21859">
      <formula>CY79=$B$6</formula>
    </cfRule>
    <cfRule type="expression" dxfId="25162" priority="21860">
      <formula>"TEXT(C$16,""ddd"")='Sat'"</formula>
    </cfRule>
  </conditionalFormatting>
  <conditionalFormatting sqref="CY79:DC79">
    <cfRule type="expression" dxfId="25161" priority="21847">
      <formula>CY79=$B$22</formula>
    </cfRule>
  </conditionalFormatting>
  <conditionalFormatting sqref="CY79:DC79">
    <cfRule type="expression" dxfId="25160" priority="21845">
      <formula>CY79=#REF!</formula>
    </cfRule>
    <cfRule type="expression" dxfId="25159" priority="21846">
      <formula>CY79=$B$23</formula>
    </cfRule>
  </conditionalFormatting>
  <conditionalFormatting sqref="DC79">
    <cfRule type="expression" dxfId="25158" priority="21841">
      <formula>DC79=$B$8</formula>
    </cfRule>
    <cfRule type="expression" dxfId="25157" priority="21842">
      <formula>DC79=$B$24</formula>
    </cfRule>
    <cfRule type="expression" dxfId="25156" priority="21843">
      <formula>DC79=$B$18</formula>
    </cfRule>
    <cfRule type="expression" dxfId="25155" priority="21844">
      <formula>DC79=$B$3</formula>
    </cfRule>
  </conditionalFormatting>
  <conditionalFormatting sqref="DC79">
    <cfRule type="expression" dxfId="25154" priority="21828">
      <formula>DC79=$B$20</formula>
    </cfRule>
    <cfRule type="expression" dxfId="25153" priority="21829">
      <formula>DC79=$B$21</formula>
    </cfRule>
    <cfRule type="expression" dxfId="25152" priority="21830">
      <formula>DC79=$B$19</formula>
    </cfRule>
    <cfRule type="expression" dxfId="25151" priority="21831">
      <formula>DC79=$B$17</formula>
    </cfRule>
    <cfRule type="expression" dxfId="25150" priority="21832">
      <formula>DC79=$B$16</formula>
    </cfRule>
    <cfRule type="expression" dxfId="25149" priority="21833">
      <formula>DC79=$B$14</formula>
    </cfRule>
    <cfRule type="expression" dxfId="25148" priority="21834">
      <formula>DC79=$B$13</formula>
    </cfRule>
    <cfRule type="expression" dxfId="25147" priority="21835">
      <formula>DC79=$B$12</formula>
    </cfRule>
    <cfRule type="expression" dxfId="25146" priority="21836">
      <formula>DC79=$B$11</formula>
    </cfRule>
    <cfRule type="expression" dxfId="25145" priority="21837">
      <formula>DC79=$B$10</formula>
    </cfRule>
    <cfRule type="expression" dxfId="25144" priority="21838">
      <formula>DC79=$B$9</formula>
    </cfRule>
    <cfRule type="expression" dxfId="25143" priority="21839">
      <formula>DC79=$B$6</formula>
    </cfRule>
    <cfRule type="expression" dxfId="25142" priority="21840">
      <formula>"TEXT(C$16,""ddd"")='Sat'"</formula>
    </cfRule>
  </conditionalFormatting>
  <conditionalFormatting sqref="DC79">
    <cfRule type="expression" dxfId="25141" priority="21827">
      <formula>DC79=$B$22</formula>
    </cfRule>
  </conditionalFormatting>
  <conditionalFormatting sqref="DC79">
    <cfRule type="expression" dxfId="25140" priority="21825">
      <formula>DC79=#REF!</formula>
    </cfRule>
    <cfRule type="expression" dxfId="25139" priority="21826">
      <formula>DC79=$B$23</formula>
    </cfRule>
  </conditionalFormatting>
  <conditionalFormatting sqref="CY79:DC79">
    <cfRule type="expression" dxfId="25138" priority="21821">
      <formula>CY79=$B$8</formula>
    </cfRule>
    <cfRule type="expression" dxfId="25137" priority="21822">
      <formula>CY79=$B$24</formula>
    </cfRule>
    <cfRule type="expression" dxfId="25136" priority="21823">
      <formula>CY79=$B$18</formula>
    </cfRule>
    <cfRule type="expression" dxfId="25135" priority="21824">
      <formula>CY79=$B$3</formula>
    </cfRule>
  </conditionalFormatting>
  <conditionalFormatting sqref="CY79:DC79">
    <cfRule type="expression" dxfId="25134" priority="21808">
      <formula>CY79=$B$20</formula>
    </cfRule>
    <cfRule type="expression" dxfId="25133" priority="21809">
      <formula>CY79=$B$21</formula>
    </cfRule>
    <cfRule type="expression" dxfId="25132" priority="21810">
      <formula>CY79=$B$19</formula>
    </cfRule>
    <cfRule type="expression" dxfId="25131" priority="21811">
      <formula>CY79=$B$17</formula>
    </cfRule>
    <cfRule type="expression" dxfId="25130" priority="21812">
      <formula>CY79=$B$16</formula>
    </cfRule>
    <cfRule type="expression" dxfId="25129" priority="21813">
      <formula>CY79=$B$14</formula>
    </cfRule>
    <cfRule type="expression" dxfId="25128" priority="21814">
      <formula>CY79=$B$13</formula>
    </cfRule>
    <cfRule type="expression" dxfId="25127" priority="21815">
      <formula>CY79=$B$12</formula>
    </cfRule>
    <cfRule type="expression" dxfId="25126" priority="21816">
      <formula>CY79=$B$11</formula>
    </cfRule>
    <cfRule type="expression" dxfId="25125" priority="21817">
      <formula>CY79=$B$10</formula>
    </cfRule>
    <cfRule type="expression" dxfId="25124" priority="21818">
      <formula>CY79=$B$9</formula>
    </cfRule>
    <cfRule type="expression" dxfId="25123" priority="21819">
      <formula>CY79=$B$6</formula>
    </cfRule>
    <cfRule type="expression" dxfId="25122" priority="21820">
      <formula>"TEXT(C$16,""ddd"")='Sat'"</formula>
    </cfRule>
  </conditionalFormatting>
  <conditionalFormatting sqref="CY79:DC79">
    <cfRule type="expression" dxfId="25121" priority="21807">
      <formula>CY79=$B$22</formula>
    </cfRule>
  </conditionalFormatting>
  <conditionalFormatting sqref="CY79:DC79">
    <cfRule type="expression" dxfId="25120" priority="21805">
      <formula>CY79=#REF!</formula>
    </cfRule>
    <cfRule type="expression" dxfId="25119" priority="21806">
      <formula>CY79=$B$23</formula>
    </cfRule>
  </conditionalFormatting>
  <conditionalFormatting sqref="DC79">
    <cfRule type="expression" dxfId="25118" priority="21801">
      <formula>DC79=$B$8</formula>
    </cfRule>
    <cfRule type="expression" dxfId="25117" priority="21802">
      <formula>DC79=$B$24</formula>
    </cfRule>
    <cfRule type="expression" dxfId="25116" priority="21803">
      <formula>DC79=$B$18</formula>
    </cfRule>
    <cfRule type="expression" dxfId="25115" priority="21804">
      <formula>DC79=$B$3</formula>
    </cfRule>
  </conditionalFormatting>
  <conditionalFormatting sqref="DC79">
    <cfRule type="expression" dxfId="25114" priority="21788">
      <formula>DC79=$B$20</formula>
    </cfRule>
    <cfRule type="expression" dxfId="25113" priority="21789">
      <formula>DC79=$B$21</formula>
    </cfRule>
    <cfRule type="expression" dxfId="25112" priority="21790">
      <formula>DC79=$B$19</formula>
    </cfRule>
    <cfRule type="expression" dxfId="25111" priority="21791">
      <formula>DC79=$B$17</formula>
    </cfRule>
    <cfRule type="expression" dxfId="25110" priority="21792">
      <formula>DC79=$B$16</formula>
    </cfRule>
    <cfRule type="expression" dxfId="25109" priority="21793">
      <formula>DC79=$B$14</formula>
    </cfRule>
    <cfRule type="expression" dxfId="25108" priority="21794">
      <formula>DC79=$B$13</formula>
    </cfRule>
    <cfRule type="expression" dxfId="25107" priority="21795">
      <formula>DC79=$B$12</formula>
    </cfRule>
    <cfRule type="expression" dxfId="25106" priority="21796">
      <formula>DC79=$B$11</formula>
    </cfRule>
    <cfRule type="expression" dxfId="25105" priority="21797">
      <formula>DC79=$B$10</formula>
    </cfRule>
    <cfRule type="expression" dxfId="25104" priority="21798">
      <formula>DC79=$B$9</formula>
    </cfRule>
    <cfRule type="expression" dxfId="25103" priority="21799">
      <formula>DC79=$B$6</formula>
    </cfRule>
    <cfRule type="expression" dxfId="25102" priority="21800">
      <formula>"TEXT(C$16,""ddd"")='Sat'"</formula>
    </cfRule>
  </conditionalFormatting>
  <conditionalFormatting sqref="DC79">
    <cfRule type="expression" dxfId="25101" priority="21787">
      <formula>DC79=$B$22</formula>
    </cfRule>
  </conditionalFormatting>
  <conditionalFormatting sqref="DC79">
    <cfRule type="expression" dxfId="25100" priority="21785">
      <formula>DC79=#REF!</formula>
    </cfRule>
    <cfRule type="expression" dxfId="25099" priority="21786">
      <formula>DC79=$B$23</formula>
    </cfRule>
  </conditionalFormatting>
  <conditionalFormatting sqref="DB79">
    <cfRule type="expression" dxfId="25098" priority="21781">
      <formula>DB79=$B$8</formula>
    </cfRule>
    <cfRule type="expression" dxfId="25097" priority="21782">
      <formula>DB79=$B$24</formula>
    </cfRule>
    <cfRule type="expression" dxfId="25096" priority="21783">
      <formula>DB79=$B$18</formula>
    </cfRule>
    <cfRule type="expression" dxfId="25095" priority="21784">
      <formula>DB79=$B$3</formula>
    </cfRule>
  </conditionalFormatting>
  <conditionalFormatting sqref="DB79">
    <cfRule type="expression" dxfId="25094" priority="21768">
      <formula>DB79=$B$20</formula>
    </cfRule>
    <cfRule type="expression" dxfId="25093" priority="21769">
      <formula>DB79=$B$21</formula>
    </cfRule>
    <cfRule type="expression" dxfId="25092" priority="21770">
      <formula>DB79=$B$19</formula>
    </cfRule>
    <cfRule type="expression" dxfId="25091" priority="21771">
      <formula>DB79=$B$17</formula>
    </cfRule>
    <cfRule type="expression" dxfId="25090" priority="21772">
      <formula>DB79=$B$16</formula>
    </cfRule>
    <cfRule type="expression" dxfId="25089" priority="21773">
      <formula>DB79=$B$14</formula>
    </cfRule>
    <cfRule type="expression" dxfId="25088" priority="21774">
      <formula>DB79=$B$13</formula>
    </cfRule>
    <cfRule type="expression" dxfId="25087" priority="21775">
      <formula>DB79=$B$12</formula>
    </cfRule>
    <cfRule type="expression" dxfId="25086" priority="21776">
      <formula>DB79=$B$11</formula>
    </cfRule>
    <cfRule type="expression" dxfId="25085" priority="21777">
      <formula>DB79=$B$10</formula>
    </cfRule>
    <cfRule type="expression" dxfId="25084" priority="21778">
      <formula>DB79=$B$9</formula>
    </cfRule>
    <cfRule type="expression" dxfId="25083" priority="21779">
      <formula>DB79=$B$6</formula>
    </cfRule>
    <cfRule type="expression" dxfId="25082" priority="21780">
      <formula>"TEXT(C$16,""ddd"")='Sat'"</formula>
    </cfRule>
  </conditionalFormatting>
  <conditionalFormatting sqref="DB79">
    <cfRule type="expression" dxfId="25081" priority="21767">
      <formula>DB79=$B$22</formula>
    </cfRule>
  </conditionalFormatting>
  <conditionalFormatting sqref="DB79">
    <cfRule type="expression" dxfId="25080" priority="21765">
      <formula>DB79=#REF!</formula>
    </cfRule>
    <cfRule type="expression" dxfId="25079" priority="21766">
      <formula>DB79=$B$23</formula>
    </cfRule>
  </conditionalFormatting>
  <conditionalFormatting sqref="DN79:DQ79">
    <cfRule type="expression" dxfId="25078" priority="21761">
      <formula>DN79=$B$8</formula>
    </cfRule>
    <cfRule type="expression" dxfId="25077" priority="21762">
      <formula>DN79=$B$24</formula>
    </cfRule>
    <cfRule type="expression" dxfId="25076" priority="21763">
      <formula>DN79=$B$18</formula>
    </cfRule>
    <cfRule type="expression" dxfId="25075" priority="21764">
      <formula>DN79=$B$3</formula>
    </cfRule>
  </conditionalFormatting>
  <conditionalFormatting sqref="DN79:DQ79">
    <cfRule type="expression" dxfId="25074" priority="21748">
      <formula>DN79=$B$20</formula>
    </cfRule>
    <cfRule type="expression" dxfId="25073" priority="21749">
      <formula>DN79=$B$21</formula>
    </cfRule>
    <cfRule type="expression" dxfId="25072" priority="21750">
      <formula>DN79=$B$19</formula>
    </cfRule>
    <cfRule type="expression" dxfId="25071" priority="21751">
      <formula>DN79=$B$17</formula>
    </cfRule>
    <cfRule type="expression" dxfId="25070" priority="21752">
      <formula>DN79=$B$16</formula>
    </cfRule>
    <cfRule type="expression" dxfId="25069" priority="21753">
      <formula>DN79=$B$14</formula>
    </cfRule>
    <cfRule type="expression" dxfId="25068" priority="21754">
      <formula>DN79=$B$13</formula>
    </cfRule>
    <cfRule type="expression" dxfId="25067" priority="21755">
      <formula>DN79=$B$12</formula>
    </cfRule>
    <cfRule type="expression" dxfId="25066" priority="21756">
      <formula>DN79=$B$11</formula>
    </cfRule>
    <cfRule type="expression" dxfId="25065" priority="21757">
      <formula>DN79=$B$10</formula>
    </cfRule>
    <cfRule type="expression" dxfId="25064" priority="21758">
      <formula>DN79=$B$9</formula>
    </cfRule>
    <cfRule type="expression" dxfId="25063" priority="21759">
      <formula>DN79=$B$6</formula>
    </cfRule>
    <cfRule type="expression" dxfId="25062" priority="21760">
      <formula>"TEXT(C$16,""ddd"")='Sat'"</formula>
    </cfRule>
  </conditionalFormatting>
  <conditionalFormatting sqref="DN79:DQ79">
    <cfRule type="expression" dxfId="25061" priority="21747">
      <formula>DN79=$B$22</formula>
    </cfRule>
  </conditionalFormatting>
  <conditionalFormatting sqref="DN79:DQ79">
    <cfRule type="expression" dxfId="25060" priority="21745">
      <formula>DN79=#REF!</formula>
    </cfRule>
    <cfRule type="expression" dxfId="25059" priority="21746">
      <formula>DN79=$B$23</formula>
    </cfRule>
  </conditionalFormatting>
  <conditionalFormatting sqref="DQ79">
    <cfRule type="expression" dxfId="25058" priority="21741">
      <formula>DQ79=$B$8</formula>
    </cfRule>
    <cfRule type="expression" dxfId="25057" priority="21742">
      <formula>DQ79=$B$24</formula>
    </cfRule>
    <cfRule type="expression" dxfId="25056" priority="21743">
      <formula>DQ79=$B$18</formula>
    </cfRule>
    <cfRule type="expression" dxfId="25055" priority="21744">
      <formula>DQ79=$B$3</formula>
    </cfRule>
  </conditionalFormatting>
  <conditionalFormatting sqref="DQ79">
    <cfRule type="expression" dxfId="25054" priority="21728">
      <formula>DQ79=$B$20</formula>
    </cfRule>
    <cfRule type="expression" dxfId="25053" priority="21729">
      <formula>DQ79=$B$21</formula>
    </cfRule>
    <cfRule type="expression" dxfId="25052" priority="21730">
      <formula>DQ79=$B$19</formula>
    </cfRule>
    <cfRule type="expression" dxfId="25051" priority="21731">
      <formula>DQ79=$B$17</formula>
    </cfRule>
    <cfRule type="expression" dxfId="25050" priority="21732">
      <formula>DQ79=$B$16</formula>
    </cfRule>
    <cfRule type="expression" dxfId="25049" priority="21733">
      <formula>DQ79=$B$14</formula>
    </cfRule>
    <cfRule type="expression" dxfId="25048" priority="21734">
      <formula>DQ79=$B$13</formula>
    </cfRule>
    <cfRule type="expression" dxfId="25047" priority="21735">
      <formula>DQ79=$B$12</formula>
    </cfRule>
    <cfRule type="expression" dxfId="25046" priority="21736">
      <formula>DQ79=$B$11</formula>
    </cfRule>
    <cfRule type="expression" dxfId="25045" priority="21737">
      <formula>DQ79=$B$10</formula>
    </cfRule>
    <cfRule type="expression" dxfId="25044" priority="21738">
      <formula>DQ79=$B$9</formula>
    </cfRule>
    <cfRule type="expression" dxfId="25043" priority="21739">
      <formula>DQ79=$B$6</formula>
    </cfRule>
    <cfRule type="expression" dxfId="25042" priority="21740">
      <formula>"TEXT(C$16,""ddd"")='Sat'"</formula>
    </cfRule>
  </conditionalFormatting>
  <conditionalFormatting sqref="DQ79">
    <cfRule type="expression" dxfId="25041" priority="21727">
      <formula>DQ79=$B$22</formula>
    </cfRule>
  </conditionalFormatting>
  <conditionalFormatting sqref="DQ79">
    <cfRule type="expression" dxfId="25040" priority="21725">
      <formula>DQ79=#REF!</formula>
    </cfRule>
    <cfRule type="expression" dxfId="25039" priority="21726">
      <formula>DQ79=$B$23</formula>
    </cfRule>
  </conditionalFormatting>
  <conditionalFormatting sqref="DN79:DQ79">
    <cfRule type="expression" dxfId="25038" priority="21721">
      <formula>DN79=$B$8</formula>
    </cfRule>
    <cfRule type="expression" dxfId="25037" priority="21722">
      <formula>DN79=$B$24</formula>
    </cfRule>
    <cfRule type="expression" dxfId="25036" priority="21723">
      <formula>DN79=$B$18</formula>
    </cfRule>
    <cfRule type="expression" dxfId="25035" priority="21724">
      <formula>DN79=$B$3</formula>
    </cfRule>
  </conditionalFormatting>
  <conditionalFormatting sqref="DN79:DQ79">
    <cfRule type="expression" dxfId="25034" priority="21708">
      <formula>DN79=$B$20</formula>
    </cfRule>
    <cfRule type="expression" dxfId="25033" priority="21709">
      <formula>DN79=$B$21</formula>
    </cfRule>
    <cfRule type="expression" dxfId="25032" priority="21710">
      <formula>DN79=$B$19</formula>
    </cfRule>
    <cfRule type="expression" dxfId="25031" priority="21711">
      <formula>DN79=$B$17</formula>
    </cfRule>
    <cfRule type="expression" dxfId="25030" priority="21712">
      <formula>DN79=$B$16</formula>
    </cfRule>
    <cfRule type="expression" dxfId="25029" priority="21713">
      <formula>DN79=$B$14</formula>
    </cfRule>
    <cfRule type="expression" dxfId="25028" priority="21714">
      <formula>DN79=$B$13</formula>
    </cfRule>
    <cfRule type="expression" dxfId="25027" priority="21715">
      <formula>DN79=$B$12</formula>
    </cfRule>
    <cfRule type="expression" dxfId="25026" priority="21716">
      <formula>DN79=$B$11</formula>
    </cfRule>
    <cfRule type="expression" dxfId="25025" priority="21717">
      <formula>DN79=$B$10</formula>
    </cfRule>
    <cfRule type="expression" dxfId="25024" priority="21718">
      <formula>DN79=$B$9</formula>
    </cfRule>
    <cfRule type="expression" dxfId="25023" priority="21719">
      <formula>DN79=$B$6</formula>
    </cfRule>
    <cfRule type="expression" dxfId="25022" priority="21720">
      <formula>"TEXT(C$16,""ddd"")='Sat'"</formula>
    </cfRule>
  </conditionalFormatting>
  <conditionalFormatting sqref="DN79:DQ79">
    <cfRule type="expression" dxfId="25021" priority="21707">
      <formula>DN79=$B$22</formula>
    </cfRule>
  </conditionalFormatting>
  <conditionalFormatting sqref="DN79:DQ79">
    <cfRule type="expression" dxfId="25020" priority="21705">
      <formula>DN79=#REF!</formula>
    </cfRule>
    <cfRule type="expression" dxfId="25019" priority="21706">
      <formula>DN79=$B$23</formula>
    </cfRule>
  </conditionalFormatting>
  <conditionalFormatting sqref="DQ79">
    <cfRule type="expression" dxfId="25018" priority="21701">
      <formula>DQ79=$B$8</formula>
    </cfRule>
    <cfRule type="expression" dxfId="25017" priority="21702">
      <formula>DQ79=$B$24</formula>
    </cfRule>
    <cfRule type="expression" dxfId="25016" priority="21703">
      <formula>DQ79=$B$18</formula>
    </cfRule>
    <cfRule type="expression" dxfId="25015" priority="21704">
      <formula>DQ79=$B$3</formula>
    </cfRule>
  </conditionalFormatting>
  <conditionalFormatting sqref="DQ79">
    <cfRule type="expression" dxfId="25014" priority="21688">
      <formula>DQ79=$B$20</formula>
    </cfRule>
    <cfRule type="expression" dxfId="25013" priority="21689">
      <formula>DQ79=$B$21</formula>
    </cfRule>
    <cfRule type="expression" dxfId="25012" priority="21690">
      <formula>DQ79=$B$19</formula>
    </cfRule>
    <cfRule type="expression" dxfId="25011" priority="21691">
      <formula>DQ79=$B$17</formula>
    </cfRule>
    <cfRule type="expression" dxfId="25010" priority="21692">
      <formula>DQ79=$B$16</formula>
    </cfRule>
    <cfRule type="expression" dxfId="25009" priority="21693">
      <formula>DQ79=$B$14</formula>
    </cfRule>
    <cfRule type="expression" dxfId="25008" priority="21694">
      <formula>DQ79=$B$13</formula>
    </cfRule>
    <cfRule type="expression" dxfId="25007" priority="21695">
      <formula>DQ79=$B$12</formula>
    </cfRule>
    <cfRule type="expression" dxfId="25006" priority="21696">
      <formula>DQ79=$B$11</formula>
    </cfRule>
    <cfRule type="expression" dxfId="25005" priority="21697">
      <formula>DQ79=$B$10</formula>
    </cfRule>
    <cfRule type="expression" dxfId="25004" priority="21698">
      <formula>DQ79=$B$9</formula>
    </cfRule>
    <cfRule type="expression" dxfId="25003" priority="21699">
      <formula>DQ79=$B$6</formula>
    </cfRule>
    <cfRule type="expression" dxfId="25002" priority="21700">
      <formula>"TEXT(C$16,""ddd"")='Sat'"</formula>
    </cfRule>
  </conditionalFormatting>
  <conditionalFormatting sqref="DQ79">
    <cfRule type="expression" dxfId="25001" priority="21687">
      <formula>DQ79=$B$22</formula>
    </cfRule>
  </conditionalFormatting>
  <conditionalFormatting sqref="DQ79">
    <cfRule type="expression" dxfId="25000" priority="21685">
      <formula>DQ79=#REF!</formula>
    </cfRule>
    <cfRule type="expression" dxfId="24999" priority="21686">
      <formula>DQ79=$B$23</formula>
    </cfRule>
  </conditionalFormatting>
  <conditionalFormatting sqref="DP79">
    <cfRule type="expression" dxfId="24998" priority="21681">
      <formula>DP79=$B$8</formula>
    </cfRule>
    <cfRule type="expression" dxfId="24997" priority="21682">
      <formula>DP79=$B$24</formula>
    </cfRule>
    <cfRule type="expression" dxfId="24996" priority="21683">
      <formula>DP79=$B$18</formula>
    </cfRule>
    <cfRule type="expression" dxfId="24995" priority="21684">
      <formula>DP79=$B$3</formula>
    </cfRule>
  </conditionalFormatting>
  <conditionalFormatting sqref="DP79">
    <cfRule type="expression" dxfId="24994" priority="21668">
      <formula>DP79=$B$20</formula>
    </cfRule>
    <cfRule type="expression" dxfId="24993" priority="21669">
      <formula>DP79=$B$21</formula>
    </cfRule>
    <cfRule type="expression" dxfId="24992" priority="21670">
      <formula>DP79=$B$19</formula>
    </cfRule>
    <cfRule type="expression" dxfId="24991" priority="21671">
      <formula>DP79=$B$17</formula>
    </cfRule>
    <cfRule type="expression" dxfId="24990" priority="21672">
      <formula>DP79=$B$16</formula>
    </cfRule>
    <cfRule type="expression" dxfId="24989" priority="21673">
      <formula>DP79=$B$14</formula>
    </cfRule>
    <cfRule type="expression" dxfId="24988" priority="21674">
      <formula>DP79=$B$13</formula>
    </cfRule>
    <cfRule type="expression" dxfId="24987" priority="21675">
      <formula>DP79=$B$12</formula>
    </cfRule>
    <cfRule type="expression" dxfId="24986" priority="21676">
      <formula>DP79=$B$11</formula>
    </cfRule>
    <cfRule type="expression" dxfId="24985" priority="21677">
      <formula>DP79=$B$10</formula>
    </cfRule>
    <cfRule type="expression" dxfId="24984" priority="21678">
      <formula>DP79=$B$9</formula>
    </cfRule>
    <cfRule type="expression" dxfId="24983" priority="21679">
      <formula>DP79=$B$6</formula>
    </cfRule>
    <cfRule type="expression" dxfId="24982" priority="21680">
      <formula>"TEXT(C$16,""ddd"")='Sat'"</formula>
    </cfRule>
  </conditionalFormatting>
  <conditionalFormatting sqref="DP79">
    <cfRule type="expression" dxfId="24981" priority="21667">
      <formula>DP79=$B$22</formula>
    </cfRule>
  </conditionalFormatting>
  <conditionalFormatting sqref="DP79">
    <cfRule type="expression" dxfId="24980" priority="21665">
      <formula>DP79=#REF!</formula>
    </cfRule>
    <cfRule type="expression" dxfId="24979" priority="21666">
      <formula>DP79=$B$23</formula>
    </cfRule>
  </conditionalFormatting>
  <conditionalFormatting sqref="DN79:DQ79">
    <cfRule type="expression" dxfId="24978" priority="21661">
      <formula>DN79=$B$8</formula>
    </cfRule>
    <cfRule type="expression" dxfId="24977" priority="21662">
      <formula>DN79=$B$24</formula>
    </cfRule>
    <cfRule type="expression" dxfId="24976" priority="21663">
      <formula>DN79=$B$18</formula>
    </cfRule>
    <cfRule type="expression" dxfId="24975" priority="21664">
      <formula>DN79=$B$3</formula>
    </cfRule>
  </conditionalFormatting>
  <conditionalFormatting sqref="DN79:DQ79">
    <cfRule type="expression" dxfId="24974" priority="21648">
      <formula>DN79=$B$20</formula>
    </cfRule>
    <cfRule type="expression" dxfId="24973" priority="21649">
      <formula>DN79=$B$21</formula>
    </cfRule>
    <cfRule type="expression" dxfId="24972" priority="21650">
      <formula>DN79=$B$19</formula>
    </cfRule>
    <cfRule type="expression" dxfId="24971" priority="21651">
      <formula>DN79=$B$17</formula>
    </cfRule>
    <cfRule type="expression" dxfId="24970" priority="21652">
      <formula>DN79=$B$16</formula>
    </cfRule>
    <cfRule type="expression" dxfId="24969" priority="21653">
      <formula>DN79=$B$14</formula>
    </cfRule>
    <cfRule type="expression" dxfId="24968" priority="21654">
      <formula>DN79=$B$13</formula>
    </cfRule>
    <cfRule type="expression" dxfId="24967" priority="21655">
      <formula>DN79=$B$12</formula>
    </cfRule>
    <cfRule type="expression" dxfId="24966" priority="21656">
      <formula>DN79=$B$11</formula>
    </cfRule>
    <cfRule type="expression" dxfId="24965" priority="21657">
      <formula>DN79=$B$10</formula>
    </cfRule>
    <cfRule type="expression" dxfId="24964" priority="21658">
      <formula>DN79=$B$9</formula>
    </cfRule>
    <cfRule type="expression" dxfId="24963" priority="21659">
      <formula>DN79=$B$6</formula>
    </cfRule>
    <cfRule type="expression" dxfId="24962" priority="21660">
      <formula>"TEXT(C$16,""ddd"")='Sat'"</formula>
    </cfRule>
  </conditionalFormatting>
  <conditionalFormatting sqref="DN79:DQ79">
    <cfRule type="expression" dxfId="24961" priority="21647">
      <formula>DN79=$B$22</formula>
    </cfRule>
  </conditionalFormatting>
  <conditionalFormatting sqref="DN79:DQ79">
    <cfRule type="expression" dxfId="24960" priority="21645">
      <formula>DN79=#REF!</formula>
    </cfRule>
    <cfRule type="expression" dxfId="24959" priority="21646">
      <formula>DN79=$B$23</formula>
    </cfRule>
  </conditionalFormatting>
  <conditionalFormatting sqref="DQ79">
    <cfRule type="expression" dxfId="24958" priority="21641">
      <formula>DQ79=$B$8</formula>
    </cfRule>
    <cfRule type="expression" dxfId="24957" priority="21642">
      <formula>DQ79=$B$24</formula>
    </cfRule>
    <cfRule type="expression" dxfId="24956" priority="21643">
      <formula>DQ79=$B$18</formula>
    </cfRule>
    <cfRule type="expression" dxfId="24955" priority="21644">
      <formula>DQ79=$B$3</formula>
    </cfRule>
  </conditionalFormatting>
  <conditionalFormatting sqref="DQ79">
    <cfRule type="expression" dxfId="24954" priority="21628">
      <formula>DQ79=$B$20</formula>
    </cfRule>
    <cfRule type="expression" dxfId="24953" priority="21629">
      <formula>DQ79=$B$21</formula>
    </cfRule>
    <cfRule type="expression" dxfId="24952" priority="21630">
      <formula>DQ79=$B$19</formula>
    </cfRule>
    <cfRule type="expression" dxfId="24951" priority="21631">
      <formula>DQ79=$B$17</formula>
    </cfRule>
    <cfRule type="expression" dxfId="24950" priority="21632">
      <formula>DQ79=$B$16</formula>
    </cfRule>
    <cfRule type="expression" dxfId="24949" priority="21633">
      <formula>DQ79=$B$14</formula>
    </cfRule>
    <cfRule type="expression" dxfId="24948" priority="21634">
      <formula>DQ79=$B$13</formula>
    </cfRule>
    <cfRule type="expression" dxfId="24947" priority="21635">
      <formula>DQ79=$B$12</formula>
    </cfRule>
    <cfRule type="expression" dxfId="24946" priority="21636">
      <formula>DQ79=$B$11</formula>
    </cfRule>
    <cfRule type="expression" dxfId="24945" priority="21637">
      <formula>DQ79=$B$10</formula>
    </cfRule>
    <cfRule type="expression" dxfId="24944" priority="21638">
      <formula>DQ79=$B$9</formula>
    </cfRule>
    <cfRule type="expression" dxfId="24943" priority="21639">
      <formula>DQ79=$B$6</formula>
    </cfRule>
    <cfRule type="expression" dxfId="24942" priority="21640">
      <formula>"TEXT(C$16,""ddd"")='Sat'"</formula>
    </cfRule>
  </conditionalFormatting>
  <conditionalFormatting sqref="DQ79">
    <cfRule type="expression" dxfId="24941" priority="21627">
      <formula>DQ79=$B$22</formula>
    </cfRule>
  </conditionalFormatting>
  <conditionalFormatting sqref="DQ79">
    <cfRule type="expression" dxfId="24940" priority="21625">
      <formula>DQ79=#REF!</formula>
    </cfRule>
    <cfRule type="expression" dxfId="24939" priority="21626">
      <formula>DQ79=$B$23</formula>
    </cfRule>
  </conditionalFormatting>
  <conditionalFormatting sqref="DN79:DQ79">
    <cfRule type="expression" dxfId="24938" priority="21621">
      <formula>DN79=$B$8</formula>
    </cfRule>
    <cfRule type="expression" dxfId="24937" priority="21622">
      <formula>DN79=$B$24</formula>
    </cfRule>
    <cfRule type="expression" dxfId="24936" priority="21623">
      <formula>DN79=$B$18</formula>
    </cfRule>
    <cfRule type="expression" dxfId="24935" priority="21624">
      <formula>DN79=$B$3</formula>
    </cfRule>
  </conditionalFormatting>
  <conditionalFormatting sqref="DN79:DQ79">
    <cfRule type="expression" dxfId="24934" priority="21608">
      <formula>DN79=$B$20</formula>
    </cfRule>
    <cfRule type="expression" dxfId="24933" priority="21609">
      <formula>DN79=$B$21</formula>
    </cfRule>
    <cfRule type="expression" dxfId="24932" priority="21610">
      <formula>DN79=$B$19</formula>
    </cfRule>
    <cfRule type="expression" dxfId="24931" priority="21611">
      <formula>DN79=$B$17</formula>
    </cfRule>
    <cfRule type="expression" dxfId="24930" priority="21612">
      <formula>DN79=$B$16</formula>
    </cfRule>
    <cfRule type="expression" dxfId="24929" priority="21613">
      <formula>DN79=$B$14</formula>
    </cfRule>
    <cfRule type="expression" dxfId="24928" priority="21614">
      <formula>DN79=$B$13</formula>
    </cfRule>
    <cfRule type="expression" dxfId="24927" priority="21615">
      <formula>DN79=$B$12</formula>
    </cfRule>
    <cfRule type="expression" dxfId="24926" priority="21616">
      <formula>DN79=$B$11</formula>
    </cfRule>
    <cfRule type="expression" dxfId="24925" priority="21617">
      <formula>DN79=$B$10</formula>
    </cfRule>
    <cfRule type="expression" dxfId="24924" priority="21618">
      <formula>DN79=$B$9</formula>
    </cfRule>
    <cfRule type="expression" dxfId="24923" priority="21619">
      <formula>DN79=$B$6</formula>
    </cfRule>
    <cfRule type="expression" dxfId="24922" priority="21620">
      <formula>"TEXT(C$16,""ddd"")='Sat'"</formula>
    </cfRule>
  </conditionalFormatting>
  <conditionalFormatting sqref="DN79:DQ79">
    <cfRule type="expression" dxfId="24921" priority="21607">
      <formula>DN79=$B$22</formula>
    </cfRule>
  </conditionalFormatting>
  <conditionalFormatting sqref="DN79:DQ79">
    <cfRule type="expression" dxfId="24920" priority="21605">
      <formula>DN79=#REF!</formula>
    </cfRule>
    <cfRule type="expression" dxfId="24919" priority="21606">
      <formula>DN79=$B$23</formula>
    </cfRule>
  </conditionalFormatting>
  <conditionalFormatting sqref="DQ79">
    <cfRule type="expression" dxfId="24918" priority="21601">
      <formula>DQ79=$B$8</formula>
    </cfRule>
    <cfRule type="expression" dxfId="24917" priority="21602">
      <formula>DQ79=$B$24</formula>
    </cfRule>
    <cfRule type="expression" dxfId="24916" priority="21603">
      <formula>DQ79=$B$18</formula>
    </cfRule>
    <cfRule type="expression" dxfId="24915" priority="21604">
      <formula>DQ79=$B$3</formula>
    </cfRule>
  </conditionalFormatting>
  <conditionalFormatting sqref="DQ79">
    <cfRule type="expression" dxfId="24914" priority="21588">
      <formula>DQ79=$B$20</formula>
    </cfRule>
    <cfRule type="expression" dxfId="24913" priority="21589">
      <formula>DQ79=$B$21</formula>
    </cfRule>
    <cfRule type="expression" dxfId="24912" priority="21590">
      <formula>DQ79=$B$19</formula>
    </cfRule>
    <cfRule type="expression" dxfId="24911" priority="21591">
      <formula>DQ79=$B$17</formula>
    </cfRule>
    <cfRule type="expression" dxfId="24910" priority="21592">
      <formula>DQ79=$B$16</formula>
    </cfRule>
    <cfRule type="expression" dxfId="24909" priority="21593">
      <formula>DQ79=$B$14</formula>
    </cfRule>
    <cfRule type="expression" dxfId="24908" priority="21594">
      <formula>DQ79=$B$13</formula>
    </cfRule>
    <cfRule type="expression" dxfId="24907" priority="21595">
      <formula>DQ79=$B$12</formula>
    </cfRule>
    <cfRule type="expression" dxfId="24906" priority="21596">
      <formula>DQ79=$B$11</formula>
    </cfRule>
    <cfRule type="expression" dxfId="24905" priority="21597">
      <formula>DQ79=$B$10</formula>
    </cfRule>
    <cfRule type="expression" dxfId="24904" priority="21598">
      <formula>DQ79=$B$9</formula>
    </cfRule>
    <cfRule type="expression" dxfId="24903" priority="21599">
      <formula>DQ79=$B$6</formula>
    </cfRule>
    <cfRule type="expression" dxfId="24902" priority="21600">
      <formula>"TEXT(C$16,""ddd"")='Sat'"</formula>
    </cfRule>
  </conditionalFormatting>
  <conditionalFormatting sqref="DQ79">
    <cfRule type="expression" dxfId="24901" priority="21587">
      <formula>DQ79=$B$22</formula>
    </cfRule>
  </conditionalFormatting>
  <conditionalFormatting sqref="DQ79">
    <cfRule type="expression" dxfId="24900" priority="21585">
      <formula>DQ79=#REF!</formula>
    </cfRule>
    <cfRule type="expression" dxfId="24899" priority="21586">
      <formula>DQ79=$B$23</formula>
    </cfRule>
  </conditionalFormatting>
  <conditionalFormatting sqref="DP79">
    <cfRule type="expression" dxfId="24898" priority="21581">
      <formula>DP79=$B$8</formula>
    </cfRule>
    <cfRule type="expression" dxfId="24897" priority="21582">
      <formula>DP79=$B$24</formula>
    </cfRule>
    <cfRule type="expression" dxfId="24896" priority="21583">
      <formula>DP79=$B$18</formula>
    </cfRule>
    <cfRule type="expression" dxfId="24895" priority="21584">
      <formula>DP79=$B$3</formula>
    </cfRule>
  </conditionalFormatting>
  <conditionalFormatting sqref="DP79">
    <cfRule type="expression" dxfId="24894" priority="21568">
      <formula>DP79=$B$20</formula>
    </cfRule>
    <cfRule type="expression" dxfId="24893" priority="21569">
      <formula>DP79=$B$21</formula>
    </cfRule>
    <cfRule type="expression" dxfId="24892" priority="21570">
      <formula>DP79=$B$19</formula>
    </cfRule>
    <cfRule type="expression" dxfId="24891" priority="21571">
      <formula>DP79=$B$17</formula>
    </cfRule>
    <cfRule type="expression" dxfId="24890" priority="21572">
      <formula>DP79=$B$16</formula>
    </cfRule>
    <cfRule type="expression" dxfId="24889" priority="21573">
      <formula>DP79=$B$14</formula>
    </cfRule>
    <cfRule type="expression" dxfId="24888" priority="21574">
      <formula>DP79=$B$13</formula>
    </cfRule>
    <cfRule type="expression" dxfId="24887" priority="21575">
      <formula>DP79=$B$12</formula>
    </cfRule>
    <cfRule type="expression" dxfId="24886" priority="21576">
      <formula>DP79=$B$11</formula>
    </cfRule>
    <cfRule type="expression" dxfId="24885" priority="21577">
      <formula>DP79=$B$10</formula>
    </cfRule>
    <cfRule type="expression" dxfId="24884" priority="21578">
      <formula>DP79=$B$9</formula>
    </cfRule>
    <cfRule type="expression" dxfId="24883" priority="21579">
      <formula>DP79=$B$6</formula>
    </cfRule>
    <cfRule type="expression" dxfId="24882" priority="21580">
      <formula>"TEXT(C$16,""ddd"")='Sat'"</formula>
    </cfRule>
  </conditionalFormatting>
  <conditionalFormatting sqref="DP79">
    <cfRule type="expression" dxfId="24881" priority="21567">
      <formula>DP79=$B$22</formula>
    </cfRule>
  </conditionalFormatting>
  <conditionalFormatting sqref="DP79">
    <cfRule type="expression" dxfId="24880" priority="21565">
      <formula>DP79=#REF!</formula>
    </cfRule>
    <cfRule type="expression" dxfId="24879" priority="21566">
      <formula>DP79=$B$23</formula>
    </cfRule>
  </conditionalFormatting>
  <conditionalFormatting sqref="DF79:DH79">
    <cfRule type="expression" dxfId="24878" priority="21561">
      <formula>DF79=$B$8</formula>
    </cfRule>
    <cfRule type="expression" dxfId="24877" priority="21562">
      <formula>DF79=$B$24</formula>
    </cfRule>
    <cfRule type="expression" dxfId="24876" priority="21563">
      <formula>DF79=$B$18</formula>
    </cfRule>
    <cfRule type="expression" dxfId="24875" priority="21564">
      <formula>DF79=$B$3</formula>
    </cfRule>
  </conditionalFormatting>
  <conditionalFormatting sqref="DF79:DH79">
    <cfRule type="expression" dxfId="24874" priority="21548">
      <formula>DF79=$B$20</formula>
    </cfRule>
    <cfRule type="expression" dxfId="24873" priority="21549">
      <formula>DF79=$B$21</formula>
    </cfRule>
    <cfRule type="expression" dxfId="24872" priority="21550">
      <formula>DF79=$B$19</formula>
    </cfRule>
    <cfRule type="expression" dxfId="24871" priority="21551">
      <formula>DF79=$B$17</formula>
    </cfRule>
    <cfRule type="expression" dxfId="24870" priority="21552">
      <formula>DF79=$B$16</formula>
    </cfRule>
    <cfRule type="expression" dxfId="24869" priority="21553">
      <formula>DF79=$B$14</formula>
    </cfRule>
    <cfRule type="expression" dxfId="24868" priority="21554">
      <formula>DF79=$B$13</formula>
    </cfRule>
    <cfRule type="expression" dxfId="24867" priority="21555">
      <formula>DF79=$B$12</formula>
    </cfRule>
    <cfRule type="expression" dxfId="24866" priority="21556">
      <formula>DF79=$B$11</formula>
    </cfRule>
    <cfRule type="expression" dxfId="24865" priority="21557">
      <formula>DF79=$B$10</formula>
    </cfRule>
    <cfRule type="expression" dxfId="24864" priority="21558">
      <formula>DF79=$B$9</formula>
    </cfRule>
    <cfRule type="expression" dxfId="24863" priority="21559">
      <formula>DF79=$B$6</formula>
    </cfRule>
    <cfRule type="expression" dxfId="24862" priority="21560">
      <formula>"TEXT(C$16,""ddd"")='Sat'"</formula>
    </cfRule>
  </conditionalFormatting>
  <conditionalFormatting sqref="DF79:DH79">
    <cfRule type="expression" dxfId="24861" priority="21547">
      <formula>DF79=$B$22</formula>
    </cfRule>
  </conditionalFormatting>
  <conditionalFormatting sqref="DF79:DH79">
    <cfRule type="expression" dxfId="24860" priority="21545">
      <formula>DF79=#REF!</formula>
    </cfRule>
    <cfRule type="expression" dxfId="24859" priority="21546">
      <formula>DF79=$B$23</formula>
    </cfRule>
  </conditionalFormatting>
  <conditionalFormatting sqref="DF79:DH79">
    <cfRule type="expression" dxfId="24858" priority="21541">
      <formula>DF79=$B$8</formula>
    </cfRule>
    <cfRule type="expression" dxfId="24857" priority="21542">
      <formula>DF79=$B$24</formula>
    </cfRule>
    <cfRule type="expression" dxfId="24856" priority="21543">
      <formula>DF79=$B$18</formula>
    </cfRule>
    <cfRule type="expression" dxfId="24855" priority="21544">
      <formula>DF79=$B$3</formula>
    </cfRule>
  </conditionalFormatting>
  <conditionalFormatting sqref="DF79:DH79">
    <cfRule type="expression" dxfId="24854" priority="21528">
      <formula>DF79=$B$20</formula>
    </cfRule>
    <cfRule type="expression" dxfId="24853" priority="21529">
      <formula>DF79=$B$21</formula>
    </cfRule>
    <cfRule type="expression" dxfId="24852" priority="21530">
      <formula>DF79=$B$19</formula>
    </cfRule>
    <cfRule type="expression" dxfId="24851" priority="21531">
      <formula>DF79=$B$17</formula>
    </cfRule>
    <cfRule type="expression" dxfId="24850" priority="21532">
      <formula>DF79=$B$16</formula>
    </cfRule>
    <cfRule type="expression" dxfId="24849" priority="21533">
      <formula>DF79=$B$14</formula>
    </cfRule>
    <cfRule type="expression" dxfId="24848" priority="21534">
      <formula>DF79=$B$13</formula>
    </cfRule>
    <cfRule type="expression" dxfId="24847" priority="21535">
      <formula>DF79=$B$12</formula>
    </cfRule>
    <cfRule type="expression" dxfId="24846" priority="21536">
      <formula>DF79=$B$11</formula>
    </cfRule>
    <cfRule type="expression" dxfId="24845" priority="21537">
      <formula>DF79=$B$10</formula>
    </cfRule>
    <cfRule type="expression" dxfId="24844" priority="21538">
      <formula>DF79=$B$9</formula>
    </cfRule>
    <cfRule type="expression" dxfId="24843" priority="21539">
      <formula>DF79=$B$6</formula>
    </cfRule>
    <cfRule type="expression" dxfId="24842" priority="21540">
      <formula>"TEXT(C$16,""ddd"")='Sat'"</formula>
    </cfRule>
  </conditionalFormatting>
  <conditionalFormatting sqref="DF79:DH79">
    <cfRule type="expression" dxfId="24841" priority="21527">
      <formula>DF79=$B$22</formula>
    </cfRule>
  </conditionalFormatting>
  <conditionalFormatting sqref="DF79:DH79">
    <cfRule type="expression" dxfId="24840" priority="21525">
      <formula>DF79=#REF!</formula>
    </cfRule>
    <cfRule type="expression" dxfId="24839" priority="21526">
      <formula>DF79=$B$23</formula>
    </cfRule>
  </conditionalFormatting>
  <conditionalFormatting sqref="DF79:DH79">
    <cfRule type="expression" dxfId="24838" priority="21521">
      <formula>DF79=$B$8</formula>
    </cfRule>
    <cfRule type="expression" dxfId="24837" priority="21522">
      <formula>DF79=$B$24</formula>
    </cfRule>
    <cfRule type="expression" dxfId="24836" priority="21523">
      <formula>DF79=$B$18</formula>
    </cfRule>
    <cfRule type="expression" dxfId="24835" priority="21524">
      <formula>DF79=$B$3</formula>
    </cfRule>
  </conditionalFormatting>
  <conditionalFormatting sqref="DF79:DH79">
    <cfRule type="expression" dxfId="24834" priority="21508">
      <formula>DF79=$B$20</formula>
    </cfRule>
    <cfRule type="expression" dxfId="24833" priority="21509">
      <formula>DF79=$B$21</formula>
    </cfRule>
    <cfRule type="expression" dxfId="24832" priority="21510">
      <formula>DF79=$B$19</formula>
    </cfRule>
    <cfRule type="expression" dxfId="24831" priority="21511">
      <formula>DF79=$B$17</formula>
    </cfRule>
    <cfRule type="expression" dxfId="24830" priority="21512">
      <formula>DF79=$B$16</formula>
    </cfRule>
    <cfRule type="expression" dxfId="24829" priority="21513">
      <formula>DF79=$B$14</formula>
    </cfRule>
    <cfRule type="expression" dxfId="24828" priority="21514">
      <formula>DF79=$B$13</formula>
    </cfRule>
    <cfRule type="expression" dxfId="24827" priority="21515">
      <formula>DF79=$B$12</formula>
    </cfRule>
    <cfRule type="expression" dxfId="24826" priority="21516">
      <formula>DF79=$B$11</formula>
    </cfRule>
    <cfRule type="expression" dxfId="24825" priority="21517">
      <formula>DF79=$B$10</formula>
    </cfRule>
    <cfRule type="expression" dxfId="24824" priority="21518">
      <formula>DF79=$B$9</formula>
    </cfRule>
    <cfRule type="expression" dxfId="24823" priority="21519">
      <formula>DF79=$B$6</formula>
    </cfRule>
    <cfRule type="expression" dxfId="24822" priority="21520">
      <formula>"TEXT(C$16,""ddd"")='Sat'"</formula>
    </cfRule>
  </conditionalFormatting>
  <conditionalFormatting sqref="DF79:DH79">
    <cfRule type="expression" dxfId="24821" priority="21507">
      <formula>DF79=$B$22</formula>
    </cfRule>
  </conditionalFormatting>
  <conditionalFormatting sqref="DF79:DH79">
    <cfRule type="expression" dxfId="24820" priority="21505">
      <formula>DF79=#REF!</formula>
    </cfRule>
    <cfRule type="expression" dxfId="24819" priority="21506">
      <formula>DF79=$B$23</formula>
    </cfRule>
  </conditionalFormatting>
  <conditionalFormatting sqref="DF79:DH79">
    <cfRule type="expression" dxfId="24818" priority="21501">
      <formula>DF79=$B$8</formula>
    </cfRule>
    <cfRule type="expression" dxfId="24817" priority="21502">
      <formula>DF79=$B$24</formula>
    </cfRule>
    <cfRule type="expression" dxfId="24816" priority="21503">
      <formula>DF79=$B$18</formula>
    </cfRule>
    <cfRule type="expression" dxfId="24815" priority="21504">
      <formula>DF79=$B$3</formula>
    </cfRule>
  </conditionalFormatting>
  <conditionalFormatting sqref="DF79:DH79">
    <cfRule type="expression" dxfId="24814" priority="21488">
      <formula>DF79=$B$20</formula>
    </cfRule>
    <cfRule type="expression" dxfId="24813" priority="21489">
      <formula>DF79=$B$21</formula>
    </cfRule>
    <cfRule type="expression" dxfId="24812" priority="21490">
      <formula>DF79=$B$19</formula>
    </cfRule>
    <cfRule type="expression" dxfId="24811" priority="21491">
      <formula>DF79=$B$17</formula>
    </cfRule>
    <cfRule type="expression" dxfId="24810" priority="21492">
      <formula>DF79=$B$16</formula>
    </cfRule>
    <cfRule type="expression" dxfId="24809" priority="21493">
      <formula>DF79=$B$14</formula>
    </cfRule>
    <cfRule type="expression" dxfId="24808" priority="21494">
      <formula>DF79=$B$13</formula>
    </cfRule>
    <cfRule type="expression" dxfId="24807" priority="21495">
      <formula>DF79=$B$12</formula>
    </cfRule>
    <cfRule type="expression" dxfId="24806" priority="21496">
      <formula>DF79=$B$11</formula>
    </cfRule>
    <cfRule type="expression" dxfId="24805" priority="21497">
      <formula>DF79=$B$10</formula>
    </cfRule>
    <cfRule type="expression" dxfId="24804" priority="21498">
      <formula>DF79=$B$9</formula>
    </cfRule>
    <cfRule type="expression" dxfId="24803" priority="21499">
      <formula>DF79=$B$6</formula>
    </cfRule>
    <cfRule type="expression" dxfId="24802" priority="21500">
      <formula>"TEXT(C$16,""ddd"")='Sat'"</formula>
    </cfRule>
  </conditionalFormatting>
  <conditionalFormatting sqref="DF79:DH79">
    <cfRule type="expression" dxfId="24801" priority="21487">
      <formula>DF79=$B$22</formula>
    </cfRule>
  </conditionalFormatting>
  <conditionalFormatting sqref="DF79:DH79">
    <cfRule type="expression" dxfId="24800" priority="21485">
      <formula>DF79=#REF!</formula>
    </cfRule>
    <cfRule type="expression" dxfId="24799" priority="21486">
      <formula>DF79=$B$23</formula>
    </cfRule>
  </conditionalFormatting>
  <conditionalFormatting sqref="DT79:DX79">
    <cfRule type="expression" dxfId="24798" priority="21481">
      <formula>DT79=$B$8</formula>
    </cfRule>
    <cfRule type="expression" dxfId="24797" priority="21482">
      <formula>DT79=$B$24</formula>
    </cfRule>
    <cfRule type="expression" dxfId="24796" priority="21483">
      <formula>DT79=$B$18</formula>
    </cfRule>
    <cfRule type="expression" dxfId="24795" priority="21484">
      <formula>DT79=$B$3</formula>
    </cfRule>
  </conditionalFormatting>
  <conditionalFormatting sqref="DT79:DX79">
    <cfRule type="expression" dxfId="24794" priority="21468">
      <formula>DT79=$B$20</formula>
    </cfRule>
    <cfRule type="expression" dxfId="24793" priority="21469">
      <formula>DT79=$B$21</formula>
    </cfRule>
    <cfRule type="expression" dxfId="24792" priority="21470">
      <formula>DT79=$B$19</formula>
    </cfRule>
    <cfRule type="expression" dxfId="24791" priority="21471">
      <formula>DT79=$B$17</formula>
    </cfRule>
    <cfRule type="expression" dxfId="24790" priority="21472">
      <formula>DT79=$B$16</formula>
    </cfRule>
    <cfRule type="expression" dxfId="24789" priority="21473">
      <formula>DT79=$B$14</formula>
    </cfRule>
    <cfRule type="expression" dxfId="24788" priority="21474">
      <formula>DT79=$B$13</formula>
    </cfRule>
    <cfRule type="expression" dxfId="24787" priority="21475">
      <formula>DT79=$B$12</formula>
    </cfRule>
    <cfRule type="expression" dxfId="24786" priority="21476">
      <formula>DT79=$B$11</formula>
    </cfRule>
    <cfRule type="expression" dxfId="24785" priority="21477">
      <formula>DT79=$B$10</formula>
    </cfRule>
    <cfRule type="expression" dxfId="24784" priority="21478">
      <formula>DT79=$B$9</formula>
    </cfRule>
    <cfRule type="expression" dxfId="24783" priority="21479">
      <formula>DT79=$B$6</formula>
    </cfRule>
    <cfRule type="expression" dxfId="24782" priority="21480">
      <formula>"TEXT(C$16,""ddd"")='Sat'"</formula>
    </cfRule>
  </conditionalFormatting>
  <conditionalFormatting sqref="DT79:DX79">
    <cfRule type="expression" dxfId="24781" priority="21467">
      <formula>DT79=$B$22</formula>
    </cfRule>
  </conditionalFormatting>
  <conditionalFormatting sqref="DT79:DX79">
    <cfRule type="expression" dxfId="24780" priority="21465">
      <formula>DT79=#REF!</formula>
    </cfRule>
    <cfRule type="expression" dxfId="24779" priority="21466">
      <formula>DT79=$B$23</formula>
    </cfRule>
  </conditionalFormatting>
  <conditionalFormatting sqref="DX79">
    <cfRule type="expression" dxfId="24778" priority="21461">
      <formula>DX79=$B$8</formula>
    </cfRule>
    <cfRule type="expression" dxfId="24777" priority="21462">
      <formula>DX79=$B$24</formula>
    </cfRule>
    <cfRule type="expression" dxfId="24776" priority="21463">
      <formula>DX79=$B$18</formula>
    </cfRule>
    <cfRule type="expression" dxfId="24775" priority="21464">
      <formula>DX79=$B$3</formula>
    </cfRule>
  </conditionalFormatting>
  <conditionalFormatting sqref="DX79">
    <cfRule type="expression" dxfId="24774" priority="21448">
      <formula>DX79=$B$20</formula>
    </cfRule>
    <cfRule type="expression" dxfId="24773" priority="21449">
      <formula>DX79=$B$21</formula>
    </cfRule>
    <cfRule type="expression" dxfId="24772" priority="21450">
      <formula>DX79=$B$19</formula>
    </cfRule>
    <cfRule type="expression" dxfId="24771" priority="21451">
      <formula>DX79=$B$17</formula>
    </cfRule>
    <cfRule type="expression" dxfId="24770" priority="21452">
      <formula>DX79=$B$16</formula>
    </cfRule>
    <cfRule type="expression" dxfId="24769" priority="21453">
      <formula>DX79=$B$14</formula>
    </cfRule>
    <cfRule type="expression" dxfId="24768" priority="21454">
      <formula>DX79=$B$13</formula>
    </cfRule>
    <cfRule type="expression" dxfId="24767" priority="21455">
      <formula>DX79=$B$12</formula>
    </cfRule>
    <cfRule type="expression" dxfId="24766" priority="21456">
      <formula>DX79=$B$11</formula>
    </cfRule>
    <cfRule type="expression" dxfId="24765" priority="21457">
      <formula>DX79=$B$10</formula>
    </cfRule>
    <cfRule type="expression" dxfId="24764" priority="21458">
      <formula>DX79=$B$9</formula>
    </cfRule>
    <cfRule type="expression" dxfId="24763" priority="21459">
      <formula>DX79=$B$6</formula>
    </cfRule>
    <cfRule type="expression" dxfId="24762" priority="21460">
      <formula>"TEXT(C$16,""ddd"")='Sat'"</formula>
    </cfRule>
  </conditionalFormatting>
  <conditionalFormatting sqref="DX79">
    <cfRule type="expression" dxfId="24761" priority="21447">
      <formula>DX79=$B$22</formula>
    </cfRule>
  </conditionalFormatting>
  <conditionalFormatting sqref="DX79">
    <cfRule type="expression" dxfId="24760" priority="21445">
      <formula>DX79=#REF!</formula>
    </cfRule>
    <cfRule type="expression" dxfId="24759" priority="21446">
      <formula>DX79=$B$23</formula>
    </cfRule>
  </conditionalFormatting>
  <conditionalFormatting sqref="DT79:DX79">
    <cfRule type="expression" dxfId="24758" priority="21441">
      <formula>DT79=$B$8</formula>
    </cfRule>
    <cfRule type="expression" dxfId="24757" priority="21442">
      <formula>DT79=$B$24</formula>
    </cfRule>
    <cfRule type="expression" dxfId="24756" priority="21443">
      <formula>DT79=$B$18</formula>
    </cfRule>
    <cfRule type="expression" dxfId="24755" priority="21444">
      <formula>DT79=$B$3</formula>
    </cfRule>
  </conditionalFormatting>
  <conditionalFormatting sqref="DT79:DX79">
    <cfRule type="expression" dxfId="24754" priority="21428">
      <formula>DT79=$B$20</formula>
    </cfRule>
    <cfRule type="expression" dxfId="24753" priority="21429">
      <formula>DT79=$B$21</formula>
    </cfRule>
    <cfRule type="expression" dxfId="24752" priority="21430">
      <formula>DT79=$B$19</formula>
    </cfRule>
    <cfRule type="expression" dxfId="24751" priority="21431">
      <formula>DT79=$B$17</formula>
    </cfRule>
    <cfRule type="expression" dxfId="24750" priority="21432">
      <formula>DT79=$B$16</formula>
    </cfRule>
    <cfRule type="expression" dxfId="24749" priority="21433">
      <formula>DT79=$B$14</formula>
    </cfRule>
    <cfRule type="expression" dxfId="24748" priority="21434">
      <formula>DT79=$B$13</formula>
    </cfRule>
    <cfRule type="expression" dxfId="24747" priority="21435">
      <formula>DT79=$B$12</formula>
    </cfRule>
    <cfRule type="expression" dxfId="24746" priority="21436">
      <formula>DT79=$B$11</formula>
    </cfRule>
    <cfRule type="expression" dxfId="24745" priority="21437">
      <formula>DT79=$B$10</formula>
    </cfRule>
    <cfRule type="expression" dxfId="24744" priority="21438">
      <formula>DT79=$B$9</formula>
    </cfRule>
    <cfRule type="expression" dxfId="24743" priority="21439">
      <formula>DT79=$B$6</formula>
    </cfRule>
    <cfRule type="expression" dxfId="24742" priority="21440">
      <formula>"TEXT(C$16,""ddd"")='Sat'"</formula>
    </cfRule>
  </conditionalFormatting>
  <conditionalFormatting sqref="DT79:DX79">
    <cfRule type="expression" dxfId="24741" priority="21427">
      <formula>DT79=$B$22</formula>
    </cfRule>
  </conditionalFormatting>
  <conditionalFormatting sqref="DT79:DX79">
    <cfRule type="expression" dxfId="24740" priority="21425">
      <formula>DT79=#REF!</formula>
    </cfRule>
    <cfRule type="expression" dxfId="24739" priority="21426">
      <formula>DT79=$B$23</formula>
    </cfRule>
  </conditionalFormatting>
  <conditionalFormatting sqref="DX79">
    <cfRule type="expression" dxfId="24738" priority="21421">
      <formula>DX79=$B$8</formula>
    </cfRule>
    <cfRule type="expression" dxfId="24737" priority="21422">
      <formula>DX79=$B$24</formula>
    </cfRule>
    <cfRule type="expression" dxfId="24736" priority="21423">
      <formula>DX79=$B$18</formula>
    </cfRule>
    <cfRule type="expression" dxfId="24735" priority="21424">
      <formula>DX79=$B$3</formula>
    </cfRule>
  </conditionalFormatting>
  <conditionalFormatting sqref="DX79">
    <cfRule type="expression" dxfId="24734" priority="21408">
      <formula>DX79=$B$20</formula>
    </cfRule>
    <cfRule type="expression" dxfId="24733" priority="21409">
      <formula>DX79=$B$21</formula>
    </cfRule>
    <cfRule type="expression" dxfId="24732" priority="21410">
      <formula>DX79=$B$19</formula>
    </cfRule>
    <cfRule type="expression" dxfId="24731" priority="21411">
      <formula>DX79=$B$17</formula>
    </cfRule>
    <cfRule type="expression" dxfId="24730" priority="21412">
      <formula>DX79=$B$16</formula>
    </cfRule>
    <cfRule type="expression" dxfId="24729" priority="21413">
      <formula>DX79=$B$14</formula>
    </cfRule>
    <cfRule type="expression" dxfId="24728" priority="21414">
      <formula>DX79=$B$13</formula>
    </cfRule>
    <cfRule type="expression" dxfId="24727" priority="21415">
      <formula>DX79=$B$12</formula>
    </cfRule>
    <cfRule type="expression" dxfId="24726" priority="21416">
      <formula>DX79=$B$11</formula>
    </cfRule>
    <cfRule type="expression" dxfId="24725" priority="21417">
      <formula>DX79=$B$10</formula>
    </cfRule>
    <cfRule type="expression" dxfId="24724" priority="21418">
      <formula>DX79=$B$9</formula>
    </cfRule>
    <cfRule type="expression" dxfId="24723" priority="21419">
      <formula>DX79=$B$6</formula>
    </cfRule>
    <cfRule type="expression" dxfId="24722" priority="21420">
      <formula>"TEXT(C$16,""ddd"")='Sat'"</formula>
    </cfRule>
  </conditionalFormatting>
  <conditionalFormatting sqref="DX79">
    <cfRule type="expression" dxfId="24721" priority="21407">
      <formula>DX79=$B$22</formula>
    </cfRule>
  </conditionalFormatting>
  <conditionalFormatting sqref="DX79">
    <cfRule type="expression" dxfId="24720" priority="21405">
      <formula>DX79=#REF!</formula>
    </cfRule>
    <cfRule type="expression" dxfId="24719" priority="21406">
      <formula>DX79=$B$23</formula>
    </cfRule>
  </conditionalFormatting>
  <conditionalFormatting sqref="DW79">
    <cfRule type="expression" dxfId="24718" priority="21401">
      <formula>DW79=$B$8</formula>
    </cfRule>
    <cfRule type="expression" dxfId="24717" priority="21402">
      <formula>DW79=$B$24</formula>
    </cfRule>
    <cfRule type="expression" dxfId="24716" priority="21403">
      <formula>DW79=$B$18</formula>
    </cfRule>
    <cfRule type="expression" dxfId="24715" priority="21404">
      <formula>DW79=$B$3</formula>
    </cfRule>
  </conditionalFormatting>
  <conditionalFormatting sqref="DW79">
    <cfRule type="expression" dxfId="24714" priority="21388">
      <formula>DW79=$B$20</formula>
    </cfRule>
    <cfRule type="expression" dxfId="24713" priority="21389">
      <formula>DW79=$B$21</formula>
    </cfRule>
    <cfRule type="expression" dxfId="24712" priority="21390">
      <formula>DW79=$B$19</formula>
    </cfRule>
    <cfRule type="expression" dxfId="24711" priority="21391">
      <formula>DW79=$B$17</formula>
    </cfRule>
    <cfRule type="expression" dxfId="24710" priority="21392">
      <formula>DW79=$B$16</formula>
    </cfRule>
    <cfRule type="expression" dxfId="24709" priority="21393">
      <formula>DW79=$B$14</formula>
    </cfRule>
    <cfRule type="expression" dxfId="24708" priority="21394">
      <formula>DW79=$B$13</formula>
    </cfRule>
    <cfRule type="expression" dxfId="24707" priority="21395">
      <formula>DW79=$B$12</formula>
    </cfRule>
    <cfRule type="expression" dxfId="24706" priority="21396">
      <formula>DW79=$B$11</formula>
    </cfRule>
    <cfRule type="expression" dxfId="24705" priority="21397">
      <formula>DW79=$B$10</formula>
    </cfRule>
    <cfRule type="expression" dxfId="24704" priority="21398">
      <formula>DW79=$B$9</formula>
    </cfRule>
    <cfRule type="expression" dxfId="24703" priority="21399">
      <formula>DW79=$B$6</formula>
    </cfRule>
    <cfRule type="expression" dxfId="24702" priority="21400">
      <formula>"TEXT(C$16,""ddd"")='Sat'"</formula>
    </cfRule>
  </conditionalFormatting>
  <conditionalFormatting sqref="DW79">
    <cfRule type="expression" dxfId="24701" priority="21387">
      <formula>DW79=$B$22</formula>
    </cfRule>
  </conditionalFormatting>
  <conditionalFormatting sqref="DW79">
    <cfRule type="expression" dxfId="24700" priority="21385">
      <formula>DW79=#REF!</formula>
    </cfRule>
    <cfRule type="expression" dxfId="24699" priority="21386">
      <formula>DW79=$B$23</formula>
    </cfRule>
  </conditionalFormatting>
  <conditionalFormatting sqref="DT79:DX79">
    <cfRule type="expression" dxfId="24698" priority="21381">
      <formula>DT79=$B$8</formula>
    </cfRule>
    <cfRule type="expression" dxfId="24697" priority="21382">
      <formula>DT79=$B$24</formula>
    </cfRule>
    <cfRule type="expression" dxfId="24696" priority="21383">
      <formula>DT79=$B$18</formula>
    </cfRule>
    <cfRule type="expression" dxfId="24695" priority="21384">
      <formula>DT79=$B$3</formula>
    </cfRule>
  </conditionalFormatting>
  <conditionalFormatting sqref="DT79:DX79">
    <cfRule type="expression" dxfId="24694" priority="21368">
      <formula>DT79=$B$20</formula>
    </cfRule>
    <cfRule type="expression" dxfId="24693" priority="21369">
      <formula>DT79=$B$21</formula>
    </cfRule>
    <cfRule type="expression" dxfId="24692" priority="21370">
      <formula>DT79=$B$19</formula>
    </cfRule>
    <cfRule type="expression" dxfId="24691" priority="21371">
      <formula>DT79=$B$17</formula>
    </cfRule>
    <cfRule type="expression" dxfId="24690" priority="21372">
      <formula>DT79=$B$16</formula>
    </cfRule>
    <cfRule type="expression" dxfId="24689" priority="21373">
      <formula>DT79=$B$14</formula>
    </cfRule>
    <cfRule type="expression" dxfId="24688" priority="21374">
      <formula>DT79=$B$13</formula>
    </cfRule>
    <cfRule type="expression" dxfId="24687" priority="21375">
      <formula>DT79=$B$12</formula>
    </cfRule>
    <cfRule type="expression" dxfId="24686" priority="21376">
      <formula>DT79=$B$11</formula>
    </cfRule>
    <cfRule type="expression" dxfId="24685" priority="21377">
      <formula>DT79=$B$10</formula>
    </cfRule>
    <cfRule type="expression" dxfId="24684" priority="21378">
      <formula>DT79=$B$9</formula>
    </cfRule>
    <cfRule type="expression" dxfId="24683" priority="21379">
      <formula>DT79=$B$6</formula>
    </cfRule>
    <cfRule type="expression" dxfId="24682" priority="21380">
      <formula>"TEXT(C$16,""ddd"")='Sat'"</formula>
    </cfRule>
  </conditionalFormatting>
  <conditionalFormatting sqref="DT79:DX79">
    <cfRule type="expression" dxfId="24681" priority="21367">
      <formula>DT79=$B$22</formula>
    </cfRule>
  </conditionalFormatting>
  <conditionalFormatting sqref="DT79:DX79">
    <cfRule type="expression" dxfId="24680" priority="21365">
      <formula>DT79=#REF!</formula>
    </cfRule>
    <cfRule type="expression" dxfId="24679" priority="21366">
      <formula>DT79=$B$23</formula>
    </cfRule>
  </conditionalFormatting>
  <conditionalFormatting sqref="DX79">
    <cfRule type="expression" dxfId="24678" priority="21361">
      <formula>DX79=$B$8</formula>
    </cfRule>
    <cfRule type="expression" dxfId="24677" priority="21362">
      <formula>DX79=$B$24</formula>
    </cfRule>
    <cfRule type="expression" dxfId="24676" priority="21363">
      <formula>DX79=$B$18</formula>
    </cfRule>
    <cfRule type="expression" dxfId="24675" priority="21364">
      <formula>DX79=$B$3</formula>
    </cfRule>
  </conditionalFormatting>
  <conditionalFormatting sqref="DX79">
    <cfRule type="expression" dxfId="24674" priority="21348">
      <formula>DX79=$B$20</formula>
    </cfRule>
    <cfRule type="expression" dxfId="24673" priority="21349">
      <formula>DX79=$B$21</formula>
    </cfRule>
    <cfRule type="expression" dxfId="24672" priority="21350">
      <formula>DX79=$B$19</formula>
    </cfRule>
    <cfRule type="expression" dxfId="24671" priority="21351">
      <formula>DX79=$B$17</formula>
    </cfRule>
    <cfRule type="expression" dxfId="24670" priority="21352">
      <formula>DX79=$B$16</formula>
    </cfRule>
    <cfRule type="expression" dxfId="24669" priority="21353">
      <formula>DX79=$B$14</formula>
    </cfRule>
    <cfRule type="expression" dxfId="24668" priority="21354">
      <formula>DX79=$B$13</formula>
    </cfRule>
    <cfRule type="expression" dxfId="24667" priority="21355">
      <formula>DX79=$B$12</formula>
    </cfRule>
    <cfRule type="expression" dxfId="24666" priority="21356">
      <formula>DX79=$B$11</formula>
    </cfRule>
    <cfRule type="expression" dxfId="24665" priority="21357">
      <formula>DX79=$B$10</formula>
    </cfRule>
    <cfRule type="expression" dxfId="24664" priority="21358">
      <formula>DX79=$B$9</formula>
    </cfRule>
    <cfRule type="expression" dxfId="24663" priority="21359">
      <formula>DX79=$B$6</formula>
    </cfRule>
    <cfRule type="expression" dxfId="24662" priority="21360">
      <formula>"TEXT(C$16,""ddd"")='Sat'"</formula>
    </cfRule>
  </conditionalFormatting>
  <conditionalFormatting sqref="DX79">
    <cfRule type="expression" dxfId="24661" priority="21347">
      <formula>DX79=$B$22</formula>
    </cfRule>
  </conditionalFormatting>
  <conditionalFormatting sqref="DX79">
    <cfRule type="expression" dxfId="24660" priority="21345">
      <formula>DX79=#REF!</formula>
    </cfRule>
    <cfRule type="expression" dxfId="24659" priority="21346">
      <formula>DX79=$B$23</formula>
    </cfRule>
  </conditionalFormatting>
  <conditionalFormatting sqref="DT79:DX79">
    <cfRule type="expression" dxfId="24658" priority="21341">
      <formula>DT79=$B$8</formula>
    </cfRule>
    <cfRule type="expression" dxfId="24657" priority="21342">
      <formula>DT79=$B$24</formula>
    </cfRule>
    <cfRule type="expression" dxfId="24656" priority="21343">
      <formula>DT79=$B$18</formula>
    </cfRule>
    <cfRule type="expression" dxfId="24655" priority="21344">
      <formula>DT79=$B$3</formula>
    </cfRule>
  </conditionalFormatting>
  <conditionalFormatting sqref="DT79:DX79">
    <cfRule type="expression" dxfId="24654" priority="21328">
      <formula>DT79=$B$20</formula>
    </cfRule>
    <cfRule type="expression" dxfId="24653" priority="21329">
      <formula>DT79=$B$21</formula>
    </cfRule>
    <cfRule type="expression" dxfId="24652" priority="21330">
      <formula>DT79=$B$19</formula>
    </cfRule>
    <cfRule type="expression" dxfId="24651" priority="21331">
      <formula>DT79=$B$17</formula>
    </cfRule>
    <cfRule type="expression" dxfId="24650" priority="21332">
      <formula>DT79=$B$16</formula>
    </cfRule>
    <cfRule type="expression" dxfId="24649" priority="21333">
      <formula>DT79=$B$14</formula>
    </cfRule>
    <cfRule type="expression" dxfId="24648" priority="21334">
      <formula>DT79=$B$13</formula>
    </cfRule>
    <cfRule type="expression" dxfId="24647" priority="21335">
      <formula>DT79=$B$12</formula>
    </cfRule>
    <cfRule type="expression" dxfId="24646" priority="21336">
      <formula>DT79=$B$11</formula>
    </cfRule>
    <cfRule type="expression" dxfId="24645" priority="21337">
      <formula>DT79=$B$10</formula>
    </cfRule>
    <cfRule type="expression" dxfId="24644" priority="21338">
      <formula>DT79=$B$9</formula>
    </cfRule>
    <cfRule type="expression" dxfId="24643" priority="21339">
      <formula>DT79=$B$6</formula>
    </cfRule>
    <cfRule type="expression" dxfId="24642" priority="21340">
      <formula>"TEXT(C$16,""ddd"")='Sat'"</formula>
    </cfRule>
  </conditionalFormatting>
  <conditionalFormatting sqref="DT79:DX79">
    <cfRule type="expression" dxfId="24641" priority="21327">
      <formula>DT79=$B$22</formula>
    </cfRule>
  </conditionalFormatting>
  <conditionalFormatting sqref="DT79:DX79">
    <cfRule type="expression" dxfId="24640" priority="21325">
      <formula>DT79=#REF!</formula>
    </cfRule>
    <cfRule type="expression" dxfId="24639" priority="21326">
      <formula>DT79=$B$23</formula>
    </cfRule>
  </conditionalFormatting>
  <conditionalFormatting sqref="DX79">
    <cfRule type="expression" dxfId="24638" priority="21321">
      <formula>DX79=$B$8</formula>
    </cfRule>
    <cfRule type="expression" dxfId="24637" priority="21322">
      <formula>DX79=$B$24</formula>
    </cfRule>
    <cfRule type="expression" dxfId="24636" priority="21323">
      <formula>DX79=$B$18</formula>
    </cfRule>
    <cfRule type="expression" dxfId="24635" priority="21324">
      <formula>DX79=$B$3</formula>
    </cfRule>
  </conditionalFormatting>
  <conditionalFormatting sqref="DX79">
    <cfRule type="expression" dxfId="24634" priority="21308">
      <formula>DX79=$B$20</formula>
    </cfRule>
    <cfRule type="expression" dxfId="24633" priority="21309">
      <formula>DX79=$B$21</formula>
    </cfRule>
    <cfRule type="expression" dxfId="24632" priority="21310">
      <formula>DX79=$B$19</formula>
    </cfRule>
    <cfRule type="expression" dxfId="24631" priority="21311">
      <formula>DX79=$B$17</formula>
    </cfRule>
    <cfRule type="expression" dxfId="24630" priority="21312">
      <formula>DX79=$B$16</formula>
    </cfRule>
    <cfRule type="expression" dxfId="24629" priority="21313">
      <formula>DX79=$B$14</formula>
    </cfRule>
    <cfRule type="expression" dxfId="24628" priority="21314">
      <formula>DX79=$B$13</formula>
    </cfRule>
    <cfRule type="expression" dxfId="24627" priority="21315">
      <formula>DX79=$B$12</formula>
    </cfRule>
    <cfRule type="expression" dxfId="24626" priority="21316">
      <formula>DX79=$B$11</formula>
    </cfRule>
    <cfRule type="expression" dxfId="24625" priority="21317">
      <formula>DX79=$B$10</formula>
    </cfRule>
    <cfRule type="expression" dxfId="24624" priority="21318">
      <formula>DX79=$B$9</formula>
    </cfRule>
    <cfRule type="expression" dxfId="24623" priority="21319">
      <formula>DX79=$B$6</formula>
    </cfRule>
    <cfRule type="expression" dxfId="24622" priority="21320">
      <formula>"TEXT(C$16,""ddd"")='Sat'"</formula>
    </cfRule>
  </conditionalFormatting>
  <conditionalFormatting sqref="DX79">
    <cfRule type="expression" dxfId="24621" priority="21307">
      <formula>DX79=$B$22</formula>
    </cfRule>
  </conditionalFormatting>
  <conditionalFormatting sqref="DX79">
    <cfRule type="expression" dxfId="24620" priority="21305">
      <formula>DX79=#REF!</formula>
    </cfRule>
    <cfRule type="expression" dxfId="24619" priority="21306">
      <formula>DX79=$B$23</formula>
    </cfRule>
  </conditionalFormatting>
  <conditionalFormatting sqref="DW79">
    <cfRule type="expression" dxfId="24618" priority="21301">
      <formula>DW79=$B$8</formula>
    </cfRule>
    <cfRule type="expression" dxfId="24617" priority="21302">
      <formula>DW79=$B$24</formula>
    </cfRule>
    <cfRule type="expression" dxfId="24616" priority="21303">
      <formula>DW79=$B$18</formula>
    </cfRule>
    <cfRule type="expression" dxfId="24615" priority="21304">
      <formula>DW79=$B$3</formula>
    </cfRule>
  </conditionalFormatting>
  <conditionalFormatting sqref="DW79">
    <cfRule type="expression" dxfId="24614" priority="21288">
      <formula>DW79=$B$20</formula>
    </cfRule>
    <cfRule type="expression" dxfId="24613" priority="21289">
      <formula>DW79=$B$21</formula>
    </cfRule>
    <cfRule type="expression" dxfId="24612" priority="21290">
      <formula>DW79=$B$19</formula>
    </cfRule>
    <cfRule type="expression" dxfId="24611" priority="21291">
      <formula>DW79=$B$17</formula>
    </cfRule>
    <cfRule type="expression" dxfId="24610" priority="21292">
      <formula>DW79=$B$16</formula>
    </cfRule>
    <cfRule type="expression" dxfId="24609" priority="21293">
      <formula>DW79=$B$14</formula>
    </cfRule>
    <cfRule type="expression" dxfId="24608" priority="21294">
      <formula>DW79=$B$13</formula>
    </cfRule>
    <cfRule type="expression" dxfId="24607" priority="21295">
      <formula>DW79=$B$12</formula>
    </cfRule>
    <cfRule type="expression" dxfId="24606" priority="21296">
      <formula>DW79=$B$11</formula>
    </cfRule>
    <cfRule type="expression" dxfId="24605" priority="21297">
      <formula>DW79=$B$10</formula>
    </cfRule>
    <cfRule type="expression" dxfId="24604" priority="21298">
      <formula>DW79=$B$9</formula>
    </cfRule>
    <cfRule type="expression" dxfId="24603" priority="21299">
      <formula>DW79=$B$6</formula>
    </cfRule>
    <cfRule type="expression" dxfId="24602" priority="21300">
      <formula>"TEXT(C$16,""ddd"")='Sat'"</formula>
    </cfRule>
  </conditionalFormatting>
  <conditionalFormatting sqref="DW79">
    <cfRule type="expression" dxfId="24601" priority="21287">
      <formula>DW79=$B$22</formula>
    </cfRule>
  </conditionalFormatting>
  <conditionalFormatting sqref="DW79">
    <cfRule type="expression" dxfId="24600" priority="21285">
      <formula>DW79=#REF!</formula>
    </cfRule>
    <cfRule type="expression" dxfId="24599" priority="21286">
      <formula>DW79=$B$23</formula>
    </cfRule>
  </conditionalFormatting>
  <conditionalFormatting sqref="EA79:EE79">
    <cfRule type="expression" dxfId="24598" priority="21281">
      <formula>EA79=$B$8</formula>
    </cfRule>
    <cfRule type="expression" dxfId="24597" priority="21282">
      <formula>EA79=$B$24</formula>
    </cfRule>
    <cfRule type="expression" dxfId="24596" priority="21283">
      <formula>EA79=$B$18</formula>
    </cfRule>
    <cfRule type="expression" dxfId="24595" priority="21284">
      <formula>EA79=$B$3</formula>
    </cfRule>
  </conditionalFormatting>
  <conditionalFormatting sqref="EA79:EE79">
    <cfRule type="expression" dxfId="24594" priority="21268">
      <formula>EA79=$B$20</formula>
    </cfRule>
    <cfRule type="expression" dxfId="24593" priority="21269">
      <formula>EA79=$B$21</formula>
    </cfRule>
    <cfRule type="expression" dxfId="24592" priority="21270">
      <formula>EA79=$B$19</formula>
    </cfRule>
    <cfRule type="expression" dxfId="24591" priority="21271">
      <formula>EA79=$B$17</formula>
    </cfRule>
    <cfRule type="expression" dxfId="24590" priority="21272">
      <formula>EA79=$B$16</formula>
    </cfRule>
    <cfRule type="expression" dxfId="24589" priority="21273">
      <formula>EA79=$B$14</formula>
    </cfRule>
    <cfRule type="expression" dxfId="24588" priority="21274">
      <formula>EA79=$B$13</formula>
    </cfRule>
    <cfRule type="expression" dxfId="24587" priority="21275">
      <formula>EA79=$B$12</formula>
    </cfRule>
    <cfRule type="expression" dxfId="24586" priority="21276">
      <formula>EA79=$B$11</formula>
    </cfRule>
    <cfRule type="expression" dxfId="24585" priority="21277">
      <formula>EA79=$B$10</formula>
    </cfRule>
    <cfRule type="expression" dxfId="24584" priority="21278">
      <formula>EA79=$B$9</formula>
    </cfRule>
    <cfRule type="expression" dxfId="24583" priority="21279">
      <formula>EA79=$B$6</formula>
    </cfRule>
    <cfRule type="expression" dxfId="24582" priority="21280">
      <formula>"TEXT(C$16,""ddd"")='Sat'"</formula>
    </cfRule>
  </conditionalFormatting>
  <conditionalFormatting sqref="EA79:EE79">
    <cfRule type="expression" dxfId="24581" priority="21267">
      <formula>EA79=$B$22</formula>
    </cfRule>
  </conditionalFormatting>
  <conditionalFormatting sqref="EA79:EE79">
    <cfRule type="expression" dxfId="24580" priority="21265">
      <formula>EA79=#REF!</formula>
    </cfRule>
    <cfRule type="expression" dxfId="24579" priority="21266">
      <formula>EA79=$B$23</formula>
    </cfRule>
  </conditionalFormatting>
  <conditionalFormatting sqref="EE79">
    <cfRule type="expression" dxfId="24578" priority="21261">
      <formula>EE79=$B$8</formula>
    </cfRule>
    <cfRule type="expression" dxfId="24577" priority="21262">
      <formula>EE79=$B$24</formula>
    </cfRule>
    <cfRule type="expression" dxfId="24576" priority="21263">
      <formula>EE79=$B$18</formula>
    </cfRule>
    <cfRule type="expression" dxfId="24575" priority="21264">
      <formula>EE79=$B$3</formula>
    </cfRule>
  </conditionalFormatting>
  <conditionalFormatting sqref="EE79">
    <cfRule type="expression" dxfId="24574" priority="21248">
      <formula>EE79=$B$20</formula>
    </cfRule>
    <cfRule type="expression" dxfId="24573" priority="21249">
      <formula>EE79=$B$21</formula>
    </cfRule>
    <cfRule type="expression" dxfId="24572" priority="21250">
      <formula>EE79=$B$19</formula>
    </cfRule>
    <cfRule type="expression" dxfId="24571" priority="21251">
      <formula>EE79=$B$17</formula>
    </cfRule>
    <cfRule type="expression" dxfId="24570" priority="21252">
      <formula>EE79=$B$16</formula>
    </cfRule>
    <cfRule type="expression" dxfId="24569" priority="21253">
      <formula>EE79=$B$14</formula>
    </cfRule>
    <cfRule type="expression" dxfId="24568" priority="21254">
      <formula>EE79=$B$13</formula>
    </cfRule>
    <cfRule type="expression" dxfId="24567" priority="21255">
      <formula>EE79=$B$12</formula>
    </cfRule>
    <cfRule type="expression" dxfId="24566" priority="21256">
      <formula>EE79=$B$11</formula>
    </cfRule>
    <cfRule type="expression" dxfId="24565" priority="21257">
      <formula>EE79=$B$10</formula>
    </cfRule>
    <cfRule type="expression" dxfId="24564" priority="21258">
      <formula>EE79=$B$9</formula>
    </cfRule>
    <cfRule type="expression" dxfId="24563" priority="21259">
      <formula>EE79=$B$6</formula>
    </cfRule>
    <cfRule type="expression" dxfId="24562" priority="21260">
      <formula>"TEXT(C$16,""ddd"")='Sat'"</formula>
    </cfRule>
  </conditionalFormatting>
  <conditionalFormatting sqref="EE79">
    <cfRule type="expression" dxfId="24561" priority="21247">
      <formula>EE79=$B$22</formula>
    </cfRule>
  </conditionalFormatting>
  <conditionalFormatting sqref="EE79">
    <cfRule type="expression" dxfId="24560" priority="21245">
      <formula>EE79=#REF!</formula>
    </cfRule>
    <cfRule type="expression" dxfId="24559" priority="21246">
      <formula>EE79=$B$23</formula>
    </cfRule>
  </conditionalFormatting>
  <conditionalFormatting sqref="EA79:EE79">
    <cfRule type="expression" dxfId="24558" priority="21241">
      <formula>EA79=$B$8</formula>
    </cfRule>
    <cfRule type="expression" dxfId="24557" priority="21242">
      <formula>EA79=$B$24</formula>
    </cfRule>
    <cfRule type="expression" dxfId="24556" priority="21243">
      <formula>EA79=$B$18</formula>
    </cfRule>
    <cfRule type="expression" dxfId="24555" priority="21244">
      <formula>EA79=$B$3</formula>
    </cfRule>
  </conditionalFormatting>
  <conditionalFormatting sqref="EA79:EE79">
    <cfRule type="expression" dxfId="24554" priority="21228">
      <formula>EA79=$B$20</formula>
    </cfRule>
    <cfRule type="expression" dxfId="24553" priority="21229">
      <formula>EA79=$B$21</formula>
    </cfRule>
    <cfRule type="expression" dxfId="24552" priority="21230">
      <formula>EA79=$B$19</formula>
    </cfRule>
    <cfRule type="expression" dxfId="24551" priority="21231">
      <formula>EA79=$B$17</formula>
    </cfRule>
    <cfRule type="expression" dxfId="24550" priority="21232">
      <formula>EA79=$B$16</formula>
    </cfRule>
    <cfRule type="expression" dxfId="24549" priority="21233">
      <formula>EA79=$B$14</formula>
    </cfRule>
    <cfRule type="expression" dxfId="24548" priority="21234">
      <formula>EA79=$B$13</formula>
    </cfRule>
    <cfRule type="expression" dxfId="24547" priority="21235">
      <formula>EA79=$B$12</formula>
    </cfRule>
    <cfRule type="expression" dxfId="24546" priority="21236">
      <formula>EA79=$B$11</formula>
    </cfRule>
    <cfRule type="expression" dxfId="24545" priority="21237">
      <formula>EA79=$B$10</formula>
    </cfRule>
    <cfRule type="expression" dxfId="24544" priority="21238">
      <formula>EA79=$B$9</formula>
    </cfRule>
    <cfRule type="expression" dxfId="24543" priority="21239">
      <formula>EA79=$B$6</formula>
    </cfRule>
    <cfRule type="expression" dxfId="24542" priority="21240">
      <formula>"TEXT(C$16,""ddd"")='Sat'"</formula>
    </cfRule>
  </conditionalFormatting>
  <conditionalFormatting sqref="EA79:EE79">
    <cfRule type="expression" dxfId="24541" priority="21227">
      <formula>EA79=$B$22</formula>
    </cfRule>
  </conditionalFormatting>
  <conditionalFormatting sqref="EA79:EE79">
    <cfRule type="expression" dxfId="24540" priority="21225">
      <formula>EA79=#REF!</formula>
    </cfRule>
    <cfRule type="expression" dxfId="24539" priority="21226">
      <formula>EA79=$B$23</formula>
    </cfRule>
  </conditionalFormatting>
  <conditionalFormatting sqref="EE79">
    <cfRule type="expression" dxfId="24538" priority="21221">
      <formula>EE79=$B$8</formula>
    </cfRule>
    <cfRule type="expression" dxfId="24537" priority="21222">
      <formula>EE79=$B$24</formula>
    </cfRule>
    <cfRule type="expression" dxfId="24536" priority="21223">
      <formula>EE79=$B$18</formula>
    </cfRule>
    <cfRule type="expression" dxfId="24535" priority="21224">
      <formula>EE79=$B$3</formula>
    </cfRule>
  </conditionalFormatting>
  <conditionalFormatting sqref="EE79">
    <cfRule type="expression" dxfId="24534" priority="21208">
      <formula>EE79=$B$20</formula>
    </cfRule>
    <cfRule type="expression" dxfId="24533" priority="21209">
      <formula>EE79=$B$21</formula>
    </cfRule>
    <cfRule type="expression" dxfId="24532" priority="21210">
      <formula>EE79=$B$19</formula>
    </cfRule>
    <cfRule type="expression" dxfId="24531" priority="21211">
      <formula>EE79=$B$17</formula>
    </cfRule>
    <cfRule type="expression" dxfId="24530" priority="21212">
      <formula>EE79=$B$16</formula>
    </cfRule>
    <cfRule type="expression" dxfId="24529" priority="21213">
      <formula>EE79=$B$14</formula>
    </cfRule>
    <cfRule type="expression" dxfId="24528" priority="21214">
      <formula>EE79=$B$13</formula>
    </cfRule>
    <cfRule type="expression" dxfId="24527" priority="21215">
      <formula>EE79=$B$12</formula>
    </cfRule>
    <cfRule type="expression" dxfId="24526" priority="21216">
      <formula>EE79=$B$11</formula>
    </cfRule>
    <cfRule type="expression" dxfId="24525" priority="21217">
      <formula>EE79=$B$10</formula>
    </cfRule>
    <cfRule type="expression" dxfId="24524" priority="21218">
      <formula>EE79=$B$9</formula>
    </cfRule>
    <cfRule type="expression" dxfId="24523" priority="21219">
      <formula>EE79=$B$6</formula>
    </cfRule>
    <cfRule type="expression" dxfId="24522" priority="21220">
      <formula>"TEXT(C$16,""ddd"")='Sat'"</formula>
    </cfRule>
  </conditionalFormatting>
  <conditionalFormatting sqref="EE79">
    <cfRule type="expression" dxfId="24521" priority="21207">
      <formula>EE79=$B$22</formula>
    </cfRule>
  </conditionalFormatting>
  <conditionalFormatting sqref="EE79">
    <cfRule type="expression" dxfId="24520" priority="21205">
      <formula>EE79=#REF!</formula>
    </cfRule>
    <cfRule type="expression" dxfId="24519" priority="21206">
      <formula>EE79=$B$23</formula>
    </cfRule>
  </conditionalFormatting>
  <conditionalFormatting sqref="ED79">
    <cfRule type="expression" dxfId="24518" priority="21201">
      <formula>ED79=$B$8</formula>
    </cfRule>
    <cfRule type="expression" dxfId="24517" priority="21202">
      <formula>ED79=$B$24</formula>
    </cfRule>
    <cfRule type="expression" dxfId="24516" priority="21203">
      <formula>ED79=$B$18</formula>
    </cfRule>
    <cfRule type="expression" dxfId="24515" priority="21204">
      <formula>ED79=$B$3</formula>
    </cfRule>
  </conditionalFormatting>
  <conditionalFormatting sqref="ED79">
    <cfRule type="expression" dxfId="24514" priority="21188">
      <formula>ED79=$B$20</formula>
    </cfRule>
    <cfRule type="expression" dxfId="24513" priority="21189">
      <formula>ED79=$B$21</formula>
    </cfRule>
    <cfRule type="expression" dxfId="24512" priority="21190">
      <formula>ED79=$B$19</formula>
    </cfRule>
    <cfRule type="expression" dxfId="24511" priority="21191">
      <formula>ED79=$B$17</formula>
    </cfRule>
    <cfRule type="expression" dxfId="24510" priority="21192">
      <formula>ED79=$B$16</formula>
    </cfRule>
    <cfRule type="expression" dxfId="24509" priority="21193">
      <formula>ED79=$B$14</formula>
    </cfRule>
    <cfRule type="expression" dxfId="24508" priority="21194">
      <formula>ED79=$B$13</formula>
    </cfRule>
    <cfRule type="expression" dxfId="24507" priority="21195">
      <formula>ED79=$B$12</formula>
    </cfRule>
    <cfRule type="expression" dxfId="24506" priority="21196">
      <formula>ED79=$B$11</formula>
    </cfRule>
    <cfRule type="expression" dxfId="24505" priority="21197">
      <formula>ED79=$B$10</formula>
    </cfRule>
    <cfRule type="expression" dxfId="24504" priority="21198">
      <formula>ED79=$B$9</formula>
    </cfRule>
    <cfRule type="expression" dxfId="24503" priority="21199">
      <formula>ED79=$B$6</formula>
    </cfRule>
    <cfRule type="expression" dxfId="24502" priority="21200">
      <formula>"TEXT(C$16,""ddd"")='Sat'"</formula>
    </cfRule>
  </conditionalFormatting>
  <conditionalFormatting sqref="ED79">
    <cfRule type="expression" dxfId="24501" priority="21187">
      <formula>ED79=$B$22</formula>
    </cfRule>
  </conditionalFormatting>
  <conditionalFormatting sqref="ED79">
    <cfRule type="expression" dxfId="24500" priority="21185">
      <formula>ED79=#REF!</formula>
    </cfRule>
    <cfRule type="expression" dxfId="24499" priority="21186">
      <formula>ED79=$B$23</formula>
    </cfRule>
  </conditionalFormatting>
  <conditionalFormatting sqref="EA79:EE79">
    <cfRule type="expression" dxfId="24498" priority="21181">
      <formula>EA79=$B$8</formula>
    </cfRule>
    <cfRule type="expression" dxfId="24497" priority="21182">
      <formula>EA79=$B$24</formula>
    </cfRule>
    <cfRule type="expression" dxfId="24496" priority="21183">
      <formula>EA79=$B$18</formula>
    </cfRule>
    <cfRule type="expression" dxfId="24495" priority="21184">
      <formula>EA79=$B$3</formula>
    </cfRule>
  </conditionalFormatting>
  <conditionalFormatting sqref="EA79:EE79">
    <cfRule type="expression" dxfId="24494" priority="21168">
      <formula>EA79=$B$20</formula>
    </cfRule>
    <cfRule type="expression" dxfId="24493" priority="21169">
      <formula>EA79=$B$21</formula>
    </cfRule>
    <cfRule type="expression" dxfId="24492" priority="21170">
      <formula>EA79=$B$19</formula>
    </cfRule>
    <cfRule type="expression" dxfId="24491" priority="21171">
      <formula>EA79=$B$17</formula>
    </cfRule>
    <cfRule type="expression" dxfId="24490" priority="21172">
      <formula>EA79=$B$16</formula>
    </cfRule>
    <cfRule type="expression" dxfId="24489" priority="21173">
      <formula>EA79=$B$14</formula>
    </cfRule>
    <cfRule type="expression" dxfId="24488" priority="21174">
      <formula>EA79=$B$13</formula>
    </cfRule>
    <cfRule type="expression" dxfId="24487" priority="21175">
      <formula>EA79=$B$12</formula>
    </cfRule>
    <cfRule type="expression" dxfId="24486" priority="21176">
      <formula>EA79=$B$11</formula>
    </cfRule>
    <cfRule type="expression" dxfId="24485" priority="21177">
      <formula>EA79=$B$10</formula>
    </cfRule>
    <cfRule type="expression" dxfId="24484" priority="21178">
      <formula>EA79=$B$9</formula>
    </cfRule>
    <cfRule type="expression" dxfId="24483" priority="21179">
      <formula>EA79=$B$6</formula>
    </cfRule>
    <cfRule type="expression" dxfId="24482" priority="21180">
      <formula>"TEXT(C$16,""ddd"")='Sat'"</formula>
    </cfRule>
  </conditionalFormatting>
  <conditionalFormatting sqref="EA79:EE79">
    <cfRule type="expression" dxfId="24481" priority="21167">
      <formula>EA79=$B$22</formula>
    </cfRule>
  </conditionalFormatting>
  <conditionalFormatting sqref="EA79:EE79">
    <cfRule type="expression" dxfId="24480" priority="21165">
      <formula>EA79=#REF!</formula>
    </cfRule>
    <cfRule type="expression" dxfId="24479" priority="21166">
      <formula>EA79=$B$23</formula>
    </cfRule>
  </conditionalFormatting>
  <conditionalFormatting sqref="EE79">
    <cfRule type="expression" dxfId="24478" priority="21161">
      <formula>EE79=$B$8</formula>
    </cfRule>
    <cfRule type="expression" dxfId="24477" priority="21162">
      <formula>EE79=$B$24</formula>
    </cfRule>
    <cfRule type="expression" dxfId="24476" priority="21163">
      <formula>EE79=$B$18</formula>
    </cfRule>
    <cfRule type="expression" dxfId="24475" priority="21164">
      <formula>EE79=$B$3</formula>
    </cfRule>
  </conditionalFormatting>
  <conditionalFormatting sqref="EE79">
    <cfRule type="expression" dxfId="24474" priority="21148">
      <formula>EE79=$B$20</formula>
    </cfRule>
    <cfRule type="expression" dxfId="24473" priority="21149">
      <formula>EE79=$B$21</formula>
    </cfRule>
    <cfRule type="expression" dxfId="24472" priority="21150">
      <formula>EE79=$B$19</formula>
    </cfRule>
    <cfRule type="expression" dxfId="24471" priority="21151">
      <formula>EE79=$B$17</formula>
    </cfRule>
    <cfRule type="expression" dxfId="24470" priority="21152">
      <formula>EE79=$B$16</formula>
    </cfRule>
    <cfRule type="expression" dxfId="24469" priority="21153">
      <formula>EE79=$B$14</formula>
    </cfRule>
    <cfRule type="expression" dxfId="24468" priority="21154">
      <formula>EE79=$B$13</formula>
    </cfRule>
    <cfRule type="expression" dxfId="24467" priority="21155">
      <formula>EE79=$B$12</formula>
    </cfRule>
    <cfRule type="expression" dxfId="24466" priority="21156">
      <formula>EE79=$B$11</formula>
    </cfRule>
    <cfRule type="expression" dxfId="24465" priority="21157">
      <formula>EE79=$B$10</formula>
    </cfRule>
    <cfRule type="expression" dxfId="24464" priority="21158">
      <formula>EE79=$B$9</formula>
    </cfRule>
    <cfRule type="expression" dxfId="24463" priority="21159">
      <formula>EE79=$B$6</formula>
    </cfRule>
    <cfRule type="expression" dxfId="24462" priority="21160">
      <formula>"TEXT(C$16,""ddd"")='Sat'"</formula>
    </cfRule>
  </conditionalFormatting>
  <conditionalFormatting sqref="EE79">
    <cfRule type="expression" dxfId="24461" priority="21147">
      <formula>EE79=$B$22</formula>
    </cfRule>
  </conditionalFormatting>
  <conditionalFormatting sqref="EE79">
    <cfRule type="expression" dxfId="24460" priority="21145">
      <formula>EE79=#REF!</formula>
    </cfRule>
    <cfRule type="expression" dxfId="24459" priority="21146">
      <formula>EE79=$B$23</formula>
    </cfRule>
  </conditionalFormatting>
  <conditionalFormatting sqref="EA79:EE79">
    <cfRule type="expression" dxfId="24458" priority="21141">
      <formula>EA79=$B$8</formula>
    </cfRule>
    <cfRule type="expression" dxfId="24457" priority="21142">
      <formula>EA79=$B$24</formula>
    </cfRule>
    <cfRule type="expression" dxfId="24456" priority="21143">
      <formula>EA79=$B$18</formula>
    </cfRule>
    <cfRule type="expression" dxfId="24455" priority="21144">
      <formula>EA79=$B$3</formula>
    </cfRule>
  </conditionalFormatting>
  <conditionalFormatting sqref="EA79:EE79">
    <cfRule type="expression" dxfId="24454" priority="21128">
      <formula>EA79=$B$20</formula>
    </cfRule>
    <cfRule type="expression" dxfId="24453" priority="21129">
      <formula>EA79=$B$21</formula>
    </cfRule>
    <cfRule type="expression" dxfId="24452" priority="21130">
      <formula>EA79=$B$19</formula>
    </cfRule>
    <cfRule type="expression" dxfId="24451" priority="21131">
      <formula>EA79=$B$17</formula>
    </cfRule>
    <cfRule type="expression" dxfId="24450" priority="21132">
      <formula>EA79=$B$16</formula>
    </cfRule>
    <cfRule type="expression" dxfId="24449" priority="21133">
      <formula>EA79=$B$14</formula>
    </cfRule>
    <cfRule type="expression" dxfId="24448" priority="21134">
      <formula>EA79=$B$13</formula>
    </cfRule>
    <cfRule type="expression" dxfId="24447" priority="21135">
      <formula>EA79=$B$12</formula>
    </cfRule>
    <cfRule type="expression" dxfId="24446" priority="21136">
      <formula>EA79=$B$11</formula>
    </cfRule>
    <cfRule type="expression" dxfId="24445" priority="21137">
      <formula>EA79=$B$10</formula>
    </cfRule>
    <cfRule type="expression" dxfId="24444" priority="21138">
      <formula>EA79=$B$9</formula>
    </cfRule>
    <cfRule type="expression" dxfId="24443" priority="21139">
      <formula>EA79=$B$6</formula>
    </cfRule>
    <cfRule type="expression" dxfId="24442" priority="21140">
      <formula>"TEXT(C$16,""ddd"")='Sat'"</formula>
    </cfRule>
  </conditionalFormatting>
  <conditionalFormatting sqref="EA79:EE79">
    <cfRule type="expression" dxfId="24441" priority="21127">
      <formula>EA79=$B$22</formula>
    </cfRule>
  </conditionalFormatting>
  <conditionalFormatting sqref="EA79:EE79">
    <cfRule type="expression" dxfId="24440" priority="21125">
      <formula>EA79=#REF!</formula>
    </cfRule>
    <cfRule type="expression" dxfId="24439" priority="21126">
      <formula>EA79=$B$23</formula>
    </cfRule>
  </conditionalFormatting>
  <conditionalFormatting sqref="EE79">
    <cfRule type="expression" dxfId="24438" priority="21121">
      <formula>EE79=$B$8</formula>
    </cfRule>
    <cfRule type="expression" dxfId="24437" priority="21122">
      <formula>EE79=$B$24</formula>
    </cfRule>
    <cfRule type="expression" dxfId="24436" priority="21123">
      <formula>EE79=$B$18</formula>
    </cfRule>
    <cfRule type="expression" dxfId="24435" priority="21124">
      <formula>EE79=$B$3</formula>
    </cfRule>
  </conditionalFormatting>
  <conditionalFormatting sqref="EE79">
    <cfRule type="expression" dxfId="24434" priority="21108">
      <formula>EE79=$B$20</formula>
    </cfRule>
    <cfRule type="expression" dxfId="24433" priority="21109">
      <formula>EE79=$B$21</formula>
    </cfRule>
    <cfRule type="expression" dxfId="24432" priority="21110">
      <formula>EE79=$B$19</formula>
    </cfRule>
    <cfRule type="expression" dxfId="24431" priority="21111">
      <formula>EE79=$B$17</formula>
    </cfRule>
    <cfRule type="expression" dxfId="24430" priority="21112">
      <formula>EE79=$B$16</formula>
    </cfRule>
    <cfRule type="expression" dxfId="24429" priority="21113">
      <formula>EE79=$B$14</formula>
    </cfRule>
    <cfRule type="expression" dxfId="24428" priority="21114">
      <formula>EE79=$B$13</formula>
    </cfRule>
    <cfRule type="expression" dxfId="24427" priority="21115">
      <formula>EE79=$B$12</formula>
    </cfRule>
    <cfRule type="expression" dxfId="24426" priority="21116">
      <formula>EE79=$B$11</formula>
    </cfRule>
    <cfRule type="expression" dxfId="24425" priority="21117">
      <formula>EE79=$B$10</formula>
    </cfRule>
    <cfRule type="expression" dxfId="24424" priority="21118">
      <formula>EE79=$B$9</formula>
    </cfRule>
    <cfRule type="expression" dxfId="24423" priority="21119">
      <formula>EE79=$B$6</formula>
    </cfRule>
    <cfRule type="expression" dxfId="24422" priority="21120">
      <formula>"TEXT(C$16,""ddd"")='Sat'"</formula>
    </cfRule>
  </conditionalFormatting>
  <conditionalFormatting sqref="EE79">
    <cfRule type="expression" dxfId="24421" priority="21107">
      <formula>EE79=$B$22</formula>
    </cfRule>
  </conditionalFormatting>
  <conditionalFormatting sqref="EE79">
    <cfRule type="expression" dxfId="24420" priority="21105">
      <formula>EE79=#REF!</formula>
    </cfRule>
    <cfRule type="expression" dxfId="24419" priority="21106">
      <formula>EE79=$B$23</formula>
    </cfRule>
  </conditionalFormatting>
  <conditionalFormatting sqref="ED79">
    <cfRule type="expression" dxfId="24418" priority="21101">
      <formula>ED79=$B$8</formula>
    </cfRule>
    <cfRule type="expression" dxfId="24417" priority="21102">
      <formula>ED79=$B$24</formula>
    </cfRule>
    <cfRule type="expression" dxfId="24416" priority="21103">
      <formula>ED79=$B$18</formula>
    </cfRule>
    <cfRule type="expression" dxfId="24415" priority="21104">
      <formula>ED79=$B$3</formula>
    </cfRule>
  </conditionalFormatting>
  <conditionalFormatting sqref="ED79">
    <cfRule type="expression" dxfId="24414" priority="21088">
      <formula>ED79=$B$20</formula>
    </cfRule>
    <cfRule type="expression" dxfId="24413" priority="21089">
      <formula>ED79=$B$21</formula>
    </cfRule>
    <cfRule type="expression" dxfId="24412" priority="21090">
      <formula>ED79=$B$19</formula>
    </cfRule>
    <cfRule type="expression" dxfId="24411" priority="21091">
      <formula>ED79=$B$17</formula>
    </cfRule>
    <cfRule type="expression" dxfId="24410" priority="21092">
      <formula>ED79=$B$16</formula>
    </cfRule>
    <cfRule type="expression" dxfId="24409" priority="21093">
      <formula>ED79=$B$14</formula>
    </cfRule>
    <cfRule type="expression" dxfId="24408" priority="21094">
      <formula>ED79=$B$13</formula>
    </cfRule>
    <cfRule type="expression" dxfId="24407" priority="21095">
      <formula>ED79=$B$12</formula>
    </cfRule>
    <cfRule type="expression" dxfId="24406" priority="21096">
      <formula>ED79=$B$11</formula>
    </cfRule>
    <cfRule type="expression" dxfId="24405" priority="21097">
      <formula>ED79=$B$10</formula>
    </cfRule>
    <cfRule type="expression" dxfId="24404" priority="21098">
      <formula>ED79=$B$9</formula>
    </cfRule>
    <cfRule type="expression" dxfId="24403" priority="21099">
      <formula>ED79=$B$6</formula>
    </cfRule>
    <cfRule type="expression" dxfId="24402" priority="21100">
      <formula>"TEXT(C$16,""ddd"")='Sat'"</formula>
    </cfRule>
  </conditionalFormatting>
  <conditionalFormatting sqref="ED79">
    <cfRule type="expression" dxfId="24401" priority="21087">
      <formula>ED79=$B$22</formula>
    </cfRule>
  </conditionalFormatting>
  <conditionalFormatting sqref="ED79">
    <cfRule type="expression" dxfId="24400" priority="21085">
      <formula>ED79=#REF!</formula>
    </cfRule>
    <cfRule type="expression" dxfId="24399" priority="21086">
      <formula>ED79=$B$23</formula>
    </cfRule>
  </conditionalFormatting>
  <conditionalFormatting sqref="EI79:EL79">
    <cfRule type="expression" dxfId="24398" priority="21081">
      <formula>EI79=$B$8</formula>
    </cfRule>
    <cfRule type="expression" dxfId="24397" priority="21082">
      <formula>EI79=$B$24</formula>
    </cfRule>
    <cfRule type="expression" dxfId="24396" priority="21083">
      <formula>EI79=$B$18</formula>
    </cfRule>
    <cfRule type="expression" dxfId="24395" priority="21084">
      <formula>EI79=$B$3</formula>
    </cfRule>
  </conditionalFormatting>
  <conditionalFormatting sqref="EI79:EL79">
    <cfRule type="expression" dxfId="24394" priority="21068">
      <formula>EI79=$B$20</formula>
    </cfRule>
    <cfRule type="expression" dxfId="24393" priority="21069">
      <formula>EI79=$B$21</formula>
    </cfRule>
    <cfRule type="expression" dxfId="24392" priority="21070">
      <formula>EI79=$B$19</formula>
    </cfRule>
    <cfRule type="expression" dxfId="24391" priority="21071">
      <formula>EI79=$B$17</formula>
    </cfRule>
    <cfRule type="expression" dxfId="24390" priority="21072">
      <formula>EI79=$B$16</formula>
    </cfRule>
    <cfRule type="expression" dxfId="24389" priority="21073">
      <formula>EI79=$B$14</formula>
    </cfRule>
    <cfRule type="expression" dxfId="24388" priority="21074">
      <formula>EI79=$B$13</formula>
    </cfRule>
    <cfRule type="expression" dxfId="24387" priority="21075">
      <formula>EI79=$B$12</formula>
    </cfRule>
    <cfRule type="expression" dxfId="24386" priority="21076">
      <formula>EI79=$B$11</formula>
    </cfRule>
    <cfRule type="expression" dxfId="24385" priority="21077">
      <formula>EI79=$B$10</formula>
    </cfRule>
    <cfRule type="expression" dxfId="24384" priority="21078">
      <formula>EI79=$B$9</formula>
    </cfRule>
    <cfRule type="expression" dxfId="24383" priority="21079">
      <formula>EI79=$B$6</formula>
    </cfRule>
    <cfRule type="expression" dxfId="24382" priority="21080">
      <formula>"TEXT(C$16,""ddd"")='Sat'"</formula>
    </cfRule>
  </conditionalFormatting>
  <conditionalFormatting sqref="EI79:EL79">
    <cfRule type="expression" dxfId="24381" priority="21067">
      <formula>EI79=$B$22</formula>
    </cfRule>
  </conditionalFormatting>
  <conditionalFormatting sqref="EI79:EL79">
    <cfRule type="expression" dxfId="24380" priority="21065">
      <formula>EI79=#REF!</formula>
    </cfRule>
    <cfRule type="expression" dxfId="24379" priority="21066">
      <formula>EI79=$B$23</formula>
    </cfRule>
  </conditionalFormatting>
  <conditionalFormatting sqref="EL79">
    <cfRule type="expression" dxfId="24378" priority="21061">
      <formula>EL79=$B$8</formula>
    </cfRule>
    <cfRule type="expression" dxfId="24377" priority="21062">
      <formula>EL79=$B$24</formula>
    </cfRule>
    <cfRule type="expression" dxfId="24376" priority="21063">
      <formula>EL79=$B$18</formula>
    </cfRule>
    <cfRule type="expression" dxfId="24375" priority="21064">
      <formula>EL79=$B$3</formula>
    </cfRule>
  </conditionalFormatting>
  <conditionalFormatting sqref="EL79">
    <cfRule type="expression" dxfId="24374" priority="21048">
      <formula>EL79=$B$20</formula>
    </cfRule>
    <cfRule type="expression" dxfId="24373" priority="21049">
      <formula>EL79=$B$21</formula>
    </cfRule>
    <cfRule type="expression" dxfId="24372" priority="21050">
      <formula>EL79=$B$19</formula>
    </cfRule>
    <cfRule type="expression" dxfId="24371" priority="21051">
      <formula>EL79=$B$17</formula>
    </cfRule>
    <cfRule type="expression" dxfId="24370" priority="21052">
      <formula>EL79=$B$16</formula>
    </cfRule>
    <cfRule type="expression" dxfId="24369" priority="21053">
      <formula>EL79=$B$14</formula>
    </cfRule>
    <cfRule type="expression" dxfId="24368" priority="21054">
      <formula>EL79=$B$13</formula>
    </cfRule>
    <cfRule type="expression" dxfId="24367" priority="21055">
      <formula>EL79=$B$12</formula>
    </cfRule>
    <cfRule type="expression" dxfId="24366" priority="21056">
      <formula>EL79=$B$11</formula>
    </cfRule>
    <cfRule type="expression" dxfId="24365" priority="21057">
      <formula>EL79=$B$10</formula>
    </cfRule>
    <cfRule type="expression" dxfId="24364" priority="21058">
      <formula>EL79=$B$9</formula>
    </cfRule>
    <cfRule type="expression" dxfId="24363" priority="21059">
      <formula>EL79=$B$6</formula>
    </cfRule>
    <cfRule type="expression" dxfId="24362" priority="21060">
      <formula>"TEXT(C$16,""ddd"")='Sat'"</formula>
    </cfRule>
  </conditionalFormatting>
  <conditionalFormatting sqref="EL79">
    <cfRule type="expression" dxfId="24361" priority="21047">
      <formula>EL79=$B$22</formula>
    </cfRule>
  </conditionalFormatting>
  <conditionalFormatting sqref="EL79">
    <cfRule type="expression" dxfId="24360" priority="21045">
      <formula>EL79=#REF!</formula>
    </cfRule>
    <cfRule type="expression" dxfId="24359" priority="21046">
      <formula>EL79=$B$23</formula>
    </cfRule>
  </conditionalFormatting>
  <conditionalFormatting sqref="EI79:EL79">
    <cfRule type="expression" dxfId="24358" priority="21041">
      <formula>EI79=$B$8</formula>
    </cfRule>
    <cfRule type="expression" dxfId="24357" priority="21042">
      <formula>EI79=$B$24</formula>
    </cfRule>
    <cfRule type="expression" dxfId="24356" priority="21043">
      <formula>EI79=$B$18</formula>
    </cfRule>
    <cfRule type="expression" dxfId="24355" priority="21044">
      <formula>EI79=$B$3</formula>
    </cfRule>
  </conditionalFormatting>
  <conditionalFormatting sqref="EI79:EL79">
    <cfRule type="expression" dxfId="24354" priority="21028">
      <formula>EI79=$B$20</formula>
    </cfRule>
    <cfRule type="expression" dxfId="24353" priority="21029">
      <formula>EI79=$B$21</formula>
    </cfRule>
    <cfRule type="expression" dxfId="24352" priority="21030">
      <formula>EI79=$B$19</formula>
    </cfRule>
    <cfRule type="expression" dxfId="24351" priority="21031">
      <formula>EI79=$B$17</formula>
    </cfRule>
    <cfRule type="expression" dxfId="24350" priority="21032">
      <formula>EI79=$B$16</formula>
    </cfRule>
    <cfRule type="expression" dxfId="24349" priority="21033">
      <formula>EI79=$B$14</formula>
    </cfRule>
    <cfRule type="expression" dxfId="24348" priority="21034">
      <formula>EI79=$B$13</formula>
    </cfRule>
    <cfRule type="expression" dxfId="24347" priority="21035">
      <formula>EI79=$B$12</formula>
    </cfRule>
    <cfRule type="expression" dxfId="24346" priority="21036">
      <formula>EI79=$B$11</formula>
    </cfRule>
    <cfRule type="expression" dxfId="24345" priority="21037">
      <formula>EI79=$B$10</formula>
    </cfRule>
    <cfRule type="expression" dxfId="24344" priority="21038">
      <formula>EI79=$B$9</formula>
    </cfRule>
    <cfRule type="expression" dxfId="24343" priority="21039">
      <formula>EI79=$B$6</formula>
    </cfRule>
    <cfRule type="expression" dxfId="24342" priority="21040">
      <formula>"TEXT(C$16,""ddd"")='Sat'"</formula>
    </cfRule>
  </conditionalFormatting>
  <conditionalFormatting sqref="EI79:EL79">
    <cfRule type="expression" dxfId="24341" priority="21027">
      <formula>EI79=$B$22</formula>
    </cfRule>
  </conditionalFormatting>
  <conditionalFormatting sqref="EI79:EL79">
    <cfRule type="expression" dxfId="24340" priority="21025">
      <formula>EI79=#REF!</formula>
    </cfRule>
    <cfRule type="expression" dxfId="24339" priority="21026">
      <formula>EI79=$B$23</formula>
    </cfRule>
  </conditionalFormatting>
  <conditionalFormatting sqref="EL79">
    <cfRule type="expression" dxfId="24338" priority="21021">
      <formula>EL79=$B$8</formula>
    </cfRule>
    <cfRule type="expression" dxfId="24337" priority="21022">
      <formula>EL79=$B$24</formula>
    </cfRule>
    <cfRule type="expression" dxfId="24336" priority="21023">
      <formula>EL79=$B$18</formula>
    </cfRule>
    <cfRule type="expression" dxfId="24335" priority="21024">
      <formula>EL79=$B$3</formula>
    </cfRule>
  </conditionalFormatting>
  <conditionalFormatting sqref="EL79">
    <cfRule type="expression" dxfId="24334" priority="21008">
      <formula>EL79=$B$20</formula>
    </cfRule>
    <cfRule type="expression" dxfId="24333" priority="21009">
      <formula>EL79=$B$21</formula>
    </cfRule>
    <cfRule type="expression" dxfId="24332" priority="21010">
      <formula>EL79=$B$19</formula>
    </cfRule>
    <cfRule type="expression" dxfId="24331" priority="21011">
      <formula>EL79=$B$17</formula>
    </cfRule>
    <cfRule type="expression" dxfId="24330" priority="21012">
      <formula>EL79=$B$16</formula>
    </cfRule>
    <cfRule type="expression" dxfId="24329" priority="21013">
      <formula>EL79=$B$14</formula>
    </cfRule>
    <cfRule type="expression" dxfId="24328" priority="21014">
      <formula>EL79=$B$13</formula>
    </cfRule>
    <cfRule type="expression" dxfId="24327" priority="21015">
      <formula>EL79=$B$12</formula>
    </cfRule>
    <cfRule type="expression" dxfId="24326" priority="21016">
      <formula>EL79=$B$11</formula>
    </cfRule>
    <cfRule type="expression" dxfId="24325" priority="21017">
      <formula>EL79=$B$10</formula>
    </cfRule>
    <cfRule type="expression" dxfId="24324" priority="21018">
      <formula>EL79=$B$9</formula>
    </cfRule>
    <cfRule type="expression" dxfId="24323" priority="21019">
      <formula>EL79=$B$6</formula>
    </cfRule>
    <cfRule type="expression" dxfId="24322" priority="21020">
      <formula>"TEXT(C$16,""ddd"")='Sat'"</formula>
    </cfRule>
  </conditionalFormatting>
  <conditionalFormatting sqref="EL79">
    <cfRule type="expression" dxfId="24321" priority="21007">
      <formula>EL79=$B$22</formula>
    </cfRule>
  </conditionalFormatting>
  <conditionalFormatting sqref="EL79">
    <cfRule type="expression" dxfId="24320" priority="21005">
      <formula>EL79=#REF!</formula>
    </cfRule>
    <cfRule type="expression" dxfId="24319" priority="21006">
      <formula>EL79=$B$23</formula>
    </cfRule>
  </conditionalFormatting>
  <conditionalFormatting sqref="EK79">
    <cfRule type="expression" dxfId="24318" priority="21001">
      <formula>EK79=$B$8</formula>
    </cfRule>
    <cfRule type="expression" dxfId="24317" priority="21002">
      <formula>EK79=$B$24</formula>
    </cfRule>
    <cfRule type="expression" dxfId="24316" priority="21003">
      <formula>EK79=$B$18</formula>
    </cfRule>
    <cfRule type="expression" dxfId="24315" priority="21004">
      <formula>EK79=$B$3</formula>
    </cfRule>
  </conditionalFormatting>
  <conditionalFormatting sqref="EK79">
    <cfRule type="expression" dxfId="24314" priority="20988">
      <formula>EK79=$B$20</formula>
    </cfRule>
    <cfRule type="expression" dxfId="24313" priority="20989">
      <formula>EK79=$B$21</formula>
    </cfRule>
    <cfRule type="expression" dxfId="24312" priority="20990">
      <formula>EK79=$B$19</formula>
    </cfRule>
    <cfRule type="expression" dxfId="24311" priority="20991">
      <formula>EK79=$B$17</formula>
    </cfRule>
    <cfRule type="expression" dxfId="24310" priority="20992">
      <formula>EK79=$B$16</formula>
    </cfRule>
    <cfRule type="expression" dxfId="24309" priority="20993">
      <formula>EK79=$B$14</formula>
    </cfRule>
    <cfRule type="expression" dxfId="24308" priority="20994">
      <formula>EK79=$B$13</formula>
    </cfRule>
    <cfRule type="expression" dxfId="24307" priority="20995">
      <formula>EK79=$B$12</formula>
    </cfRule>
    <cfRule type="expression" dxfId="24306" priority="20996">
      <formula>EK79=$B$11</formula>
    </cfRule>
    <cfRule type="expression" dxfId="24305" priority="20997">
      <formula>EK79=$B$10</formula>
    </cfRule>
    <cfRule type="expression" dxfId="24304" priority="20998">
      <formula>EK79=$B$9</formula>
    </cfRule>
    <cfRule type="expression" dxfId="24303" priority="20999">
      <formula>EK79=$B$6</formula>
    </cfRule>
    <cfRule type="expression" dxfId="24302" priority="21000">
      <formula>"TEXT(C$16,""ddd"")='Sat'"</formula>
    </cfRule>
  </conditionalFormatting>
  <conditionalFormatting sqref="EK79">
    <cfRule type="expression" dxfId="24301" priority="20987">
      <formula>EK79=$B$22</formula>
    </cfRule>
  </conditionalFormatting>
  <conditionalFormatting sqref="EK79">
    <cfRule type="expression" dxfId="24300" priority="20985">
      <formula>EK79=#REF!</formula>
    </cfRule>
    <cfRule type="expression" dxfId="24299" priority="20986">
      <formula>EK79=$B$23</formula>
    </cfRule>
  </conditionalFormatting>
  <conditionalFormatting sqref="EI79:EL79">
    <cfRule type="expression" dxfId="24298" priority="20981">
      <formula>EI79=$B$8</formula>
    </cfRule>
    <cfRule type="expression" dxfId="24297" priority="20982">
      <formula>EI79=$B$24</formula>
    </cfRule>
    <cfRule type="expression" dxfId="24296" priority="20983">
      <formula>EI79=$B$18</formula>
    </cfRule>
    <cfRule type="expression" dxfId="24295" priority="20984">
      <formula>EI79=$B$3</formula>
    </cfRule>
  </conditionalFormatting>
  <conditionalFormatting sqref="EI79:EL79">
    <cfRule type="expression" dxfId="24294" priority="20968">
      <formula>EI79=$B$20</formula>
    </cfRule>
    <cfRule type="expression" dxfId="24293" priority="20969">
      <formula>EI79=$B$21</formula>
    </cfRule>
    <cfRule type="expression" dxfId="24292" priority="20970">
      <formula>EI79=$B$19</formula>
    </cfRule>
    <cfRule type="expression" dxfId="24291" priority="20971">
      <formula>EI79=$B$17</formula>
    </cfRule>
    <cfRule type="expression" dxfId="24290" priority="20972">
      <formula>EI79=$B$16</formula>
    </cfRule>
    <cfRule type="expression" dxfId="24289" priority="20973">
      <formula>EI79=$B$14</formula>
    </cfRule>
    <cfRule type="expression" dxfId="24288" priority="20974">
      <formula>EI79=$B$13</formula>
    </cfRule>
    <cfRule type="expression" dxfId="24287" priority="20975">
      <formula>EI79=$B$12</formula>
    </cfRule>
    <cfRule type="expression" dxfId="24286" priority="20976">
      <formula>EI79=$B$11</formula>
    </cfRule>
    <cfRule type="expression" dxfId="24285" priority="20977">
      <formula>EI79=$B$10</formula>
    </cfRule>
    <cfRule type="expression" dxfId="24284" priority="20978">
      <formula>EI79=$B$9</formula>
    </cfRule>
    <cfRule type="expression" dxfId="24283" priority="20979">
      <formula>EI79=$B$6</formula>
    </cfRule>
    <cfRule type="expression" dxfId="24282" priority="20980">
      <formula>"TEXT(C$16,""ddd"")='Sat'"</formula>
    </cfRule>
  </conditionalFormatting>
  <conditionalFormatting sqref="EI79:EL79">
    <cfRule type="expression" dxfId="24281" priority="20967">
      <formula>EI79=$B$22</formula>
    </cfRule>
  </conditionalFormatting>
  <conditionalFormatting sqref="EI79:EL79">
    <cfRule type="expression" dxfId="24280" priority="20965">
      <formula>EI79=#REF!</formula>
    </cfRule>
    <cfRule type="expression" dxfId="24279" priority="20966">
      <formula>EI79=$B$23</formula>
    </cfRule>
  </conditionalFormatting>
  <conditionalFormatting sqref="EL79">
    <cfRule type="expression" dxfId="24278" priority="20961">
      <formula>EL79=$B$8</formula>
    </cfRule>
    <cfRule type="expression" dxfId="24277" priority="20962">
      <formula>EL79=$B$24</formula>
    </cfRule>
    <cfRule type="expression" dxfId="24276" priority="20963">
      <formula>EL79=$B$18</formula>
    </cfRule>
    <cfRule type="expression" dxfId="24275" priority="20964">
      <formula>EL79=$B$3</formula>
    </cfRule>
  </conditionalFormatting>
  <conditionalFormatting sqref="EL79">
    <cfRule type="expression" dxfId="24274" priority="20948">
      <formula>EL79=$B$20</formula>
    </cfRule>
    <cfRule type="expression" dxfId="24273" priority="20949">
      <formula>EL79=$B$21</formula>
    </cfRule>
    <cfRule type="expression" dxfId="24272" priority="20950">
      <formula>EL79=$B$19</formula>
    </cfRule>
    <cfRule type="expression" dxfId="24271" priority="20951">
      <formula>EL79=$B$17</formula>
    </cfRule>
    <cfRule type="expression" dxfId="24270" priority="20952">
      <formula>EL79=$B$16</formula>
    </cfRule>
    <cfRule type="expression" dxfId="24269" priority="20953">
      <formula>EL79=$B$14</formula>
    </cfRule>
    <cfRule type="expression" dxfId="24268" priority="20954">
      <formula>EL79=$B$13</formula>
    </cfRule>
    <cfRule type="expression" dxfId="24267" priority="20955">
      <formula>EL79=$B$12</formula>
    </cfRule>
    <cfRule type="expression" dxfId="24266" priority="20956">
      <formula>EL79=$B$11</formula>
    </cfRule>
    <cfRule type="expression" dxfId="24265" priority="20957">
      <formula>EL79=$B$10</formula>
    </cfRule>
    <cfRule type="expression" dxfId="24264" priority="20958">
      <formula>EL79=$B$9</formula>
    </cfRule>
    <cfRule type="expression" dxfId="24263" priority="20959">
      <formula>EL79=$B$6</formula>
    </cfRule>
    <cfRule type="expression" dxfId="24262" priority="20960">
      <formula>"TEXT(C$16,""ddd"")='Sat'"</formula>
    </cfRule>
  </conditionalFormatting>
  <conditionalFormatting sqref="EL79">
    <cfRule type="expression" dxfId="24261" priority="20947">
      <formula>EL79=$B$22</formula>
    </cfRule>
  </conditionalFormatting>
  <conditionalFormatting sqref="EL79">
    <cfRule type="expression" dxfId="24260" priority="20945">
      <formula>EL79=#REF!</formula>
    </cfRule>
    <cfRule type="expression" dxfId="24259" priority="20946">
      <formula>EL79=$B$23</formula>
    </cfRule>
  </conditionalFormatting>
  <conditionalFormatting sqref="EI79:EL79">
    <cfRule type="expression" dxfId="24258" priority="20941">
      <formula>EI79=$B$8</formula>
    </cfRule>
    <cfRule type="expression" dxfId="24257" priority="20942">
      <formula>EI79=$B$24</formula>
    </cfRule>
    <cfRule type="expression" dxfId="24256" priority="20943">
      <formula>EI79=$B$18</formula>
    </cfRule>
    <cfRule type="expression" dxfId="24255" priority="20944">
      <formula>EI79=$B$3</formula>
    </cfRule>
  </conditionalFormatting>
  <conditionalFormatting sqref="EI79:EL79">
    <cfRule type="expression" dxfId="24254" priority="20928">
      <formula>EI79=$B$20</formula>
    </cfRule>
    <cfRule type="expression" dxfId="24253" priority="20929">
      <formula>EI79=$B$21</formula>
    </cfRule>
    <cfRule type="expression" dxfId="24252" priority="20930">
      <formula>EI79=$B$19</formula>
    </cfRule>
    <cfRule type="expression" dxfId="24251" priority="20931">
      <formula>EI79=$B$17</formula>
    </cfRule>
    <cfRule type="expression" dxfId="24250" priority="20932">
      <formula>EI79=$B$16</formula>
    </cfRule>
    <cfRule type="expression" dxfId="24249" priority="20933">
      <formula>EI79=$B$14</formula>
    </cfRule>
    <cfRule type="expression" dxfId="24248" priority="20934">
      <formula>EI79=$B$13</formula>
    </cfRule>
    <cfRule type="expression" dxfId="24247" priority="20935">
      <formula>EI79=$B$12</formula>
    </cfRule>
    <cfRule type="expression" dxfId="24246" priority="20936">
      <formula>EI79=$B$11</formula>
    </cfRule>
    <cfRule type="expression" dxfId="24245" priority="20937">
      <formula>EI79=$B$10</formula>
    </cfRule>
    <cfRule type="expression" dxfId="24244" priority="20938">
      <formula>EI79=$B$9</formula>
    </cfRule>
    <cfRule type="expression" dxfId="24243" priority="20939">
      <formula>EI79=$B$6</formula>
    </cfRule>
    <cfRule type="expression" dxfId="24242" priority="20940">
      <formula>"TEXT(C$16,""ddd"")='Sat'"</formula>
    </cfRule>
  </conditionalFormatting>
  <conditionalFormatting sqref="EI79:EL79">
    <cfRule type="expression" dxfId="24241" priority="20927">
      <formula>EI79=$B$22</formula>
    </cfRule>
  </conditionalFormatting>
  <conditionalFormatting sqref="EI79:EL79">
    <cfRule type="expression" dxfId="24240" priority="20925">
      <formula>EI79=#REF!</formula>
    </cfRule>
    <cfRule type="expression" dxfId="24239" priority="20926">
      <formula>EI79=$B$23</formula>
    </cfRule>
  </conditionalFormatting>
  <conditionalFormatting sqref="EL79">
    <cfRule type="expression" dxfId="24238" priority="20921">
      <formula>EL79=$B$8</formula>
    </cfRule>
    <cfRule type="expression" dxfId="24237" priority="20922">
      <formula>EL79=$B$24</formula>
    </cfRule>
    <cfRule type="expression" dxfId="24236" priority="20923">
      <formula>EL79=$B$18</formula>
    </cfRule>
    <cfRule type="expression" dxfId="24235" priority="20924">
      <formula>EL79=$B$3</formula>
    </cfRule>
  </conditionalFormatting>
  <conditionalFormatting sqref="EL79">
    <cfRule type="expression" dxfId="24234" priority="20908">
      <formula>EL79=$B$20</formula>
    </cfRule>
    <cfRule type="expression" dxfId="24233" priority="20909">
      <formula>EL79=$B$21</formula>
    </cfRule>
    <cfRule type="expression" dxfId="24232" priority="20910">
      <formula>EL79=$B$19</formula>
    </cfRule>
    <cfRule type="expression" dxfId="24231" priority="20911">
      <formula>EL79=$B$17</formula>
    </cfRule>
    <cfRule type="expression" dxfId="24230" priority="20912">
      <formula>EL79=$B$16</formula>
    </cfRule>
    <cfRule type="expression" dxfId="24229" priority="20913">
      <formula>EL79=$B$14</formula>
    </cfRule>
    <cfRule type="expression" dxfId="24228" priority="20914">
      <formula>EL79=$B$13</formula>
    </cfRule>
    <cfRule type="expression" dxfId="24227" priority="20915">
      <formula>EL79=$B$12</formula>
    </cfRule>
    <cfRule type="expression" dxfId="24226" priority="20916">
      <formula>EL79=$B$11</formula>
    </cfRule>
    <cfRule type="expression" dxfId="24225" priority="20917">
      <formula>EL79=$B$10</formula>
    </cfRule>
    <cfRule type="expression" dxfId="24224" priority="20918">
      <formula>EL79=$B$9</formula>
    </cfRule>
    <cfRule type="expression" dxfId="24223" priority="20919">
      <formula>EL79=$B$6</formula>
    </cfRule>
    <cfRule type="expression" dxfId="24222" priority="20920">
      <formula>"TEXT(C$16,""ddd"")='Sat'"</formula>
    </cfRule>
  </conditionalFormatting>
  <conditionalFormatting sqref="EL79">
    <cfRule type="expression" dxfId="24221" priority="20907">
      <formula>EL79=$B$22</formula>
    </cfRule>
  </conditionalFormatting>
  <conditionalFormatting sqref="EL79">
    <cfRule type="expression" dxfId="24220" priority="20905">
      <formula>EL79=#REF!</formula>
    </cfRule>
    <cfRule type="expression" dxfId="24219" priority="20906">
      <formula>EL79=$B$23</formula>
    </cfRule>
  </conditionalFormatting>
  <conditionalFormatting sqref="EK79">
    <cfRule type="expression" dxfId="24218" priority="20901">
      <formula>EK79=$B$8</formula>
    </cfRule>
    <cfRule type="expression" dxfId="24217" priority="20902">
      <formula>EK79=$B$24</formula>
    </cfRule>
    <cfRule type="expression" dxfId="24216" priority="20903">
      <formula>EK79=$B$18</formula>
    </cfRule>
    <cfRule type="expression" dxfId="24215" priority="20904">
      <formula>EK79=$B$3</formula>
    </cfRule>
  </conditionalFormatting>
  <conditionalFormatting sqref="EK79">
    <cfRule type="expression" dxfId="24214" priority="20888">
      <formula>EK79=$B$20</formula>
    </cfRule>
    <cfRule type="expression" dxfId="24213" priority="20889">
      <formula>EK79=$B$21</formula>
    </cfRule>
    <cfRule type="expression" dxfId="24212" priority="20890">
      <formula>EK79=$B$19</formula>
    </cfRule>
    <cfRule type="expression" dxfId="24211" priority="20891">
      <formula>EK79=$B$17</formula>
    </cfRule>
    <cfRule type="expression" dxfId="24210" priority="20892">
      <formula>EK79=$B$16</formula>
    </cfRule>
    <cfRule type="expression" dxfId="24209" priority="20893">
      <formula>EK79=$B$14</formula>
    </cfRule>
    <cfRule type="expression" dxfId="24208" priority="20894">
      <formula>EK79=$B$13</formula>
    </cfRule>
    <cfRule type="expression" dxfId="24207" priority="20895">
      <formula>EK79=$B$12</formula>
    </cfRule>
    <cfRule type="expression" dxfId="24206" priority="20896">
      <formula>EK79=$B$11</formula>
    </cfRule>
    <cfRule type="expression" dxfId="24205" priority="20897">
      <formula>EK79=$B$10</formula>
    </cfRule>
    <cfRule type="expression" dxfId="24204" priority="20898">
      <formula>EK79=$B$9</formula>
    </cfRule>
    <cfRule type="expression" dxfId="24203" priority="20899">
      <formula>EK79=$B$6</formula>
    </cfRule>
    <cfRule type="expression" dxfId="24202" priority="20900">
      <formula>"TEXT(C$16,""ddd"")='Sat'"</formula>
    </cfRule>
  </conditionalFormatting>
  <conditionalFormatting sqref="EK79">
    <cfRule type="expression" dxfId="24201" priority="20887">
      <formula>EK79=$B$22</formula>
    </cfRule>
  </conditionalFormatting>
  <conditionalFormatting sqref="EK79">
    <cfRule type="expression" dxfId="24200" priority="20885">
      <formula>EK79=#REF!</formula>
    </cfRule>
    <cfRule type="expression" dxfId="24199" priority="20886">
      <formula>EK79=$B$23</formula>
    </cfRule>
  </conditionalFormatting>
  <conditionalFormatting sqref="EI79:EL79">
    <cfRule type="expression" dxfId="24198" priority="20881">
      <formula>EI79=$B$8</formula>
    </cfRule>
    <cfRule type="expression" dxfId="24197" priority="20882">
      <formula>EI79=$B$24</formula>
    </cfRule>
    <cfRule type="expression" dxfId="24196" priority="20883">
      <formula>EI79=$B$18</formula>
    </cfRule>
    <cfRule type="expression" dxfId="24195" priority="20884">
      <formula>EI79=$B$3</formula>
    </cfRule>
  </conditionalFormatting>
  <conditionalFormatting sqref="EI79:EL79">
    <cfRule type="expression" dxfId="24194" priority="20868">
      <formula>EI79=$B$20</formula>
    </cfRule>
    <cfRule type="expression" dxfId="24193" priority="20869">
      <formula>EI79=$B$21</formula>
    </cfRule>
    <cfRule type="expression" dxfId="24192" priority="20870">
      <formula>EI79=$B$19</formula>
    </cfRule>
    <cfRule type="expression" dxfId="24191" priority="20871">
      <formula>EI79=$B$17</formula>
    </cfRule>
    <cfRule type="expression" dxfId="24190" priority="20872">
      <formula>EI79=$B$16</formula>
    </cfRule>
    <cfRule type="expression" dxfId="24189" priority="20873">
      <formula>EI79=$B$14</formula>
    </cfRule>
    <cfRule type="expression" dxfId="24188" priority="20874">
      <formula>EI79=$B$13</formula>
    </cfRule>
    <cfRule type="expression" dxfId="24187" priority="20875">
      <formula>EI79=$B$12</formula>
    </cfRule>
    <cfRule type="expression" dxfId="24186" priority="20876">
      <formula>EI79=$B$11</formula>
    </cfRule>
    <cfRule type="expression" dxfId="24185" priority="20877">
      <formula>EI79=$B$10</formula>
    </cfRule>
    <cfRule type="expression" dxfId="24184" priority="20878">
      <formula>EI79=$B$9</formula>
    </cfRule>
    <cfRule type="expression" dxfId="24183" priority="20879">
      <formula>EI79=$B$6</formula>
    </cfRule>
    <cfRule type="expression" dxfId="24182" priority="20880">
      <formula>"TEXT(C$16,""ddd"")='Sat'"</formula>
    </cfRule>
  </conditionalFormatting>
  <conditionalFormatting sqref="EI79:EL79">
    <cfRule type="expression" dxfId="24181" priority="20867">
      <formula>EI79=$B$22</formula>
    </cfRule>
  </conditionalFormatting>
  <conditionalFormatting sqref="EI79:EL79">
    <cfRule type="expression" dxfId="24180" priority="20865">
      <formula>EI79=#REF!</formula>
    </cfRule>
    <cfRule type="expression" dxfId="24179" priority="20866">
      <formula>EI79=$B$23</formula>
    </cfRule>
  </conditionalFormatting>
  <conditionalFormatting sqref="EL79">
    <cfRule type="expression" dxfId="24178" priority="20861">
      <formula>EL79=$B$8</formula>
    </cfRule>
    <cfRule type="expression" dxfId="24177" priority="20862">
      <formula>EL79=$B$24</formula>
    </cfRule>
    <cfRule type="expression" dxfId="24176" priority="20863">
      <formula>EL79=$B$18</formula>
    </cfRule>
    <cfRule type="expression" dxfId="24175" priority="20864">
      <formula>EL79=$B$3</formula>
    </cfRule>
  </conditionalFormatting>
  <conditionalFormatting sqref="EL79">
    <cfRule type="expression" dxfId="24174" priority="20848">
      <formula>EL79=$B$20</formula>
    </cfRule>
    <cfRule type="expression" dxfId="24173" priority="20849">
      <formula>EL79=$B$21</formula>
    </cfRule>
    <cfRule type="expression" dxfId="24172" priority="20850">
      <formula>EL79=$B$19</formula>
    </cfRule>
    <cfRule type="expression" dxfId="24171" priority="20851">
      <formula>EL79=$B$17</formula>
    </cfRule>
    <cfRule type="expression" dxfId="24170" priority="20852">
      <formula>EL79=$B$16</formula>
    </cfRule>
    <cfRule type="expression" dxfId="24169" priority="20853">
      <formula>EL79=$B$14</formula>
    </cfRule>
    <cfRule type="expression" dxfId="24168" priority="20854">
      <formula>EL79=$B$13</formula>
    </cfRule>
    <cfRule type="expression" dxfId="24167" priority="20855">
      <formula>EL79=$B$12</formula>
    </cfRule>
    <cfRule type="expression" dxfId="24166" priority="20856">
      <formula>EL79=$B$11</formula>
    </cfRule>
    <cfRule type="expression" dxfId="24165" priority="20857">
      <formula>EL79=$B$10</formula>
    </cfRule>
    <cfRule type="expression" dxfId="24164" priority="20858">
      <formula>EL79=$B$9</formula>
    </cfRule>
    <cfRule type="expression" dxfId="24163" priority="20859">
      <formula>EL79=$B$6</formula>
    </cfRule>
    <cfRule type="expression" dxfId="24162" priority="20860">
      <formula>"TEXT(C$16,""ddd"")='Sat'"</formula>
    </cfRule>
  </conditionalFormatting>
  <conditionalFormatting sqref="EL79">
    <cfRule type="expression" dxfId="24161" priority="20847">
      <formula>EL79=$B$22</formula>
    </cfRule>
  </conditionalFormatting>
  <conditionalFormatting sqref="EL79">
    <cfRule type="expression" dxfId="24160" priority="20845">
      <formula>EL79=#REF!</formula>
    </cfRule>
    <cfRule type="expression" dxfId="24159" priority="20846">
      <formula>EL79=$B$23</formula>
    </cfRule>
  </conditionalFormatting>
  <conditionalFormatting sqref="EI79:EL79">
    <cfRule type="expression" dxfId="24158" priority="20841">
      <formula>EI79=$B$8</formula>
    </cfRule>
    <cfRule type="expression" dxfId="24157" priority="20842">
      <formula>EI79=$B$24</formula>
    </cfRule>
    <cfRule type="expression" dxfId="24156" priority="20843">
      <formula>EI79=$B$18</formula>
    </cfRule>
    <cfRule type="expression" dxfId="24155" priority="20844">
      <formula>EI79=$B$3</formula>
    </cfRule>
  </conditionalFormatting>
  <conditionalFormatting sqref="EI79:EL79">
    <cfRule type="expression" dxfId="24154" priority="20828">
      <formula>EI79=$B$20</formula>
    </cfRule>
    <cfRule type="expression" dxfId="24153" priority="20829">
      <formula>EI79=$B$21</formula>
    </cfRule>
    <cfRule type="expression" dxfId="24152" priority="20830">
      <formula>EI79=$B$19</formula>
    </cfRule>
    <cfRule type="expression" dxfId="24151" priority="20831">
      <formula>EI79=$B$17</formula>
    </cfRule>
    <cfRule type="expression" dxfId="24150" priority="20832">
      <formula>EI79=$B$16</formula>
    </cfRule>
    <cfRule type="expression" dxfId="24149" priority="20833">
      <formula>EI79=$B$14</formula>
    </cfRule>
    <cfRule type="expression" dxfId="24148" priority="20834">
      <formula>EI79=$B$13</formula>
    </cfRule>
    <cfRule type="expression" dxfId="24147" priority="20835">
      <formula>EI79=$B$12</formula>
    </cfRule>
    <cfRule type="expression" dxfId="24146" priority="20836">
      <formula>EI79=$B$11</formula>
    </cfRule>
    <cfRule type="expression" dxfId="24145" priority="20837">
      <formula>EI79=$B$10</formula>
    </cfRule>
    <cfRule type="expression" dxfId="24144" priority="20838">
      <formula>EI79=$B$9</formula>
    </cfRule>
    <cfRule type="expression" dxfId="24143" priority="20839">
      <formula>EI79=$B$6</formula>
    </cfRule>
    <cfRule type="expression" dxfId="24142" priority="20840">
      <formula>"TEXT(C$16,""ddd"")='Sat'"</formula>
    </cfRule>
  </conditionalFormatting>
  <conditionalFormatting sqref="EI79:EL79">
    <cfRule type="expression" dxfId="24141" priority="20827">
      <formula>EI79=$B$22</formula>
    </cfRule>
  </conditionalFormatting>
  <conditionalFormatting sqref="EI79:EL79">
    <cfRule type="expression" dxfId="24140" priority="20825">
      <formula>EI79=#REF!</formula>
    </cfRule>
    <cfRule type="expression" dxfId="24139" priority="20826">
      <formula>EI79=$B$23</formula>
    </cfRule>
  </conditionalFormatting>
  <conditionalFormatting sqref="EL79">
    <cfRule type="expression" dxfId="24138" priority="20821">
      <formula>EL79=$B$8</formula>
    </cfRule>
    <cfRule type="expression" dxfId="24137" priority="20822">
      <formula>EL79=$B$24</formula>
    </cfRule>
    <cfRule type="expression" dxfId="24136" priority="20823">
      <formula>EL79=$B$18</formula>
    </cfRule>
    <cfRule type="expression" dxfId="24135" priority="20824">
      <formula>EL79=$B$3</formula>
    </cfRule>
  </conditionalFormatting>
  <conditionalFormatting sqref="EL79">
    <cfRule type="expression" dxfId="24134" priority="20808">
      <formula>EL79=$B$20</formula>
    </cfRule>
    <cfRule type="expression" dxfId="24133" priority="20809">
      <formula>EL79=$B$21</formula>
    </cfRule>
    <cfRule type="expression" dxfId="24132" priority="20810">
      <formula>EL79=$B$19</formula>
    </cfRule>
    <cfRule type="expression" dxfId="24131" priority="20811">
      <formula>EL79=$B$17</formula>
    </cfRule>
    <cfRule type="expression" dxfId="24130" priority="20812">
      <formula>EL79=$B$16</formula>
    </cfRule>
    <cfRule type="expression" dxfId="24129" priority="20813">
      <formula>EL79=$B$14</formula>
    </cfRule>
    <cfRule type="expression" dxfId="24128" priority="20814">
      <formula>EL79=$B$13</formula>
    </cfRule>
    <cfRule type="expression" dxfId="24127" priority="20815">
      <formula>EL79=$B$12</formula>
    </cfRule>
    <cfRule type="expression" dxfId="24126" priority="20816">
      <formula>EL79=$B$11</formula>
    </cfRule>
    <cfRule type="expression" dxfId="24125" priority="20817">
      <formula>EL79=$B$10</formula>
    </cfRule>
    <cfRule type="expression" dxfId="24124" priority="20818">
      <formula>EL79=$B$9</formula>
    </cfRule>
    <cfRule type="expression" dxfId="24123" priority="20819">
      <formula>EL79=$B$6</formula>
    </cfRule>
    <cfRule type="expression" dxfId="24122" priority="20820">
      <formula>"TEXT(C$16,""ddd"")='Sat'"</formula>
    </cfRule>
  </conditionalFormatting>
  <conditionalFormatting sqref="EL79">
    <cfRule type="expression" dxfId="24121" priority="20807">
      <formula>EL79=$B$22</formula>
    </cfRule>
  </conditionalFormatting>
  <conditionalFormatting sqref="EL79">
    <cfRule type="expression" dxfId="24120" priority="20805">
      <formula>EL79=#REF!</formula>
    </cfRule>
    <cfRule type="expression" dxfId="24119" priority="20806">
      <formula>EL79=$B$23</formula>
    </cfRule>
  </conditionalFormatting>
  <conditionalFormatting sqref="EK79">
    <cfRule type="expression" dxfId="24118" priority="20801">
      <formula>EK79=$B$8</formula>
    </cfRule>
    <cfRule type="expression" dxfId="24117" priority="20802">
      <formula>EK79=$B$24</formula>
    </cfRule>
    <cfRule type="expression" dxfId="24116" priority="20803">
      <formula>EK79=$B$18</formula>
    </cfRule>
    <cfRule type="expression" dxfId="24115" priority="20804">
      <formula>EK79=$B$3</formula>
    </cfRule>
  </conditionalFormatting>
  <conditionalFormatting sqref="EK79">
    <cfRule type="expression" dxfId="24114" priority="20788">
      <formula>EK79=$B$20</formula>
    </cfRule>
    <cfRule type="expression" dxfId="24113" priority="20789">
      <formula>EK79=$B$21</formula>
    </cfRule>
    <cfRule type="expression" dxfId="24112" priority="20790">
      <formula>EK79=$B$19</formula>
    </cfRule>
    <cfRule type="expression" dxfId="24111" priority="20791">
      <formula>EK79=$B$17</formula>
    </cfRule>
    <cfRule type="expression" dxfId="24110" priority="20792">
      <formula>EK79=$B$16</formula>
    </cfRule>
    <cfRule type="expression" dxfId="24109" priority="20793">
      <formula>EK79=$B$14</formula>
    </cfRule>
    <cfRule type="expression" dxfId="24108" priority="20794">
      <formula>EK79=$B$13</formula>
    </cfRule>
    <cfRule type="expression" dxfId="24107" priority="20795">
      <formula>EK79=$B$12</formula>
    </cfRule>
    <cfRule type="expression" dxfId="24106" priority="20796">
      <formula>EK79=$B$11</formula>
    </cfRule>
    <cfRule type="expression" dxfId="24105" priority="20797">
      <formula>EK79=$B$10</formula>
    </cfRule>
    <cfRule type="expression" dxfId="24104" priority="20798">
      <formula>EK79=$B$9</formula>
    </cfRule>
    <cfRule type="expression" dxfId="24103" priority="20799">
      <formula>EK79=$B$6</formula>
    </cfRule>
    <cfRule type="expression" dxfId="24102" priority="20800">
      <formula>"TEXT(C$16,""ddd"")='Sat'"</formula>
    </cfRule>
  </conditionalFormatting>
  <conditionalFormatting sqref="EK79">
    <cfRule type="expression" dxfId="24101" priority="20787">
      <formula>EK79=$B$22</formula>
    </cfRule>
  </conditionalFormatting>
  <conditionalFormatting sqref="EK79">
    <cfRule type="expression" dxfId="24100" priority="20785">
      <formula>EK79=#REF!</formula>
    </cfRule>
    <cfRule type="expression" dxfId="24099" priority="20786">
      <formula>EK79=$B$23</formula>
    </cfRule>
  </conditionalFormatting>
  <conditionalFormatting sqref="EO79:ES79">
    <cfRule type="expression" dxfId="24098" priority="20781">
      <formula>EO79=$B$8</formula>
    </cfRule>
    <cfRule type="expression" dxfId="24097" priority="20782">
      <formula>EO79=$B$24</formula>
    </cfRule>
    <cfRule type="expression" dxfId="24096" priority="20783">
      <formula>EO79=$B$18</formula>
    </cfRule>
    <cfRule type="expression" dxfId="24095" priority="20784">
      <formula>EO79=$B$3</formula>
    </cfRule>
  </conditionalFormatting>
  <conditionalFormatting sqref="EO79:ES79">
    <cfRule type="expression" dxfId="24094" priority="20768">
      <formula>EO79=$B$20</formula>
    </cfRule>
    <cfRule type="expression" dxfId="24093" priority="20769">
      <formula>EO79=$B$21</formula>
    </cfRule>
    <cfRule type="expression" dxfId="24092" priority="20770">
      <formula>EO79=$B$19</formula>
    </cfRule>
    <cfRule type="expression" dxfId="24091" priority="20771">
      <formula>EO79=$B$17</formula>
    </cfRule>
    <cfRule type="expression" dxfId="24090" priority="20772">
      <formula>EO79=$B$16</formula>
    </cfRule>
    <cfRule type="expression" dxfId="24089" priority="20773">
      <formula>EO79=$B$14</formula>
    </cfRule>
    <cfRule type="expression" dxfId="24088" priority="20774">
      <formula>EO79=$B$13</formula>
    </cfRule>
    <cfRule type="expression" dxfId="24087" priority="20775">
      <formula>EO79=$B$12</formula>
    </cfRule>
    <cfRule type="expression" dxfId="24086" priority="20776">
      <formula>EO79=$B$11</formula>
    </cfRule>
    <cfRule type="expression" dxfId="24085" priority="20777">
      <formula>EO79=$B$10</formula>
    </cfRule>
    <cfRule type="expression" dxfId="24084" priority="20778">
      <formula>EO79=$B$9</formula>
    </cfRule>
    <cfRule type="expression" dxfId="24083" priority="20779">
      <formula>EO79=$B$6</formula>
    </cfRule>
    <cfRule type="expression" dxfId="24082" priority="20780">
      <formula>"TEXT(C$16,""ddd"")='Sat'"</formula>
    </cfRule>
  </conditionalFormatting>
  <conditionalFormatting sqref="EO79:ES79">
    <cfRule type="expression" dxfId="24081" priority="20767">
      <formula>EO79=$B$22</formula>
    </cfRule>
  </conditionalFormatting>
  <conditionalFormatting sqref="EO79:ES79">
    <cfRule type="expression" dxfId="24080" priority="20765">
      <formula>EO79=#REF!</formula>
    </cfRule>
    <cfRule type="expression" dxfId="24079" priority="20766">
      <formula>EO79=$B$23</formula>
    </cfRule>
  </conditionalFormatting>
  <conditionalFormatting sqref="ES79">
    <cfRule type="expression" dxfId="24078" priority="20761">
      <formula>ES79=$B$8</formula>
    </cfRule>
    <cfRule type="expression" dxfId="24077" priority="20762">
      <formula>ES79=$B$24</formula>
    </cfRule>
    <cfRule type="expression" dxfId="24076" priority="20763">
      <formula>ES79=$B$18</formula>
    </cfRule>
    <cfRule type="expression" dxfId="24075" priority="20764">
      <formula>ES79=$B$3</formula>
    </cfRule>
  </conditionalFormatting>
  <conditionalFormatting sqref="ES79">
    <cfRule type="expression" dxfId="24074" priority="20748">
      <formula>ES79=$B$20</formula>
    </cfRule>
    <cfRule type="expression" dxfId="24073" priority="20749">
      <formula>ES79=$B$21</formula>
    </cfRule>
    <cfRule type="expression" dxfId="24072" priority="20750">
      <formula>ES79=$B$19</formula>
    </cfRule>
    <cfRule type="expression" dxfId="24071" priority="20751">
      <formula>ES79=$B$17</formula>
    </cfRule>
    <cfRule type="expression" dxfId="24070" priority="20752">
      <formula>ES79=$B$16</formula>
    </cfRule>
    <cfRule type="expression" dxfId="24069" priority="20753">
      <formula>ES79=$B$14</formula>
    </cfRule>
    <cfRule type="expression" dxfId="24068" priority="20754">
      <formula>ES79=$B$13</formula>
    </cfRule>
    <cfRule type="expression" dxfId="24067" priority="20755">
      <formula>ES79=$B$12</formula>
    </cfRule>
    <cfRule type="expression" dxfId="24066" priority="20756">
      <formula>ES79=$B$11</formula>
    </cfRule>
    <cfRule type="expression" dxfId="24065" priority="20757">
      <formula>ES79=$B$10</formula>
    </cfRule>
    <cfRule type="expression" dxfId="24064" priority="20758">
      <formula>ES79=$B$9</formula>
    </cfRule>
    <cfRule type="expression" dxfId="24063" priority="20759">
      <formula>ES79=$B$6</formula>
    </cfRule>
    <cfRule type="expression" dxfId="24062" priority="20760">
      <formula>"TEXT(C$16,""ddd"")='Sat'"</formula>
    </cfRule>
  </conditionalFormatting>
  <conditionalFormatting sqref="ES79">
    <cfRule type="expression" dxfId="24061" priority="20747">
      <formula>ES79=$B$22</formula>
    </cfRule>
  </conditionalFormatting>
  <conditionalFormatting sqref="ES79">
    <cfRule type="expression" dxfId="24060" priority="20745">
      <formula>ES79=#REF!</formula>
    </cfRule>
    <cfRule type="expression" dxfId="24059" priority="20746">
      <formula>ES79=$B$23</formula>
    </cfRule>
  </conditionalFormatting>
  <conditionalFormatting sqref="EO79:ES79">
    <cfRule type="expression" dxfId="24058" priority="20741">
      <formula>EO79=$B$8</formula>
    </cfRule>
    <cfRule type="expression" dxfId="24057" priority="20742">
      <formula>EO79=$B$24</formula>
    </cfRule>
    <cfRule type="expression" dxfId="24056" priority="20743">
      <formula>EO79=$B$18</formula>
    </cfRule>
    <cfRule type="expression" dxfId="24055" priority="20744">
      <formula>EO79=$B$3</formula>
    </cfRule>
  </conditionalFormatting>
  <conditionalFormatting sqref="EO79:ES79">
    <cfRule type="expression" dxfId="24054" priority="20728">
      <formula>EO79=$B$20</formula>
    </cfRule>
    <cfRule type="expression" dxfId="24053" priority="20729">
      <formula>EO79=$B$21</formula>
    </cfRule>
    <cfRule type="expression" dxfId="24052" priority="20730">
      <formula>EO79=$B$19</formula>
    </cfRule>
    <cfRule type="expression" dxfId="24051" priority="20731">
      <formula>EO79=$B$17</formula>
    </cfRule>
    <cfRule type="expression" dxfId="24050" priority="20732">
      <formula>EO79=$B$16</formula>
    </cfRule>
    <cfRule type="expression" dxfId="24049" priority="20733">
      <formula>EO79=$B$14</formula>
    </cfRule>
    <cfRule type="expression" dxfId="24048" priority="20734">
      <formula>EO79=$B$13</formula>
    </cfRule>
    <cfRule type="expression" dxfId="24047" priority="20735">
      <formula>EO79=$B$12</formula>
    </cfRule>
    <cfRule type="expression" dxfId="24046" priority="20736">
      <formula>EO79=$B$11</formula>
    </cfRule>
    <cfRule type="expression" dxfId="24045" priority="20737">
      <formula>EO79=$B$10</formula>
    </cfRule>
    <cfRule type="expression" dxfId="24044" priority="20738">
      <formula>EO79=$B$9</formula>
    </cfRule>
    <cfRule type="expression" dxfId="24043" priority="20739">
      <formula>EO79=$B$6</formula>
    </cfRule>
    <cfRule type="expression" dxfId="24042" priority="20740">
      <formula>"TEXT(C$16,""ddd"")='Sat'"</formula>
    </cfRule>
  </conditionalFormatting>
  <conditionalFormatting sqref="EO79:ES79">
    <cfRule type="expression" dxfId="24041" priority="20727">
      <formula>EO79=$B$22</formula>
    </cfRule>
  </conditionalFormatting>
  <conditionalFormatting sqref="EO79:ES79">
    <cfRule type="expression" dxfId="24040" priority="20725">
      <formula>EO79=#REF!</formula>
    </cfRule>
    <cfRule type="expression" dxfId="24039" priority="20726">
      <formula>EO79=$B$23</formula>
    </cfRule>
  </conditionalFormatting>
  <conditionalFormatting sqref="ES79">
    <cfRule type="expression" dxfId="24038" priority="20721">
      <formula>ES79=$B$8</formula>
    </cfRule>
    <cfRule type="expression" dxfId="24037" priority="20722">
      <formula>ES79=$B$24</formula>
    </cfRule>
    <cfRule type="expression" dxfId="24036" priority="20723">
      <formula>ES79=$B$18</formula>
    </cfRule>
    <cfRule type="expression" dxfId="24035" priority="20724">
      <formula>ES79=$B$3</formula>
    </cfRule>
  </conditionalFormatting>
  <conditionalFormatting sqref="ES79">
    <cfRule type="expression" dxfId="24034" priority="20708">
      <formula>ES79=$B$20</formula>
    </cfRule>
    <cfRule type="expression" dxfId="24033" priority="20709">
      <formula>ES79=$B$21</formula>
    </cfRule>
    <cfRule type="expression" dxfId="24032" priority="20710">
      <formula>ES79=$B$19</formula>
    </cfRule>
    <cfRule type="expression" dxfId="24031" priority="20711">
      <formula>ES79=$B$17</formula>
    </cfRule>
    <cfRule type="expression" dxfId="24030" priority="20712">
      <formula>ES79=$B$16</formula>
    </cfRule>
    <cfRule type="expression" dxfId="24029" priority="20713">
      <formula>ES79=$B$14</formula>
    </cfRule>
    <cfRule type="expression" dxfId="24028" priority="20714">
      <formula>ES79=$B$13</formula>
    </cfRule>
    <cfRule type="expression" dxfId="24027" priority="20715">
      <formula>ES79=$B$12</formula>
    </cfRule>
    <cfRule type="expression" dxfId="24026" priority="20716">
      <formula>ES79=$B$11</formula>
    </cfRule>
    <cfRule type="expression" dxfId="24025" priority="20717">
      <formula>ES79=$B$10</formula>
    </cfRule>
    <cfRule type="expression" dxfId="24024" priority="20718">
      <formula>ES79=$B$9</formula>
    </cfRule>
    <cfRule type="expression" dxfId="24023" priority="20719">
      <formula>ES79=$B$6</formula>
    </cfRule>
    <cfRule type="expression" dxfId="24022" priority="20720">
      <formula>"TEXT(C$16,""ddd"")='Sat'"</formula>
    </cfRule>
  </conditionalFormatting>
  <conditionalFormatting sqref="ES79">
    <cfRule type="expression" dxfId="24021" priority="20707">
      <formula>ES79=$B$22</formula>
    </cfRule>
  </conditionalFormatting>
  <conditionalFormatting sqref="ES79">
    <cfRule type="expression" dxfId="24020" priority="20705">
      <formula>ES79=#REF!</formula>
    </cfRule>
    <cfRule type="expression" dxfId="24019" priority="20706">
      <formula>ES79=$B$23</formula>
    </cfRule>
  </conditionalFormatting>
  <conditionalFormatting sqref="ER79">
    <cfRule type="expression" dxfId="24018" priority="20701">
      <formula>ER79=$B$8</formula>
    </cfRule>
    <cfRule type="expression" dxfId="24017" priority="20702">
      <formula>ER79=$B$24</formula>
    </cfRule>
    <cfRule type="expression" dxfId="24016" priority="20703">
      <formula>ER79=$B$18</formula>
    </cfRule>
    <cfRule type="expression" dxfId="24015" priority="20704">
      <formula>ER79=$B$3</formula>
    </cfRule>
  </conditionalFormatting>
  <conditionalFormatting sqref="ER79">
    <cfRule type="expression" dxfId="24014" priority="20688">
      <formula>ER79=$B$20</formula>
    </cfRule>
    <cfRule type="expression" dxfId="24013" priority="20689">
      <formula>ER79=$B$21</formula>
    </cfRule>
    <cfRule type="expression" dxfId="24012" priority="20690">
      <formula>ER79=$B$19</formula>
    </cfRule>
    <cfRule type="expression" dxfId="24011" priority="20691">
      <formula>ER79=$B$17</formula>
    </cfRule>
    <cfRule type="expression" dxfId="24010" priority="20692">
      <formula>ER79=$B$16</formula>
    </cfRule>
    <cfRule type="expression" dxfId="24009" priority="20693">
      <formula>ER79=$B$14</formula>
    </cfRule>
    <cfRule type="expression" dxfId="24008" priority="20694">
      <formula>ER79=$B$13</formula>
    </cfRule>
    <cfRule type="expression" dxfId="24007" priority="20695">
      <formula>ER79=$B$12</formula>
    </cfRule>
    <cfRule type="expression" dxfId="24006" priority="20696">
      <formula>ER79=$B$11</formula>
    </cfRule>
    <cfRule type="expression" dxfId="24005" priority="20697">
      <formula>ER79=$B$10</formula>
    </cfRule>
    <cfRule type="expression" dxfId="24004" priority="20698">
      <formula>ER79=$B$9</formula>
    </cfRule>
    <cfRule type="expression" dxfId="24003" priority="20699">
      <formula>ER79=$B$6</formula>
    </cfRule>
    <cfRule type="expression" dxfId="24002" priority="20700">
      <formula>"TEXT(C$16,""ddd"")='Sat'"</formula>
    </cfRule>
  </conditionalFormatting>
  <conditionalFormatting sqref="ER79">
    <cfRule type="expression" dxfId="24001" priority="20687">
      <formula>ER79=$B$22</formula>
    </cfRule>
  </conditionalFormatting>
  <conditionalFormatting sqref="ER79">
    <cfRule type="expression" dxfId="24000" priority="20685">
      <formula>ER79=#REF!</formula>
    </cfRule>
    <cfRule type="expression" dxfId="23999" priority="20686">
      <formula>ER79=$B$23</formula>
    </cfRule>
  </conditionalFormatting>
  <conditionalFormatting sqref="EO79:ES79">
    <cfRule type="expression" dxfId="23998" priority="20681">
      <formula>EO79=$B$8</formula>
    </cfRule>
    <cfRule type="expression" dxfId="23997" priority="20682">
      <formula>EO79=$B$24</formula>
    </cfRule>
    <cfRule type="expression" dxfId="23996" priority="20683">
      <formula>EO79=$B$18</formula>
    </cfRule>
    <cfRule type="expression" dxfId="23995" priority="20684">
      <formula>EO79=$B$3</formula>
    </cfRule>
  </conditionalFormatting>
  <conditionalFormatting sqref="EO79:ES79">
    <cfRule type="expression" dxfId="23994" priority="20668">
      <formula>EO79=$B$20</formula>
    </cfRule>
    <cfRule type="expression" dxfId="23993" priority="20669">
      <formula>EO79=$B$21</formula>
    </cfRule>
    <cfRule type="expression" dxfId="23992" priority="20670">
      <formula>EO79=$B$19</formula>
    </cfRule>
    <cfRule type="expression" dxfId="23991" priority="20671">
      <formula>EO79=$B$17</formula>
    </cfRule>
    <cfRule type="expression" dxfId="23990" priority="20672">
      <formula>EO79=$B$16</formula>
    </cfRule>
    <cfRule type="expression" dxfId="23989" priority="20673">
      <formula>EO79=$B$14</formula>
    </cfRule>
    <cfRule type="expression" dxfId="23988" priority="20674">
      <formula>EO79=$B$13</formula>
    </cfRule>
    <cfRule type="expression" dxfId="23987" priority="20675">
      <formula>EO79=$B$12</formula>
    </cfRule>
    <cfRule type="expression" dxfId="23986" priority="20676">
      <formula>EO79=$B$11</formula>
    </cfRule>
    <cfRule type="expression" dxfId="23985" priority="20677">
      <formula>EO79=$B$10</formula>
    </cfRule>
    <cfRule type="expression" dxfId="23984" priority="20678">
      <formula>EO79=$B$9</formula>
    </cfRule>
    <cfRule type="expression" dxfId="23983" priority="20679">
      <formula>EO79=$B$6</formula>
    </cfRule>
    <cfRule type="expression" dxfId="23982" priority="20680">
      <formula>"TEXT(C$16,""ddd"")='Sat'"</formula>
    </cfRule>
  </conditionalFormatting>
  <conditionalFormatting sqref="EO79:ES79">
    <cfRule type="expression" dxfId="23981" priority="20667">
      <formula>EO79=$B$22</formula>
    </cfRule>
  </conditionalFormatting>
  <conditionalFormatting sqref="EO79:ES79">
    <cfRule type="expression" dxfId="23980" priority="20665">
      <formula>EO79=#REF!</formula>
    </cfRule>
    <cfRule type="expression" dxfId="23979" priority="20666">
      <formula>EO79=$B$23</formula>
    </cfRule>
  </conditionalFormatting>
  <conditionalFormatting sqref="ES79">
    <cfRule type="expression" dxfId="23978" priority="20661">
      <formula>ES79=$B$8</formula>
    </cfRule>
    <cfRule type="expression" dxfId="23977" priority="20662">
      <formula>ES79=$B$24</formula>
    </cfRule>
    <cfRule type="expression" dxfId="23976" priority="20663">
      <formula>ES79=$B$18</formula>
    </cfRule>
    <cfRule type="expression" dxfId="23975" priority="20664">
      <formula>ES79=$B$3</formula>
    </cfRule>
  </conditionalFormatting>
  <conditionalFormatting sqref="ES79">
    <cfRule type="expression" dxfId="23974" priority="20648">
      <formula>ES79=$B$20</formula>
    </cfRule>
    <cfRule type="expression" dxfId="23973" priority="20649">
      <formula>ES79=$B$21</formula>
    </cfRule>
    <cfRule type="expression" dxfId="23972" priority="20650">
      <formula>ES79=$B$19</formula>
    </cfRule>
    <cfRule type="expression" dxfId="23971" priority="20651">
      <formula>ES79=$B$17</formula>
    </cfRule>
    <cfRule type="expression" dxfId="23970" priority="20652">
      <formula>ES79=$B$16</formula>
    </cfRule>
    <cfRule type="expression" dxfId="23969" priority="20653">
      <formula>ES79=$B$14</formula>
    </cfRule>
    <cfRule type="expression" dxfId="23968" priority="20654">
      <formula>ES79=$B$13</formula>
    </cfRule>
    <cfRule type="expression" dxfId="23967" priority="20655">
      <formula>ES79=$B$12</formula>
    </cfRule>
    <cfRule type="expression" dxfId="23966" priority="20656">
      <formula>ES79=$B$11</formula>
    </cfRule>
    <cfRule type="expression" dxfId="23965" priority="20657">
      <formula>ES79=$B$10</formula>
    </cfRule>
    <cfRule type="expression" dxfId="23964" priority="20658">
      <formula>ES79=$B$9</formula>
    </cfRule>
    <cfRule type="expression" dxfId="23963" priority="20659">
      <formula>ES79=$B$6</formula>
    </cfRule>
    <cfRule type="expression" dxfId="23962" priority="20660">
      <formula>"TEXT(C$16,""ddd"")='Sat'"</formula>
    </cfRule>
  </conditionalFormatting>
  <conditionalFormatting sqref="ES79">
    <cfRule type="expression" dxfId="23961" priority="20647">
      <formula>ES79=$B$22</formula>
    </cfRule>
  </conditionalFormatting>
  <conditionalFormatting sqref="ES79">
    <cfRule type="expression" dxfId="23960" priority="20645">
      <formula>ES79=#REF!</formula>
    </cfRule>
    <cfRule type="expression" dxfId="23959" priority="20646">
      <formula>ES79=$B$23</formula>
    </cfRule>
  </conditionalFormatting>
  <conditionalFormatting sqref="EO79:ES79">
    <cfRule type="expression" dxfId="23958" priority="20641">
      <formula>EO79=$B$8</formula>
    </cfRule>
    <cfRule type="expression" dxfId="23957" priority="20642">
      <formula>EO79=$B$24</formula>
    </cfRule>
    <cfRule type="expression" dxfId="23956" priority="20643">
      <formula>EO79=$B$18</formula>
    </cfRule>
    <cfRule type="expression" dxfId="23955" priority="20644">
      <formula>EO79=$B$3</formula>
    </cfRule>
  </conditionalFormatting>
  <conditionalFormatting sqref="EO79:ES79">
    <cfRule type="expression" dxfId="23954" priority="20628">
      <formula>EO79=$B$20</formula>
    </cfRule>
    <cfRule type="expression" dxfId="23953" priority="20629">
      <formula>EO79=$B$21</formula>
    </cfRule>
    <cfRule type="expression" dxfId="23952" priority="20630">
      <formula>EO79=$B$19</formula>
    </cfRule>
    <cfRule type="expression" dxfId="23951" priority="20631">
      <formula>EO79=$B$17</formula>
    </cfRule>
    <cfRule type="expression" dxfId="23950" priority="20632">
      <formula>EO79=$B$16</formula>
    </cfRule>
    <cfRule type="expression" dxfId="23949" priority="20633">
      <formula>EO79=$B$14</formula>
    </cfRule>
    <cfRule type="expression" dxfId="23948" priority="20634">
      <formula>EO79=$B$13</formula>
    </cfRule>
    <cfRule type="expression" dxfId="23947" priority="20635">
      <formula>EO79=$B$12</formula>
    </cfRule>
    <cfRule type="expression" dxfId="23946" priority="20636">
      <formula>EO79=$B$11</formula>
    </cfRule>
    <cfRule type="expression" dxfId="23945" priority="20637">
      <formula>EO79=$B$10</formula>
    </cfRule>
    <cfRule type="expression" dxfId="23944" priority="20638">
      <formula>EO79=$B$9</formula>
    </cfRule>
    <cfRule type="expression" dxfId="23943" priority="20639">
      <formula>EO79=$B$6</formula>
    </cfRule>
    <cfRule type="expression" dxfId="23942" priority="20640">
      <formula>"TEXT(C$16,""ddd"")='Sat'"</formula>
    </cfRule>
  </conditionalFormatting>
  <conditionalFormatting sqref="EO79:ES79">
    <cfRule type="expression" dxfId="23941" priority="20627">
      <formula>EO79=$B$22</formula>
    </cfRule>
  </conditionalFormatting>
  <conditionalFormatting sqref="EO79:ES79">
    <cfRule type="expression" dxfId="23940" priority="20625">
      <formula>EO79=#REF!</formula>
    </cfRule>
    <cfRule type="expression" dxfId="23939" priority="20626">
      <formula>EO79=$B$23</formula>
    </cfRule>
  </conditionalFormatting>
  <conditionalFormatting sqref="ES79">
    <cfRule type="expression" dxfId="23938" priority="20621">
      <formula>ES79=$B$8</formula>
    </cfRule>
    <cfRule type="expression" dxfId="23937" priority="20622">
      <formula>ES79=$B$24</formula>
    </cfRule>
    <cfRule type="expression" dxfId="23936" priority="20623">
      <formula>ES79=$B$18</formula>
    </cfRule>
    <cfRule type="expression" dxfId="23935" priority="20624">
      <formula>ES79=$B$3</formula>
    </cfRule>
  </conditionalFormatting>
  <conditionalFormatting sqref="ES79">
    <cfRule type="expression" dxfId="23934" priority="20608">
      <formula>ES79=$B$20</formula>
    </cfRule>
    <cfRule type="expression" dxfId="23933" priority="20609">
      <formula>ES79=$B$21</formula>
    </cfRule>
    <cfRule type="expression" dxfId="23932" priority="20610">
      <formula>ES79=$B$19</formula>
    </cfRule>
    <cfRule type="expression" dxfId="23931" priority="20611">
      <formula>ES79=$B$17</formula>
    </cfRule>
    <cfRule type="expression" dxfId="23930" priority="20612">
      <formula>ES79=$B$16</formula>
    </cfRule>
    <cfRule type="expression" dxfId="23929" priority="20613">
      <formula>ES79=$B$14</formula>
    </cfRule>
    <cfRule type="expression" dxfId="23928" priority="20614">
      <formula>ES79=$B$13</formula>
    </cfRule>
    <cfRule type="expression" dxfId="23927" priority="20615">
      <formula>ES79=$B$12</formula>
    </cfRule>
    <cfRule type="expression" dxfId="23926" priority="20616">
      <formula>ES79=$B$11</formula>
    </cfRule>
    <cfRule type="expression" dxfId="23925" priority="20617">
      <formula>ES79=$B$10</formula>
    </cfRule>
    <cfRule type="expression" dxfId="23924" priority="20618">
      <formula>ES79=$B$9</formula>
    </cfRule>
    <cfRule type="expression" dxfId="23923" priority="20619">
      <formula>ES79=$B$6</formula>
    </cfRule>
    <cfRule type="expression" dxfId="23922" priority="20620">
      <formula>"TEXT(C$16,""ddd"")='Sat'"</formula>
    </cfRule>
  </conditionalFormatting>
  <conditionalFormatting sqref="ES79">
    <cfRule type="expression" dxfId="23921" priority="20607">
      <formula>ES79=$B$22</formula>
    </cfRule>
  </conditionalFormatting>
  <conditionalFormatting sqref="ES79">
    <cfRule type="expression" dxfId="23920" priority="20605">
      <formula>ES79=#REF!</formula>
    </cfRule>
    <cfRule type="expression" dxfId="23919" priority="20606">
      <formula>ES79=$B$23</formula>
    </cfRule>
  </conditionalFormatting>
  <conditionalFormatting sqref="ER79">
    <cfRule type="expression" dxfId="23918" priority="20601">
      <formula>ER79=$B$8</formula>
    </cfRule>
    <cfRule type="expression" dxfId="23917" priority="20602">
      <formula>ER79=$B$24</formula>
    </cfRule>
    <cfRule type="expression" dxfId="23916" priority="20603">
      <formula>ER79=$B$18</formula>
    </cfRule>
    <cfRule type="expression" dxfId="23915" priority="20604">
      <formula>ER79=$B$3</formula>
    </cfRule>
  </conditionalFormatting>
  <conditionalFormatting sqref="ER79">
    <cfRule type="expression" dxfId="23914" priority="20588">
      <formula>ER79=$B$20</formula>
    </cfRule>
    <cfRule type="expression" dxfId="23913" priority="20589">
      <formula>ER79=$B$21</formula>
    </cfRule>
    <cfRule type="expression" dxfId="23912" priority="20590">
      <formula>ER79=$B$19</formula>
    </cfRule>
    <cfRule type="expression" dxfId="23911" priority="20591">
      <formula>ER79=$B$17</formula>
    </cfRule>
    <cfRule type="expression" dxfId="23910" priority="20592">
      <formula>ER79=$B$16</formula>
    </cfRule>
    <cfRule type="expression" dxfId="23909" priority="20593">
      <formula>ER79=$B$14</formula>
    </cfRule>
    <cfRule type="expression" dxfId="23908" priority="20594">
      <formula>ER79=$B$13</formula>
    </cfRule>
    <cfRule type="expression" dxfId="23907" priority="20595">
      <formula>ER79=$B$12</formula>
    </cfRule>
    <cfRule type="expression" dxfId="23906" priority="20596">
      <formula>ER79=$B$11</formula>
    </cfRule>
    <cfRule type="expression" dxfId="23905" priority="20597">
      <formula>ER79=$B$10</formula>
    </cfRule>
    <cfRule type="expression" dxfId="23904" priority="20598">
      <formula>ER79=$B$9</formula>
    </cfRule>
    <cfRule type="expression" dxfId="23903" priority="20599">
      <formula>ER79=$B$6</formula>
    </cfRule>
    <cfRule type="expression" dxfId="23902" priority="20600">
      <formula>"TEXT(C$16,""ddd"")='Sat'"</formula>
    </cfRule>
  </conditionalFormatting>
  <conditionalFormatting sqref="ER79">
    <cfRule type="expression" dxfId="23901" priority="20587">
      <formula>ER79=$B$22</formula>
    </cfRule>
  </conditionalFormatting>
  <conditionalFormatting sqref="ER79">
    <cfRule type="expression" dxfId="23900" priority="20585">
      <formula>ER79=#REF!</formula>
    </cfRule>
    <cfRule type="expression" dxfId="23899" priority="20586">
      <formula>ER79=$B$23</formula>
    </cfRule>
  </conditionalFormatting>
  <conditionalFormatting sqref="EO79:ES79">
    <cfRule type="expression" dxfId="23898" priority="20581">
      <formula>EO79=$B$8</formula>
    </cfRule>
    <cfRule type="expression" dxfId="23897" priority="20582">
      <formula>EO79=$B$24</formula>
    </cfRule>
    <cfRule type="expression" dxfId="23896" priority="20583">
      <formula>EO79=$B$18</formula>
    </cfRule>
    <cfRule type="expression" dxfId="23895" priority="20584">
      <formula>EO79=$B$3</formula>
    </cfRule>
  </conditionalFormatting>
  <conditionalFormatting sqref="EO79:ES79">
    <cfRule type="expression" dxfId="23894" priority="20568">
      <formula>EO79=$B$20</formula>
    </cfRule>
    <cfRule type="expression" dxfId="23893" priority="20569">
      <formula>EO79=$B$21</formula>
    </cfRule>
    <cfRule type="expression" dxfId="23892" priority="20570">
      <formula>EO79=$B$19</formula>
    </cfRule>
    <cfRule type="expression" dxfId="23891" priority="20571">
      <formula>EO79=$B$17</formula>
    </cfRule>
    <cfRule type="expression" dxfId="23890" priority="20572">
      <formula>EO79=$B$16</formula>
    </cfRule>
    <cfRule type="expression" dxfId="23889" priority="20573">
      <formula>EO79=$B$14</formula>
    </cfRule>
    <cfRule type="expression" dxfId="23888" priority="20574">
      <formula>EO79=$B$13</formula>
    </cfRule>
    <cfRule type="expression" dxfId="23887" priority="20575">
      <formula>EO79=$B$12</formula>
    </cfRule>
    <cfRule type="expression" dxfId="23886" priority="20576">
      <formula>EO79=$B$11</formula>
    </cfRule>
    <cfRule type="expression" dxfId="23885" priority="20577">
      <formula>EO79=$B$10</formula>
    </cfRule>
    <cfRule type="expression" dxfId="23884" priority="20578">
      <formula>EO79=$B$9</formula>
    </cfRule>
    <cfRule type="expression" dxfId="23883" priority="20579">
      <formula>EO79=$B$6</formula>
    </cfRule>
    <cfRule type="expression" dxfId="23882" priority="20580">
      <formula>"TEXT(C$16,""ddd"")='Sat'"</formula>
    </cfRule>
  </conditionalFormatting>
  <conditionalFormatting sqref="EO79:ES79">
    <cfRule type="expression" dxfId="23881" priority="20567">
      <formula>EO79=$B$22</formula>
    </cfRule>
  </conditionalFormatting>
  <conditionalFormatting sqref="EO79:ES79">
    <cfRule type="expression" dxfId="23880" priority="20565">
      <formula>EO79=#REF!</formula>
    </cfRule>
    <cfRule type="expression" dxfId="23879" priority="20566">
      <formula>EO79=$B$23</formula>
    </cfRule>
  </conditionalFormatting>
  <conditionalFormatting sqref="ES79">
    <cfRule type="expression" dxfId="23878" priority="20561">
      <formula>ES79=$B$8</formula>
    </cfRule>
    <cfRule type="expression" dxfId="23877" priority="20562">
      <formula>ES79=$B$24</formula>
    </cfRule>
    <cfRule type="expression" dxfId="23876" priority="20563">
      <formula>ES79=$B$18</formula>
    </cfRule>
    <cfRule type="expression" dxfId="23875" priority="20564">
      <formula>ES79=$B$3</formula>
    </cfRule>
  </conditionalFormatting>
  <conditionalFormatting sqref="ES79">
    <cfRule type="expression" dxfId="23874" priority="20548">
      <formula>ES79=$B$20</formula>
    </cfRule>
    <cfRule type="expression" dxfId="23873" priority="20549">
      <formula>ES79=$B$21</formula>
    </cfRule>
    <cfRule type="expression" dxfId="23872" priority="20550">
      <formula>ES79=$B$19</formula>
    </cfRule>
    <cfRule type="expression" dxfId="23871" priority="20551">
      <formula>ES79=$B$17</formula>
    </cfRule>
    <cfRule type="expression" dxfId="23870" priority="20552">
      <formula>ES79=$B$16</formula>
    </cfRule>
    <cfRule type="expression" dxfId="23869" priority="20553">
      <formula>ES79=$B$14</formula>
    </cfRule>
    <cfRule type="expression" dxfId="23868" priority="20554">
      <formula>ES79=$B$13</formula>
    </cfRule>
    <cfRule type="expression" dxfId="23867" priority="20555">
      <formula>ES79=$B$12</formula>
    </cfRule>
    <cfRule type="expression" dxfId="23866" priority="20556">
      <formula>ES79=$B$11</formula>
    </cfRule>
    <cfRule type="expression" dxfId="23865" priority="20557">
      <formula>ES79=$B$10</formula>
    </cfRule>
    <cfRule type="expression" dxfId="23864" priority="20558">
      <formula>ES79=$B$9</formula>
    </cfRule>
    <cfRule type="expression" dxfId="23863" priority="20559">
      <formula>ES79=$B$6</formula>
    </cfRule>
    <cfRule type="expression" dxfId="23862" priority="20560">
      <formula>"TEXT(C$16,""ddd"")='Sat'"</formula>
    </cfRule>
  </conditionalFormatting>
  <conditionalFormatting sqref="ES79">
    <cfRule type="expression" dxfId="23861" priority="20547">
      <formula>ES79=$B$22</formula>
    </cfRule>
  </conditionalFormatting>
  <conditionalFormatting sqref="ES79">
    <cfRule type="expression" dxfId="23860" priority="20545">
      <formula>ES79=#REF!</formula>
    </cfRule>
    <cfRule type="expression" dxfId="23859" priority="20546">
      <formula>ES79=$B$23</formula>
    </cfRule>
  </conditionalFormatting>
  <conditionalFormatting sqref="EO79:ES79">
    <cfRule type="expression" dxfId="23858" priority="20541">
      <formula>EO79=$B$8</formula>
    </cfRule>
    <cfRule type="expression" dxfId="23857" priority="20542">
      <formula>EO79=$B$24</formula>
    </cfRule>
    <cfRule type="expression" dxfId="23856" priority="20543">
      <formula>EO79=$B$18</formula>
    </cfRule>
    <cfRule type="expression" dxfId="23855" priority="20544">
      <formula>EO79=$B$3</formula>
    </cfRule>
  </conditionalFormatting>
  <conditionalFormatting sqref="EO79:ES79">
    <cfRule type="expression" dxfId="23854" priority="20528">
      <formula>EO79=$B$20</formula>
    </cfRule>
    <cfRule type="expression" dxfId="23853" priority="20529">
      <formula>EO79=$B$21</formula>
    </cfRule>
    <cfRule type="expression" dxfId="23852" priority="20530">
      <formula>EO79=$B$19</formula>
    </cfRule>
    <cfRule type="expression" dxfId="23851" priority="20531">
      <formula>EO79=$B$17</formula>
    </cfRule>
    <cfRule type="expression" dxfId="23850" priority="20532">
      <formula>EO79=$B$16</formula>
    </cfRule>
    <cfRule type="expression" dxfId="23849" priority="20533">
      <formula>EO79=$B$14</formula>
    </cfRule>
    <cfRule type="expression" dxfId="23848" priority="20534">
      <formula>EO79=$B$13</formula>
    </cfRule>
    <cfRule type="expression" dxfId="23847" priority="20535">
      <formula>EO79=$B$12</formula>
    </cfRule>
    <cfRule type="expression" dxfId="23846" priority="20536">
      <formula>EO79=$B$11</formula>
    </cfRule>
    <cfRule type="expression" dxfId="23845" priority="20537">
      <formula>EO79=$B$10</formula>
    </cfRule>
    <cfRule type="expression" dxfId="23844" priority="20538">
      <formula>EO79=$B$9</formula>
    </cfRule>
    <cfRule type="expression" dxfId="23843" priority="20539">
      <formula>EO79=$B$6</formula>
    </cfRule>
    <cfRule type="expression" dxfId="23842" priority="20540">
      <formula>"TEXT(C$16,""ddd"")='Sat'"</formula>
    </cfRule>
  </conditionalFormatting>
  <conditionalFormatting sqref="EO79:ES79">
    <cfRule type="expression" dxfId="23841" priority="20527">
      <formula>EO79=$B$22</formula>
    </cfRule>
  </conditionalFormatting>
  <conditionalFormatting sqref="EO79:ES79">
    <cfRule type="expression" dxfId="23840" priority="20525">
      <formula>EO79=#REF!</formula>
    </cfRule>
    <cfRule type="expression" dxfId="23839" priority="20526">
      <formula>EO79=$B$23</formula>
    </cfRule>
  </conditionalFormatting>
  <conditionalFormatting sqref="ES79">
    <cfRule type="expression" dxfId="23838" priority="20521">
      <formula>ES79=$B$8</formula>
    </cfRule>
    <cfRule type="expression" dxfId="23837" priority="20522">
      <formula>ES79=$B$24</formula>
    </cfRule>
    <cfRule type="expression" dxfId="23836" priority="20523">
      <formula>ES79=$B$18</formula>
    </cfRule>
    <cfRule type="expression" dxfId="23835" priority="20524">
      <formula>ES79=$B$3</formula>
    </cfRule>
  </conditionalFormatting>
  <conditionalFormatting sqref="ES79">
    <cfRule type="expression" dxfId="23834" priority="20508">
      <formula>ES79=$B$20</formula>
    </cfRule>
    <cfRule type="expression" dxfId="23833" priority="20509">
      <formula>ES79=$B$21</formula>
    </cfRule>
    <cfRule type="expression" dxfId="23832" priority="20510">
      <formula>ES79=$B$19</formula>
    </cfRule>
    <cfRule type="expression" dxfId="23831" priority="20511">
      <formula>ES79=$B$17</formula>
    </cfRule>
    <cfRule type="expression" dxfId="23830" priority="20512">
      <formula>ES79=$B$16</formula>
    </cfRule>
    <cfRule type="expression" dxfId="23829" priority="20513">
      <formula>ES79=$B$14</formula>
    </cfRule>
    <cfRule type="expression" dxfId="23828" priority="20514">
      <formula>ES79=$B$13</formula>
    </cfRule>
    <cfRule type="expression" dxfId="23827" priority="20515">
      <formula>ES79=$B$12</formula>
    </cfRule>
    <cfRule type="expression" dxfId="23826" priority="20516">
      <formula>ES79=$B$11</formula>
    </cfRule>
    <cfRule type="expression" dxfId="23825" priority="20517">
      <formula>ES79=$B$10</formula>
    </cfRule>
    <cfRule type="expression" dxfId="23824" priority="20518">
      <formula>ES79=$B$9</formula>
    </cfRule>
    <cfRule type="expression" dxfId="23823" priority="20519">
      <formula>ES79=$B$6</formula>
    </cfRule>
    <cfRule type="expression" dxfId="23822" priority="20520">
      <formula>"TEXT(C$16,""ddd"")='Sat'"</formula>
    </cfRule>
  </conditionalFormatting>
  <conditionalFormatting sqref="ES79">
    <cfRule type="expression" dxfId="23821" priority="20507">
      <formula>ES79=$B$22</formula>
    </cfRule>
  </conditionalFormatting>
  <conditionalFormatting sqref="ES79">
    <cfRule type="expression" dxfId="23820" priority="20505">
      <formula>ES79=#REF!</formula>
    </cfRule>
    <cfRule type="expression" dxfId="23819" priority="20506">
      <formula>ES79=$B$23</formula>
    </cfRule>
  </conditionalFormatting>
  <conditionalFormatting sqref="ER79">
    <cfRule type="expression" dxfId="23818" priority="20501">
      <formula>ER79=$B$8</formula>
    </cfRule>
    <cfRule type="expression" dxfId="23817" priority="20502">
      <formula>ER79=$B$24</formula>
    </cfRule>
    <cfRule type="expression" dxfId="23816" priority="20503">
      <formula>ER79=$B$18</formula>
    </cfRule>
    <cfRule type="expression" dxfId="23815" priority="20504">
      <formula>ER79=$B$3</formula>
    </cfRule>
  </conditionalFormatting>
  <conditionalFormatting sqref="ER79">
    <cfRule type="expression" dxfId="23814" priority="20488">
      <formula>ER79=$B$20</formula>
    </cfRule>
    <cfRule type="expression" dxfId="23813" priority="20489">
      <formula>ER79=$B$21</formula>
    </cfRule>
    <cfRule type="expression" dxfId="23812" priority="20490">
      <formula>ER79=$B$19</formula>
    </cfRule>
    <cfRule type="expression" dxfId="23811" priority="20491">
      <formula>ER79=$B$17</formula>
    </cfRule>
    <cfRule type="expression" dxfId="23810" priority="20492">
      <formula>ER79=$B$16</formula>
    </cfRule>
    <cfRule type="expression" dxfId="23809" priority="20493">
      <formula>ER79=$B$14</formula>
    </cfRule>
    <cfRule type="expression" dxfId="23808" priority="20494">
      <formula>ER79=$B$13</formula>
    </cfRule>
    <cfRule type="expression" dxfId="23807" priority="20495">
      <formula>ER79=$B$12</formula>
    </cfRule>
    <cfRule type="expression" dxfId="23806" priority="20496">
      <formula>ER79=$B$11</formula>
    </cfRule>
    <cfRule type="expression" dxfId="23805" priority="20497">
      <formula>ER79=$B$10</formula>
    </cfRule>
    <cfRule type="expression" dxfId="23804" priority="20498">
      <formula>ER79=$B$9</formula>
    </cfRule>
    <cfRule type="expression" dxfId="23803" priority="20499">
      <formula>ER79=$B$6</formula>
    </cfRule>
    <cfRule type="expression" dxfId="23802" priority="20500">
      <formula>"TEXT(C$16,""ddd"")='Sat'"</formula>
    </cfRule>
  </conditionalFormatting>
  <conditionalFormatting sqref="ER79">
    <cfRule type="expression" dxfId="23801" priority="20487">
      <formula>ER79=$B$22</formula>
    </cfRule>
  </conditionalFormatting>
  <conditionalFormatting sqref="ER79">
    <cfRule type="expression" dxfId="23800" priority="20485">
      <formula>ER79=#REF!</formula>
    </cfRule>
    <cfRule type="expression" dxfId="23799" priority="20486">
      <formula>ER79=$B$23</formula>
    </cfRule>
  </conditionalFormatting>
  <conditionalFormatting sqref="EV79:EZ79">
    <cfRule type="expression" dxfId="23798" priority="20481">
      <formula>EV79=$B$8</formula>
    </cfRule>
    <cfRule type="expression" dxfId="23797" priority="20482">
      <formula>EV79=$B$24</formula>
    </cfRule>
    <cfRule type="expression" dxfId="23796" priority="20483">
      <formula>EV79=$B$18</formula>
    </cfRule>
    <cfRule type="expression" dxfId="23795" priority="20484">
      <formula>EV79=$B$3</formula>
    </cfRule>
  </conditionalFormatting>
  <conditionalFormatting sqref="EV79:EZ79">
    <cfRule type="expression" dxfId="23794" priority="20468">
      <formula>EV79=$B$20</formula>
    </cfRule>
    <cfRule type="expression" dxfId="23793" priority="20469">
      <formula>EV79=$B$21</formula>
    </cfRule>
    <cfRule type="expression" dxfId="23792" priority="20470">
      <formula>EV79=$B$19</formula>
    </cfRule>
    <cfRule type="expression" dxfId="23791" priority="20471">
      <formula>EV79=$B$17</formula>
    </cfRule>
    <cfRule type="expression" dxfId="23790" priority="20472">
      <formula>EV79=$B$16</formula>
    </cfRule>
    <cfRule type="expression" dxfId="23789" priority="20473">
      <formula>EV79=$B$14</formula>
    </cfRule>
    <cfRule type="expression" dxfId="23788" priority="20474">
      <formula>EV79=$B$13</formula>
    </cfRule>
    <cfRule type="expression" dxfId="23787" priority="20475">
      <formula>EV79=$B$12</formula>
    </cfRule>
    <cfRule type="expression" dxfId="23786" priority="20476">
      <formula>EV79=$B$11</formula>
    </cfRule>
    <cfRule type="expression" dxfId="23785" priority="20477">
      <formula>EV79=$B$10</formula>
    </cfRule>
    <cfRule type="expression" dxfId="23784" priority="20478">
      <formula>EV79=$B$9</formula>
    </cfRule>
    <cfRule type="expression" dxfId="23783" priority="20479">
      <formula>EV79=$B$6</formula>
    </cfRule>
    <cfRule type="expression" dxfId="23782" priority="20480">
      <formula>"TEXT(C$16,""ddd"")='Sat'"</formula>
    </cfRule>
  </conditionalFormatting>
  <conditionalFormatting sqref="EV79:EZ79">
    <cfRule type="expression" dxfId="23781" priority="20467">
      <formula>EV79=$B$22</formula>
    </cfRule>
  </conditionalFormatting>
  <conditionalFormatting sqref="EV79:EZ79">
    <cfRule type="expression" dxfId="23780" priority="20465">
      <formula>EV79=#REF!</formula>
    </cfRule>
    <cfRule type="expression" dxfId="23779" priority="20466">
      <formula>EV79=$B$23</formula>
    </cfRule>
  </conditionalFormatting>
  <conditionalFormatting sqref="EZ79">
    <cfRule type="expression" dxfId="23778" priority="20461">
      <formula>EZ79=$B$8</formula>
    </cfRule>
    <cfRule type="expression" dxfId="23777" priority="20462">
      <formula>EZ79=$B$24</formula>
    </cfRule>
    <cfRule type="expression" dxfId="23776" priority="20463">
      <formula>EZ79=$B$18</formula>
    </cfRule>
    <cfRule type="expression" dxfId="23775" priority="20464">
      <formula>EZ79=$B$3</formula>
    </cfRule>
  </conditionalFormatting>
  <conditionalFormatting sqref="EZ79">
    <cfRule type="expression" dxfId="23774" priority="20448">
      <formula>EZ79=$B$20</formula>
    </cfRule>
    <cfRule type="expression" dxfId="23773" priority="20449">
      <formula>EZ79=$B$21</formula>
    </cfRule>
    <cfRule type="expression" dxfId="23772" priority="20450">
      <formula>EZ79=$B$19</formula>
    </cfRule>
    <cfRule type="expression" dxfId="23771" priority="20451">
      <formula>EZ79=$B$17</formula>
    </cfRule>
    <cfRule type="expression" dxfId="23770" priority="20452">
      <formula>EZ79=$B$16</formula>
    </cfRule>
    <cfRule type="expression" dxfId="23769" priority="20453">
      <formula>EZ79=$B$14</formula>
    </cfRule>
    <cfRule type="expression" dxfId="23768" priority="20454">
      <formula>EZ79=$B$13</formula>
    </cfRule>
    <cfRule type="expression" dxfId="23767" priority="20455">
      <formula>EZ79=$B$12</formula>
    </cfRule>
    <cfRule type="expression" dxfId="23766" priority="20456">
      <formula>EZ79=$B$11</formula>
    </cfRule>
    <cfRule type="expression" dxfId="23765" priority="20457">
      <formula>EZ79=$B$10</formula>
    </cfRule>
    <cfRule type="expression" dxfId="23764" priority="20458">
      <formula>EZ79=$B$9</formula>
    </cfRule>
    <cfRule type="expression" dxfId="23763" priority="20459">
      <formula>EZ79=$B$6</formula>
    </cfRule>
    <cfRule type="expression" dxfId="23762" priority="20460">
      <formula>"TEXT(C$16,""ddd"")='Sat'"</formula>
    </cfRule>
  </conditionalFormatting>
  <conditionalFormatting sqref="EZ79">
    <cfRule type="expression" dxfId="23761" priority="20447">
      <formula>EZ79=$B$22</formula>
    </cfRule>
  </conditionalFormatting>
  <conditionalFormatting sqref="EZ79">
    <cfRule type="expression" dxfId="23760" priority="20445">
      <formula>EZ79=#REF!</formula>
    </cfRule>
    <cfRule type="expression" dxfId="23759" priority="20446">
      <formula>EZ79=$B$23</formula>
    </cfRule>
  </conditionalFormatting>
  <conditionalFormatting sqref="EV79:EZ79">
    <cfRule type="expression" dxfId="23758" priority="20441">
      <formula>EV79=$B$8</formula>
    </cfRule>
    <cfRule type="expression" dxfId="23757" priority="20442">
      <formula>EV79=$B$24</formula>
    </cfRule>
    <cfRule type="expression" dxfId="23756" priority="20443">
      <formula>EV79=$B$18</formula>
    </cfRule>
    <cfRule type="expression" dxfId="23755" priority="20444">
      <formula>EV79=$B$3</formula>
    </cfRule>
  </conditionalFormatting>
  <conditionalFormatting sqref="EV79:EZ79">
    <cfRule type="expression" dxfId="23754" priority="20428">
      <formula>EV79=$B$20</formula>
    </cfRule>
    <cfRule type="expression" dxfId="23753" priority="20429">
      <formula>EV79=$B$21</formula>
    </cfRule>
    <cfRule type="expression" dxfId="23752" priority="20430">
      <formula>EV79=$B$19</formula>
    </cfRule>
    <cfRule type="expression" dxfId="23751" priority="20431">
      <formula>EV79=$B$17</formula>
    </cfRule>
    <cfRule type="expression" dxfId="23750" priority="20432">
      <formula>EV79=$B$16</formula>
    </cfRule>
    <cfRule type="expression" dxfId="23749" priority="20433">
      <formula>EV79=$B$14</formula>
    </cfRule>
    <cfRule type="expression" dxfId="23748" priority="20434">
      <formula>EV79=$B$13</formula>
    </cfRule>
    <cfRule type="expression" dxfId="23747" priority="20435">
      <formula>EV79=$B$12</formula>
    </cfRule>
    <cfRule type="expression" dxfId="23746" priority="20436">
      <formula>EV79=$B$11</formula>
    </cfRule>
    <cfRule type="expression" dxfId="23745" priority="20437">
      <formula>EV79=$B$10</formula>
    </cfRule>
    <cfRule type="expression" dxfId="23744" priority="20438">
      <formula>EV79=$B$9</formula>
    </cfRule>
    <cfRule type="expression" dxfId="23743" priority="20439">
      <formula>EV79=$B$6</formula>
    </cfRule>
    <cfRule type="expression" dxfId="23742" priority="20440">
      <formula>"TEXT(C$16,""ddd"")='Sat'"</formula>
    </cfRule>
  </conditionalFormatting>
  <conditionalFormatting sqref="EV79:EZ79">
    <cfRule type="expression" dxfId="23741" priority="20427">
      <formula>EV79=$B$22</formula>
    </cfRule>
  </conditionalFormatting>
  <conditionalFormatting sqref="EV79:EZ79">
    <cfRule type="expression" dxfId="23740" priority="20425">
      <formula>EV79=#REF!</formula>
    </cfRule>
    <cfRule type="expression" dxfId="23739" priority="20426">
      <formula>EV79=$B$23</formula>
    </cfRule>
  </conditionalFormatting>
  <conditionalFormatting sqref="EZ79">
    <cfRule type="expression" dxfId="23738" priority="20421">
      <formula>EZ79=$B$8</formula>
    </cfRule>
    <cfRule type="expression" dxfId="23737" priority="20422">
      <formula>EZ79=$B$24</formula>
    </cfRule>
    <cfRule type="expression" dxfId="23736" priority="20423">
      <formula>EZ79=$B$18</formula>
    </cfRule>
    <cfRule type="expression" dxfId="23735" priority="20424">
      <formula>EZ79=$B$3</formula>
    </cfRule>
  </conditionalFormatting>
  <conditionalFormatting sqref="EZ79">
    <cfRule type="expression" dxfId="23734" priority="20408">
      <formula>EZ79=$B$20</formula>
    </cfRule>
    <cfRule type="expression" dxfId="23733" priority="20409">
      <formula>EZ79=$B$21</formula>
    </cfRule>
    <cfRule type="expression" dxfId="23732" priority="20410">
      <formula>EZ79=$B$19</formula>
    </cfRule>
    <cfRule type="expression" dxfId="23731" priority="20411">
      <formula>EZ79=$B$17</formula>
    </cfRule>
    <cfRule type="expression" dxfId="23730" priority="20412">
      <formula>EZ79=$B$16</formula>
    </cfRule>
    <cfRule type="expression" dxfId="23729" priority="20413">
      <formula>EZ79=$B$14</formula>
    </cfRule>
    <cfRule type="expression" dxfId="23728" priority="20414">
      <formula>EZ79=$B$13</formula>
    </cfRule>
    <cfRule type="expression" dxfId="23727" priority="20415">
      <formula>EZ79=$B$12</formula>
    </cfRule>
    <cfRule type="expression" dxfId="23726" priority="20416">
      <formula>EZ79=$B$11</formula>
    </cfRule>
    <cfRule type="expression" dxfId="23725" priority="20417">
      <formula>EZ79=$B$10</formula>
    </cfRule>
    <cfRule type="expression" dxfId="23724" priority="20418">
      <formula>EZ79=$B$9</formula>
    </cfRule>
    <cfRule type="expression" dxfId="23723" priority="20419">
      <formula>EZ79=$B$6</formula>
    </cfRule>
    <cfRule type="expression" dxfId="23722" priority="20420">
      <formula>"TEXT(C$16,""ddd"")='Sat'"</formula>
    </cfRule>
  </conditionalFormatting>
  <conditionalFormatting sqref="EZ79">
    <cfRule type="expression" dxfId="23721" priority="20407">
      <formula>EZ79=$B$22</formula>
    </cfRule>
  </conditionalFormatting>
  <conditionalFormatting sqref="EZ79">
    <cfRule type="expression" dxfId="23720" priority="20405">
      <formula>EZ79=#REF!</formula>
    </cfRule>
    <cfRule type="expression" dxfId="23719" priority="20406">
      <formula>EZ79=$B$23</formula>
    </cfRule>
  </conditionalFormatting>
  <conditionalFormatting sqref="EY79">
    <cfRule type="expression" dxfId="23718" priority="20401">
      <formula>EY79=$B$8</formula>
    </cfRule>
    <cfRule type="expression" dxfId="23717" priority="20402">
      <formula>EY79=$B$24</formula>
    </cfRule>
    <cfRule type="expression" dxfId="23716" priority="20403">
      <formula>EY79=$B$18</formula>
    </cfRule>
    <cfRule type="expression" dxfId="23715" priority="20404">
      <formula>EY79=$B$3</formula>
    </cfRule>
  </conditionalFormatting>
  <conditionalFormatting sqref="EY79">
    <cfRule type="expression" dxfId="23714" priority="20388">
      <formula>EY79=$B$20</formula>
    </cfRule>
    <cfRule type="expression" dxfId="23713" priority="20389">
      <formula>EY79=$B$21</formula>
    </cfRule>
    <cfRule type="expression" dxfId="23712" priority="20390">
      <formula>EY79=$B$19</formula>
    </cfRule>
    <cfRule type="expression" dxfId="23711" priority="20391">
      <formula>EY79=$B$17</formula>
    </cfRule>
    <cfRule type="expression" dxfId="23710" priority="20392">
      <formula>EY79=$B$16</formula>
    </cfRule>
    <cfRule type="expression" dxfId="23709" priority="20393">
      <formula>EY79=$B$14</formula>
    </cfRule>
    <cfRule type="expression" dxfId="23708" priority="20394">
      <formula>EY79=$B$13</formula>
    </cfRule>
    <cfRule type="expression" dxfId="23707" priority="20395">
      <formula>EY79=$B$12</formula>
    </cfRule>
    <cfRule type="expression" dxfId="23706" priority="20396">
      <formula>EY79=$B$11</formula>
    </cfRule>
    <cfRule type="expression" dxfId="23705" priority="20397">
      <formula>EY79=$B$10</formula>
    </cfRule>
    <cfRule type="expression" dxfId="23704" priority="20398">
      <formula>EY79=$B$9</formula>
    </cfRule>
    <cfRule type="expression" dxfId="23703" priority="20399">
      <formula>EY79=$B$6</formula>
    </cfRule>
    <cfRule type="expression" dxfId="23702" priority="20400">
      <formula>"TEXT(C$16,""ddd"")='Sat'"</formula>
    </cfRule>
  </conditionalFormatting>
  <conditionalFormatting sqref="EY79">
    <cfRule type="expression" dxfId="23701" priority="20387">
      <formula>EY79=$B$22</formula>
    </cfRule>
  </conditionalFormatting>
  <conditionalFormatting sqref="EY79">
    <cfRule type="expression" dxfId="23700" priority="20385">
      <formula>EY79=#REF!</formula>
    </cfRule>
    <cfRule type="expression" dxfId="23699" priority="20386">
      <formula>EY79=$B$23</formula>
    </cfRule>
  </conditionalFormatting>
  <conditionalFormatting sqref="EV79:EZ79">
    <cfRule type="expression" dxfId="23698" priority="20381">
      <formula>EV79=$B$8</formula>
    </cfRule>
    <cfRule type="expression" dxfId="23697" priority="20382">
      <formula>EV79=$B$24</formula>
    </cfRule>
    <cfRule type="expression" dxfId="23696" priority="20383">
      <formula>EV79=$B$18</formula>
    </cfRule>
    <cfRule type="expression" dxfId="23695" priority="20384">
      <formula>EV79=$B$3</formula>
    </cfRule>
  </conditionalFormatting>
  <conditionalFormatting sqref="EV79:EZ79">
    <cfRule type="expression" dxfId="23694" priority="20368">
      <formula>EV79=$B$20</formula>
    </cfRule>
    <cfRule type="expression" dxfId="23693" priority="20369">
      <formula>EV79=$B$21</formula>
    </cfRule>
    <cfRule type="expression" dxfId="23692" priority="20370">
      <formula>EV79=$B$19</formula>
    </cfRule>
    <cfRule type="expression" dxfId="23691" priority="20371">
      <formula>EV79=$B$17</formula>
    </cfRule>
    <cfRule type="expression" dxfId="23690" priority="20372">
      <formula>EV79=$B$16</formula>
    </cfRule>
    <cfRule type="expression" dxfId="23689" priority="20373">
      <formula>EV79=$B$14</formula>
    </cfRule>
    <cfRule type="expression" dxfId="23688" priority="20374">
      <formula>EV79=$B$13</formula>
    </cfRule>
    <cfRule type="expression" dxfId="23687" priority="20375">
      <formula>EV79=$B$12</formula>
    </cfRule>
    <cfRule type="expression" dxfId="23686" priority="20376">
      <formula>EV79=$B$11</formula>
    </cfRule>
    <cfRule type="expression" dxfId="23685" priority="20377">
      <formula>EV79=$B$10</formula>
    </cfRule>
    <cfRule type="expression" dxfId="23684" priority="20378">
      <formula>EV79=$B$9</formula>
    </cfRule>
    <cfRule type="expression" dxfId="23683" priority="20379">
      <formula>EV79=$B$6</formula>
    </cfRule>
    <cfRule type="expression" dxfId="23682" priority="20380">
      <formula>"TEXT(C$16,""ddd"")='Sat'"</formula>
    </cfRule>
  </conditionalFormatting>
  <conditionalFormatting sqref="EV79:EZ79">
    <cfRule type="expression" dxfId="23681" priority="20367">
      <formula>EV79=$B$22</formula>
    </cfRule>
  </conditionalFormatting>
  <conditionalFormatting sqref="EV79:EZ79">
    <cfRule type="expression" dxfId="23680" priority="20365">
      <formula>EV79=#REF!</formula>
    </cfRule>
    <cfRule type="expression" dxfId="23679" priority="20366">
      <formula>EV79=$B$23</formula>
    </cfRule>
  </conditionalFormatting>
  <conditionalFormatting sqref="EZ79">
    <cfRule type="expression" dxfId="23678" priority="20361">
      <formula>EZ79=$B$8</formula>
    </cfRule>
    <cfRule type="expression" dxfId="23677" priority="20362">
      <formula>EZ79=$B$24</formula>
    </cfRule>
    <cfRule type="expression" dxfId="23676" priority="20363">
      <formula>EZ79=$B$18</formula>
    </cfRule>
    <cfRule type="expression" dxfId="23675" priority="20364">
      <formula>EZ79=$B$3</formula>
    </cfRule>
  </conditionalFormatting>
  <conditionalFormatting sqref="EZ79">
    <cfRule type="expression" dxfId="23674" priority="20348">
      <formula>EZ79=$B$20</formula>
    </cfRule>
    <cfRule type="expression" dxfId="23673" priority="20349">
      <formula>EZ79=$B$21</formula>
    </cfRule>
    <cfRule type="expression" dxfId="23672" priority="20350">
      <formula>EZ79=$B$19</formula>
    </cfRule>
    <cfRule type="expression" dxfId="23671" priority="20351">
      <formula>EZ79=$B$17</formula>
    </cfRule>
    <cfRule type="expression" dxfId="23670" priority="20352">
      <formula>EZ79=$B$16</formula>
    </cfRule>
    <cfRule type="expression" dxfId="23669" priority="20353">
      <formula>EZ79=$B$14</formula>
    </cfRule>
    <cfRule type="expression" dxfId="23668" priority="20354">
      <formula>EZ79=$B$13</formula>
    </cfRule>
    <cfRule type="expression" dxfId="23667" priority="20355">
      <formula>EZ79=$B$12</formula>
    </cfRule>
    <cfRule type="expression" dxfId="23666" priority="20356">
      <formula>EZ79=$B$11</formula>
    </cfRule>
    <cfRule type="expression" dxfId="23665" priority="20357">
      <formula>EZ79=$B$10</formula>
    </cfRule>
    <cfRule type="expression" dxfId="23664" priority="20358">
      <formula>EZ79=$B$9</formula>
    </cfRule>
    <cfRule type="expression" dxfId="23663" priority="20359">
      <formula>EZ79=$B$6</formula>
    </cfRule>
    <cfRule type="expression" dxfId="23662" priority="20360">
      <formula>"TEXT(C$16,""ddd"")='Sat'"</formula>
    </cfRule>
  </conditionalFormatting>
  <conditionalFormatting sqref="EZ79">
    <cfRule type="expression" dxfId="23661" priority="20347">
      <formula>EZ79=$B$22</formula>
    </cfRule>
  </conditionalFormatting>
  <conditionalFormatting sqref="EZ79">
    <cfRule type="expression" dxfId="23660" priority="20345">
      <formula>EZ79=#REF!</formula>
    </cfRule>
    <cfRule type="expression" dxfId="23659" priority="20346">
      <formula>EZ79=$B$23</formula>
    </cfRule>
  </conditionalFormatting>
  <conditionalFormatting sqref="EV79:EZ79">
    <cfRule type="expression" dxfId="23658" priority="20341">
      <formula>EV79=$B$8</formula>
    </cfRule>
    <cfRule type="expression" dxfId="23657" priority="20342">
      <formula>EV79=$B$24</formula>
    </cfRule>
    <cfRule type="expression" dxfId="23656" priority="20343">
      <formula>EV79=$B$18</formula>
    </cfRule>
    <cfRule type="expression" dxfId="23655" priority="20344">
      <formula>EV79=$B$3</formula>
    </cfRule>
  </conditionalFormatting>
  <conditionalFormatting sqref="EV79:EZ79">
    <cfRule type="expression" dxfId="23654" priority="20328">
      <formula>EV79=$B$20</formula>
    </cfRule>
    <cfRule type="expression" dxfId="23653" priority="20329">
      <formula>EV79=$B$21</formula>
    </cfRule>
    <cfRule type="expression" dxfId="23652" priority="20330">
      <formula>EV79=$B$19</formula>
    </cfRule>
    <cfRule type="expression" dxfId="23651" priority="20331">
      <formula>EV79=$B$17</formula>
    </cfRule>
    <cfRule type="expression" dxfId="23650" priority="20332">
      <formula>EV79=$B$16</formula>
    </cfRule>
    <cfRule type="expression" dxfId="23649" priority="20333">
      <formula>EV79=$B$14</formula>
    </cfRule>
    <cfRule type="expression" dxfId="23648" priority="20334">
      <formula>EV79=$B$13</formula>
    </cfRule>
    <cfRule type="expression" dxfId="23647" priority="20335">
      <formula>EV79=$B$12</formula>
    </cfRule>
    <cfRule type="expression" dxfId="23646" priority="20336">
      <formula>EV79=$B$11</formula>
    </cfRule>
    <cfRule type="expression" dxfId="23645" priority="20337">
      <formula>EV79=$B$10</formula>
    </cfRule>
    <cfRule type="expression" dxfId="23644" priority="20338">
      <formula>EV79=$B$9</formula>
    </cfRule>
    <cfRule type="expression" dxfId="23643" priority="20339">
      <formula>EV79=$B$6</formula>
    </cfRule>
    <cfRule type="expression" dxfId="23642" priority="20340">
      <formula>"TEXT(C$16,""ddd"")='Sat'"</formula>
    </cfRule>
  </conditionalFormatting>
  <conditionalFormatting sqref="EV79:EZ79">
    <cfRule type="expression" dxfId="23641" priority="20327">
      <formula>EV79=$B$22</formula>
    </cfRule>
  </conditionalFormatting>
  <conditionalFormatting sqref="EV79:EZ79">
    <cfRule type="expression" dxfId="23640" priority="20325">
      <formula>EV79=#REF!</formula>
    </cfRule>
    <cfRule type="expression" dxfId="23639" priority="20326">
      <formula>EV79=$B$23</formula>
    </cfRule>
  </conditionalFormatting>
  <conditionalFormatting sqref="EZ79">
    <cfRule type="expression" dxfId="23638" priority="20321">
      <formula>EZ79=$B$8</formula>
    </cfRule>
    <cfRule type="expression" dxfId="23637" priority="20322">
      <formula>EZ79=$B$24</formula>
    </cfRule>
    <cfRule type="expression" dxfId="23636" priority="20323">
      <formula>EZ79=$B$18</formula>
    </cfRule>
    <cfRule type="expression" dxfId="23635" priority="20324">
      <formula>EZ79=$B$3</formula>
    </cfRule>
  </conditionalFormatting>
  <conditionalFormatting sqref="EZ79">
    <cfRule type="expression" dxfId="23634" priority="20308">
      <formula>EZ79=$B$20</formula>
    </cfRule>
    <cfRule type="expression" dxfId="23633" priority="20309">
      <formula>EZ79=$B$21</formula>
    </cfRule>
    <cfRule type="expression" dxfId="23632" priority="20310">
      <formula>EZ79=$B$19</formula>
    </cfRule>
    <cfRule type="expression" dxfId="23631" priority="20311">
      <formula>EZ79=$B$17</formula>
    </cfRule>
    <cfRule type="expression" dxfId="23630" priority="20312">
      <formula>EZ79=$B$16</formula>
    </cfRule>
    <cfRule type="expression" dxfId="23629" priority="20313">
      <formula>EZ79=$B$14</formula>
    </cfRule>
    <cfRule type="expression" dxfId="23628" priority="20314">
      <formula>EZ79=$B$13</formula>
    </cfRule>
    <cfRule type="expression" dxfId="23627" priority="20315">
      <formula>EZ79=$B$12</formula>
    </cfRule>
    <cfRule type="expression" dxfId="23626" priority="20316">
      <formula>EZ79=$B$11</formula>
    </cfRule>
    <cfRule type="expression" dxfId="23625" priority="20317">
      <formula>EZ79=$B$10</formula>
    </cfRule>
    <cfRule type="expression" dxfId="23624" priority="20318">
      <formula>EZ79=$B$9</formula>
    </cfRule>
    <cfRule type="expression" dxfId="23623" priority="20319">
      <formula>EZ79=$B$6</formula>
    </cfRule>
    <cfRule type="expression" dxfId="23622" priority="20320">
      <formula>"TEXT(C$16,""ddd"")='Sat'"</formula>
    </cfRule>
  </conditionalFormatting>
  <conditionalFormatting sqref="EZ79">
    <cfRule type="expression" dxfId="23621" priority="20307">
      <formula>EZ79=$B$22</formula>
    </cfRule>
  </conditionalFormatting>
  <conditionalFormatting sqref="EZ79">
    <cfRule type="expression" dxfId="23620" priority="20305">
      <formula>EZ79=#REF!</formula>
    </cfRule>
    <cfRule type="expression" dxfId="23619" priority="20306">
      <formula>EZ79=$B$23</formula>
    </cfRule>
  </conditionalFormatting>
  <conditionalFormatting sqref="EY79">
    <cfRule type="expression" dxfId="23618" priority="20301">
      <formula>EY79=$B$8</formula>
    </cfRule>
    <cfRule type="expression" dxfId="23617" priority="20302">
      <formula>EY79=$B$24</formula>
    </cfRule>
    <cfRule type="expression" dxfId="23616" priority="20303">
      <formula>EY79=$B$18</formula>
    </cfRule>
    <cfRule type="expression" dxfId="23615" priority="20304">
      <formula>EY79=$B$3</formula>
    </cfRule>
  </conditionalFormatting>
  <conditionalFormatting sqref="EY79">
    <cfRule type="expression" dxfId="23614" priority="20288">
      <formula>EY79=$B$20</formula>
    </cfRule>
    <cfRule type="expression" dxfId="23613" priority="20289">
      <formula>EY79=$B$21</formula>
    </cfRule>
    <cfRule type="expression" dxfId="23612" priority="20290">
      <formula>EY79=$B$19</formula>
    </cfRule>
    <cfRule type="expression" dxfId="23611" priority="20291">
      <formula>EY79=$B$17</formula>
    </cfRule>
    <cfRule type="expression" dxfId="23610" priority="20292">
      <formula>EY79=$B$16</formula>
    </cfRule>
    <cfRule type="expression" dxfId="23609" priority="20293">
      <formula>EY79=$B$14</formula>
    </cfRule>
    <cfRule type="expression" dxfId="23608" priority="20294">
      <formula>EY79=$B$13</formula>
    </cfRule>
    <cfRule type="expression" dxfId="23607" priority="20295">
      <formula>EY79=$B$12</formula>
    </cfRule>
    <cfRule type="expression" dxfId="23606" priority="20296">
      <formula>EY79=$B$11</formula>
    </cfRule>
    <cfRule type="expression" dxfId="23605" priority="20297">
      <formula>EY79=$B$10</formula>
    </cfRule>
    <cfRule type="expression" dxfId="23604" priority="20298">
      <formula>EY79=$B$9</formula>
    </cfRule>
    <cfRule type="expression" dxfId="23603" priority="20299">
      <formula>EY79=$B$6</formula>
    </cfRule>
    <cfRule type="expression" dxfId="23602" priority="20300">
      <formula>"TEXT(C$16,""ddd"")='Sat'"</formula>
    </cfRule>
  </conditionalFormatting>
  <conditionalFormatting sqref="EY79">
    <cfRule type="expression" dxfId="23601" priority="20287">
      <formula>EY79=$B$22</formula>
    </cfRule>
  </conditionalFormatting>
  <conditionalFormatting sqref="EY79">
    <cfRule type="expression" dxfId="23600" priority="20285">
      <formula>EY79=#REF!</formula>
    </cfRule>
    <cfRule type="expression" dxfId="23599" priority="20286">
      <formula>EY79=$B$23</formula>
    </cfRule>
  </conditionalFormatting>
  <conditionalFormatting sqref="EV79:EZ79">
    <cfRule type="expression" dxfId="23598" priority="20281">
      <formula>EV79=$B$8</formula>
    </cfRule>
    <cfRule type="expression" dxfId="23597" priority="20282">
      <formula>EV79=$B$24</formula>
    </cfRule>
    <cfRule type="expression" dxfId="23596" priority="20283">
      <formula>EV79=$B$18</formula>
    </cfRule>
    <cfRule type="expression" dxfId="23595" priority="20284">
      <formula>EV79=$B$3</formula>
    </cfRule>
  </conditionalFormatting>
  <conditionalFormatting sqref="EV79:EZ79">
    <cfRule type="expression" dxfId="23594" priority="20268">
      <formula>EV79=$B$20</formula>
    </cfRule>
    <cfRule type="expression" dxfId="23593" priority="20269">
      <formula>EV79=$B$21</formula>
    </cfRule>
    <cfRule type="expression" dxfId="23592" priority="20270">
      <formula>EV79=$B$19</formula>
    </cfRule>
    <cfRule type="expression" dxfId="23591" priority="20271">
      <formula>EV79=$B$17</formula>
    </cfRule>
    <cfRule type="expression" dxfId="23590" priority="20272">
      <formula>EV79=$B$16</formula>
    </cfRule>
    <cfRule type="expression" dxfId="23589" priority="20273">
      <formula>EV79=$B$14</formula>
    </cfRule>
    <cfRule type="expression" dxfId="23588" priority="20274">
      <formula>EV79=$B$13</formula>
    </cfRule>
    <cfRule type="expression" dxfId="23587" priority="20275">
      <formula>EV79=$B$12</formula>
    </cfRule>
    <cfRule type="expression" dxfId="23586" priority="20276">
      <formula>EV79=$B$11</formula>
    </cfRule>
    <cfRule type="expression" dxfId="23585" priority="20277">
      <formula>EV79=$B$10</formula>
    </cfRule>
    <cfRule type="expression" dxfId="23584" priority="20278">
      <formula>EV79=$B$9</formula>
    </cfRule>
    <cfRule type="expression" dxfId="23583" priority="20279">
      <formula>EV79=$B$6</formula>
    </cfRule>
    <cfRule type="expression" dxfId="23582" priority="20280">
      <formula>"TEXT(C$16,""ddd"")='Sat'"</formula>
    </cfRule>
  </conditionalFormatting>
  <conditionalFormatting sqref="EV79:EZ79">
    <cfRule type="expression" dxfId="23581" priority="20267">
      <formula>EV79=$B$22</formula>
    </cfRule>
  </conditionalFormatting>
  <conditionalFormatting sqref="EV79:EZ79">
    <cfRule type="expression" dxfId="23580" priority="20265">
      <formula>EV79=#REF!</formula>
    </cfRule>
    <cfRule type="expression" dxfId="23579" priority="20266">
      <formula>EV79=$B$23</formula>
    </cfRule>
  </conditionalFormatting>
  <conditionalFormatting sqref="EZ79">
    <cfRule type="expression" dxfId="23578" priority="20261">
      <formula>EZ79=$B$8</formula>
    </cfRule>
    <cfRule type="expression" dxfId="23577" priority="20262">
      <formula>EZ79=$B$24</formula>
    </cfRule>
    <cfRule type="expression" dxfId="23576" priority="20263">
      <formula>EZ79=$B$18</formula>
    </cfRule>
    <cfRule type="expression" dxfId="23575" priority="20264">
      <formula>EZ79=$B$3</formula>
    </cfRule>
  </conditionalFormatting>
  <conditionalFormatting sqref="EZ79">
    <cfRule type="expression" dxfId="23574" priority="20248">
      <formula>EZ79=$B$20</formula>
    </cfRule>
    <cfRule type="expression" dxfId="23573" priority="20249">
      <formula>EZ79=$B$21</formula>
    </cfRule>
    <cfRule type="expression" dxfId="23572" priority="20250">
      <formula>EZ79=$B$19</formula>
    </cfRule>
    <cfRule type="expression" dxfId="23571" priority="20251">
      <formula>EZ79=$B$17</formula>
    </cfRule>
    <cfRule type="expression" dxfId="23570" priority="20252">
      <formula>EZ79=$B$16</formula>
    </cfRule>
    <cfRule type="expression" dxfId="23569" priority="20253">
      <formula>EZ79=$B$14</formula>
    </cfRule>
    <cfRule type="expression" dxfId="23568" priority="20254">
      <formula>EZ79=$B$13</formula>
    </cfRule>
    <cfRule type="expression" dxfId="23567" priority="20255">
      <formula>EZ79=$B$12</formula>
    </cfRule>
    <cfRule type="expression" dxfId="23566" priority="20256">
      <formula>EZ79=$B$11</formula>
    </cfRule>
    <cfRule type="expression" dxfId="23565" priority="20257">
      <formula>EZ79=$B$10</formula>
    </cfRule>
    <cfRule type="expression" dxfId="23564" priority="20258">
      <formula>EZ79=$B$9</formula>
    </cfRule>
    <cfRule type="expression" dxfId="23563" priority="20259">
      <formula>EZ79=$B$6</formula>
    </cfRule>
    <cfRule type="expression" dxfId="23562" priority="20260">
      <formula>"TEXT(C$16,""ddd"")='Sat'"</formula>
    </cfRule>
  </conditionalFormatting>
  <conditionalFormatting sqref="EZ79">
    <cfRule type="expression" dxfId="23561" priority="20247">
      <formula>EZ79=$B$22</formula>
    </cfRule>
  </conditionalFormatting>
  <conditionalFormatting sqref="EZ79">
    <cfRule type="expression" dxfId="23560" priority="20245">
      <formula>EZ79=#REF!</formula>
    </cfRule>
    <cfRule type="expression" dxfId="23559" priority="20246">
      <formula>EZ79=$B$23</formula>
    </cfRule>
  </conditionalFormatting>
  <conditionalFormatting sqref="EV79:EZ79">
    <cfRule type="expression" dxfId="23558" priority="20241">
      <formula>EV79=$B$8</formula>
    </cfRule>
    <cfRule type="expression" dxfId="23557" priority="20242">
      <formula>EV79=$B$24</formula>
    </cfRule>
    <cfRule type="expression" dxfId="23556" priority="20243">
      <formula>EV79=$B$18</formula>
    </cfRule>
    <cfRule type="expression" dxfId="23555" priority="20244">
      <formula>EV79=$B$3</formula>
    </cfRule>
  </conditionalFormatting>
  <conditionalFormatting sqref="EV79:EZ79">
    <cfRule type="expression" dxfId="23554" priority="20228">
      <formula>EV79=$B$20</formula>
    </cfRule>
    <cfRule type="expression" dxfId="23553" priority="20229">
      <formula>EV79=$B$21</formula>
    </cfRule>
    <cfRule type="expression" dxfId="23552" priority="20230">
      <formula>EV79=$B$19</formula>
    </cfRule>
    <cfRule type="expression" dxfId="23551" priority="20231">
      <formula>EV79=$B$17</formula>
    </cfRule>
    <cfRule type="expression" dxfId="23550" priority="20232">
      <formula>EV79=$B$16</formula>
    </cfRule>
    <cfRule type="expression" dxfId="23549" priority="20233">
      <formula>EV79=$B$14</formula>
    </cfRule>
    <cfRule type="expression" dxfId="23548" priority="20234">
      <formula>EV79=$B$13</formula>
    </cfRule>
    <cfRule type="expression" dxfId="23547" priority="20235">
      <formula>EV79=$B$12</formula>
    </cfRule>
    <cfRule type="expression" dxfId="23546" priority="20236">
      <formula>EV79=$B$11</formula>
    </cfRule>
    <cfRule type="expression" dxfId="23545" priority="20237">
      <formula>EV79=$B$10</formula>
    </cfRule>
    <cfRule type="expression" dxfId="23544" priority="20238">
      <formula>EV79=$B$9</formula>
    </cfRule>
    <cfRule type="expression" dxfId="23543" priority="20239">
      <formula>EV79=$B$6</formula>
    </cfRule>
    <cfRule type="expression" dxfId="23542" priority="20240">
      <formula>"TEXT(C$16,""ddd"")='Sat'"</formula>
    </cfRule>
  </conditionalFormatting>
  <conditionalFormatting sqref="EV79:EZ79">
    <cfRule type="expression" dxfId="23541" priority="20227">
      <formula>EV79=$B$22</formula>
    </cfRule>
  </conditionalFormatting>
  <conditionalFormatting sqref="EV79:EZ79">
    <cfRule type="expression" dxfId="23540" priority="20225">
      <formula>EV79=#REF!</formula>
    </cfRule>
    <cfRule type="expression" dxfId="23539" priority="20226">
      <formula>EV79=$B$23</formula>
    </cfRule>
  </conditionalFormatting>
  <conditionalFormatting sqref="EZ79">
    <cfRule type="expression" dxfId="23538" priority="20221">
      <formula>EZ79=$B$8</formula>
    </cfRule>
    <cfRule type="expression" dxfId="23537" priority="20222">
      <formula>EZ79=$B$24</formula>
    </cfRule>
    <cfRule type="expression" dxfId="23536" priority="20223">
      <formula>EZ79=$B$18</formula>
    </cfRule>
    <cfRule type="expression" dxfId="23535" priority="20224">
      <formula>EZ79=$B$3</formula>
    </cfRule>
  </conditionalFormatting>
  <conditionalFormatting sqref="EZ79">
    <cfRule type="expression" dxfId="23534" priority="20208">
      <formula>EZ79=$B$20</formula>
    </cfRule>
    <cfRule type="expression" dxfId="23533" priority="20209">
      <formula>EZ79=$B$21</formula>
    </cfRule>
    <cfRule type="expression" dxfId="23532" priority="20210">
      <formula>EZ79=$B$19</formula>
    </cfRule>
    <cfRule type="expression" dxfId="23531" priority="20211">
      <formula>EZ79=$B$17</formula>
    </cfRule>
    <cfRule type="expression" dxfId="23530" priority="20212">
      <formula>EZ79=$B$16</formula>
    </cfRule>
    <cfRule type="expression" dxfId="23529" priority="20213">
      <formula>EZ79=$B$14</formula>
    </cfRule>
    <cfRule type="expression" dxfId="23528" priority="20214">
      <formula>EZ79=$B$13</formula>
    </cfRule>
    <cfRule type="expression" dxfId="23527" priority="20215">
      <formula>EZ79=$B$12</formula>
    </cfRule>
    <cfRule type="expression" dxfId="23526" priority="20216">
      <formula>EZ79=$B$11</formula>
    </cfRule>
    <cfRule type="expression" dxfId="23525" priority="20217">
      <formula>EZ79=$B$10</formula>
    </cfRule>
    <cfRule type="expression" dxfId="23524" priority="20218">
      <formula>EZ79=$B$9</formula>
    </cfRule>
    <cfRule type="expression" dxfId="23523" priority="20219">
      <formula>EZ79=$B$6</formula>
    </cfRule>
    <cfRule type="expression" dxfId="23522" priority="20220">
      <formula>"TEXT(C$16,""ddd"")='Sat'"</formula>
    </cfRule>
  </conditionalFormatting>
  <conditionalFormatting sqref="EZ79">
    <cfRule type="expression" dxfId="23521" priority="20207">
      <formula>EZ79=$B$22</formula>
    </cfRule>
  </conditionalFormatting>
  <conditionalFormatting sqref="EZ79">
    <cfRule type="expression" dxfId="23520" priority="20205">
      <formula>EZ79=#REF!</formula>
    </cfRule>
    <cfRule type="expression" dxfId="23519" priority="20206">
      <formula>EZ79=$B$23</formula>
    </cfRule>
  </conditionalFormatting>
  <conditionalFormatting sqref="EY79">
    <cfRule type="expression" dxfId="23518" priority="20201">
      <formula>EY79=$B$8</formula>
    </cfRule>
    <cfRule type="expression" dxfId="23517" priority="20202">
      <formula>EY79=$B$24</formula>
    </cfRule>
    <cfRule type="expression" dxfId="23516" priority="20203">
      <formula>EY79=$B$18</formula>
    </cfRule>
    <cfRule type="expression" dxfId="23515" priority="20204">
      <formula>EY79=$B$3</formula>
    </cfRule>
  </conditionalFormatting>
  <conditionalFormatting sqref="EY79">
    <cfRule type="expression" dxfId="23514" priority="20188">
      <formula>EY79=$B$20</formula>
    </cfRule>
    <cfRule type="expression" dxfId="23513" priority="20189">
      <formula>EY79=$B$21</formula>
    </cfRule>
    <cfRule type="expression" dxfId="23512" priority="20190">
      <formula>EY79=$B$19</formula>
    </cfRule>
    <cfRule type="expression" dxfId="23511" priority="20191">
      <formula>EY79=$B$17</formula>
    </cfRule>
    <cfRule type="expression" dxfId="23510" priority="20192">
      <formula>EY79=$B$16</formula>
    </cfRule>
    <cfRule type="expression" dxfId="23509" priority="20193">
      <formula>EY79=$B$14</formula>
    </cfRule>
    <cfRule type="expression" dxfId="23508" priority="20194">
      <formula>EY79=$B$13</formula>
    </cfRule>
    <cfRule type="expression" dxfId="23507" priority="20195">
      <formula>EY79=$B$12</formula>
    </cfRule>
    <cfRule type="expression" dxfId="23506" priority="20196">
      <formula>EY79=$B$11</formula>
    </cfRule>
    <cfRule type="expression" dxfId="23505" priority="20197">
      <formula>EY79=$B$10</formula>
    </cfRule>
    <cfRule type="expression" dxfId="23504" priority="20198">
      <formula>EY79=$B$9</formula>
    </cfRule>
    <cfRule type="expression" dxfId="23503" priority="20199">
      <formula>EY79=$B$6</formula>
    </cfRule>
    <cfRule type="expression" dxfId="23502" priority="20200">
      <formula>"TEXT(C$16,""ddd"")='Sat'"</formula>
    </cfRule>
  </conditionalFormatting>
  <conditionalFormatting sqref="EY79">
    <cfRule type="expression" dxfId="23501" priority="20187">
      <formula>EY79=$B$22</formula>
    </cfRule>
  </conditionalFormatting>
  <conditionalFormatting sqref="EY79">
    <cfRule type="expression" dxfId="23500" priority="20185">
      <formula>EY79=#REF!</formula>
    </cfRule>
    <cfRule type="expression" dxfId="23499" priority="20186">
      <formula>EY79=$B$23</formula>
    </cfRule>
  </conditionalFormatting>
  <conditionalFormatting sqref="FC79:FG79">
    <cfRule type="expression" dxfId="23498" priority="20181">
      <formula>FC79=$B$8</formula>
    </cfRule>
    <cfRule type="expression" dxfId="23497" priority="20182">
      <formula>FC79=$B$24</formula>
    </cfRule>
    <cfRule type="expression" dxfId="23496" priority="20183">
      <formula>FC79=$B$18</formula>
    </cfRule>
    <cfRule type="expression" dxfId="23495" priority="20184">
      <formula>FC79=$B$3</formula>
    </cfRule>
  </conditionalFormatting>
  <conditionalFormatting sqref="FC79:FG79">
    <cfRule type="expression" dxfId="23494" priority="20168">
      <formula>FC79=$B$20</formula>
    </cfRule>
    <cfRule type="expression" dxfId="23493" priority="20169">
      <formula>FC79=$B$21</formula>
    </cfRule>
    <cfRule type="expression" dxfId="23492" priority="20170">
      <formula>FC79=$B$19</formula>
    </cfRule>
    <cfRule type="expression" dxfId="23491" priority="20171">
      <formula>FC79=$B$17</formula>
    </cfRule>
    <cfRule type="expression" dxfId="23490" priority="20172">
      <formula>FC79=$B$16</formula>
    </cfRule>
    <cfRule type="expression" dxfId="23489" priority="20173">
      <formula>FC79=$B$14</formula>
    </cfRule>
    <cfRule type="expression" dxfId="23488" priority="20174">
      <formula>FC79=$B$13</formula>
    </cfRule>
    <cfRule type="expression" dxfId="23487" priority="20175">
      <formula>FC79=$B$12</formula>
    </cfRule>
    <cfRule type="expression" dxfId="23486" priority="20176">
      <formula>FC79=$B$11</formula>
    </cfRule>
    <cfRule type="expression" dxfId="23485" priority="20177">
      <formula>FC79=$B$10</formula>
    </cfRule>
    <cfRule type="expression" dxfId="23484" priority="20178">
      <formula>FC79=$B$9</formula>
    </cfRule>
    <cfRule type="expression" dxfId="23483" priority="20179">
      <formula>FC79=$B$6</formula>
    </cfRule>
    <cfRule type="expression" dxfId="23482" priority="20180">
      <formula>"TEXT(C$16,""ddd"")='Sat'"</formula>
    </cfRule>
  </conditionalFormatting>
  <conditionalFormatting sqref="FC79:FG79">
    <cfRule type="expression" dxfId="23481" priority="20167">
      <formula>FC79=$B$22</formula>
    </cfRule>
  </conditionalFormatting>
  <conditionalFormatting sqref="FC79:FG79">
    <cfRule type="expression" dxfId="23480" priority="20165">
      <formula>FC79=#REF!</formula>
    </cfRule>
    <cfRule type="expression" dxfId="23479" priority="20166">
      <formula>FC79=$B$23</formula>
    </cfRule>
  </conditionalFormatting>
  <conditionalFormatting sqref="FG79">
    <cfRule type="expression" dxfId="23478" priority="20161">
      <formula>FG79=$B$8</formula>
    </cfRule>
    <cfRule type="expression" dxfId="23477" priority="20162">
      <formula>FG79=$B$24</formula>
    </cfRule>
    <cfRule type="expression" dxfId="23476" priority="20163">
      <formula>FG79=$B$18</formula>
    </cfRule>
    <cfRule type="expression" dxfId="23475" priority="20164">
      <formula>FG79=$B$3</formula>
    </cfRule>
  </conditionalFormatting>
  <conditionalFormatting sqref="FG79">
    <cfRule type="expression" dxfId="23474" priority="20148">
      <formula>FG79=$B$20</formula>
    </cfRule>
    <cfRule type="expression" dxfId="23473" priority="20149">
      <formula>FG79=$B$21</formula>
    </cfRule>
    <cfRule type="expression" dxfId="23472" priority="20150">
      <formula>FG79=$B$19</formula>
    </cfRule>
    <cfRule type="expression" dxfId="23471" priority="20151">
      <formula>FG79=$B$17</formula>
    </cfRule>
    <cfRule type="expression" dxfId="23470" priority="20152">
      <formula>FG79=$B$16</formula>
    </cfRule>
    <cfRule type="expression" dxfId="23469" priority="20153">
      <formula>FG79=$B$14</formula>
    </cfRule>
    <cfRule type="expression" dxfId="23468" priority="20154">
      <formula>FG79=$B$13</formula>
    </cfRule>
    <cfRule type="expression" dxfId="23467" priority="20155">
      <formula>FG79=$B$12</formula>
    </cfRule>
    <cfRule type="expression" dxfId="23466" priority="20156">
      <formula>FG79=$B$11</formula>
    </cfRule>
    <cfRule type="expression" dxfId="23465" priority="20157">
      <formula>FG79=$B$10</formula>
    </cfRule>
    <cfRule type="expression" dxfId="23464" priority="20158">
      <formula>FG79=$B$9</formula>
    </cfRule>
    <cfRule type="expression" dxfId="23463" priority="20159">
      <formula>FG79=$B$6</formula>
    </cfRule>
    <cfRule type="expression" dxfId="23462" priority="20160">
      <formula>"TEXT(C$16,""ddd"")='Sat'"</formula>
    </cfRule>
  </conditionalFormatting>
  <conditionalFormatting sqref="FG79">
    <cfRule type="expression" dxfId="23461" priority="20147">
      <formula>FG79=$B$22</formula>
    </cfRule>
  </conditionalFormatting>
  <conditionalFormatting sqref="FG79">
    <cfRule type="expression" dxfId="23460" priority="20145">
      <formula>FG79=#REF!</formula>
    </cfRule>
    <cfRule type="expression" dxfId="23459" priority="20146">
      <formula>FG79=$B$23</formula>
    </cfRule>
  </conditionalFormatting>
  <conditionalFormatting sqref="FC79:FG79">
    <cfRule type="expression" dxfId="23458" priority="20141">
      <formula>FC79=$B$8</formula>
    </cfRule>
    <cfRule type="expression" dxfId="23457" priority="20142">
      <formula>FC79=$B$24</formula>
    </cfRule>
    <cfRule type="expression" dxfId="23456" priority="20143">
      <formula>FC79=$B$18</formula>
    </cfRule>
    <cfRule type="expression" dxfId="23455" priority="20144">
      <formula>FC79=$B$3</formula>
    </cfRule>
  </conditionalFormatting>
  <conditionalFormatting sqref="FC79:FG79">
    <cfRule type="expression" dxfId="23454" priority="20128">
      <formula>FC79=$B$20</formula>
    </cfRule>
    <cfRule type="expression" dxfId="23453" priority="20129">
      <formula>FC79=$B$21</formula>
    </cfRule>
    <cfRule type="expression" dxfId="23452" priority="20130">
      <formula>FC79=$B$19</formula>
    </cfRule>
    <cfRule type="expression" dxfId="23451" priority="20131">
      <formula>FC79=$B$17</formula>
    </cfRule>
    <cfRule type="expression" dxfId="23450" priority="20132">
      <formula>FC79=$B$16</formula>
    </cfRule>
    <cfRule type="expression" dxfId="23449" priority="20133">
      <formula>FC79=$B$14</formula>
    </cfRule>
    <cfRule type="expression" dxfId="23448" priority="20134">
      <formula>FC79=$B$13</formula>
    </cfRule>
    <cfRule type="expression" dxfId="23447" priority="20135">
      <formula>FC79=$B$12</formula>
    </cfRule>
    <cfRule type="expression" dxfId="23446" priority="20136">
      <formula>FC79=$B$11</formula>
    </cfRule>
    <cfRule type="expression" dxfId="23445" priority="20137">
      <formula>FC79=$B$10</formula>
    </cfRule>
    <cfRule type="expression" dxfId="23444" priority="20138">
      <formula>FC79=$B$9</formula>
    </cfRule>
    <cfRule type="expression" dxfId="23443" priority="20139">
      <formula>FC79=$B$6</formula>
    </cfRule>
    <cfRule type="expression" dxfId="23442" priority="20140">
      <formula>"TEXT(C$16,""ddd"")='Sat'"</formula>
    </cfRule>
  </conditionalFormatting>
  <conditionalFormatting sqref="FC79:FG79">
    <cfRule type="expression" dxfId="23441" priority="20127">
      <formula>FC79=$B$22</formula>
    </cfRule>
  </conditionalFormatting>
  <conditionalFormatting sqref="FC79:FG79">
    <cfRule type="expression" dxfId="23440" priority="20125">
      <formula>FC79=#REF!</formula>
    </cfRule>
    <cfRule type="expression" dxfId="23439" priority="20126">
      <formula>FC79=$B$23</formula>
    </cfRule>
  </conditionalFormatting>
  <conditionalFormatting sqref="FG79">
    <cfRule type="expression" dxfId="23438" priority="20121">
      <formula>FG79=$B$8</formula>
    </cfRule>
    <cfRule type="expression" dxfId="23437" priority="20122">
      <formula>FG79=$B$24</formula>
    </cfRule>
    <cfRule type="expression" dxfId="23436" priority="20123">
      <formula>FG79=$B$18</formula>
    </cfRule>
    <cfRule type="expression" dxfId="23435" priority="20124">
      <formula>FG79=$B$3</formula>
    </cfRule>
  </conditionalFormatting>
  <conditionalFormatting sqref="FG79">
    <cfRule type="expression" dxfId="23434" priority="20108">
      <formula>FG79=$B$20</formula>
    </cfRule>
    <cfRule type="expression" dxfId="23433" priority="20109">
      <formula>FG79=$B$21</formula>
    </cfRule>
    <cfRule type="expression" dxfId="23432" priority="20110">
      <formula>FG79=$B$19</formula>
    </cfRule>
    <cfRule type="expression" dxfId="23431" priority="20111">
      <formula>FG79=$B$17</formula>
    </cfRule>
    <cfRule type="expression" dxfId="23430" priority="20112">
      <formula>FG79=$B$16</formula>
    </cfRule>
    <cfRule type="expression" dxfId="23429" priority="20113">
      <formula>FG79=$B$14</formula>
    </cfRule>
    <cfRule type="expression" dxfId="23428" priority="20114">
      <formula>FG79=$B$13</formula>
    </cfRule>
    <cfRule type="expression" dxfId="23427" priority="20115">
      <formula>FG79=$B$12</formula>
    </cfRule>
    <cfRule type="expression" dxfId="23426" priority="20116">
      <formula>FG79=$B$11</formula>
    </cfRule>
    <cfRule type="expression" dxfId="23425" priority="20117">
      <formula>FG79=$B$10</formula>
    </cfRule>
    <cfRule type="expression" dxfId="23424" priority="20118">
      <formula>FG79=$B$9</formula>
    </cfRule>
    <cfRule type="expression" dxfId="23423" priority="20119">
      <formula>FG79=$B$6</formula>
    </cfRule>
    <cfRule type="expression" dxfId="23422" priority="20120">
      <formula>"TEXT(C$16,""ddd"")='Sat'"</formula>
    </cfRule>
  </conditionalFormatting>
  <conditionalFormatting sqref="FG79">
    <cfRule type="expression" dxfId="23421" priority="20107">
      <formula>FG79=$B$22</formula>
    </cfRule>
  </conditionalFormatting>
  <conditionalFormatting sqref="FG79">
    <cfRule type="expression" dxfId="23420" priority="20105">
      <formula>FG79=#REF!</formula>
    </cfRule>
    <cfRule type="expression" dxfId="23419" priority="20106">
      <formula>FG79=$B$23</formula>
    </cfRule>
  </conditionalFormatting>
  <conditionalFormatting sqref="FF79">
    <cfRule type="expression" dxfId="23418" priority="20101">
      <formula>FF79=$B$8</formula>
    </cfRule>
    <cfRule type="expression" dxfId="23417" priority="20102">
      <formula>FF79=$B$24</formula>
    </cfRule>
    <cfRule type="expression" dxfId="23416" priority="20103">
      <formula>FF79=$B$18</formula>
    </cfRule>
    <cfRule type="expression" dxfId="23415" priority="20104">
      <formula>FF79=$B$3</formula>
    </cfRule>
  </conditionalFormatting>
  <conditionalFormatting sqref="FF79">
    <cfRule type="expression" dxfId="23414" priority="20088">
      <formula>FF79=$B$20</formula>
    </cfRule>
    <cfRule type="expression" dxfId="23413" priority="20089">
      <formula>FF79=$B$21</formula>
    </cfRule>
    <cfRule type="expression" dxfId="23412" priority="20090">
      <formula>FF79=$B$19</formula>
    </cfRule>
    <cfRule type="expression" dxfId="23411" priority="20091">
      <formula>FF79=$B$17</formula>
    </cfRule>
    <cfRule type="expression" dxfId="23410" priority="20092">
      <formula>FF79=$B$16</formula>
    </cfRule>
    <cfRule type="expression" dxfId="23409" priority="20093">
      <formula>FF79=$B$14</formula>
    </cfRule>
    <cfRule type="expression" dxfId="23408" priority="20094">
      <formula>FF79=$B$13</formula>
    </cfRule>
    <cfRule type="expression" dxfId="23407" priority="20095">
      <formula>FF79=$B$12</formula>
    </cfRule>
    <cfRule type="expression" dxfId="23406" priority="20096">
      <formula>FF79=$B$11</formula>
    </cfRule>
    <cfRule type="expression" dxfId="23405" priority="20097">
      <formula>FF79=$B$10</formula>
    </cfRule>
    <cfRule type="expression" dxfId="23404" priority="20098">
      <formula>FF79=$B$9</formula>
    </cfRule>
    <cfRule type="expression" dxfId="23403" priority="20099">
      <formula>FF79=$B$6</formula>
    </cfRule>
    <cfRule type="expression" dxfId="23402" priority="20100">
      <formula>"TEXT(C$16,""ddd"")='Sat'"</formula>
    </cfRule>
  </conditionalFormatting>
  <conditionalFormatting sqref="FF79">
    <cfRule type="expression" dxfId="23401" priority="20087">
      <formula>FF79=$B$22</formula>
    </cfRule>
  </conditionalFormatting>
  <conditionalFormatting sqref="FF79">
    <cfRule type="expression" dxfId="23400" priority="20085">
      <formula>FF79=#REF!</formula>
    </cfRule>
    <cfRule type="expression" dxfId="23399" priority="20086">
      <formula>FF79=$B$23</formula>
    </cfRule>
  </conditionalFormatting>
  <conditionalFormatting sqref="FC79:FG79">
    <cfRule type="expression" dxfId="23398" priority="20081">
      <formula>FC79=$B$8</formula>
    </cfRule>
    <cfRule type="expression" dxfId="23397" priority="20082">
      <formula>FC79=$B$24</formula>
    </cfRule>
    <cfRule type="expression" dxfId="23396" priority="20083">
      <formula>FC79=$B$18</formula>
    </cfRule>
    <cfRule type="expression" dxfId="23395" priority="20084">
      <formula>FC79=$B$3</formula>
    </cfRule>
  </conditionalFormatting>
  <conditionalFormatting sqref="FC79:FG79">
    <cfRule type="expression" dxfId="23394" priority="20068">
      <formula>FC79=$B$20</formula>
    </cfRule>
    <cfRule type="expression" dxfId="23393" priority="20069">
      <formula>FC79=$B$21</formula>
    </cfRule>
    <cfRule type="expression" dxfId="23392" priority="20070">
      <formula>FC79=$B$19</formula>
    </cfRule>
    <cfRule type="expression" dxfId="23391" priority="20071">
      <formula>FC79=$B$17</formula>
    </cfRule>
    <cfRule type="expression" dxfId="23390" priority="20072">
      <formula>FC79=$B$16</formula>
    </cfRule>
    <cfRule type="expression" dxfId="23389" priority="20073">
      <formula>FC79=$B$14</formula>
    </cfRule>
    <cfRule type="expression" dxfId="23388" priority="20074">
      <formula>FC79=$B$13</formula>
    </cfRule>
    <cfRule type="expression" dxfId="23387" priority="20075">
      <formula>FC79=$B$12</formula>
    </cfRule>
    <cfRule type="expression" dxfId="23386" priority="20076">
      <formula>FC79=$B$11</formula>
    </cfRule>
    <cfRule type="expression" dxfId="23385" priority="20077">
      <formula>FC79=$B$10</formula>
    </cfRule>
    <cfRule type="expression" dxfId="23384" priority="20078">
      <formula>FC79=$B$9</formula>
    </cfRule>
    <cfRule type="expression" dxfId="23383" priority="20079">
      <formula>FC79=$B$6</formula>
    </cfRule>
    <cfRule type="expression" dxfId="23382" priority="20080">
      <formula>"TEXT(C$16,""ddd"")='Sat'"</formula>
    </cfRule>
  </conditionalFormatting>
  <conditionalFormatting sqref="FC79:FG79">
    <cfRule type="expression" dxfId="23381" priority="20067">
      <formula>FC79=$B$22</formula>
    </cfRule>
  </conditionalFormatting>
  <conditionalFormatting sqref="FC79:FG79">
    <cfRule type="expression" dxfId="23380" priority="20065">
      <formula>FC79=#REF!</formula>
    </cfRule>
    <cfRule type="expression" dxfId="23379" priority="20066">
      <formula>FC79=$B$23</formula>
    </cfRule>
  </conditionalFormatting>
  <conditionalFormatting sqref="FG79">
    <cfRule type="expression" dxfId="23378" priority="20061">
      <formula>FG79=$B$8</formula>
    </cfRule>
    <cfRule type="expression" dxfId="23377" priority="20062">
      <formula>FG79=$B$24</formula>
    </cfRule>
    <cfRule type="expression" dxfId="23376" priority="20063">
      <formula>FG79=$B$18</formula>
    </cfRule>
    <cfRule type="expression" dxfId="23375" priority="20064">
      <formula>FG79=$B$3</formula>
    </cfRule>
  </conditionalFormatting>
  <conditionalFormatting sqref="FG79">
    <cfRule type="expression" dxfId="23374" priority="20048">
      <formula>FG79=$B$20</formula>
    </cfRule>
    <cfRule type="expression" dxfId="23373" priority="20049">
      <formula>FG79=$B$21</formula>
    </cfRule>
    <cfRule type="expression" dxfId="23372" priority="20050">
      <formula>FG79=$B$19</formula>
    </cfRule>
    <cfRule type="expression" dxfId="23371" priority="20051">
      <formula>FG79=$B$17</formula>
    </cfRule>
    <cfRule type="expression" dxfId="23370" priority="20052">
      <formula>FG79=$B$16</formula>
    </cfRule>
    <cfRule type="expression" dxfId="23369" priority="20053">
      <formula>FG79=$B$14</formula>
    </cfRule>
    <cfRule type="expression" dxfId="23368" priority="20054">
      <formula>FG79=$B$13</formula>
    </cfRule>
    <cfRule type="expression" dxfId="23367" priority="20055">
      <formula>FG79=$B$12</formula>
    </cfRule>
    <cfRule type="expression" dxfId="23366" priority="20056">
      <formula>FG79=$B$11</formula>
    </cfRule>
    <cfRule type="expression" dxfId="23365" priority="20057">
      <formula>FG79=$B$10</formula>
    </cfRule>
    <cfRule type="expression" dxfId="23364" priority="20058">
      <formula>FG79=$B$9</formula>
    </cfRule>
    <cfRule type="expression" dxfId="23363" priority="20059">
      <formula>FG79=$B$6</formula>
    </cfRule>
    <cfRule type="expression" dxfId="23362" priority="20060">
      <formula>"TEXT(C$16,""ddd"")='Sat'"</formula>
    </cfRule>
  </conditionalFormatting>
  <conditionalFormatting sqref="FG79">
    <cfRule type="expression" dxfId="23361" priority="20047">
      <formula>FG79=$B$22</formula>
    </cfRule>
  </conditionalFormatting>
  <conditionalFormatting sqref="FG79">
    <cfRule type="expression" dxfId="23360" priority="20045">
      <formula>FG79=#REF!</formula>
    </cfRule>
    <cfRule type="expression" dxfId="23359" priority="20046">
      <formula>FG79=$B$23</formula>
    </cfRule>
  </conditionalFormatting>
  <conditionalFormatting sqref="FC79:FG79">
    <cfRule type="expression" dxfId="23358" priority="20041">
      <formula>FC79=$B$8</formula>
    </cfRule>
    <cfRule type="expression" dxfId="23357" priority="20042">
      <formula>FC79=$B$24</formula>
    </cfRule>
    <cfRule type="expression" dxfId="23356" priority="20043">
      <formula>FC79=$B$18</formula>
    </cfRule>
    <cfRule type="expression" dxfId="23355" priority="20044">
      <formula>FC79=$B$3</formula>
    </cfRule>
  </conditionalFormatting>
  <conditionalFormatting sqref="FC79:FG79">
    <cfRule type="expression" dxfId="23354" priority="20028">
      <formula>FC79=$B$20</formula>
    </cfRule>
    <cfRule type="expression" dxfId="23353" priority="20029">
      <formula>FC79=$B$21</formula>
    </cfRule>
    <cfRule type="expression" dxfId="23352" priority="20030">
      <formula>FC79=$B$19</formula>
    </cfRule>
    <cfRule type="expression" dxfId="23351" priority="20031">
      <formula>FC79=$B$17</formula>
    </cfRule>
    <cfRule type="expression" dxfId="23350" priority="20032">
      <formula>FC79=$B$16</formula>
    </cfRule>
    <cfRule type="expression" dxfId="23349" priority="20033">
      <formula>FC79=$B$14</formula>
    </cfRule>
    <cfRule type="expression" dxfId="23348" priority="20034">
      <formula>FC79=$B$13</formula>
    </cfRule>
    <cfRule type="expression" dxfId="23347" priority="20035">
      <formula>FC79=$B$12</formula>
    </cfRule>
    <cfRule type="expression" dxfId="23346" priority="20036">
      <formula>FC79=$B$11</formula>
    </cfRule>
    <cfRule type="expression" dxfId="23345" priority="20037">
      <formula>FC79=$B$10</formula>
    </cfRule>
    <cfRule type="expression" dxfId="23344" priority="20038">
      <formula>FC79=$B$9</formula>
    </cfRule>
    <cfRule type="expression" dxfId="23343" priority="20039">
      <formula>FC79=$B$6</formula>
    </cfRule>
    <cfRule type="expression" dxfId="23342" priority="20040">
      <formula>"TEXT(C$16,""ddd"")='Sat'"</formula>
    </cfRule>
  </conditionalFormatting>
  <conditionalFormatting sqref="FC79:FG79">
    <cfRule type="expression" dxfId="23341" priority="20027">
      <formula>FC79=$B$22</formula>
    </cfRule>
  </conditionalFormatting>
  <conditionalFormatting sqref="FC79:FG79">
    <cfRule type="expression" dxfId="23340" priority="20025">
      <formula>FC79=#REF!</formula>
    </cfRule>
    <cfRule type="expression" dxfId="23339" priority="20026">
      <formula>FC79=$B$23</formula>
    </cfRule>
  </conditionalFormatting>
  <conditionalFormatting sqref="FG79">
    <cfRule type="expression" dxfId="23338" priority="20021">
      <formula>FG79=$B$8</formula>
    </cfRule>
    <cfRule type="expression" dxfId="23337" priority="20022">
      <formula>FG79=$B$24</formula>
    </cfRule>
    <cfRule type="expression" dxfId="23336" priority="20023">
      <formula>FG79=$B$18</formula>
    </cfRule>
    <cfRule type="expression" dxfId="23335" priority="20024">
      <formula>FG79=$B$3</formula>
    </cfRule>
  </conditionalFormatting>
  <conditionalFormatting sqref="FG79">
    <cfRule type="expression" dxfId="23334" priority="20008">
      <formula>FG79=$B$20</formula>
    </cfRule>
    <cfRule type="expression" dxfId="23333" priority="20009">
      <formula>FG79=$B$21</formula>
    </cfRule>
    <cfRule type="expression" dxfId="23332" priority="20010">
      <formula>FG79=$B$19</formula>
    </cfRule>
    <cfRule type="expression" dxfId="23331" priority="20011">
      <formula>FG79=$B$17</formula>
    </cfRule>
    <cfRule type="expression" dxfId="23330" priority="20012">
      <formula>FG79=$B$16</formula>
    </cfRule>
    <cfRule type="expression" dxfId="23329" priority="20013">
      <formula>FG79=$B$14</formula>
    </cfRule>
    <cfRule type="expression" dxfId="23328" priority="20014">
      <formula>FG79=$B$13</formula>
    </cfRule>
    <cfRule type="expression" dxfId="23327" priority="20015">
      <formula>FG79=$B$12</formula>
    </cfRule>
    <cfRule type="expression" dxfId="23326" priority="20016">
      <formula>FG79=$B$11</formula>
    </cfRule>
    <cfRule type="expression" dxfId="23325" priority="20017">
      <formula>FG79=$B$10</formula>
    </cfRule>
    <cfRule type="expression" dxfId="23324" priority="20018">
      <formula>FG79=$B$9</formula>
    </cfRule>
    <cfRule type="expression" dxfId="23323" priority="20019">
      <formula>FG79=$B$6</formula>
    </cfRule>
    <cfRule type="expression" dxfId="23322" priority="20020">
      <formula>"TEXT(C$16,""ddd"")='Sat'"</formula>
    </cfRule>
  </conditionalFormatting>
  <conditionalFormatting sqref="FG79">
    <cfRule type="expression" dxfId="23321" priority="20007">
      <formula>FG79=$B$22</formula>
    </cfRule>
  </conditionalFormatting>
  <conditionalFormatting sqref="FG79">
    <cfRule type="expression" dxfId="23320" priority="20005">
      <formula>FG79=#REF!</formula>
    </cfRule>
    <cfRule type="expression" dxfId="23319" priority="20006">
      <formula>FG79=$B$23</formula>
    </cfRule>
  </conditionalFormatting>
  <conditionalFormatting sqref="FF79">
    <cfRule type="expression" dxfId="23318" priority="20001">
      <formula>FF79=$B$8</formula>
    </cfRule>
    <cfRule type="expression" dxfId="23317" priority="20002">
      <formula>FF79=$B$24</formula>
    </cfRule>
    <cfRule type="expression" dxfId="23316" priority="20003">
      <formula>FF79=$B$18</formula>
    </cfRule>
    <cfRule type="expression" dxfId="23315" priority="20004">
      <formula>FF79=$B$3</formula>
    </cfRule>
  </conditionalFormatting>
  <conditionalFormatting sqref="FF79">
    <cfRule type="expression" dxfId="23314" priority="19988">
      <formula>FF79=$B$20</formula>
    </cfRule>
    <cfRule type="expression" dxfId="23313" priority="19989">
      <formula>FF79=$B$21</formula>
    </cfRule>
    <cfRule type="expression" dxfId="23312" priority="19990">
      <formula>FF79=$B$19</formula>
    </cfRule>
    <cfRule type="expression" dxfId="23311" priority="19991">
      <formula>FF79=$B$17</formula>
    </cfRule>
    <cfRule type="expression" dxfId="23310" priority="19992">
      <formula>FF79=$B$16</formula>
    </cfRule>
    <cfRule type="expression" dxfId="23309" priority="19993">
      <formula>FF79=$B$14</formula>
    </cfRule>
    <cfRule type="expression" dxfId="23308" priority="19994">
      <formula>FF79=$B$13</formula>
    </cfRule>
    <cfRule type="expression" dxfId="23307" priority="19995">
      <formula>FF79=$B$12</formula>
    </cfRule>
    <cfRule type="expression" dxfId="23306" priority="19996">
      <formula>FF79=$B$11</formula>
    </cfRule>
    <cfRule type="expression" dxfId="23305" priority="19997">
      <formula>FF79=$B$10</formula>
    </cfRule>
    <cfRule type="expression" dxfId="23304" priority="19998">
      <formula>FF79=$B$9</formula>
    </cfRule>
    <cfRule type="expression" dxfId="23303" priority="19999">
      <formula>FF79=$B$6</formula>
    </cfRule>
    <cfRule type="expression" dxfId="23302" priority="20000">
      <formula>"TEXT(C$16,""ddd"")='Sat'"</formula>
    </cfRule>
  </conditionalFormatting>
  <conditionalFormatting sqref="FF79">
    <cfRule type="expression" dxfId="23301" priority="19987">
      <formula>FF79=$B$22</formula>
    </cfRule>
  </conditionalFormatting>
  <conditionalFormatting sqref="FF79">
    <cfRule type="expression" dxfId="23300" priority="19985">
      <formula>FF79=#REF!</formula>
    </cfRule>
    <cfRule type="expression" dxfId="23299" priority="19986">
      <formula>FF79=$B$23</formula>
    </cfRule>
  </conditionalFormatting>
  <conditionalFormatting sqref="FC79:FG79">
    <cfRule type="expression" dxfId="23298" priority="19981">
      <formula>FC79=$B$8</formula>
    </cfRule>
    <cfRule type="expression" dxfId="23297" priority="19982">
      <formula>FC79=$B$24</formula>
    </cfRule>
    <cfRule type="expression" dxfId="23296" priority="19983">
      <formula>FC79=$B$18</formula>
    </cfRule>
    <cfRule type="expression" dxfId="23295" priority="19984">
      <formula>FC79=$B$3</formula>
    </cfRule>
  </conditionalFormatting>
  <conditionalFormatting sqref="FC79:FG79">
    <cfRule type="expression" dxfId="23294" priority="19968">
      <formula>FC79=$B$20</formula>
    </cfRule>
    <cfRule type="expression" dxfId="23293" priority="19969">
      <formula>FC79=$B$21</formula>
    </cfRule>
    <cfRule type="expression" dxfId="23292" priority="19970">
      <formula>FC79=$B$19</formula>
    </cfRule>
    <cfRule type="expression" dxfId="23291" priority="19971">
      <formula>FC79=$B$17</formula>
    </cfRule>
    <cfRule type="expression" dxfId="23290" priority="19972">
      <formula>FC79=$B$16</formula>
    </cfRule>
    <cfRule type="expression" dxfId="23289" priority="19973">
      <formula>FC79=$B$14</formula>
    </cfRule>
    <cfRule type="expression" dxfId="23288" priority="19974">
      <formula>FC79=$B$13</formula>
    </cfRule>
    <cfRule type="expression" dxfId="23287" priority="19975">
      <formula>FC79=$B$12</formula>
    </cfRule>
    <cfRule type="expression" dxfId="23286" priority="19976">
      <formula>FC79=$B$11</formula>
    </cfRule>
    <cfRule type="expression" dxfId="23285" priority="19977">
      <formula>FC79=$B$10</formula>
    </cfRule>
    <cfRule type="expression" dxfId="23284" priority="19978">
      <formula>FC79=$B$9</formula>
    </cfRule>
    <cfRule type="expression" dxfId="23283" priority="19979">
      <formula>FC79=$B$6</formula>
    </cfRule>
    <cfRule type="expression" dxfId="23282" priority="19980">
      <formula>"TEXT(C$16,""ddd"")='Sat'"</formula>
    </cfRule>
  </conditionalFormatting>
  <conditionalFormatting sqref="FC79:FG79">
    <cfRule type="expression" dxfId="23281" priority="19967">
      <formula>FC79=$B$22</formula>
    </cfRule>
  </conditionalFormatting>
  <conditionalFormatting sqref="FC79:FG79">
    <cfRule type="expression" dxfId="23280" priority="19965">
      <formula>FC79=#REF!</formula>
    </cfRule>
    <cfRule type="expression" dxfId="23279" priority="19966">
      <formula>FC79=$B$23</formula>
    </cfRule>
  </conditionalFormatting>
  <conditionalFormatting sqref="FG79">
    <cfRule type="expression" dxfId="23278" priority="19961">
      <formula>FG79=$B$8</formula>
    </cfRule>
    <cfRule type="expression" dxfId="23277" priority="19962">
      <formula>FG79=$B$24</formula>
    </cfRule>
    <cfRule type="expression" dxfId="23276" priority="19963">
      <formula>FG79=$B$18</formula>
    </cfRule>
    <cfRule type="expression" dxfId="23275" priority="19964">
      <formula>FG79=$B$3</formula>
    </cfRule>
  </conditionalFormatting>
  <conditionalFormatting sqref="FG79">
    <cfRule type="expression" dxfId="23274" priority="19948">
      <formula>FG79=$B$20</formula>
    </cfRule>
    <cfRule type="expression" dxfId="23273" priority="19949">
      <formula>FG79=$B$21</formula>
    </cfRule>
    <cfRule type="expression" dxfId="23272" priority="19950">
      <formula>FG79=$B$19</formula>
    </cfRule>
    <cfRule type="expression" dxfId="23271" priority="19951">
      <formula>FG79=$B$17</formula>
    </cfRule>
    <cfRule type="expression" dxfId="23270" priority="19952">
      <formula>FG79=$B$16</formula>
    </cfRule>
    <cfRule type="expression" dxfId="23269" priority="19953">
      <formula>FG79=$B$14</formula>
    </cfRule>
    <cfRule type="expression" dxfId="23268" priority="19954">
      <formula>FG79=$B$13</formula>
    </cfRule>
    <cfRule type="expression" dxfId="23267" priority="19955">
      <formula>FG79=$B$12</formula>
    </cfRule>
    <cfRule type="expression" dxfId="23266" priority="19956">
      <formula>FG79=$B$11</formula>
    </cfRule>
    <cfRule type="expression" dxfId="23265" priority="19957">
      <formula>FG79=$B$10</formula>
    </cfRule>
    <cfRule type="expression" dxfId="23264" priority="19958">
      <formula>FG79=$B$9</formula>
    </cfRule>
    <cfRule type="expression" dxfId="23263" priority="19959">
      <formula>FG79=$B$6</formula>
    </cfRule>
    <cfRule type="expression" dxfId="23262" priority="19960">
      <formula>"TEXT(C$16,""ddd"")='Sat'"</formula>
    </cfRule>
  </conditionalFormatting>
  <conditionalFormatting sqref="FG79">
    <cfRule type="expression" dxfId="23261" priority="19947">
      <formula>FG79=$B$22</formula>
    </cfRule>
  </conditionalFormatting>
  <conditionalFormatting sqref="FG79">
    <cfRule type="expression" dxfId="23260" priority="19945">
      <formula>FG79=#REF!</formula>
    </cfRule>
    <cfRule type="expression" dxfId="23259" priority="19946">
      <formula>FG79=$B$23</formula>
    </cfRule>
  </conditionalFormatting>
  <conditionalFormatting sqref="FC79:FG79">
    <cfRule type="expression" dxfId="23258" priority="19941">
      <formula>FC79=$B$8</formula>
    </cfRule>
    <cfRule type="expression" dxfId="23257" priority="19942">
      <formula>FC79=$B$24</formula>
    </cfRule>
    <cfRule type="expression" dxfId="23256" priority="19943">
      <formula>FC79=$B$18</formula>
    </cfRule>
    <cfRule type="expression" dxfId="23255" priority="19944">
      <formula>FC79=$B$3</formula>
    </cfRule>
  </conditionalFormatting>
  <conditionalFormatting sqref="FC79:FG79">
    <cfRule type="expression" dxfId="23254" priority="19928">
      <formula>FC79=$B$20</formula>
    </cfRule>
    <cfRule type="expression" dxfId="23253" priority="19929">
      <formula>FC79=$B$21</formula>
    </cfRule>
    <cfRule type="expression" dxfId="23252" priority="19930">
      <formula>FC79=$B$19</formula>
    </cfRule>
    <cfRule type="expression" dxfId="23251" priority="19931">
      <formula>FC79=$B$17</formula>
    </cfRule>
    <cfRule type="expression" dxfId="23250" priority="19932">
      <formula>FC79=$B$16</formula>
    </cfRule>
    <cfRule type="expression" dxfId="23249" priority="19933">
      <formula>FC79=$B$14</formula>
    </cfRule>
    <cfRule type="expression" dxfId="23248" priority="19934">
      <formula>FC79=$B$13</formula>
    </cfRule>
    <cfRule type="expression" dxfId="23247" priority="19935">
      <formula>FC79=$B$12</formula>
    </cfRule>
    <cfRule type="expression" dxfId="23246" priority="19936">
      <formula>FC79=$B$11</formula>
    </cfRule>
    <cfRule type="expression" dxfId="23245" priority="19937">
      <formula>FC79=$B$10</formula>
    </cfRule>
    <cfRule type="expression" dxfId="23244" priority="19938">
      <formula>FC79=$B$9</formula>
    </cfRule>
    <cfRule type="expression" dxfId="23243" priority="19939">
      <formula>FC79=$B$6</formula>
    </cfRule>
    <cfRule type="expression" dxfId="23242" priority="19940">
      <formula>"TEXT(C$16,""ddd"")='Sat'"</formula>
    </cfRule>
  </conditionalFormatting>
  <conditionalFormatting sqref="FC79:FG79">
    <cfRule type="expression" dxfId="23241" priority="19927">
      <formula>FC79=$B$22</formula>
    </cfRule>
  </conditionalFormatting>
  <conditionalFormatting sqref="FC79:FG79">
    <cfRule type="expression" dxfId="23240" priority="19925">
      <formula>FC79=#REF!</formula>
    </cfRule>
    <cfRule type="expression" dxfId="23239" priority="19926">
      <formula>FC79=$B$23</formula>
    </cfRule>
  </conditionalFormatting>
  <conditionalFormatting sqref="FG79">
    <cfRule type="expression" dxfId="23238" priority="19921">
      <formula>FG79=$B$8</formula>
    </cfRule>
    <cfRule type="expression" dxfId="23237" priority="19922">
      <formula>FG79=$B$24</formula>
    </cfRule>
    <cfRule type="expression" dxfId="23236" priority="19923">
      <formula>FG79=$B$18</formula>
    </cfRule>
    <cfRule type="expression" dxfId="23235" priority="19924">
      <formula>FG79=$B$3</formula>
    </cfRule>
  </conditionalFormatting>
  <conditionalFormatting sqref="FG79">
    <cfRule type="expression" dxfId="23234" priority="19908">
      <formula>FG79=$B$20</formula>
    </cfRule>
    <cfRule type="expression" dxfId="23233" priority="19909">
      <formula>FG79=$B$21</formula>
    </cfRule>
    <cfRule type="expression" dxfId="23232" priority="19910">
      <formula>FG79=$B$19</formula>
    </cfRule>
    <cfRule type="expression" dxfId="23231" priority="19911">
      <formula>FG79=$B$17</formula>
    </cfRule>
    <cfRule type="expression" dxfId="23230" priority="19912">
      <formula>FG79=$B$16</formula>
    </cfRule>
    <cfRule type="expression" dxfId="23229" priority="19913">
      <formula>FG79=$B$14</formula>
    </cfRule>
    <cfRule type="expression" dxfId="23228" priority="19914">
      <formula>FG79=$B$13</formula>
    </cfRule>
    <cfRule type="expression" dxfId="23227" priority="19915">
      <formula>FG79=$B$12</formula>
    </cfRule>
    <cfRule type="expression" dxfId="23226" priority="19916">
      <formula>FG79=$B$11</formula>
    </cfRule>
    <cfRule type="expression" dxfId="23225" priority="19917">
      <formula>FG79=$B$10</formula>
    </cfRule>
    <cfRule type="expression" dxfId="23224" priority="19918">
      <formula>FG79=$B$9</formula>
    </cfRule>
    <cfRule type="expression" dxfId="23223" priority="19919">
      <formula>FG79=$B$6</formula>
    </cfRule>
    <cfRule type="expression" dxfId="23222" priority="19920">
      <formula>"TEXT(C$16,""ddd"")='Sat'"</formula>
    </cfRule>
  </conditionalFormatting>
  <conditionalFormatting sqref="FG79">
    <cfRule type="expression" dxfId="23221" priority="19907">
      <formula>FG79=$B$22</formula>
    </cfRule>
  </conditionalFormatting>
  <conditionalFormatting sqref="FG79">
    <cfRule type="expression" dxfId="23220" priority="19905">
      <formula>FG79=#REF!</formula>
    </cfRule>
    <cfRule type="expression" dxfId="23219" priority="19906">
      <formula>FG79=$B$23</formula>
    </cfRule>
  </conditionalFormatting>
  <conditionalFormatting sqref="FF79">
    <cfRule type="expression" dxfId="23218" priority="19901">
      <formula>FF79=$B$8</formula>
    </cfRule>
    <cfRule type="expression" dxfId="23217" priority="19902">
      <formula>FF79=$B$24</formula>
    </cfRule>
    <cfRule type="expression" dxfId="23216" priority="19903">
      <formula>FF79=$B$18</formula>
    </cfRule>
    <cfRule type="expression" dxfId="23215" priority="19904">
      <formula>FF79=$B$3</formula>
    </cfRule>
  </conditionalFormatting>
  <conditionalFormatting sqref="FF79">
    <cfRule type="expression" dxfId="23214" priority="19888">
      <formula>FF79=$B$20</formula>
    </cfRule>
    <cfRule type="expression" dxfId="23213" priority="19889">
      <formula>FF79=$B$21</formula>
    </cfRule>
    <cfRule type="expression" dxfId="23212" priority="19890">
      <formula>FF79=$B$19</formula>
    </cfRule>
    <cfRule type="expression" dxfId="23211" priority="19891">
      <formula>FF79=$B$17</formula>
    </cfRule>
    <cfRule type="expression" dxfId="23210" priority="19892">
      <formula>FF79=$B$16</formula>
    </cfRule>
    <cfRule type="expression" dxfId="23209" priority="19893">
      <formula>FF79=$B$14</formula>
    </cfRule>
    <cfRule type="expression" dxfId="23208" priority="19894">
      <formula>FF79=$B$13</formula>
    </cfRule>
    <cfRule type="expression" dxfId="23207" priority="19895">
      <formula>FF79=$B$12</formula>
    </cfRule>
    <cfRule type="expression" dxfId="23206" priority="19896">
      <formula>FF79=$B$11</formula>
    </cfRule>
    <cfRule type="expression" dxfId="23205" priority="19897">
      <formula>FF79=$B$10</formula>
    </cfRule>
    <cfRule type="expression" dxfId="23204" priority="19898">
      <formula>FF79=$B$9</formula>
    </cfRule>
    <cfRule type="expression" dxfId="23203" priority="19899">
      <formula>FF79=$B$6</formula>
    </cfRule>
    <cfRule type="expression" dxfId="23202" priority="19900">
      <formula>"TEXT(C$16,""ddd"")='Sat'"</formula>
    </cfRule>
  </conditionalFormatting>
  <conditionalFormatting sqref="FF79">
    <cfRule type="expression" dxfId="23201" priority="19887">
      <formula>FF79=$B$22</formula>
    </cfRule>
  </conditionalFormatting>
  <conditionalFormatting sqref="FF79">
    <cfRule type="expression" dxfId="23200" priority="19885">
      <formula>FF79=#REF!</formula>
    </cfRule>
    <cfRule type="expression" dxfId="23199" priority="19886">
      <formula>FF79=$B$23</formula>
    </cfRule>
  </conditionalFormatting>
  <conditionalFormatting sqref="FQ79:FU79">
    <cfRule type="expression" dxfId="23198" priority="19881">
      <formula>FQ79=$B$8</formula>
    </cfRule>
    <cfRule type="expression" dxfId="23197" priority="19882">
      <formula>FQ79=$B$24</formula>
    </cfRule>
    <cfRule type="expression" dxfId="23196" priority="19883">
      <formula>FQ79=$B$18</formula>
    </cfRule>
    <cfRule type="expression" dxfId="23195" priority="19884">
      <formula>FQ79=$B$3</formula>
    </cfRule>
  </conditionalFormatting>
  <conditionalFormatting sqref="FQ79:FU79">
    <cfRule type="expression" dxfId="23194" priority="19868">
      <formula>FQ79=$B$20</formula>
    </cfRule>
    <cfRule type="expression" dxfId="23193" priority="19869">
      <formula>FQ79=$B$21</formula>
    </cfRule>
    <cfRule type="expression" dxfId="23192" priority="19870">
      <formula>FQ79=$B$19</formula>
    </cfRule>
    <cfRule type="expression" dxfId="23191" priority="19871">
      <formula>FQ79=$B$17</formula>
    </cfRule>
    <cfRule type="expression" dxfId="23190" priority="19872">
      <formula>FQ79=$B$16</formula>
    </cfRule>
    <cfRule type="expression" dxfId="23189" priority="19873">
      <formula>FQ79=$B$14</formula>
    </cfRule>
    <cfRule type="expression" dxfId="23188" priority="19874">
      <formula>FQ79=$B$13</formula>
    </cfRule>
    <cfRule type="expression" dxfId="23187" priority="19875">
      <formula>FQ79=$B$12</formula>
    </cfRule>
    <cfRule type="expression" dxfId="23186" priority="19876">
      <formula>FQ79=$B$11</formula>
    </cfRule>
    <cfRule type="expression" dxfId="23185" priority="19877">
      <formula>FQ79=$B$10</formula>
    </cfRule>
    <cfRule type="expression" dxfId="23184" priority="19878">
      <formula>FQ79=$B$9</formula>
    </cfRule>
    <cfRule type="expression" dxfId="23183" priority="19879">
      <formula>FQ79=$B$6</formula>
    </cfRule>
    <cfRule type="expression" dxfId="23182" priority="19880">
      <formula>"TEXT(C$16,""ddd"")='Sat'"</formula>
    </cfRule>
  </conditionalFormatting>
  <conditionalFormatting sqref="FQ79:FU79">
    <cfRule type="expression" dxfId="23181" priority="19867">
      <formula>FQ79=$B$22</formula>
    </cfRule>
  </conditionalFormatting>
  <conditionalFormatting sqref="FQ79:FU79">
    <cfRule type="expression" dxfId="23180" priority="19865">
      <formula>FQ79=#REF!</formula>
    </cfRule>
    <cfRule type="expression" dxfId="23179" priority="19866">
      <formula>FQ79=$B$23</formula>
    </cfRule>
  </conditionalFormatting>
  <conditionalFormatting sqref="FU79">
    <cfRule type="expression" dxfId="23178" priority="19861">
      <formula>FU79=$B$8</formula>
    </cfRule>
    <cfRule type="expression" dxfId="23177" priority="19862">
      <formula>FU79=$B$24</formula>
    </cfRule>
    <cfRule type="expression" dxfId="23176" priority="19863">
      <formula>FU79=$B$18</formula>
    </cfRule>
    <cfRule type="expression" dxfId="23175" priority="19864">
      <formula>FU79=$B$3</formula>
    </cfRule>
  </conditionalFormatting>
  <conditionalFormatting sqref="FU79">
    <cfRule type="expression" dxfId="23174" priority="19848">
      <formula>FU79=$B$20</formula>
    </cfRule>
    <cfRule type="expression" dxfId="23173" priority="19849">
      <formula>FU79=$B$21</formula>
    </cfRule>
    <cfRule type="expression" dxfId="23172" priority="19850">
      <formula>FU79=$B$19</formula>
    </cfRule>
    <cfRule type="expression" dxfId="23171" priority="19851">
      <formula>FU79=$B$17</formula>
    </cfRule>
    <cfRule type="expression" dxfId="23170" priority="19852">
      <formula>FU79=$B$16</formula>
    </cfRule>
    <cfRule type="expression" dxfId="23169" priority="19853">
      <formula>FU79=$B$14</formula>
    </cfRule>
    <cfRule type="expression" dxfId="23168" priority="19854">
      <formula>FU79=$B$13</formula>
    </cfRule>
    <cfRule type="expression" dxfId="23167" priority="19855">
      <formula>FU79=$B$12</formula>
    </cfRule>
    <cfRule type="expression" dxfId="23166" priority="19856">
      <formula>FU79=$B$11</formula>
    </cfRule>
    <cfRule type="expression" dxfId="23165" priority="19857">
      <formula>FU79=$B$10</formula>
    </cfRule>
    <cfRule type="expression" dxfId="23164" priority="19858">
      <formula>FU79=$B$9</formula>
    </cfRule>
    <cfRule type="expression" dxfId="23163" priority="19859">
      <formula>FU79=$B$6</formula>
    </cfRule>
    <cfRule type="expression" dxfId="23162" priority="19860">
      <formula>"TEXT(C$16,""ddd"")='Sat'"</formula>
    </cfRule>
  </conditionalFormatting>
  <conditionalFormatting sqref="FU79">
    <cfRule type="expression" dxfId="23161" priority="19847">
      <formula>FU79=$B$22</formula>
    </cfRule>
  </conditionalFormatting>
  <conditionalFormatting sqref="FU79">
    <cfRule type="expression" dxfId="23160" priority="19845">
      <formula>FU79=#REF!</formula>
    </cfRule>
    <cfRule type="expression" dxfId="23159" priority="19846">
      <formula>FU79=$B$23</formula>
    </cfRule>
  </conditionalFormatting>
  <conditionalFormatting sqref="FQ79:FU79">
    <cfRule type="expression" dxfId="23158" priority="19841">
      <formula>FQ79=$B$8</formula>
    </cfRule>
    <cfRule type="expression" dxfId="23157" priority="19842">
      <formula>FQ79=$B$24</formula>
    </cfRule>
    <cfRule type="expression" dxfId="23156" priority="19843">
      <formula>FQ79=$B$18</formula>
    </cfRule>
    <cfRule type="expression" dxfId="23155" priority="19844">
      <formula>FQ79=$B$3</formula>
    </cfRule>
  </conditionalFormatting>
  <conditionalFormatting sqref="FQ79:FU79">
    <cfRule type="expression" dxfId="23154" priority="19828">
      <formula>FQ79=$B$20</formula>
    </cfRule>
    <cfRule type="expression" dxfId="23153" priority="19829">
      <formula>FQ79=$B$21</formula>
    </cfRule>
    <cfRule type="expression" dxfId="23152" priority="19830">
      <formula>FQ79=$B$19</formula>
    </cfRule>
    <cfRule type="expression" dxfId="23151" priority="19831">
      <formula>FQ79=$B$17</formula>
    </cfRule>
    <cfRule type="expression" dxfId="23150" priority="19832">
      <formula>FQ79=$B$16</formula>
    </cfRule>
    <cfRule type="expression" dxfId="23149" priority="19833">
      <formula>FQ79=$B$14</formula>
    </cfRule>
    <cfRule type="expression" dxfId="23148" priority="19834">
      <formula>FQ79=$B$13</formula>
    </cfRule>
    <cfRule type="expression" dxfId="23147" priority="19835">
      <formula>FQ79=$B$12</formula>
    </cfRule>
    <cfRule type="expression" dxfId="23146" priority="19836">
      <formula>FQ79=$B$11</formula>
    </cfRule>
    <cfRule type="expression" dxfId="23145" priority="19837">
      <formula>FQ79=$B$10</formula>
    </cfRule>
    <cfRule type="expression" dxfId="23144" priority="19838">
      <formula>FQ79=$B$9</formula>
    </cfRule>
    <cfRule type="expression" dxfId="23143" priority="19839">
      <formula>FQ79=$B$6</formula>
    </cfRule>
    <cfRule type="expression" dxfId="23142" priority="19840">
      <formula>"TEXT(C$16,""ddd"")='Sat'"</formula>
    </cfRule>
  </conditionalFormatting>
  <conditionalFormatting sqref="FQ79:FU79">
    <cfRule type="expression" dxfId="23141" priority="19827">
      <formula>FQ79=$B$22</formula>
    </cfRule>
  </conditionalFormatting>
  <conditionalFormatting sqref="FQ79:FU79">
    <cfRule type="expression" dxfId="23140" priority="19825">
      <formula>FQ79=#REF!</formula>
    </cfRule>
    <cfRule type="expression" dxfId="23139" priority="19826">
      <formula>FQ79=$B$23</formula>
    </cfRule>
  </conditionalFormatting>
  <conditionalFormatting sqref="FU79">
    <cfRule type="expression" dxfId="23138" priority="19821">
      <formula>FU79=$B$8</formula>
    </cfRule>
    <cfRule type="expression" dxfId="23137" priority="19822">
      <formula>FU79=$B$24</formula>
    </cfRule>
    <cfRule type="expression" dxfId="23136" priority="19823">
      <formula>FU79=$B$18</formula>
    </cfRule>
    <cfRule type="expression" dxfId="23135" priority="19824">
      <formula>FU79=$B$3</formula>
    </cfRule>
  </conditionalFormatting>
  <conditionalFormatting sqref="FU79">
    <cfRule type="expression" dxfId="23134" priority="19808">
      <formula>FU79=$B$20</formula>
    </cfRule>
    <cfRule type="expression" dxfId="23133" priority="19809">
      <formula>FU79=$B$21</formula>
    </cfRule>
    <cfRule type="expression" dxfId="23132" priority="19810">
      <formula>FU79=$B$19</formula>
    </cfRule>
    <cfRule type="expression" dxfId="23131" priority="19811">
      <formula>FU79=$B$17</formula>
    </cfRule>
    <cfRule type="expression" dxfId="23130" priority="19812">
      <formula>FU79=$B$16</formula>
    </cfRule>
    <cfRule type="expression" dxfId="23129" priority="19813">
      <formula>FU79=$B$14</formula>
    </cfRule>
    <cfRule type="expression" dxfId="23128" priority="19814">
      <formula>FU79=$B$13</formula>
    </cfRule>
    <cfRule type="expression" dxfId="23127" priority="19815">
      <formula>FU79=$B$12</formula>
    </cfRule>
    <cfRule type="expression" dxfId="23126" priority="19816">
      <formula>FU79=$B$11</formula>
    </cfRule>
    <cfRule type="expression" dxfId="23125" priority="19817">
      <formula>FU79=$B$10</formula>
    </cfRule>
    <cfRule type="expression" dxfId="23124" priority="19818">
      <formula>FU79=$B$9</formula>
    </cfRule>
    <cfRule type="expression" dxfId="23123" priority="19819">
      <formula>FU79=$B$6</formula>
    </cfRule>
    <cfRule type="expression" dxfId="23122" priority="19820">
      <formula>"TEXT(C$16,""ddd"")='Sat'"</formula>
    </cfRule>
  </conditionalFormatting>
  <conditionalFormatting sqref="FU79">
    <cfRule type="expression" dxfId="23121" priority="19807">
      <formula>FU79=$B$22</formula>
    </cfRule>
  </conditionalFormatting>
  <conditionalFormatting sqref="FU79">
    <cfRule type="expression" dxfId="23120" priority="19805">
      <formula>FU79=#REF!</formula>
    </cfRule>
    <cfRule type="expression" dxfId="23119" priority="19806">
      <formula>FU79=$B$23</formula>
    </cfRule>
  </conditionalFormatting>
  <conditionalFormatting sqref="FT79">
    <cfRule type="expression" dxfId="23118" priority="19801">
      <formula>FT79=$B$8</formula>
    </cfRule>
    <cfRule type="expression" dxfId="23117" priority="19802">
      <formula>FT79=$B$24</formula>
    </cfRule>
    <cfRule type="expression" dxfId="23116" priority="19803">
      <formula>FT79=$B$18</formula>
    </cfRule>
    <cfRule type="expression" dxfId="23115" priority="19804">
      <formula>FT79=$B$3</formula>
    </cfRule>
  </conditionalFormatting>
  <conditionalFormatting sqref="FT79">
    <cfRule type="expression" dxfId="23114" priority="19788">
      <formula>FT79=$B$20</formula>
    </cfRule>
    <cfRule type="expression" dxfId="23113" priority="19789">
      <formula>FT79=$B$21</formula>
    </cfRule>
    <cfRule type="expression" dxfId="23112" priority="19790">
      <formula>FT79=$B$19</formula>
    </cfRule>
    <cfRule type="expression" dxfId="23111" priority="19791">
      <formula>FT79=$B$17</formula>
    </cfRule>
    <cfRule type="expression" dxfId="23110" priority="19792">
      <formula>FT79=$B$16</formula>
    </cfRule>
    <cfRule type="expression" dxfId="23109" priority="19793">
      <formula>FT79=$B$14</formula>
    </cfRule>
    <cfRule type="expression" dxfId="23108" priority="19794">
      <formula>FT79=$B$13</formula>
    </cfRule>
    <cfRule type="expression" dxfId="23107" priority="19795">
      <formula>FT79=$B$12</formula>
    </cfRule>
    <cfRule type="expression" dxfId="23106" priority="19796">
      <formula>FT79=$B$11</formula>
    </cfRule>
    <cfRule type="expression" dxfId="23105" priority="19797">
      <formula>FT79=$B$10</formula>
    </cfRule>
    <cfRule type="expression" dxfId="23104" priority="19798">
      <formula>FT79=$B$9</formula>
    </cfRule>
    <cfRule type="expression" dxfId="23103" priority="19799">
      <formula>FT79=$B$6</formula>
    </cfRule>
    <cfRule type="expression" dxfId="23102" priority="19800">
      <formula>"TEXT(C$16,""ddd"")='Sat'"</formula>
    </cfRule>
  </conditionalFormatting>
  <conditionalFormatting sqref="FT79">
    <cfRule type="expression" dxfId="23101" priority="19787">
      <formula>FT79=$B$22</formula>
    </cfRule>
  </conditionalFormatting>
  <conditionalFormatting sqref="FT79">
    <cfRule type="expression" dxfId="23100" priority="19785">
      <formula>FT79=#REF!</formula>
    </cfRule>
    <cfRule type="expression" dxfId="23099" priority="19786">
      <formula>FT79=$B$23</formula>
    </cfRule>
  </conditionalFormatting>
  <conditionalFormatting sqref="FQ79:FU79">
    <cfRule type="expression" dxfId="23098" priority="19781">
      <formula>FQ79=$B$8</formula>
    </cfRule>
    <cfRule type="expression" dxfId="23097" priority="19782">
      <formula>FQ79=$B$24</formula>
    </cfRule>
    <cfRule type="expression" dxfId="23096" priority="19783">
      <formula>FQ79=$B$18</formula>
    </cfRule>
    <cfRule type="expression" dxfId="23095" priority="19784">
      <formula>FQ79=$B$3</formula>
    </cfRule>
  </conditionalFormatting>
  <conditionalFormatting sqref="FQ79:FU79">
    <cfRule type="expression" dxfId="23094" priority="19768">
      <formula>FQ79=$B$20</formula>
    </cfRule>
    <cfRule type="expression" dxfId="23093" priority="19769">
      <formula>FQ79=$B$21</formula>
    </cfRule>
    <cfRule type="expression" dxfId="23092" priority="19770">
      <formula>FQ79=$B$19</formula>
    </cfRule>
    <cfRule type="expression" dxfId="23091" priority="19771">
      <formula>FQ79=$B$17</formula>
    </cfRule>
    <cfRule type="expression" dxfId="23090" priority="19772">
      <formula>FQ79=$B$16</formula>
    </cfRule>
    <cfRule type="expression" dxfId="23089" priority="19773">
      <formula>FQ79=$B$14</formula>
    </cfRule>
    <cfRule type="expression" dxfId="23088" priority="19774">
      <formula>FQ79=$B$13</formula>
    </cfRule>
    <cfRule type="expression" dxfId="23087" priority="19775">
      <formula>FQ79=$B$12</formula>
    </cfRule>
    <cfRule type="expression" dxfId="23086" priority="19776">
      <formula>FQ79=$B$11</formula>
    </cfRule>
    <cfRule type="expression" dxfId="23085" priority="19777">
      <formula>FQ79=$B$10</formula>
    </cfRule>
    <cfRule type="expression" dxfId="23084" priority="19778">
      <formula>FQ79=$B$9</formula>
    </cfRule>
    <cfRule type="expression" dxfId="23083" priority="19779">
      <formula>FQ79=$B$6</formula>
    </cfRule>
    <cfRule type="expression" dxfId="23082" priority="19780">
      <formula>"TEXT(C$16,""ddd"")='Sat'"</formula>
    </cfRule>
  </conditionalFormatting>
  <conditionalFormatting sqref="FQ79:FU79">
    <cfRule type="expression" dxfId="23081" priority="19767">
      <formula>FQ79=$B$22</formula>
    </cfRule>
  </conditionalFormatting>
  <conditionalFormatting sqref="FQ79:FU79">
    <cfRule type="expression" dxfId="23080" priority="19765">
      <formula>FQ79=#REF!</formula>
    </cfRule>
    <cfRule type="expression" dxfId="23079" priority="19766">
      <formula>FQ79=$B$23</formula>
    </cfRule>
  </conditionalFormatting>
  <conditionalFormatting sqref="FU79">
    <cfRule type="expression" dxfId="23078" priority="19761">
      <formula>FU79=$B$8</formula>
    </cfRule>
    <cfRule type="expression" dxfId="23077" priority="19762">
      <formula>FU79=$B$24</formula>
    </cfRule>
    <cfRule type="expression" dxfId="23076" priority="19763">
      <formula>FU79=$B$18</formula>
    </cfRule>
    <cfRule type="expression" dxfId="23075" priority="19764">
      <formula>FU79=$B$3</formula>
    </cfRule>
  </conditionalFormatting>
  <conditionalFormatting sqref="FU79">
    <cfRule type="expression" dxfId="23074" priority="19748">
      <formula>FU79=$B$20</formula>
    </cfRule>
    <cfRule type="expression" dxfId="23073" priority="19749">
      <formula>FU79=$B$21</formula>
    </cfRule>
    <cfRule type="expression" dxfId="23072" priority="19750">
      <formula>FU79=$B$19</formula>
    </cfRule>
    <cfRule type="expression" dxfId="23071" priority="19751">
      <formula>FU79=$B$17</formula>
    </cfRule>
    <cfRule type="expression" dxfId="23070" priority="19752">
      <formula>FU79=$B$16</formula>
    </cfRule>
    <cfRule type="expression" dxfId="23069" priority="19753">
      <formula>FU79=$B$14</formula>
    </cfRule>
    <cfRule type="expression" dxfId="23068" priority="19754">
      <formula>FU79=$B$13</formula>
    </cfRule>
    <cfRule type="expression" dxfId="23067" priority="19755">
      <formula>FU79=$B$12</formula>
    </cfRule>
    <cfRule type="expression" dxfId="23066" priority="19756">
      <formula>FU79=$B$11</formula>
    </cfRule>
    <cfRule type="expression" dxfId="23065" priority="19757">
      <formula>FU79=$B$10</formula>
    </cfRule>
    <cfRule type="expression" dxfId="23064" priority="19758">
      <formula>FU79=$B$9</formula>
    </cfRule>
    <cfRule type="expression" dxfId="23063" priority="19759">
      <formula>FU79=$B$6</formula>
    </cfRule>
    <cfRule type="expression" dxfId="23062" priority="19760">
      <formula>"TEXT(C$16,""ddd"")='Sat'"</formula>
    </cfRule>
  </conditionalFormatting>
  <conditionalFormatting sqref="FU79">
    <cfRule type="expression" dxfId="23061" priority="19747">
      <formula>FU79=$B$22</formula>
    </cfRule>
  </conditionalFormatting>
  <conditionalFormatting sqref="FU79">
    <cfRule type="expression" dxfId="23060" priority="19745">
      <formula>FU79=#REF!</formula>
    </cfRule>
    <cfRule type="expression" dxfId="23059" priority="19746">
      <formula>FU79=$B$23</formula>
    </cfRule>
  </conditionalFormatting>
  <conditionalFormatting sqref="FQ79:FU79">
    <cfRule type="expression" dxfId="23058" priority="19741">
      <formula>FQ79=$B$8</formula>
    </cfRule>
    <cfRule type="expression" dxfId="23057" priority="19742">
      <formula>FQ79=$B$24</formula>
    </cfRule>
    <cfRule type="expression" dxfId="23056" priority="19743">
      <formula>FQ79=$B$18</formula>
    </cfRule>
    <cfRule type="expression" dxfId="23055" priority="19744">
      <formula>FQ79=$B$3</formula>
    </cfRule>
  </conditionalFormatting>
  <conditionalFormatting sqref="FQ79:FU79">
    <cfRule type="expression" dxfId="23054" priority="19728">
      <formula>FQ79=$B$20</formula>
    </cfRule>
    <cfRule type="expression" dxfId="23053" priority="19729">
      <formula>FQ79=$B$21</formula>
    </cfRule>
    <cfRule type="expression" dxfId="23052" priority="19730">
      <formula>FQ79=$B$19</formula>
    </cfRule>
    <cfRule type="expression" dxfId="23051" priority="19731">
      <formula>FQ79=$B$17</formula>
    </cfRule>
    <cfRule type="expression" dxfId="23050" priority="19732">
      <formula>FQ79=$B$16</formula>
    </cfRule>
    <cfRule type="expression" dxfId="23049" priority="19733">
      <formula>FQ79=$B$14</formula>
    </cfRule>
    <cfRule type="expression" dxfId="23048" priority="19734">
      <formula>FQ79=$B$13</formula>
    </cfRule>
    <cfRule type="expression" dxfId="23047" priority="19735">
      <formula>FQ79=$B$12</formula>
    </cfRule>
    <cfRule type="expression" dxfId="23046" priority="19736">
      <formula>FQ79=$B$11</formula>
    </cfRule>
    <cfRule type="expression" dxfId="23045" priority="19737">
      <formula>FQ79=$B$10</formula>
    </cfRule>
    <cfRule type="expression" dxfId="23044" priority="19738">
      <formula>FQ79=$B$9</formula>
    </cfRule>
    <cfRule type="expression" dxfId="23043" priority="19739">
      <formula>FQ79=$B$6</formula>
    </cfRule>
    <cfRule type="expression" dxfId="23042" priority="19740">
      <formula>"TEXT(C$16,""ddd"")='Sat'"</formula>
    </cfRule>
  </conditionalFormatting>
  <conditionalFormatting sqref="FQ79:FU79">
    <cfRule type="expression" dxfId="23041" priority="19727">
      <formula>FQ79=$B$22</formula>
    </cfRule>
  </conditionalFormatting>
  <conditionalFormatting sqref="FQ79:FU79">
    <cfRule type="expression" dxfId="23040" priority="19725">
      <formula>FQ79=#REF!</formula>
    </cfRule>
    <cfRule type="expression" dxfId="23039" priority="19726">
      <formula>FQ79=$B$23</formula>
    </cfRule>
  </conditionalFormatting>
  <conditionalFormatting sqref="FU79">
    <cfRule type="expression" dxfId="23038" priority="19721">
      <formula>FU79=$B$8</formula>
    </cfRule>
    <cfRule type="expression" dxfId="23037" priority="19722">
      <formula>FU79=$B$24</formula>
    </cfRule>
    <cfRule type="expression" dxfId="23036" priority="19723">
      <formula>FU79=$B$18</formula>
    </cfRule>
    <cfRule type="expression" dxfId="23035" priority="19724">
      <formula>FU79=$B$3</formula>
    </cfRule>
  </conditionalFormatting>
  <conditionalFormatting sqref="FU79">
    <cfRule type="expression" dxfId="23034" priority="19708">
      <formula>FU79=$B$20</formula>
    </cfRule>
    <cfRule type="expression" dxfId="23033" priority="19709">
      <formula>FU79=$B$21</formula>
    </cfRule>
    <cfRule type="expression" dxfId="23032" priority="19710">
      <formula>FU79=$B$19</formula>
    </cfRule>
    <cfRule type="expression" dxfId="23031" priority="19711">
      <formula>FU79=$B$17</formula>
    </cfRule>
    <cfRule type="expression" dxfId="23030" priority="19712">
      <formula>FU79=$B$16</formula>
    </cfRule>
    <cfRule type="expression" dxfId="23029" priority="19713">
      <formula>FU79=$B$14</formula>
    </cfRule>
    <cfRule type="expression" dxfId="23028" priority="19714">
      <formula>FU79=$B$13</formula>
    </cfRule>
    <cfRule type="expression" dxfId="23027" priority="19715">
      <formula>FU79=$B$12</formula>
    </cfRule>
    <cfRule type="expression" dxfId="23026" priority="19716">
      <formula>FU79=$B$11</formula>
    </cfRule>
    <cfRule type="expression" dxfId="23025" priority="19717">
      <formula>FU79=$B$10</formula>
    </cfRule>
    <cfRule type="expression" dxfId="23024" priority="19718">
      <formula>FU79=$B$9</formula>
    </cfRule>
    <cfRule type="expression" dxfId="23023" priority="19719">
      <formula>FU79=$B$6</formula>
    </cfRule>
    <cfRule type="expression" dxfId="23022" priority="19720">
      <formula>"TEXT(C$16,""ddd"")='Sat'"</formula>
    </cfRule>
  </conditionalFormatting>
  <conditionalFormatting sqref="FU79">
    <cfRule type="expression" dxfId="23021" priority="19707">
      <formula>FU79=$B$22</formula>
    </cfRule>
  </conditionalFormatting>
  <conditionalFormatting sqref="FU79">
    <cfRule type="expression" dxfId="23020" priority="19705">
      <formula>FU79=#REF!</formula>
    </cfRule>
    <cfRule type="expression" dxfId="23019" priority="19706">
      <formula>FU79=$B$23</formula>
    </cfRule>
  </conditionalFormatting>
  <conditionalFormatting sqref="FT79">
    <cfRule type="expression" dxfId="23018" priority="19701">
      <formula>FT79=$B$8</formula>
    </cfRule>
    <cfRule type="expression" dxfId="23017" priority="19702">
      <formula>FT79=$B$24</formula>
    </cfRule>
    <cfRule type="expression" dxfId="23016" priority="19703">
      <formula>FT79=$B$18</formula>
    </cfRule>
    <cfRule type="expression" dxfId="23015" priority="19704">
      <formula>FT79=$B$3</formula>
    </cfRule>
  </conditionalFormatting>
  <conditionalFormatting sqref="FT79">
    <cfRule type="expression" dxfId="23014" priority="19688">
      <formula>FT79=$B$20</formula>
    </cfRule>
    <cfRule type="expression" dxfId="23013" priority="19689">
      <formula>FT79=$B$21</formula>
    </cfRule>
    <cfRule type="expression" dxfId="23012" priority="19690">
      <formula>FT79=$B$19</formula>
    </cfRule>
    <cfRule type="expression" dxfId="23011" priority="19691">
      <formula>FT79=$B$17</formula>
    </cfRule>
    <cfRule type="expression" dxfId="23010" priority="19692">
      <formula>FT79=$B$16</formula>
    </cfRule>
    <cfRule type="expression" dxfId="23009" priority="19693">
      <formula>FT79=$B$14</formula>
    </cfRule>
    <cfRule type="expression" dxfId="23008" priority="19694">
      <formula>FT79=$B$13</formula>
    </cfRule>
    <cfRule type="expression" dxfId="23007" priority="19695">
      <formula>FT79=$B$12</formula>
    </cfRule>
    <cfRule type="expression" dxfId="23006" priority="19696">
      <formula>FT79=$B$11</formula>
    </cfRule>
    <cfRule type="expression" dxfId="23005" priority="19697">
      <formula>FT79=$B$10</formula>
    </cfRule>
    <cfRule type="expression" dxfId="23004" priority="19698">
      <formula>FT79=$B$9</formula>
    </cfRule>
    <cfRule type="expression" dxfId="23003" priority="19699">
      <formula>FT79=$B$6</formula>
    </cfRule>
    <cfRule type="expression" dxfId="23002" priority="19700">
      <formula>"TEXT(C$16,""ddd"")='Sat'"</formula>
    </cfRule>
  </conditionalFormatting>
  <conditionalFormatting sqref="FT79">
    <cfRule type="expression" dxfId="23001" priority="19687">
      <formula>FT79=$B$22</formula>
    </cfRule>
  </conditionalFormatting>
  <conditionalFormatting sqref="FT79">
    <cfRule type="expression" dxfId="23000" priority="19685">
      <formula>FT79=#REF!</formula>
    </cfRule>
    <cfRule type="expression" dxfId="22999" priority="19686">
      <formula>FT79=$B$23</formula>
    </cfRule>
  </conditionalFormatting>
  <conditionalFormatting sqref="FQ79:FU79">
    <cfRule type="expression" dxfId="22998" priority="19681">
      <formula>FQ79=$B$8</formula>
    </cfRule>
    <cfRule type="expression" dxfId="22997" priority="19682">
      <formula>FQ79=$B$24</formula>
    </cfRule>
    <cfRule type="expression" dxfId="22996" priority="19683">
      <formula>FQ79=$B$18</formula>
    </cfRule>
    <cfRule type="expression" dxfId="22995" priority="19684">
      <formula>FQ79=$B$3</formula>
    </cfRule>
  </conditionalFormatting>
  <conditionalFormatting sqref="FQ79:FU79">
    <cfRule type="expression" dxfId="22994" priority="19668">
      <formula>FQ79=$B$20</formula>
    </cfRule>
    <cfRule type="expression" dxfId="22993" priority="19669">
      <formula>FQ79=$B$21</formula>
    </cfRule>
    <cfRule type="expression" dxfId="22992" priority="19670">
      <formula>FQ79=$B$19</formula>
    </cfRule>
    <cfRule type="expression" dxfId="22991" priority="19671">
      <formula>FQ79=$B$17</formula>
    </cfRule>
    <cfRule type="expression" dxfId="22990" priority="19672">
      <formula>FQ79=$B$16</formula>
    </cfRule>
    <cfRule type="expression" dxfId="22989" priority="19673">
      <formula>FQ79=$B$14</formula>
    </cfRule>
    <cfRule type="expression" dxfId="22988" priority="19674">
      <formula>FQ79=$B$13</formula>
    </cfRule>
    <cfRule type="expression" dxfId="22987" priority="19675">
      <formula>FQ79=$B$12</formula>
    </cfRule>
    <cfRule type="expression" dxfId="22986" priority="19676">
      <formula>FQ79=$B$11</formula>
    </cfRule>
    <cfRule type="expression" dxfId="22985" priority="19677">
      <formula>FQ79=$B$10</formula>
    </cfRule>
    <cfRule type="expression" dxfId="22984" priority="19678">
      <formula>FQ79=$B$9</formula>
    </cfRule>
    <cfRule type="expression" dxfId="22983" priority="19679">
      <formula>FQ79=$B$6</formula>
    </cfRule>
    <cfRule type="expression" dxfId="22982" priority="19680">
      <formula>"TEXT(C$16,""ddd"")='Sat'"</formula>
    </cfRule>
  </conditionalFormatting>
  <conditionalFormatting sqref="FQ79:FU79">
    <cfRule type="expression" dxfId="22981" priority="19667">
      <formula>FQ79=$B$22</formula>
    </cfRule>
  </conditionalFormatting>
  <conditionalFormatting sqref="FQ79:FU79">
    <cfRule type="expression" dxfId="22980" priority="19665">
      <formula>FQ79=#REF!</formula>
    </cfRule>
    <cfRule type="expression" dxfId="22979" priority="19666">
      <formula>FQ79=$B$23</formula>
    </cfRule>
  </conditionalFormatting>
  <conditionalFormatting sqref="FU79">
    <cfRule type="expression" dxfId="22978" priority="19661">
      <formula>FU79=$B$8</formula>
    </cfRule>
    <cfRule type="expression" dxfId="22977" priority="19662">
      <formula>FU79=$B$24</formula>
    </cfRule>
    <cfRule type="expression" dxfId="22976" priority="19663">
      <formula>FU79=$B$18</formula>
    </cfRule>
    <cfRule type="expression" dxfId="22975" priority="19664">
      <formula>FU79=$B$3</formula>
    </cfRule>
  </conditionalFormatting>
  <conditionalFormatting sqref="FU79">
    <cfRule type="expression" dxfId="22974" priority="19648">
      <formula>FU79=$B$20</formula>
    </cfRule>
    <cfRule type="expression" dxfId="22973" priority="19649">
      <formula>FU79=$B$21</formula>
    </cfRule>
    <cfRule type="expression" dxfId="22972" priority="19650">
      <formula>FU79=$B$19</formula>
    </cfRule>
    <cfRule type="expression" dxfId="22971" priority="19651">
      <formula>FU79=$B$17</formula>
    </cfRule>
    <cfRule type="expression" dxfId="22970" priority="19652">
      <formula>FU79=$B$16</formula>
    </cfRule>
    <cfRule type="expression" dxfId="22969" priority="19653">
      <formula>FU79=$B$14</formula>
    </cfRule>
    <cfRule type="expression" dxfId="22968" priority="19654">
      <formula>FU79=$B$13</formula>
    </cfRule>
    <cfRule type="expression" dxfId="22967" priority="19655">
      <formula>FU79=$B$12</formula>
    </cfRule>
    <cfRule type="expression" dxfId="22966" priority="19656">
      <formula>FU79=$B$11</formula>
    </cfRule>
    <cfRule type="expression" dxfId="22965" priority="19657">
      <formula>FU79=$B$10</formula>
    </cfRule>
    <cfRule type="expression" dxfId="22964" priority="19658">
      <formula>FU79=$B$9</formula>
    </cfRule>
    <cfRule type="expression" dxfId="22963" priority="19659">
      <formula>FU79=$B$6</formula>
    </cfRule>
    <cfRule type="expression" dxfId="22962" priority="19660">
      <formula>"TEXT(C$16,""ddd"")='Sat'"</formula>
    </cfRule>
  </conditionalFormatting>
  <conditionalFormatting sqref="FU79">
    <cfRule type="expression" dxfId="22961" priority="19647">
      <formula>FU79=$B$22</formula>
    </cfRule>
  </conditionalFormatting>
  <conditionalFormatting sqref="FU79">
    <cfRule type="expression" dxfId="22960" priority="19645">
      <formula>FU79=#REF!</formula>
    </cfRule>
    <cfRule type="expression" dxfId="22959" priority="19646">
      <formula>FU79=$B$23</formula>
    </cfRule>
  </conditionalFormatting>
  <conditionalFormatting sqref="FQ79:FU79">
    <cfRule type="expression" dxfId="22958" priority="19641">
      <formula>FQ79=$B$8</formula>
    </cfRule>
    <cfRule type="expression" dxfId="22957" priority="19642">
      <formula>FQ79=$B$24</formula>
    </cfRule>
    <cfRule type="expression" dxfId="22956" priority="19643">
      <formula>FQ79=$B$18</formula>
    </cfRule>
    <cfRule type="expression" dxfId="22955" priority="19644">
      <formula>FQ79=$B$3</formula>
    </cfRule>
  </conditionalFormatting>
  <conditionalFormatting sqref="FQ79:FU79">
    <cfRule type="expression" dxfId="22954" priority="19628">
      <formula>FQ79=$B$20</formula>
    </cfRule>
    <cfRule type="expression" dxfId="22953" priority="19629">
      <formula>FQ79=$B$21</formula>
    </cfRule>
    <cfRule type="expression" dxfId="22952" priority="19630">
      <formula>FQ79=$B$19</formula>
    </cfRule>
    <cfRule type="expression" dxfId="22951" priority="19631">
      <formula>FQ79=$B$17</formula>
    </cfRule>
    <cfRule type="expression" dxfId="22950" priority="19632">
      <formula>FQ79=$B$16</formula>
    </cfRule>
    <cfRule type="expression" dxfId="22949" priority="19633">
      <formula>FQ79=$B$14</formula>
    </cfRule>
    <cfRule type="expression" dxfId="22948" priority="19634">
      <formula>FQ79=$B$13</formula>
    </cfRule>
    <cfRule type="expression" dxfId="22947" priority="19635">
      <formula>FQ79=$B$12</formula>
    </cfRule>
    <cfRule type="expression" dxfId="22946" priority="19636">
      <formula>FQ79=$B$11</formula>
    </cfRule>
    <cfRule type="expression" dxfId="22945" priority="19637">
      <formula>FQ79=$B$10</formula>
    </cfRule>
    <cfRule type="expression" dxfId="22944" priority="19638">
      <formula>FQ79=$B$9</formula>
    </cfRule>
    <cfRule type="expression" dxfId="22943" priority="19639">
      <formula>FQ79=$B$6</formula>
    </cfRule>
    <cfRule type="expression" dxfId="22942" priority="19640">
      <formula>"TEXT(C$16,""ddd"")='Sat'"</formula>
    </cfRule>
  </conditionalFormatting>
  <conditionalFormatting sqref="FQ79:FU79">
    <cfRule type="expression" dxfId="22941" priority="19627">
      <formula>FQ79=$B$22</formula>
    </cfRule>
  </conditionalFormatting>
  <conditionalFormatting sqref="FQ79:FU79">
    <cfRule type="expression" dxfId="22940" priority="19625">
      <formula>FQ79=#REF!</formula>
    </cfRule>
    <cfRule type="expression" dxfId="22939" priority="19626">
      <formula>FQ79=$B$23</formula>
    </cfRule>
  </conditionalFormatting>
  <conditionalFormatting sqref="FU79">
    <cfRule type="expression" dxfId="22938" priority="19621">
      <formula>FU79=$B$8</formula>
    </cfRule>
    <cfRule type="expression" dxfId="22937" priority="19622">
      <formula>FU79=$B$24</formula>
    </cfRule>
    <cfRule type="expression" dxfId="22936" priority="19623">
      <formula>FU79=$B$18</formula>
    </cfRule>
    <cfRule type="expression" dxfId="22935" priority="19624">
      <formula>FU79=$B$3</formula>
    </cfRule>
  </conditionalFormatting>
  <conditionalFormatting sqref="FU79">
    <cfRule type="expression" dxfId="22934" priority="19608">
      <formula>FU79=$B$20</formula>
    </cfRule>
    <cfRule type="expression" dxfId="22933" priority="19609">
      <formula>FU79=$B$21</formula>
    </cfRule>
    <cfRule type="expression" dxfId="22932" priority="19610">
      <formula>FU79=$B$19</formula>
    </cfRule>
    <cfRule type="expression" dxfId="22931" priority="19611">
      <formula>FU79=$B$17</formula>
    </cfRule>
    <cfRule type="expression" dxfId="22930" priority="19612">
      <formula>FU79=$B$16</formula>
    </cfRule>
    <cfRule type="expression" dxfId="22929" priority="19613">
      <formula>FU79=$B$14</formula>
    </cfRule>
    <cfRule type="expression" dxfId="22928" priority="19614">
      <formula>FU79=$B$13</formula>
    </cfRule>
    <cfRule type="expression" dxfId="22927" priority="19615">
      <formula>FU79=$B$12</formula>
    </cfRule>
    <cfRule type="expression" dxfId="22926" priority="19616">
      <formula>FU79=$B$11</formula>
    </cfRule>
    <cfRule type="expression" dxfId="22925" priority="19617">
      <formula>FU79=$B$10</formula>
    </cfRule>
    <cfRule type="expression" dxfId="22924" priority="19618">
      <formula>FU79=$B$9</formula>
    </cfRule>
    <cfRule type="expression" dxfId="22923" priority="19619">
      <formula>FU79=$B$6</formula>
    </cfRule>
    <cfRule type="expression" dxfId="22922" priority="19620">
      <formula>"TEXT(C$16,""ddd"")='Sat'"</formula>
    </cfRule>
  </conditionalFormatting>
  <conditionalFormatting sqref="FU79">
    <cfRule type="expression" dxfId="22921" priority="19607">
      <formula>FU79=$B$22</formula>
    </cfRule>
  </conditionalFormatting>
  <conditionalFormatting sqref="FU79">
    <cfRule type="expression" dxfId="22920" priority="19605">
      <formula>FU79=#REF!</formula>
    </cfRule>
    <cfRule type="expression" dxfId="22919" priority="19606">
      <formula>FU79=$B$23</formula>
    </cfRule>
  </conditionalFormatting>
  <conditionalFormatting sqref="FT79">
    <cfRule type="expression" dxfId="22918" priority="19601">
      <formula>FT79=$B$8</formula>
    </cfRule>
    <cfRule type="expression" dxfId="22917" priority="19602">
      <formula>FT79=$B$24</formula>
    </cfRule>
    <cfRule type="expression" dxfId="22916" priority="19603">
      <formula>FT79=$B$18</formula>
    </cfRule>
    <cfRule type="expression" dxfId="22915" priority="19604">
      <formula>FT79=$B$3</formula>
    </cfRule>
  </conditionalFormatting>
  <conditionalFormatting sqref="FT79">
    <cfRule type="expression" dxfId="22914" priority="19588">
      <formula>FT79=$B$20</formula>
    </cfRule>
    <cfRule type="expression" dxfId="22913" priority="19589">
      <formula>FT79=$B$21</formula>
    </cfRule>
    <cfRule type="expression" dxfId="22912" priority="19590">
      <formula>FT79=$B$19</formula>
    </cfRule>
    <cfRule type="expression" dxfId="22911" priority="19591">
      <formula>FT79=$B$17</formula>
    </cfRule>
    <cfRule type="expression" dxfId="22910" priority="19592">
      <formula>FT79=$B$16</formula>
    </cfRule>
    <cfRule type="expression" dxfId="22909" priority="19593">
      <formula>FT79=$B$14</formula>
    </cfRule>
    <cfRule type="expression" dxfId="22908" priority="19594">
      <formula>FT79=$B$13</formula>
    </cfRule>
    <cfRule type="expression" dxfId="22907" priority="19595">
      <formula>FT79=$B$12</formula>
    </cfRule>
    <cfRule type="expression" dxfId="22906" priority="19596">
      <formula>FT79=$B$11</formula>
    </cfRule>
    <cfRule type="expression" dxfId="22905" priority="19597">
      <formula>FT79=$B$10</formula>
    </cfRule>
    <cfRule type="expression" dxfId="22904" priority="19598">
      <formula>FT79=$B$9</formula>
    </cfRule>
    <cfRule type="expression" dxfId="22903" priority="19599">
      <formula>FT79=$B$6</formula>
    </cfRule>
    <cfRule type="expression" dxfId="22902" priority="19600">
      <formula>"TEXT(C$16,""ddd"")='Sat'"</formula>
    </cfRule>
  </conditionalFormatting>
  <conditionalFormatting sqref="FT79">
    <cfRule type="expression" dxfId="22901" priority="19587">
      <formula>FT79=$B$22</formula>
    </cfRule>
  </conditionalFormatting>
  <conditionalFormatting sqref="FT79">
    <cfRule type="expression" dxfId="22900" priority="19585">
      <formula>FT79=#REF!</formula>
    </cfRule>
    <cfRule type="expression" dxfId="22899" priority="19586">
      <formula>FT79=$B$23</formula>
    </cfRule>
  </conditionalFormatting>
  <conditionalFormatting sqref="FX79:GB79">
    <cfRule type="expression" dxfId="22898" priority="19581">
      <formula>FX79=$B$8</formula>
    </cfRule>
    <cfRule type="expression" dxfId="22897" priority="19582">
      <formula>FX79=$B$24</formula>
    </cfRule>
    <cfRule type="expression" dxfId="22896" priority="19583">
      <formula>FX79=$B$18</formula>
    </cfRule>
    <cfRule type="expression" dxfId="22895" priority="19584">
      <formula>FX79=$B$3</formula>
    </cfRule>
  </conditionalFormatting>
  <conditionalFormatting sqref="FX79:GB79">
    <cfRule type="expression" dxfId="22894" priority="19568">
      <formula>FX79=$B$20</formula>
    </cfRule>
    <cfRule type="expression" dxfId="22893" priority="19569">
      <formula>FX79=$B$21</formula>
    </cfRule>
    <cfRule type="expression" dxfId="22892" priority="19570">
      <formula>FX79=$B$19</formula>
    </cfRule>
    <cfRule type="expression" dxfId="22891" priority="19571">
      <formula>FX79=$B$17</formula>
    </cfRule>
    <cfRule type="expression" dxfId="22890" priority="19572">
      <formula>FX79=$B$16</formula>
    </cfRule>
    <cfRule type="expression" dxfId="22889" priority="19573">
      <formula>FX79=$B$14</formula>
    </cfRule>
    <cfRule type="expression" dxfId="22888" priority="19574">
      <formula>FX79=$B$13</formula>
    </cfRule>
    <cfRule type="expression" dxfId="22887" priority="19575">
      <formula>FX79=$B$12</formula>
    </cfRule>
    <cfRule type="expression" dxfId="22886" priority="19576">
      <formula>FX79=$B$11</formula>
    </cfRule>
    <cfRule type="expression" dxfId="22885" priority="19577">
      <formula>FX79=$B$10</formula>
    </cfRule>
    <cfRule type="expression" dxfId="22884" priority="19578">
      <formula>FX79=$B$9</formula>
    </cfRule>
    <cfRule type="expression" dxfId="22883" priority="19579">
      <formula>FX79=$B$6</formula>
    </cfRule>
    <cfRule type="expression" dxfId="22882" priority="19580">
      <formula>"TEXT(C$16,""ddd"")='Sat'"</formula>
    </cfRule>
  </conditionalFormatting>
  <conditionalFormatting sqref="FX79:GB79">
    <cfRule type="expression" dxfId="22881" priority="19567">
      <formula>FX79=$B$22</formula>
    </cfRule>
  </conditionalFormatting>
  <conditionalFormatting sqref="FX79:GB79">
    <cfRule type="expression" dxfId="22880" priority="19565">
      <formula>FX79=#REF!</formula>
    </cfRule>
    <cfRule type="expression" dxfId="22879" priority="19566">
      <formula>FX79=$B$23</formula>
    </cfRule>
  </conditionalFormatting>
  <conditionalFormatting sqref="GB79">
    <cfRule type="expression" dxfId="22878" priority="19561">
      <formula>GB79=$B$8</formula>
    </cfRule>
    <cfRule type="expression" dxfId="22877" priority="19562">
      <formula>GB79=$B$24</formula>
    </cfRule>
    <cfRule type="expression" dxfId="22876" priority="19563">
      <formula>GB79=$B$18</formula>
    </cfRule>
    <cfRule type="expression" dxfId="22875" priority="19564">
      <formula>GB79=$B$3</formula>
    </cfRule>
  </conditionalFormatting>
  <conditionalFormatting sqref="GB79">
    <cfRule type="expression" dxfId="22874" priority="19548">
      <formula>GB79=$B$20</formula>
    </cfRule>
    <cfRule type="expression" dxfId="22873" priority="19549">
      <formula>GB79=$B$21</formula>
    </cfRule>
    <cfRule type="expression" dxfId="22872" priority="19550">
      <formula>GB79=$B$19</formula>
    </cfRule>
    <cfRule type="expression" dxfId="22871" priority="19551">
      <formula>GB79=$B$17</formula>
    </cfRule>
    <cfRule type="expression" dxfId="22870" priority="19552">
      <formula>GB79=$B$16</formula>
    </cfRule>
    <cfRule type="expression" dxfId="22869" priority="19553">
      <formula>GB79=$B$14</formula>
    </cfRule>
    <cfRule type="expression" dxfId="22868" priority="19554">
      <formula>GB79=$B$13</formula>
    </cfRule>
    <cfRule type="expression" dxfId="22867" priority="19555">
      <formula>GB79=$B$12</formula>
    </cfRule>
    <cfRule type="expression" dxfId="22866" priority="19556">
      <formula>GB79=$B$11</formula>
    </cfRule>
    <cfRule type="expression" dxfId="22865" priority="19557">
      <formula>GB79=$B$10</formula>
    </cfRule>
    <cfRule type="expression" dxfId="22864" priority="19558">
      <formula>GB79=$B$9</formula>
    </cfRule>
    <cfRule type="expression" dxfId="22863" priority="19559">
      <formula>GB79=$B$6</formula>
    </cfRule>
    <cfRule type="expression" dxfId="22862" priority="19560">
      <formula>"TEXT(C$16,""ddd"")='Sat'"</formula>
    </cfRule>
  </conditionalFormatting>
  <conditionalFormatting sqref="GB79">
    <cfRule type="expression" dxfId="22861" priority="19547">
      <formula>GB79=$B$22</formula>
    </cfRule>
  </conditionalFormatting>
  <conditionalFormatting sqref="GB79">
    <cfRule type="expression" dxfId="22860" priority="19545">
      <formula>GB79=#REF!</formula>
    </cfRule>
    <cfRule type="expression" dxfId="22859" priority="19546">
      <formula>GB79=$B$23</formula>
    </cfRule>
  </conditionalFormatting>
  <conditionalFormatting sqref="FX79:GB79">
    <cfRule type="expression" dxfId="22858" priority="19541">
      <formula>FX79=$B$8</formula>
    </cfRule>
    <cfRule type="expression" dxfId="22857" priority="19542">
      <formula>FX79=$B$24</formula>
    </cfRule>
    <cfRule type="expression" dxfId="22856" priority="19543">
      <formula>FX79=$B$18</formula>
    </cfRule>
    <cfRule type="expression" dxfId="22855" priority="19544">
      <formula>FX79=$B$3</formula>
    </cfRule>
  </conditionalFormatting>
  <conditionalFormatting sqref="FX79:GB79">
    <cfRule type="expression" dxfId="22854" priority="19528">
      <formula>FX79=$B$20</formula>
    </cfRule>
    <cfRule type="expression" dxfId="22853" priority="19529">
      <formula>FX79=$B$21</formula>
    </cfRule>
    <cfRule type="expression" dxfId="22852" priority="19530">
      <formula>FX79=$B$19</formula>
    </cfRule>
    <cfRule type="expression" dxfId="22851" priority="19531">
      <formula>FX79=$B$17</formula>
    </cfRule>
    <cfRule type="expression" dxfId="22850" priority="19532">
      <formula>FX79=$B$16</formula>
    </cfRule>
    <cfRule type="expression" dxfId="22849" priority="19533">
      <formula>FX79=$B$14</formula>
    </cfRule>
    <cfRule type="expression" dxfId="22848" priority="19534">
      <formula>FX79=$B$13</formula>
    </cfRule>
    <cfRule type="expression" dxfId="22847" priority="19535">
      <formula>FX79=$B$12</formula>
    </cfRule>
    <cfRule type="expression" dxfId="22846" priority="19536">
      <formula>FX79=$B$11</formula>
    </cfRule>
    <cfRule type="expression" dxfId="22845" priority="19537">
      <formula>FX79=$B$10</formula>
    </cfRule>
    <cfRule type="expression" dxfId="22844" priority="19538">
      <formula>FX79=$B$9</formula>
    </cfRule>
    <cfRule type="expression" dxfId="22843" priority="19539">
      <formula>FX79=$B$6</formula>
    </cfRule>
    <cfRule type="expression" dxfId="22842" priority="19540">
      <formula>"TEXT(C$16,""ddd"")='Sat'"</formula>
    </cfRule>
  </conditionalFormatting>
  <conditionalFormatting sqref="FX79:GB79">
    <cfRule type="expression" dxfId="22841" priority="19527">
      <formula>FX79=$B$22</formula>
    </cfRule>
  </conditionalFormatting>
  <conditionalFormatting sqref="FX79:GB79">
    <cfRule type="expression" dxfId="22840" priority="19525">
      <formula>FX79=#REF!</formula>
    </cfRule>
    <cfRule type="expression" dxfId="22839" priority="19526">
      <formula>FX79=$B$23</formula>
    </cfRule>
  </conditionalFormatting>
  <conditionalFormatting sqref="GB79">
    <cfRule type="expression" dxfId="22838" priority="19521">
      <formula>GB79=$B$8</formula>
    </cfRule>
    <cfRule type="expression" dxfId="22837" priority="19522">
      <formula>GB79=$B$24</formula>
    </cfRule>
    <cfRule type="expression" dxfId="22836" priority="19523">
      <formula>GB79=$B$18</formula>
    </cfRule>
    <cfRule type="expression" dxfId="22835" priority="19524">
      <formula>GB79=$B$3</formula>
    </cfRule>
  </conditionalFormatting>
  <conditionalFormatting sqref="GB79">
    <cfRule type="expression" dxfId="22834" priority="19508">
      <formula>GB79=$B$20</formula>
    </cfRule>
    <cfRule type="expression" dxfId="22833" priority="19509">
      <formula>GB79=$B$21</formula>
    </cfRule>
    <cfRule type="expression" dxfId="22832" priority="19510">
      <formula>GB79=$B$19</formula>
    </cfRule>
    <cfRule type="expression" dxfId="22831" priority="19511">
      <formula>GB79=$B$17</formula>
    </cfRule>
    <cfRule type="expression" dxfId="22830" priority="19512">
      <formula>GB79=$B$16</formula>
    </cfRule>
    <cfRule type="expression" dxfId="22829" priority="19513">
      <formula>GB79=$B$14</formula>
    </cfRule>
    <cfRule type="expression" dxfId="22828" priority="19514">
      <formula>GB79=$B$13</formula>
    </cfRule>
    <cfRule type="expression" dxfId="22827" priority="19515">
      <formula>GB79=$B$12</formula>
    </cfRule>
    <cfRule type="expression" dxfId="22826" priority="19516">
      <formula>GB79=$B$11</formula>
    </cfRule>
    <cfRule type="expression" dxfId="22825" priority="19517">
      <formula>GB79=$B$10</formula>
    </cfRule>
    <cfRule type="expression" dxfId="22824" priority="19518">
      <formula>GB79=$B$9</formula>
    </cfRule>
    <cfRule type="expression" dxfId="22823" priority="19519">
      <formula>GB79=$B$6</formula>
    </cfRule>
    <cfRule type="expression" dxfId="22822" priority="19520">
      <formula>"TEXT(C$16,""ddd"")='Sat'"</formula>
    </cfRule>
  </conditionalFormatting>
  <conditionalFormatting sqref="GB79">
    <cfRule type="expression" dxfId="22821" priority="19507">
      <formula>GB79=$B$22</formula>
    </cfRule>
  </conditionalFormatting>
  <conditionalFormatting sqref="GB79">
    <cfRule type="expression" dxfId="22820" priority="19505">
      <formula>GB79=#REF!</formula>
    </cfRule>
    <cfRule type="expression" dxfId="22819" priority="19506">
      <formula>GB79=$B$23</formula>
    </cfRule>
  </conditionalFormatting>
  <conditionalFormatting sqref="GA79">
    <cfRule type="expression" dxfId="22818" priority="19501">
      <formula>GA79=$B$8</formula>
    </cfRule>
    <cfRule type="expression" dxfId="22817" priority="19502">
      <formula>GA79=$B$24</formula>
    </cfRule>
    <cfRule type="expression" dxfId="22816" priority="19503">
      <formula>GA79=$B$18</formula>
    </cfRule>
    <cfRule type="expression" dxfId="22815" priority="19504">
      <formula>GA79=$B$3</formula>
    </cfRule>
  </conditionalFormatting>
  <conditionalFormatting sqref="GA79">
    <cfRule type="expression" dxfId="22814" priority="19488">
      <formula>GA79=$B$20</formula>
    </cfRule>
    <cfRule type="expression" dxfId="22813" priority="19489">
      <formula>GA79=$B$21</formula>
    </cfRule>
    <cfRule type="expression" dxfId="22812" priority="19490">
      <formula>GA79=$B$19</formula>
    </cfRule>
    <cfRule type="expression" dxfId="22811" priority="19491">
      <formula>GA79=$B$17</formula>
    </cfRule>
    <cfRule type="expression" dxfId="22810" priority="19492">
      <formula>GA79=$B$16</formula>
    </cfRule>
    <cfRule type="expression" dxfId="22809" priority="19493">
      <formula>GA79=$B$14</formula>
    </cfRule>
    <cfRule type="expression" dxfId="22808" priority="19494">
      <formula>GA79=$B$13</formula>
    </cfRule>
    <cfRule type="expression" dxfId="22807" priority="19495">
      <formula>GA79=$B$12</formula>
    </cfRule>
    <cfRule type="expression" dxfId="22806" priority="19496">
      <formula>GA79=$B$11</formula>
    </cfRule>
    <cfRule type="expression" dxfId="22805" priority="19497">
      <formula>GA79=$B$10</formula>
    </cfRule>
    <cfRule type="expression" dxfId="22804" priority="19498">
      <formula>GA79=$B$9</formula>
    </cfRule>
    <cfRule type="expression" dxfId="22803" priority="19499">
      <formula>GA79=$B$6</formula>
    </cfRule>
    <cfRule type="expression" dxfId="22802" priority="19500">
      <formula>"TEXT(C$16,""ddd"")='Sat'"</formula>
    </cfRule>
  </conditionalFormatting>
  <conditionalFormatting sqref="GA79">
    <cfRule type="expression" dxfId="22801" priority="19487">
      <formula>GA79=$B$22</formula>
    </cfRule>
  </conditionalFormatting>
  <conditionalFormatting sqref="GA79">
    <cfRule type="expression" dxfId="22800" priority="19485">
      <formula>GA79=#REF!</formula>
    </cfRule>
    <cfRule type="expression" dxfId="22799" priority="19486">
      <formula>GA79=$B$23</formula>
    </cfRule>
  </conditionalFormatting>
  <conditionalFormatting sqref="FX79:GB79">
    <cfRule type="expression" dxfId="22798" priority="19481">
      <formula>FX79=$B$8</formula>
    </cfRule>
    <cfRule type="expression" dxfId="22797" priority="19482">
      <formula>FX79=$B$24</formula>
    </cfRule>
    <cfRule type="expression" dxfId="22796" priority="19483">
      <formula>FX79=$B$18</formula>
    </cfRule>
    <cfRule type="expression" dxfId="22795" priority="19484">
      <formula>FX79=$B$3</formula>
    </cfRule>
  </conditionalFormatting>
  <conditionalFormatting sqref="FX79:GB79">
    <cfRule type="expression" dxfId="22794" priority="19468">
      <formula>FX79=$B$20</formula>
    </cfRule>
    <cfRule type="expression" dxfId="22793" priority="19469">
      <formula>FX79=$B$21</formula>
    </cfRule>
    <cfRule type="expression" dxfId="22792" priority="19470">
      <formula>FX79=$B$19</formula>
    </cfRule>
    <cfRule type="expression" dxfId="22791" priority="19471">
      <formula>FX79=$B$17</formula>
    </cfRule>
    <cfRule type="expression" dxfId="22790" priority="19472">
      <formula>FX79=$B$16</formula>
    </cfRule>
    <cfRule type="expression" dxfId="22789" priority="19473">
      <formula>FX79=$B$14</formula>
    </cfRule>
    <cfRule type="expression" dxfId="22788" priority="19474">
      <formula>FX79=$B$13</formula>
    </cfRule>
    <cfRule type="expression" dxfId="22787" priority="19475">
      <formula>FX79=$B$12</formula>
    </cfRule>
    <cfRule type="expression" dxfId="22786" priority="19476">
      <formula>FX79=$B$11</formula>
    </cfRule>
    <cfRule type="expression" dxfId="22785" priority="19477">
      <formula>FX79=$B$10</formula>
    </cfRule>
    <cfRule type="expression" dxfId="22784" priority="19478">
      <formula>FX79=$B$9</formula>
    </cfRule>
    <cfRule type="expression" dxfId="22783" priority="19479">
      <formula>FX79=$B$6</formula>
    </cfRule>
    <cfRule type="expression" dxfId="22782" priority="19480">
      <formula>"TEXT(C$16,""ddd"")='Sat'"</formula>
    </cfRule>
  </conditionalFormatting>
  <conditionalFormatting sqref="FX79:GB79">
    <cfRule type="expression" dxfId="22781" priority="19467">
      <formula>FX79=$B$22</formula>
    </cfRule>
  </conditionalFormatting>
  <conditionalFormatting sqref="FX79:GB79">
    <cfRule type="expression" dxfId="22780" priority="19465">
      <formula>FX79=#REF!</formula>
    </cfRule>
    <cfRule type="expression" dxfId="22779" priority="19466">
      <formula>FX79=$B$23</formula>
    </cfRule>
  </conditionalFormatting>
  <conditionalFormatting sqref="GB79">
    <cfRule type="expression" dxfId="22778" priority="19461">
      <formula>GB79=$B$8</formula>
    </cfRule>
    <cfRule type="expression" dxfId="22777" priority="19462">
      <formula>GB79=$B$24</formula>
    </cfRule>
    <cfRule type="expression" dxfId="22776" priority="19463">
      <formula>GB79=$B$18</formula>
    </cfRule>
    <cfRule type="expression" dxfId="22775" priority="19464">
      <formula>GB79=$B$3</formula>
    </cfRule>
  </conditionalFormatting>
  <conditionalFormatting sqref="GB79">
    <cfRule type="expression" dxfId="22774" priority="19448">
      <formula>GB79=$B$20</formula>
    </cfRule>
    <cfRule type="expression" dxfId="22773" priority="19449">
      <formula>GB79=$B$21</formula>
    </cfRule>
    <cfRule type="expression" dxfId="22772" priority="19450">
      <formula>GB79=$B$19</formula>
    </cfRule>
    <cfRule type="expression" dxfId="22771" priority="19451">
      <formula>GB79=$B$17</formula>
    </cfRule>
    <cfRule type="expression" dxfId="22770" priority="19452">
      <formula>GB79=$B$16</formula>
    </cfRule>
    <cfRule type="expression" dxfId="22769" priority="19453">
      <formula>GB79=$B$14</formula>
    </cfRule>
    <cfRule type="expression" dxfId="22768" priority="19454">
      <formula>GB79=$B$13</formula>
    </cfRule>
    <cfRule type="expression" dxfId="22767" priority="19455">
      <formula>GB79=$B$12</formula>
    </cfRule>
    <cfRule type="expression" dxfId="22766" priority="19456">
      <formula>GB79=$B$11</formula>
    </cfRule>
    <cfRule type="expression" dxfId="22765" priority="19457">
      <formula>GB79=$B$10</formula>
    </cfRule>
    <cfRule type="expression" dxfId="22764" priority="19458">
      <formula>GB79=$B$9</formula>
    </cfRule>
    <cfRule type="expression" dxfId="22763" priority="19459">
      <formula>GB79=$B$6</formula>
    </cfRule>
    <cfRule type="expression" dxfId="22762" priority="19460">
      <formula>"TEXT(C$16,""ddd"")='Sat'"</formula>
    </cfRule>
  </conditionalFormatting>
  <conditionalFormatting sqref="GB79">
    <cfRule type="expression" dxfId="22761" priority="19447">
      <formula>GB79=$B$22</formula>
    </cfRule>
  </conditionalFormatting>
  <conditionalFormatting sqref="GB79">
    <cfRule type="expression" dxfId="22760" priority="19445">
      <formula>GB79=#REF!</formula>
    </cfRule>
    <cfRule type="expression" dxfId="22759" priority="19446">
      <formula>GB79=$B$23</formula>
    </cfRule>
  </conditionalFormatting>
  <conditionalFormatting sqref="FX79:GB79">
    <cfRule type="expression" dxfId="22758" priority="19441">
      <formula>FX79=$B$8</formula>
    </cfRule>
    <cfRule type="expression" dxfId="22757" priority="19442">
      <formula>FX79=$B$24</formula>
    </cfRule>
    <cfRule type="expression" dxfId="22756" priority="19443">
      <formula>FX79=$B$18</formula>
    </cfRule>
    <cfRule type="expression" dxfId="22755" priority="19444">
      <formula>FX79=$B$3</formula>
    </cfRule>
  </conditionalFormatting>
  <conditionalFormatting sqref="FX79:GB79">
    <cfRule type="expression" dxfId="22754" priority="19428">
      <formula>FX79=$B$20</formula>
    </cfRule>
    <cfRule type="expression" dxfId="22753" priority="19429">
      <formula>FX79=$B$21</formula>
    </cfRule>
    <cfRule type="expression" dxfId="22752" priority="19430">
      <formula>FX79=$B$19</formula>
    </cfRule>
    <cfRule type="expression" dxfId="22751" priority="19431">
      <formula>FX79=$B$17</formula>
    </cfRule>
    <cfRule type="expression" dxfId="22750" priority="19432">
      <formula>FX79=$B$16</formula>
    </cfRule>
    <cfRule type="expression" dxfId="22749" priority="19433">
      <formula>FX79=$B$14</formula>
    </cfRule>
    <cfRule type="expression" dxfId="22748" priority="19434">
      <formula>FX79=$B$13</formula>
    </cfRule>
    <cfRule type="expression" dxfId="22747" priority="19435">
      <formula>FX79=$B$12</formula>
    </cfRule>
    <cfRule type="expression" dxfId="22746" priority="19436">
      <formula>FX79=$B$11</formula>
    </cfRule>
    <cfRule type="expression" dxfId="22745" priority="19437">
      <formula>FX79=$B$10</formula>
    </cfRule>
    <cfRule type="expression" dxfId="22744" priority="19438">
      <formula>FX79=$B$9</formula>
    </cfRule>
    <cfRule type="expression" dxfId="22743" priority="19439">
      <formula>FX79=$B$6</formula>
    </cfRule>
    <cfRule type="expression" dxfId="22742" priority="19440">
      <formula>"TEXT(C$16,""ddd"")='Sat'"</formula>
    </cfRule>
  </conditionalFormatting>
  <conditionalFormatting sqref="FX79:GB79">
    <cfRule type="expression" dxfId="22741" priority="19427">
      <formula>FX79=$B$22</formula>
    </cfRule>
  </conditionalFormatting>
  <conditionalFormatting sqref="FX79:GB79">
    <cfRule type="expression" dxfId="22740" priority="19425">
      <formula>FX79=#REF!</formula>
    </cfRule>
    <cfRule type="expression" dxfId="22739" priority="19426">
      <formula>FX79=$B$23</formula>
    </cfRule>
  </conditionalFormatting>
  <conditionalFormatting sqref="GB79">
    <cfRule type="expression" dxfId="22738" priority="19421">
      <formula>GB79=$B$8</formula>
    </cfRule>
    <cfRule type="expression" dxfId="22737" priority="19422">
      <formula>GB79=$B$24</formula>
    </cfRule>
    <cfRule type="expression" dxfId="22736" priority="19423">
      <formula>GB79=$B$18</formula>
    </cfRule>
    <cfRule type="expression" dxfId="22735" priority="19424">
      <formula>GB79=$B$3</formula>
    </cfRule>
  </conditionalFormatting>
  <conditionalFormatting sqref="GB79">
    <cfRule type="expression" dxfId="22734" priority="19408">
      <formula>GB79=$B$20</formula>
    </cfRule>
    <cfRule type="expression" dxfId="22733" priority="19409">
      <formula>GB79=$B$21</formula>
    </cfRule>
    <cfRule type="expression" dxfId="22732" priority="19410">
      <formula>GB79=$B$19</formula>
    </cfRule>
    <cfRule type="expression" dxfId="22731" priority="19411">
      <formula>GB79=$B$17</formula>
    </cfRule>
    <cfRule type="expression" dxfId="22730" priority="19412">
      <formula>GB79=$B$16</formula>
    </cfRule>
    <cfRule type="expression" dxfId="22729" priority="19413">
      <formula>GB79=$B$14</formula>
    </cfRule>
    <cfRule type="expression" dxfId="22728" priority="19414">
      <formula>GB79=$B$13</formula>
    </cfRule>
    <cfRule type="expression" dxfId="22727" priority="19415">
      <formula>GB79=$B$12</formula>
    </cfRule>
    <cfRule type="expression" dxfId="22726" priority="19416">
      <formula>GB79=$B$11</formula>
    </cfRule>
    <cfRule type="expression" dxfId="22725" priority="19417">
      <formula>GB79=$B$10</formula>
    </cfRule>
    <cfRule type="expression" dxfId="22724" priority="19418">
      <formula>GB79=$B$9</formula>
    </cfRule>
    <cfRule type="expression" dxfId="22723" priority="19419">
      <formula>GB79=$B$6</formula>
    </cfRule>
    <cfRule type="expression" dxfId="22722" priority="19420">
      <formula>"TEXT(C$16,""ddd"")='Sat'"</formula>
    </cfRule>
  </conditionalFormatting>
  <conditionalFormatting sqref="GB79">
    <cfRule type="expression" dxfId="22721" priority="19407">
      <formula>GB79=$B$22</formula>
    </cfRule>
  </conditionalFormatting>
  <conditionalFormatting sqref="GB79">
    <cfRule type="expression" dxfId="22720" priority="19405">
      <formula>GB79=#REF!</formula>
    </cfRule>
    <cfRule type="expression" dxfId="22719" priority="19406">
      <formula>GB79=$B$23</formula>
    </cfRule>
  </conditionalFormatting>
  <conditionalFormatting sqref="GA79">
    <cfRule type="expression" dxfId="22718" priority="19401">
      <formula>GA79=$B$8</formula>
    </cfRule>
    <cfRule type="expression" dxfId="22717" priority="19402">
      <formula>GA79=$B$24</formula>
    </cfRule>
    <cfRule type="expression" dxfId="22716" priority="19403">
      <formula>GA79=$B$18</formula>
    </cfRule>
    <cfRule type="expression" dxfId="22715" priority="19404">
      <formula>GA79=$B$3</formula>
    </cfRule>
  </conditionalFormatting>
  <conditionalFormatting sqref="GA79">
    <cfRule type="expression" dxfId="22714" priority="19388">
      <formula>GA79=$B$20</formula>
    </cfRule>
    <cfRule type="expression" dxfId="22713" priority="19389">
      <formula>GA79=$B$21</formula>
    </cfRule>
    <cfRule type="expression" dxfId="22712" priority="19390">
      <formula>GA79=$B$19</formula>
    </cfRule>
    <cfRule type="expression" dxfId="22711" priority="19391">
      <formula>GA79=$B$17</formula>
    </cfRule>
    <cfRule type="expression" dxfId="22710" priority="19392">
      <formula>GA79=$B$16</formula>
    </cfRule>
    <cfRule type="expression" dxfId="22709" priority="19393">
      <formula>GA79=$B$14</formula>
    </cfRule>
    <cfRule type="expression" dxfId="22708" priority="19394">
      <formula>GA79=$B$13</formula>
    </cfRule>
    <cfRule type="expression" dxfId="22707" priority="19395">
      <formula>GA79=$B$12</formula>
    </cfRule>
    <cfRule type="expression" dxfId="22706" priority="19396">
      <formula>GA79=$B$11</formula>
    </cfRule>
    <cfRule type="expression" dxfId="22705" priority="19397">
      <formula>GA79=$B$10</formula>
    </cfRule>
    <cfRule type="expression" dxfId="22704" priority="19398">
      <formula>GA79=$B$9</formula>
    </cfRule>
    <cfRule type="expression" dxfId="22703" priority="19399">
      <formula>GA79=$B$6</formula>
    </cfRule>
    <cfRule type="expression" dxfId="22702" priority="19400">
      <formula>"TEXT(C$16,""ddd"")='Sat'"</formula>
    </cfRule>
  </conditionalFormatting>
  <conditionalFormatting sqref="GA79">
    <cfRule type="expression" dxfId="22701" priority="19387">
      <formula>GA79=$B$22</formula>
    </cfRule>
  </conditionalFormatting>
  <conditionalFormatting sqref="GA79">
    <cfRule type="expression" dxfId="22700" priority="19385">
      <formula>GA79=#REF!</formula>
    </cfRule>
    <cfRule type="expression" dxfId="22699" priority="19386">
      <formula>GA79=$B$23</formula>
    </cfRule>
  </conditionalFormatting>
  <conditionalFormatting sqref="FX79:GB79">
    <cfRule type="expression" dxfId="22698" priority="19381">
      <formula>FX79=$B$8</formula>
    </cfRule>
    <cfRule type="expression" dxfId="22697" priority="19382">
      <formula>FX79=$B$24</formula>
    </cfRule>
    <cfRule type="expression" dxfId="22696" priority="19383">
      <formula>FX79=$B$18</formula>
    </cfRule>
    <cfRule type="expression" dxfId="22695" priority="19384">
      <formula>FX79=$B$3</formula>
    </cfRule>
  </conditionalFormatting>
  <conditionalFormatting sqref="FX79:GB79">
    <cfRule type="expression" dxfId="22694" priority="19368">
      <formula>FX79=$B$20</formula>
    </cfRule>
    <cfRule type="expression" dxfId="22693" priority="19369">
      <formula>FX79=$B$21</formula>
    </cfRule>
    <cfRule type="expression" dxfId="22692" priority="19370">
      <formula>FX79=$B$19</formula>
    </cfRule>
    <cfRule type="expression" dxfId="22691" priority="19371">
      <formula>FX79=$B$17</formula>
    </cfRule>
    <cfRule type="expression" dxfId="22690" priority="19372">
      <formula>FX79=$B$16</formula>
    </cfRule>
    <cfRule type="expression" dxfId="22689" priority="19373">
      <formula>FX79=$B$14</formula>
    </cfRule>
    <cfRule type="expression" dxfId="22688" priority="19374">
      <formula>FX79=$B$13</formula>
    </cfRule>
    <cfRule type="expression" dxfId="22687" priority="19375">
      <formula>FX79=$B$12</formula>
    </cfRule>
    <cfRule type="expression" dxfId="22686" priority="19376">
      <formula>FX79=$B$11</formula>
    </cfRule>
    <cfRule type="expression" dxfId="22685" priority="19377">
      <formula>FX79=$B$10</formula>
    </cfRule>
    <cfRule type="expression" dxfId="22684" priority="19378">
      <formula>FX79=$B$9</formula>
    </cfRule>
    <cfRule type="expression" dxfId="22683" priority="19379">
      <formula>FX79=$B$6</formula>
    </cfRule>
    <cfRule type="expression" dxfId="22682" priority="19380">
      <formula>"TEXT(C$16,""ddd"")='Sat'"</formula>
    </cfRule>
  </conditionalFormatting>
  <conditionalFormatting sqref="FX79:GB79">
    <cfRule type="expression" dxfId="22681" priority="19367">
      <formula>FX79=$B$22</formula>
    </cfRule>
  </conditionalFormatting>
  <conditionalFormatting sqref="FX79:GB79">
    <cfRule type="expression" dxfId="22680" priority="19365">
      <formula>FX79=#REF!</formula>
    </cfRule>
    <cfRule type="expression" dxfId="22679" priority="19366">
      <formula>FX79=$B$23</formula>
    </cfRule>
  </conditionalFormatting>
  <conditionalFormatting sqref="GB79">
    <cfRule type="expression" dxfId="22678" priority="19361">
      <formula>GB79=$B$8</formula>
    </cfRule>
    <cfRule type="expression" dxfId="22677" priority="19362">
      <formula>GB79=$B$24</formula>
    </cfRule>
    <cfRule type="expression" dxfId="22676" priority="19363">
      <formula>GB79=$B$18</formula>
    </cfRule>
    <cfRule type="expression" dxfId="22675" priority="19364">
      <formula>GB79=$B$3</formula>
    </cfRule>
  </conditionalFormatting>
  <conditionalFormatting sqref="GB79">
    <cfRule type="expression" dxfId="22674" priority="19348">
      <formula>GB79=$B$20</formula>
    </cfRule>
    <cfRule type="expression" dxfId="22673" priority="19349">
      <formula>GB79=$B$21</formula>
    </cfRule>
    <cfRule type="expression" dxfId="22672" priority="19350">
      <formula>GB79=$B$19</formula>
    </cfRule>
    <cfRule type="expression" dxfId="22671" priority="19351">
      <formula>GB79=$B$17</formula>
    </cfRule>
    <cfRule type="expression" dxfId="22670" priority="19352">
      <formula>GB79=$B$16</formula>
    </cfRule>
    <cfRule type="expression" dxfId="22669" priority="19353">
      <formula>GB79=$B$14</formula>
    </cfRule>
    <cfRule type="expression" dxfId="22668" priority="19354">
      <formula>GB79=$B$13</formula>
    </cfRule>
    <cfRule type="expression" dxfId="22667" priority="19355">
      <formula>GB79=$B$12</formula>
    </cfRule>
    <cfRule type="expression" dxfId="22666" priority="19356">
      <formula>GB79=$B$11</formula>
    </cfRule>
    <cfRule type="expression" dxfId="22665" priority="19357">
      <formula>GB79=$B$10</formula>
    </cfRule>
    <cfRule type="expression" dxfId="22664" priority="19358">
      <formula>GB79=$B$9</formula>
    </cfRule>
    <cfRule type="expression" dxfId="22663" priority="19359">
      <formula>GB79=$B$6</formula>
    </cfRule>
    <cfRule type="expression" dxfId="22662" priority="19360">
      <formula>"TEXT(C$16,""ddd"")='Sat'"</formula>
    </cfRule>
  </conditionalFormatting>
  <conditionalFormatting sqref="GB79">
    <cfRule type="expression" dxfId="22661" priority="19347">
      <formula>GB79=$B$22</formula>
    </cfRule>
  </conditionalFormatting>
  <conditionalFormatting sqref="GB79">
    <cfRule type="expression" dxfId="22660" priority="19345">
      <formula>GB79=#REF!</formula>
    </cfRule>
    <cfRule type="expression" dxfId="22659" priority="19346">
      <formula>GB79=$B$23</formula>
    </cfRule>
  </conditionalFormatting>
  <conditionalFormatting sqref="FX79:GB79">
    <cfRule type="expression" dxfId="22658" priority="19341">
      <formula>FX79=$B$8</formula>
    </cfRule>
    <cfRule type="expression" dxfId="22657" priority="19342">
      <formula>FX79=$B$24</formula>
    </cfRule>
    <cfRule type="expression" dxfId="22656" priority="19343">
      <formula>FX79=$B$18</formula>
    </cfRule>
    <cfRule type="expression" dxfId="22655" priority="19344">
      <formula>FX79=$B$3</formula>
    </cfRule>
  </conditionalFormatting>
  <conditionalFormatting sqref="FX79:GB79">
    <cfRule type="expression" dxfId="22654" priority="19328">
      <formula>FX79=$B$20</formula>
    </cfRule>
    <cfRule type="expression" dxfId="22653" priority="19329">
      <formula>FX79=$B$21</formula>
    </cfRule>
    <cfRule type="expression" dxfId="22652" priority="19330">
      <formula>FX79=$B$19</formula>
    </cfRule>
    <cfRule type="expression" dxfId="22651" priority="19331">
      <formula>FX79=$B$17</formula>
    </cfRule>
    <cfRule type="expression" dxfId="22650" priority="19332">
      <formula>FX79=$B$16</formula>
    </cfRule>
    <cfRule type="expression" dxfId="22649" priority="19333">
      <formula>FX79=$B$14</formula>
    </cfRule>
    <cfRule type="expression" dxfId="22648" priority="19334">
      <formula>FX79=$B$13</formula>
    </cfRule>
    <cfRule type="expression" dxfId="22647" priority="19335">
      <formula>FX79=$B$12</formula>
    </cfRule>
    <cfRule type="expression" dxfId="22646" priority="19336">
      <formula>FX79=$B$11</formula>
    </cfRule>
    <cfRule type="expression" dxfId="22645" priority="19337">
      <formula>FX79=$B$10</formula>
    </cfRule>
    <cfRule type="expression" dxfId="22644" priority="19338">
      <formula>FX79=$B$9</formula>
    </cfRule>
    <cfRule type="expression" dxfId="22643" priority="19339">
      <formula>FX79=$B$6</formula>
    </cfRule>
    <cfRule type="expression" dxfId="22642" priority="19340">
      <formula>"TEXT(C$16,""ddd"")='Sat'"</formula>
    </cfRule>
  </conditionalFormatting>
  <conditionalFormatting sqref="FX79:GB79">
    <cfRule type="expression" dxfId="22641" priority="19327">
      <formula>FX79=$B$22</formula>
    </cfRule>
  </conditionalFormatting>
  <conditionalFormatting sqref="FX79:GB79">
    <cfRule type="expression" dxfId="22640" priority="19325">
      <formula>FX79=#REF!</formula>
    </cfRule>
    <cfRule type="expression" dxfId="22639" priority="19326">
      <formula>FX79=$B$23</formula>
    </cfRule>
  </conditionalFormatting>
  <conditionalFormatting sqref="GB79">
    <cfRule type="expression" dxfId="22638" priority="19321">
      <formula>GB79=$B$8</formula>
    </cfRule>
    <cfRule type="expression" dxfId="22637" priority="19322">
      <formula>GB79=$B$24</formula>
    </cfRule>
    <cfRule type="expression" dxfId="22636" priority="19323">
      <formula>GB79=$B$18</formula>
    </cfRule>
    <cfRule type="expression" dxfId="22635" priority="19324">
      <formula>GB79=$B$3</formula>
    </cfRule>
  </conditionalFormatting>
  <conditionalFormatting sqref="GB79">
    <cfRule type="expression" dxfId="22634" priority="19308">
      <formula>GB79=$B$20</formula>
    </cfRule>
    <cfRule type="expression" dxfId="22633" priority="19309">
      <formula>GB79=$B$21</formula>
    </cfRule>
    <cfRule type="expression" dxfId="22632" priority="19310">
      <formula>GB79=$B$19</formula>
    </cfRule>
    <cfRule type="expression" dxfId="22631" priority="19311">
      <formula>GB79=$B$17</formula>
    </cfRule>
    <cfRule type="expression" dxfId="22630" priority="19312">
      <formula>GB79=$B$16</formula>
    </cfRule>
    <cfRule type="expression" dxfId="22629" priority="19313">
      <formula>GB79=$B$14</formula>
    </cfRule>
    <cfRule type="expression" dxfId="22628" priority="19314">
      <formula>GB79=$B$13</formula>
    </cfRule>
    <cfRule type="expression" dxfId="22627" priority="19315">
      <formula>GB79=$B$12</formula>
    </cfRule>
    <cfRule type="expression" dxfId="22626" priority="19316">
      <formula>GB79=$B$11</formula>
    </cfRule>
    <cfRule type="expression" dxfId="22625" priority="19317">
      <formula>GB79=$B$10</formula>
    </cfRule>
    <cfRule type="expression" dxfId="22624" priority="19318">
      <formula>GB79=$B$9</formula>
    </cfRule>
    <cfRule type="expression" dxfId="22623" priority="19319">
      <formula>GB79=$B$6</formula>
    </cfRule>
    <cfRule type="expression" dxfId="22622" priority="19320">
      <formula>"TEXT(C$16,""ddd"")='Sat'"</formula>
    </cfRule>
  </conditionalFormatting>
  <conditionalFormatting sqref="GB79">
    <cfRule type="expression" dxfId="22621" priority="19307">
      <formula>GB79=$B$22</formula>
    </cfRule>
  </conditionalFormatting>
  <conditionalFormatting sqref="GB79">
    <cfRule type="expression" dxfId="22620" priority="19305">
      <formula>GB79=#REF!</formula>
    </cfRule>
    <cfRule type="expression" dxfId="22619" priority="19306">
      <formula>GB79=$B$23</formula>
    </cfRule>
  </conditionalFormatting>
  <conditionalFormatting sqref="GA79">
    <cfRule type="expression" dxfId="22618" priority="19301">
      <formula>GA79=$B$8</formula>
    </cfRule>
    <cfRule type="expression" dxfId="22617" priority="19302">
      <formula>GA79=$B$24</formula>
    </cfRule>
    <cfRule type="expression" dxfId="22616" priority="19303">
      <formula>GA79=$B$18</formula>
    </cfRule>
    <cfRule type="expression" dxfId="22615" priority="19304">
      <formula>GA79=$B$3</formula>
    </cfRule>
  </conditionalFormatting>
  <conditionalFormatting sqref="GA79">
    <cfRule type="expression" dxfId="22614" priority="19288">
      <formula>GA79=$B$20</formula>
    </cfRule>
    <cfRule type="expression" dxfId="22613" priority="19289">
      <formula>GA79=$B$21</formula>
    </cfRule>
    <cfRule type="expression" dxfId="22612" priority="19290">
      <formula>GA79=$B$19</formula>
    </cfRule>
    <cfRule type="expression" dxfId="22611" priority="19291">
      <formula>GA79=$B$17</formula>
    </cfRule>
    <cfRule type="expression" dxfId="22610" priority="19292">
      <formula>GA79=$B$16</formula>
    </cfRule>
    <cfRule type="expression" dxfId="22609" priority="19293">
      <formula>GA79=$B$14</formula>
    </cfRule>
    <cfRule type="expression" dxfId="22608" priority="19294">
      <formula>GA79=$B$13</formula>
    </cfRule>
    <cfRule type="expression" dxfId="22607" priority="19295">
      <formula>GA79=$B$12</formula>
    </cfRule>
    <cfRule type="expression" dxfId="22606" priority="19296">
      <formula>GA79=$B$11</formula>
    </cfRule>
    <cfRule type="expression" dxfId="22605" priority="19297">
      <formula>GA79=$B$10</formula>
    </cfRule>
    <cfRule type="expression" dxfId="22604" priority="19298">
      <formula>GA79=$B$9</formula>
    </cfRule>
    <cfRule type="expression" dxfId="22603" priority="19299">
      <formula>GA79=$B$6</formula>
    </cfRule>
    <cfRule type="expression" dxfId="22602" priority="19300">
      <formula>"TEXT(C$16,""ddd"")='Sat'"</formula>
    </cfRule>
  </conditionalFormatting>
  <conditionalFormatting sqref="GA79">
    <cfRule type="expression" dxfId="22601" priority="19287">
      <formula>GA79=$B$22</formula>
    </cfRule>
  </conditionalFormatting>
  <conditionalFormatting sqref="GA79">
    <cfRule type="expression" dxfId="22600" priority="19285">
      <formula>GA79=#REF!</formula>
    </cfRule>
    <cfRule type="expression" dxfId="22599" priority="19286">
      <formula>GA79=$B$23</formula>
    </cfRule>
  </conditionalFormatting>
  <conditionalFormatting sqref="GE79:GI79">
    <cfRule type="expression" dxfId="22598" priority="19281">
      <formula>GE79=$B$8</formula>
    </cfRule>
    <cfRule type="expression" dxfId="22597" priority="19282">
      <formula>GE79=$B$24</formula>
    </cfRule>
    <cfRule type="expression" dxfId="22596" priority="19283">
      <formula>GE79=$B$18</formula>
    </cfRule>
    <cfRule type="expression" dxfId="22595" priority="19284">
      <formula>GE79=$B$3</formula>
    </cfRule>
  </conditionalFormatting>
  <conditionalFormatting sqref="GE79:GI79">
    <cfRule type="expression" dxfId="22594" priority="19268">
      <formula>GE79=$B$20</formula>
    </cfRule>
    <cfRule type="expression" dxfId="22593" priority="19269">
      <formula>GE79=$B$21</formula>
    </cfRule>
    <cfRule type="expression" dxfId="22592" priority="19270">
      <formula>GE79=$B$19</formula>
    </cfRule>
    <cfRule type="expression" dxfId="22591" priority="19271">
      <formula>GE79=$B$17</formula>
    </cfRule>
    <cfRule type="expression" dxfId="22590" priority="19272">
      <formula>GE79=$B$16</formula>
    </cfRule>
    <cfRule type="expression" dxfId="22589" priority="19273">
      <formula>GE79=$B$14</formula>
    </cfRule>
    <cfRule type="expression" dxfId="22588" priority="19274">
      <formula>GE79=$B$13</formula>
    </cfRule>
    <cfRule type="expression" dxfId="22587" priority="19275">
      <formula>GE79=$B$12</formula>
    </cfRule>
    <cfRule type="expression" dxfId="22586" priority="19276">
      <formula>GE79=$B$11</formula>
    </cfRule>
    <cfRule type="expression" dxfId="22585" priority="19277">
      <formula>GE79=$B$10</formula>
    </cfRule>
    <cfRule type="expression" dxfId="22584" priority="19278">
      <formula>GE79=$B$9</formula>
    </cfRule>
    <cfRule type="expression" dxfId="22583" priority="19279">
      <formula>GE79=$B$6</formula>
    </cfRule>
    <cfRule type="expression" dxfId="22582" priority="19280">
      <formula>"TEXT(C$16,""ddd"")='Sat'"</formula>
    </cfRule>
  </conditionalFormatting>
  <conditionalFormatting sqref="GE79:GI79">
    <cfRule type="expression" dxfId="22581" priority="19267">
      <formula>GE79=$B$22</formula>
    </cfRule>
  </conditionalFormatting>
  <conditionalFormatting sqref="GE79:GI79">
    <cfRule type="expression" dxfId="22580" priority="19265">
      <formula>GE79=#REF!</formula>
    </cfRule>
    <cfRule type="expression" dxfId="22579" priority="19266">
      <formula>GE79=$B$23</formula>
    </cfRule>
  </conditionalFormatting>
  <conditionalFormatting sqref="GI79">
    <cfRule type="expression" dxfId="22578" priority="19261">
      <formula>GI79=$B$8</formula>
    </cfRule>
    <cfRule type="expression" dxfId="22577" priority="19262">
      <formula>GI79=$B$24</formula>
    </cfRule>
    <cfRule type="expression" dxfId="22576" priority="19263">
      <formula>GI79=$B$18</formula>
    </cfRule>
    <cfRule type="expression" dxfId="22575" priority="19264">
      <formula>GI79=$B$3</formula>
    </cfRule>
  </conditionalFormatting>
  <conditionalFormatting sqref="GI79">
    <cfRule type="expression" dxfId="22574" priority="19248">
      <formula>GI79=$B$20</formula>
    </cfRule>
    <cfRule type="expression" dxfId="22573" priority="19249">
      <formula>GI79=$B$21</formula>
    </cfRule>
    <cfRule type="expression" dxfId="22572" priority="19250">
      <formula>GI79=$B$19</formula>
    </cfRule>
    <cfRule type="expression" dxfId="22571" priority="19251">
      <formula>GI79=$B$17</formula>
    </cfRule>
    <cfRule type="expression" dxfId="22570" priority="19252">
      <formula>GI79=$B$16</formula>
    </cfRule>
    <cfRule type="expression" dxfId="22569" priority="19253">
      <formula>GI79=$B$14</formula>
    </cfRule>
    <cfRule type="expression" dxfId="22568" priority="19254">
      <formula>GI79=$B$13</formula>
    </cfRule>
    <cfRule type="expression" dxfId="22567" priority="19255">
      <formula>GI79=$B$12</formula>
    </cfRule>
    <cfRule type="expression" dxfId="22566" priority="19256">
      <formula>GI79=$B$11</formula>
    </cfRule>
    <cfRule type="expression" dxfId="22565" priority="19257">
      <formula>GI79=$B$10</formula>
    </cfRule>
    <cfRule type="expression" dxfId="22564" priority="19258">
      <formula>GI79=$B$9</formula>
    </cfRule>
    <cfRule type="expression" dxfId="22563" priority="19259">
      <formula>GI79=$B$6</formula>
    </cfRule>
    <cfRule type="expression" dxfId="22562" priority="19260">
      <formula>"TEXT(C$16,""ddd"")='Sat'"</formula>
    </cfRule>
  </conditionalFormatting>
  <conditionalFormatting sqref="GI79">
    <cfRule type="expression" dxfId="22561" priority="19247">
      <formula>GI79=$B$22</formula>
    </cfRule>
  </conditionalFormatting>
  <conditionalFormatting sqref="GI79">
    <cfRule type="expression" dxfId="22560" priority="19245">
      <formula>GI79=#REF!</formula>
    </cfRule>
    <cfRule type="expression" dxfId="22559" priority="19246">
      <formula>GI79=$B$23</formula>
    </cfRule>
  </conditionalFormatting>
  <conditionalFormatting sqref="GE79:GI79">
    <cfRule type="expression" dxfId="22558" priority="19241">
      <formula>GE79=$B$8</formula>
    </cfRule>
    <cfRule type="expression" dxfId="22557" priority="19242">
      <formula>GE79=$B$24</formula>
    </cfRule>
    <cfRule type="expression" dxfId="22556" priority="19243">
      <formula>GE79=$B$18</formula>
    </cfRule>
    <cfRule type="expression" dxfId="22555" priority="19244">
      <formula>GE79=$B$3</formula>
    </cfRule>
  </conditionalFormatting>
  <conditionalFormatting sqref="GE79:GI79">
    <cfRule type="expression" dxfId="22554" priority="19228">
      <formula>GE79=$B$20</formula>
    </cfRule>
    <cfRule type="expression" dxfId="22553" priority="19229">
      <formula>GE79=$B$21</formula>
    </cfRule>
    <cfRule type="expression" dxfId="22552" priority="19230">
      <formula>GE79=$B$19</formula>
    </cfRule>
    <cfRule type="expression" dxfId="22551" priority="19231">
      <formula>GE79=$B$17</formula>
    </cfRule>
    <cfRule type="expression" dxfId="22550" priority="19232">
      <formula>GE79=$B$16</formula>
    </cfRule>
    <cfRule type="expression" dxfId="22549" priority="19233">
      <formula>GE79=$B$14</formula>
    </cfRule>
    <cfRule type="expression" dxfId="22548" priority="19234">
      <formula>GE79=$B$13</formula>
    </cfRule>
    <cfRule type="expression" dxfId="22547" priority="19235">
      <formula>GE79=$B$12</formula>
    </cfRule>
    <cfRule type="expression" dxfId="22546" priority="19236">
      <formula>GE79=$B$11</formula>
    </cfRule>
    <cfRule type="expression" dxfId="22545" priority="19237">
      <formula>GE79=$B$10</formula>
    </cfRule>
    <cfRule type="expression" dxfId="22544" priority="19238">
      <formula>GE79=$B$9</formula>
    </cfRule>
    <cfRule type="expression" dxfId="22543" priority="19239">
      <formula>GE79=$B$6</formula>
    </cfRule>
    <cfRule type="expression" dxfId="22542" priority="19240">
      <formula>"TEXT(C$16,""ddd"")='Sat'"</formula>
    </cfRule>
  </conditionalFormatting>
  <conditionalFormatting sqref="GE79:GI79">
    <cfRule type="expression" dxfId="22541" priority="19227">
      <formula>GE79=$B$22</formula>
    </cfRule>
  </conditionalFormatting>
  <conditionalFormatting sqref="GE79:GI79">
    <cfRule type="expression" dxfId="22540" priority="19225">
      <formula>GE79=#REF!</formula>
    </cfRule>
    <cfRule type="expression" dxfId="22539" priority="19226">
      <formula>GE79=$B$23</formula>
    </cfRule>
  </conditionalFormatting>
  <conditionalFormatting sqref="GI79">
    <cfRule type="expression" dxfId="22538" priority="19221">
      <formula>GI79=$B$8</formula>
    </cfRule>
    <cfRule type="expression" dxfId="22537" priority="19222">
      <formula>GI79=$B$24</formula>
    </cfRule>
    <cfRule type="expression" dxfId="22536" priority="19223">
      <formula>GI79=$B$18</formula>
    </cfRule>
    <cfRule type="expression" dxfId="22535" priority="19224">
      <formula>GI79=$B$3</formula>
    </cfRule>
  </conditionalFormatting>
  <conditionalFormatting sqref="GI79">
    <cfRule type="expression" dxfId="22534" priority="19208">
      <formula>GI79=$B$20</formula>
    </cfRule>
    <cfRule type="expression" dxfId="22533" priority="19209">
      <formula>GI79=$B$21</formula>
    </cfRule>
    <cfRule type="expression" dxfId="22532" priority="19210">
      <formula>GI79=$B$19</formula>
    </cfRule>
    <cfRule type="expression" dxfId="22531" priority="19211">
      <formula>GI79=$B$17</formula>
    </cfRule>
    <cfRule type="expression" dxfId="22530" priority="19212">
      <formula>GI79=$B$16</formula>
    </cfRule>
    <cfRule type="expression" dxfId="22529" priority="19213">
      <formula>GI79=$B$14</formula>
    </cfRule>
    <cfRule type="expression" dxfId="22528" priority="19214">
      <formula>GI79=$B$13</formula>
    </cfRule>
    <cfRule type="expression" dxfId="22527" priority="19215">
      <formula>GI79=$B$12</formula>
    </cfRule>
    <cfRule type="expression" dxfId="22526" priority="19216">
      <formula>GI79=$B$11</formula>
    </cfRule>
    <cfRule type="expression" dxfId="22525" priority="19217">
      <formula>GI79=$B$10</formula>
    </cfRule>
    <cfRule type="expression" dxfId="22524" priority="19218">
      <formula>GI79=$B$9</formula>
    </cfRule>
    <cfRule type="expression" dxfId="22523" priority="19219">
      <formula>GI79=$B$6</formula>
    </cfRule>
    <cfRule type="expression" dxfId="22522" priority="19220">
      <formula>"TEXT(C$16,""ddd"")='Sat'"</formula>
    </cfRule>
  </conditionalFormatting>
  <conditionalFormatting sqref="GI79">
    <cfRule type="expression" dxfId="22521" priority="19207">
      <formula>GI79=$B$22</formula>
    </cfRule>
  </conditionalFormatting>
  <conditionalFormatting sqref="GI79">
    <cfRule type="expression" dxfId="22520" priority="19205">
      <formula>GI79=#REF!</formula>
    </cfRule>
    <cfRule type="expression" dxfId="22519" priority="19206">
      <formula>GI79=$B$23</formula>
    </cfRule>
  </conditionalFormatting>
  <conditionalFormatting sqref="GH79">
    <cfRule type="expression" dxfId="22518" priority="19201">
      <formula>GH79=$B$8</formula>
    </cfRule>
    <cfRule type="expression" dxfId="22517" priority="19202">
      <formula>GH79=$B$24</formula>
    </cfRule>
    <cfRule type="expression" dxfId="22516" priority="19203">
      <formula>GH79=$B$18</formula>
    </cfRule>
    <cfRule type="expression" dxfId="22515" priority="19204">
      <formula>GH79=$B$3</formula>
    </cfRule>
  </conditionalFormatting>
  <conditionalFormatting sqref="GH79">
    <cfRule type="expression" dxfId="22514" priority="19188">
      <formula>GH79=$B$20</formula>
    </cfRule>
    <cfRule type="expression" dxfId="22513" priority="19189">
      <formula>GH79=$B$21</formula>
    </cfRule>
    <cfRule type="expression" dxfId="22512" priority="19190">
      <formula>GH79=$B$19</formula>
    </cfRule>
    <cfRule type="expression" dxfId="22511" priority="19191">
      <formula>GH79=$B$17</formula>
    </cfRule>
    <cfRule type="expression" dxfId="22510" priority="19192">
      <formula>GH79=$B$16</formula>
    </cfRule>
    <cfRule type="expression" dxfId="22509" priority="19193">
      <formula>GH79=$B$14</formula>
    </cfRule>
    <cfRule type="expression" dxfId="22508" priority="19194">
      <formula>GH79=$B$13</formula>
    </cfRule>
    <cfRule type="expression" dxfId="22507" priority="19195">
      <formula>GH79=$B$12</formula>
    </cfRule>
    <cfRule type="expression" dxfId="22506" priority="19196">
      <formula>GH79=$B$11</formula>
    </cfRule>
    <cfRule type="expression" dxfId="22505" priority="19197">
      <formula>GH79=$B$10</formula>
    </cfRule>
    <cfRule type="expression" dxfId="22504" priority="19198">
      <formula>GH79=$B$9</formula>
    </cfRule>
    <cfRule type="expression" dxfId="22503" priority="19199">
      <formula>GH79=$B$6</formula>
    </cfRule>
    <cfRule type="expression" dxfId="22502" priority="19200">
      <formula>"TEXT(C$16,""ddd"")='Sat'"</formula>
    </cfRule>
  </conditionalFormatting>
  <conditionalFormatting sqref="GH79">
    <cfRule type="expression" dxfId="22501" priority="19187">
      <formula>GH79=$B$22</formula>
    </cfRule>
  </conditionalFormatting>
  <conditionalFormatting sqref="GH79">
    <cfRule type="expression" dxfId="22500" priority="19185">
      <formula>GH79=#REF!</formula>
    </cfRule>
    <cfRule type="expression" dxfId="22499" priority="19186">
      <formula>GH79=$B$23</formula>
    </cfRule>
  </conditionalFormatting>
  <conditionalFormatting sqref="GE79:GI79">
    <cfRule type="expression" dxfId="22498" priority="19181">
      <formula>GE79=$B$8</formula>
    </cfRule>
    <cfRule type="expression" dxfId="22497" priority="19182">
      <formula>GE79=$B$24</formula>
    </cfRule>
    <cfRule type="expression" dxfId="22496" priority="19183">
      <formula>GE79=$B$18</formula>
    </cfRule>
    <cfRule type="expression" dxfId="22495" priority="19184">
      <formula>GE79=$B$3</formula>
    </cfRule>
  </conditionalFormatting>
  <conditionalFormatting sqref="GE79:GI79">
    <cfRule type="expression" dxfId="22494" priority="19168">
      <formula>GE79=$B$20</formula>
    </cfRule>
    <cfRule type="expression" dxfId="22493" priority="19169">
      <formula>GE79=$B$21</formula>
    </cfRule>
    <cfRule type="expression" dxfId="22492" priority="19170">
      <formula>GE79=$B$19</formula>
    </cfRule>
    <cfRule type="expression" dxfId="22491" priority="19171">
      <formula>GE79=$B$17</formula>
    </cfRule>
    <cfRule type="expression" dxfId="22490" priority="19172">
      <formula>GE79=$B$16</formula>
    </cfRule>
    <cfRule type="expression" dxfId="22489" priority="19173">
      <formula>GE79=$B$14</formula>
    </cfRule>
    <cfRule type="expression" dxfId="22488" priority="19174">
      <formula>GE79=$B$13</formula>
    </cfRule>
    <cfRule type="expression" dxfId="22487" priority="19175">
      <formula>GE79=$B$12</formula>
    </cfRule>
    <cfRule type="expression" dxfId="22486" priority="19176">
      <formula>GE79=$B$11</formula>
    </cfRule>
    <cfRule type="expression" dxfId="22485" priority="19177">
      <formula>GE79=$B$10</formula>
    </cfRule>
    <cfRule type="expression" dxfId="22484" priority="19178">
      <formula>GE79=$B$9</formula>
    </cfRule>
    <cfRule type="expression" dxfId="22483" priority="19179">
      <formula>GE79=$B$6</formula>
    </cfRule>
    <cfRule type="expression" dxfId="22482" priority="19180">
      <formula>"TEXT(C$16,""ddd"")='Sat'"</formula>
    </cfRule>
  </conditionalFormatting>
  <conditionalFormatting sqref="GE79:GI79">
    <cfRule type="expression" dxfId="22481" priority="19167">
      <formula>GE79=$B$22</formula>
    </cfRule>
  </conditionalFormatting>
  <conditionalFormatting sqref="GE79:GI79">
    <cfRule type="expression" dxfId="22480" priority="19165">
      <formula>GE79=#REF!</formula>
    </cfRule>
    <cfRule type="expression" dxfId="22479" priority="19166">
      <formula>GE79=$B$23</formula>
    </cfRule>
  </conditionalFormatting>
  <conditionalFormatting sqref="GI79">
    <cfRule type="expression" dxfId="22478" priority="19161">
      <formula>GI79=$B$8</formula>
    </cfRule>
    <cfRule type="expression" dxfId="22477" priority="19162">
      <formula>GI79=$B$24</formula>
    </cfRule>
    <cfRule type="expression" dxfId="22476" priority="19163">
      <formula>GI79=$B$18</formula>
    </cfRule>
    <cfRule type="expression" dxfId="22475" priority="19164">
      <formula>GI79=$B$3</formula>
    </cfRule>
  </conditionalFormatting>
  <conditionalFormatting sqref="GI79">
    <cfRule type="expression" dxfId="22474" priority="19148">
      <formula>GI79=$B$20</formula>
    </cfRule>
    <cfRule type="expression" dxfId="22473" priority="19149">
      <formula>GI79=$B$21</formula>
    </cfRule>
    <cfRule type="expression" dxfId="22472" priority="19150">
      <formula>GI79=$B$19</formula>
    </cfRule>
    <cfRule type="expression" dxfId="22471" priority="19151">
      <formula>GI79=$B$17</formula>
    </cfRule>
    <cfRule type="expression" dxfId="22470" priority="19152">
      <formula>GI79=$B$16</formula>
    </cfRule>
    <cfRule type="expression" dxfId="22469" priority="19153">
      <formula>GI79=$B$14</formula>
    </cfRule>
    <cfRule type="expression" dxfId="22468" priority="19154">
      <formula>GI79=$B$13</formula>
    </cfRule>
    <cfRule type="expression" dxfId="22467" priority="19155">
      <formula>GI79=$B$12</formula>
    </cfRule>
    <cfRule type="expression" dxfId="22466" priority="19156">
      <formula>GI79=$B$11</formula>
    </cfRule>
    <cfRule type="expression" dxfId="22465" priority="19157">
      <formula>GI79=$B$10</formula>
    </cfRule>
    <cfRule type="expression" dxfId="22464" priority="19158">
      <formula>GI79=$B$9</formula>
    </cfRule>
    <cfRule type="expression" dxfId="22463" priority="19159">
      <formula>GI79=$B$6</formula>
    </cfRule>
    <cfRule type="expression" dxfId="22462" priority="19160">
      <formula>"TEXT(C$16,""ddd"")='Sat'"</formula>
    </cfRule>
  </conditionalFormatting>
  <conditionalFormatting sqref="GI79">
    <cfRule type="expression" dxfId="22461" priority="19147">
      <formula>GI79=$B$22</formula>
    </cfRule>
  </conditionalFormatting>
  <conditionalFormatting sqref="GI79">
    <cfRule type="expression" dxfId="22460" priority="19145">
      <formula>GI79=#REF!</formula>
    </cfRule>
    <cfRule type="expression" dxfId="22459" priority="19146">
      <formula>GI79=$B$23</formula>
    </cfRule>
  </conditionalFormatting>
  <conditionalFormatting sqref="GE79:GI79">
    <cfRule type="expression" dxfId="22458" priority="19141">
      <formula>GE79=$B$8</formula>
    </cfRule>
    <cfRule type="expression" dxfId="22457" priority="19142">
      <formula>GE79=$B$24</formula>
    </cfRule>
    <cfRule type="expression" dxfId="22456" priority="19143">
      <formula>GE79=$B$18</formula>
    </cfRule>
    <cfRule type="expression" dxfId="22455" priority="19144">
      <formula>GE79=$B$3</formula>
    </cfRule>
  </conditionalFormatting>
  <conditionalFormatting sqref="GE79:GI79">
    <cfRule type="expression" dxfId="22454" priority="19128">
      <formula>GE79=$B$20</formula>
    </cfRule>
    <cfRule type="expression" dxfId="22453" priority="19129">
      <formula>GE79=$B$21</formula>
    </cfRule>
    <cfRule type="expression" dxfId="22452" priority="19130">
      <formula>GE79=$B$19</formula>
    </cfRule>
    <cfRule type="expression" dxfId="22451" priority="19131">
      <formula>GE79=$B$17</formula>
    </cfRule>
    <cfRule type="expression" dxfId="22450" priority="19132">
      <formula>GE79=$B$16</formula>
    </cfRule>
    <cfRule type="expression" dxfId="22449" priority="19133">
      <formula>GE79=$B$14</formula>
    </cfRule>
    <cfRule type="expression" dxfId="22448" priority="19134">
      <formula>GE79=$B$13</formula>
    </cfRule>
    <cfRule type="expression" dxfId="22447" priority="19135">
      <formula>GE79=$B$12</formula>
    </cfRule>
    <cfRule type="expression" dxfId="22446" priority="19136">
      <formula>GE79=$B$11</formula>
    </cfRule>
    <cfRule type="expression" dxfId="22445" priority="19137">
      <formula>GE79=$B$10</formula>
    </cfRule>
    <cfRule type="expression" dxfId="22444" priority="19138">
      <formula>GE79=$B$9</formula>
    </cfRule>
    <cfRule type="expression" dxfId="22443" priority="19139">
      <formula>GE79=$B$6</formula>
    </cfRule>
    <cfRule type="expression" dxfId="22442" priority="19140">
      <formula>"TEXT(C$16,""ddd"")='Sat'"</formula>
    </cfRule>
  </conditionalFormatting>
  <conditionalFormatting sqref="GE79:GI79">
    <cfRule type="expression" dxfId="22441" priority="19127">
      <formula>GE79=$B$22</formula>
    </cfRule>
  </conditionalFormatting>
  <conditionalFormatting sqref="GE79:GI79">
    <cfRule type="expression" dxfId="22440" priority="19125">
      <formula>GE79=#REF!</formula>
    </cfRule>
    <cfRule type="expression" dxfId="22439" priority="19126">
      <formula>GE79=$B$23</formula>
    </cfRule>
  </conditionalFormatting>
  <conditionalFormatting sqref="GI79">
    <cfRule type="expression" dxfId="22438" priority="19121">
      <formula>GI79=$B$8</formula>
    </cfRule>
    <cfRule type="expression" dxfId="22437" priority="19122">
      <formula>GI79=$B$24</formula>
    </cfRule>
    <cfRule type="expression" dxfId="22436" priority="19123">
      <formula>GI79=$B$18</formula>
    </cfRule>
    <cfRule type="expression" dxfId="22435" priority="19124">
      <formula>GI79=$B$3</formula>
    </cfRule>
  </conditionalFormatting>
  <conditionalFormatting sqref="GI79">
    <cfRule type="expression" dxfId="22434" priority="19108">
      <formula>GI79=$B$20</formula>
    </cfRule>
    <cfRule type="expression" dxfId="22433" priority="19109">
      <formula>GI79=$B$21</formula>
    </cfRule>
    <cfRule type="expression" dxfId="22432" priority="19110">
      <formula>GI79=$B$19</formula>
    </cfRule>
    <cfRule type="expression" dxfId="22431" priority="19111">
      <formula>GI79=$B$17</formula>
    </cfRule>
    <cfRule type="expression" dxfId="22430" priority="19112">
      <formula>GI79=$B$16</formula>
    </cfRule>
    <cfRule type="expression" dxfId="22429" priority="19113">
      <formula>GI79=$B$14</formula>
    </cfRule>
    <cfRule type="expression" dxfId="22428" priority="19114">
      <formula>GI79=$B$13</formula>
    </cfRule>
    <cfRule type="expression" dxfId="22427" priority="19115">
      <formula>GI79=$B$12</formula>
    </cfRule>
    <cfRule type="expression" dxfId="22426" priority="19116">
      <formula>GI79=$B$11</formula>
    </cfRule>
    <cfRule type="expression" dxfId="22425" priority="19117">
      <formula>GI79=$B$10</formula>
    </cfRule>
    <cfRule type="expression" dxfId="22424" priority="19118">
      <formula>GI79=$B$9</formula>
    </cfRule>
    <cfRule type="expression" dxfId="22423" priority="19119">
      <formula>GI79=$B$6</formula>
    </cfRule>
    <cfRule type="expression" dxfId="22422" priority="19120">
      <formula>"TEXT(C$16,""ddd"")='Sat'"</formula>
    </cfRule>
  </conditionalFormatting>
  <conditionalFormatting sqref="GI79">
    <cfRule type="expression" dxfId="22421" priority="19107">
      <formula>GI79=$B$22</formula>
    </cfRule>
  </conditionalFormatting>
  <conditionalFormatting sqref="GI79">
    <cfRule type="expression" dxfId="22420" priority="19105">
      <formula>GI79=#REF!</formula>
    </cfRule>
    <cfRule type="expression" dxfId="22419" priority="19106">
      <formula>GI79=$B$23</formula>
    </cfRule>
  </conditionalFormatting>
  <conditionalFormatting sqref="GH79">
    <cfRule type="expression" dxfId="22418" priority="19101">
      <formula>GH79=$B$8</formula>
    </cfRule>
    <cfRule type="expression" dxfId="22417" priority="19102">
      <formula>GH79=$B$24</formula>
    </cfRule>
    <cfRule type="expression" dxfId="22416" priority="19103">
      <formula>GH79=$B$18</formula>
    </cfRule>
    <cfRule type="expression" dxfId="22415" priority="19104">
      <formula>GH79=$B$3</formula>
    </cfRule>
  </conditionalFormatting>
  <conditionalFormatting sqref="GH79">
    <cfRule type="expression" dxfId="22414" priority="19088">
      <formula>GH79=$B$20</formula>
    </cfRule>
    <cfRule type="expression" dxfId="22413" priority="19089">
      <formula>GH79=$B$21</formula>
    </cfRule>
    <cfRule type="expression" dxfId="22412" priority="19090">
      <formula>GH79=$B$19</formula>
    </cfRule>
    <cfRule type="expression" dxfId="22411" priority="19091">
      <formula>GH79=$B$17</formula>
    </cfRule>
    <cfRule type="expression" dxfId="22410" priority="19092">
      <formula>GH79=$B$16</formula>
    </cfRule>
    <cfRule type="expression" dxfId="22409" priority="19093">
      <formula>GH79=$B$14</formula>
    </cfRule>
    <cfRule type="expression" dxfId="22408" priority="19094">
      <formula>GH79=$B$13</formula>
    </cfRule>
    <cfRule type="expression" dxfId="22407" priority="19095">
      <formula>GH79=$B$12</formula>
    </cfRule>
    <cfRule type="expression" dxfId="22406" priority="19096">
      <formula>GH79=$B$11</formula>
    </cfRule>
    <cfRule type="expression" dxfId="22405" priority="19097">
      <formula>GH79=$B$10</formula>
    </cfRule>
    <cfRule type="expression" dxfId="22404" priority="19098">
      <formula>GH79=$B$9</formula>
    </cfRule>
    <cfRule type="expression" dxfId="22403" priority="19099">
      <formula>GH79=$B$6</formula>
    </cfRule>
    <cfRule type="expression" dxfId="22402" priority="19100">
      <formula>"TEXT(C$16,""ddd"")='Sat'"</formula>
    </cfRule>
  </conditionalFormatting>
  <conditionalFormatting sqref="GH79">
    <cfRule type="expression" dxfId="22401" priority="19087">
      <formula>GH79=$B$22</formula>
    </cfRule>
  </conditionalFormatting>
  <conditionalFormatting sqref="GH79">
    <cfRule type="expression" dxfId="22400" priority="19085">
      <formula>GH79=#REF!</formula>
    </cfRule>
    <cfRule type="expression" dxfId="22399" priority="19086">
      <formula>GH79=$B$23</formula>
    </cfRule>
  </conditionalFormatting>
  <conditionalFormatting sqref="GE79:GI79">
    <cfRule type="expression" dxfId="22398" priority="19081">
      <formula>GE79=$B$8</formula>
    </cfRule>
    <cfRule type="expression" dxfId="22397" priority="19082">
      <formula>GE79=$B$24</formula>
    </cfRule>
    <cfRule type="expression" dxfId="22396" priority="19083">
      <formula>GE79=$B$18</formula>
    </cfRule>
    <cfRule type="expression" dxfId="22395" priority="19084">
      <formula>GE79=$B$3</formula>
    </cfRule>
  </conditionalFormatting>
  <conditionalFormatting sqref="GE79:GI79">
    <cfRule type="expression" dxfId="22394" priority="19068">
      <formula>GE79=$B$20</formula>
    </cfRule>
    <cfRule type="expression" dxfId="22393" priority="19069">
      <formula>GE79=$B$21</formula>
    </cfRule>
    <cfRule type="expression" dxfId="22392" priority="19070">
      <formula>GE79=$B$19</formula>
    </cfRule>
    <cfRule type="expression" dxfId="22391" priority="19071">
      <formula>GE79=$B$17</formula>
    </cfRule>
    <cfRule type="expression" dxfId="22390" priority="19072">
      <formula>GE79=$B$16</formula>
    </cfRule>
    <cfRule type="expression" dxfId="22389" priority="19073">
      <formula>GE79=$B$14</formula>
    </cfRule>
    <cfRule type="expression" dxfId="22388" priority="19074">
      <formula>GE79=$B$13</formula>
    </cfRule>
    <cfRule type="expression" dxfId="22387" priority="19075">
      <formula>GE79=$B$12</formula>
    </cfRule>
    <cfRule type="expression" dxfId="22386" priority="19076">
      <formula>GE79=$B$11</formula>
    </cfRule>
    <cfRule type="expression" dxfId="22385" priority="19077">
      <formula>GE79=$B$10</formula>
    </cfRule>
    <cfRule type="expression" dxfId="22384" priority="19078">
      <formula>GE79=$B$9</formula>
    </cfRule>
    <cfRule type="expression" dxfId="22383" priority="19079">
      <formula>GE79=$B$6</formula>
    </cfRule>
    <cfRule type="expression" dxfId="22382" priority="19080">
      <formula>"TEXT(C$16,""ddd"")='Sat'"</formula>
    </cfRule>
  </conditionalFormatting>
  <conditionalFormatting sqref="GE79:GI79">
    <cfRule type="expression" dxfId="22381" priority="19067">
      <formula>GE79=$B$22</formula>
    </cfRule>
  </conditionalFormatting>
  <conditionalFormatting sqref="GE79:GI79">
    <cfRule type="expression" dxfId="22380" priority="19065">
      <formula>GE79=#REF!</formula>
    </cfRule>
    <cfRule type="expression" dxfId="22379" priority="19066">
      <formula>GE79=$B$23</formula>
    </cfRule>
  </conditionalFormatting>
  <conditionalFormatting sqref="GI79">
    <cfRule type="expression" dxfId="22378" priority="19061">
      <formula>GI79=$B$8</formula>
    </cfRule>
    <cfRule type="expression" dxfId="22377" priority="19062">
      <formula>GI79=$B$24</formula>
    </cfRule>
    <cfRule type="expression" dxfId="22376" priority="19063">
      <formula>GI79=$B$18</formula>
    </cfRule>
    <cfRule type="expression" dxfId="22375" priority="19064">
      <formula>GI79=$B$3</formula>
    </cfRule>
  </conditionalFormatting>
  <conditionalFormatting sqref="GI79">
    <cfRule type="expression" dxfId="22374" priority="19048">
      <formula>GI79=$B$20</formula>
    </cfRule>
    <cfRule type="expression" dxfId="22373" priority="19049">
      <formula>GI79=$B$21</formula>
    </cfRule>
    <cfRule type="expression" dxfId="22372" priority="19050">
      <formula>GI79=$B$19</formula>
    </cfRule>
    <cfRule type="expression" dxfId="22371" priority="19051">
      <formula>GI79=$B$17</formula>
    </cfRule>
    <cfRule type="expression" dxfId="22370" priority="19052">
      <formula>GI79=$B$16</formula>
    </cfRule>
    <cfRule type="expression" dxfId="22369" priority="19053">
      <formula>GI79=$B$14</formula>
    </cfRule>
    <cfRule type="expression" dxfId="22368" priority="19054">
      <formula>GI79=$B$13</formula>
    </cfRule>
    <cfRule type="expression" dxfId="22367" priority="19055">
      <formula>GI79=$B$12</formula>
    </cfRule>
    <cfRule type="expression" dxfId="22366" priority="19056">
      <formula>GI79=$B$11</formula>
    </cfRule>
    <cfRule type="expression" dxfId="22365" priority="19057">
      <formula>GI79=$B$10</formula>
    </cfRule>
    <cfRule type="expression" dxfId="22364" priority="19058">
      <formula>GI79=$B$9</formula>
    </cfRule>
    <cfRule type="expression" dxfId="22363" priority="19059">
      <formula>GI79=$B$6</formula>
    </cfRule>
    <cfRule type="expression" dxfId="22362" priority="19060">
      <formula>"TEXT(C$16,""ddd"")='Sat'"</formula>
    </cfRule>
  </conditionalFormatting>
  <conditionalFormatting sqref="GI79">
    <cfRule type="expression" dxfId="22361" priority="19047">
      <formula>GI79=$B$22</formula>
    </cfRule>
  </conditionalFormatting>
  <conditionalFormatting sqref="GI79">
    <cfRule type="expression" dxfId="22360" priority="19045">
      <formula>GI79=#REF!</formula>
    </cfRule>
    <cfRule type="expression" dxfId="22359" priority="19046">
      <formula>GI79=$B$23</formula>
    </cfRule>
  </conditionalFormatting>
  <conditionalFormatting sqref="GE79:GI79">
    <cfRule type="expression" dxfId="22358" priority="19041">
      <formula>GE79=$B$8</formula>
    </cfRule>
    <cfRule type="expression" dxfId="22357" priority="19042">
      <formula>GE79=$B$24</formula>
    </cfRule>
    <cfRule type="expression" dxfId="22356" priority="19043">
      <formula>GE79=$B$18</formula>
    </cfRule>
    <cfRule type="expression" dxfId="22355" priority="19044">
      <formula>GE79=$B$3</formula>
    </cfRule>
  </conditionalFormatting>
  <conditionalFormatting sqref="GE79:GI79">
    <cfRule type="expression" dxfId="22354" priority="19028">
      <formula>GE79=$B$20</formula>
    </cfRule>
    <cfRule type="expression" dxfId="22353" priority="19029">
      <formula>GE79=$B$21</formula>
    </cfRule>
    <cfRule type="expression" dxfId="22352" priority="19030">
      <formula>GE79=$B$19</formula>
    </cfRule>
    <cfRule type="expression" dxfId="22351" priority="19031">
      <formula>GE79=$B$17</formula>
    </cfRule>
    <cfRule type="expression" dxfId="22350" priority="19032">
      <formula>GE79=$B$16</formula>
    </cfRule>
    <cfRule type="expression" dxfId="22349" priority="19033">
      <formula>GE79=$B$14</formula>
    </cfRule>
    <cfRule type="expression" dxfId="22348" priority="19034">
      <formula>GE79=$B$13</formula>
    </cfRule>
    <cfRule type="expression" dxfId="22347" priority="19035">
      <formula>GE79=$B$12</formula>
    </cfRule>
    <cfRule type="expression" dxfId="22346" priority="19036">
      <formula>GE79=$B$11</formula>
    </cfRule>
    <cfRule type="expression" dxfId="22345" priority="19037">
      <formula>GE79=$B$10</formula>
    </cfRule>
    <cfRule type="expression" dxfId="22344" priority="19038">
      <formula>GE79=$B$9</formula>
    </cfRule>
    <cfRule type="expression" dxfId="22343" priority="19039">
      <formula>GE79=$B$6</formula>
    </cfRule>
    <cfRule type="expression" dxfId="22342" priority="19040">
      <formula>"TEXT(C$16,""ddd"")='Sat'"</formula>
    </cfRule>
  </conditionalFormatting>
  <conditionalFormatting sqref="GE79:GI79">
    <cfRule type="expression" dxfId="22341" priority="19027">
      <formula>GE79=$B$22</formula>
    </cfRule>
  </conditionalFormatting>
  <conditionalFormatting sqref="GE79:GI79">
    <cfRule type="expression" dxfId="22340" priority="19025">
      <formula>GE79=#REF!</formula>
    </cfRule>
    <cfRule type="expression" dxfId="22339" priority="19026">
      <formula>GE79=$B$23</formula>
    </cfRule>
  </conditionalFormatting>
  <conditionalFormatting sqref="GI79">
    <cfRule type="expression" dxfId="22338" priority="19021">
      <formula>GI79=$B$8</formula>
    </cfRule>
    <cfRule type="expression" dxfId="22337" priority="19022">
      <formula>GI79=$B$24</formula>
    </cfRule>
    <cfRule type="expression" dxfId="22336" priority="19023">
      <formula>GI79=$B$18</formula>
    </cfRule>
    <cfRule type="expression" dxfId="22335" priority="19024">
      <formula>GI79=$B$3</formula>
    </cfRule>
  </conditionalFormatting>
  <conditionalFormatting sqref="GI79">
    <cfRule type="expression" dxfId="22334" priority="19008">
      <formula>GI79=$B$20</formula>
    </cfRule>
    <cfRule type="expression" dxfId="22333" priority="19009">
      <formula>GI79=$B$21</formula>
    </cfRule>
    <cfRule type="expression" dxfId="22332" priority="19010">
      <formula>GI79=$B$19</formula>
    </cfRule>
    <cfRule type="expression" dxfId="22331" priority="19011">
      <formula>GI79=$B$17</formula>
    </cfRule>
    <cfRule type="expression" dxfId="22330" priority="19012">
      <formula>GI79=$B$16</formula>
    </cfRule>
    <cfRule type="expression" dxfId="22329" priority="19013">
      <formula>GI79=$B$14</formula>
    </cfRule>
    <cfRule type="expression" dxfId="22328" priority="19014">
      <formula>GI79=$B$13</formula>
    </cfRule>
    <cfRule type="expression" dxfId="22327" priority="19015">
      <formula>GI79=$B$12</formula>
    </cfRule>
    <cfRule type="expression" dxfId="22326" priority="19016">
      <formula>GI79=$B$11</formula>
    </cfRule>
    <cfRule type="expression" dxfId="22325" priority="19017">
      <formula>GI79=$B$10</formula>
    </cfRule>
    <cfRule type="expression" dxfId="22324" priority="19018">
      <formula>GI79=$B$9</formula>
    </cfRule>
    <cfRule type="expression" dxfId="22323" priority="19019">
      <formula>GI79=$B$6</formula>
    </cfRule>
    <cfRule type="expression" dxfId="22322" priority="19020">
      <formula>"TEXT(C$16,""ddd"")='Sat'"</formula>
    </cfRule>
  </conditionalFormatting>
  <conditionalFormatting sqref="GI79">
    <cfRule type="expression" dxfId="22321" priority="19007">
      <formula>GI79=$B$22</formula>
    </cfRule>
  </conditionalFormatting>
  <conditionalFormatting sqref="GI79">
    <cfRule type="expression" dxfId="22320" priority="19005">
      <formula>GI79=#REF!</formula>
    </cfRule>
    <cfRule type="expression" dxfId="22319" priority="19006">
      <formula>GI79=$B$23</formula>
    </cfRule>
  </conditionalFormatting>
  <conditionalFormatting sqref="GH79">
    <cfRule type="expression" dxfId="22318" priority="19001">
      <formula>GH79=$B$8</formula>
    </cfRule>
    <cfRule type="expression" dxfId="22317" priority="19002">
      <formula>GH79=$B$24</formula>
    </cfRule>
    <cfRule type="expression" dxfId="22316" priority="19003">
      <formula>GH79=$B$18</formula>
    </cfRule>
    <cfRule type="expression" dxfId="22315" priority="19004">
      <formula>GH79=$B$3</formula>
    </cfRule>
  </conditionalFormatting>
  <conditionalFormatting sqref="GH79">
    <cfRule type="expression" dxfId="22314" priority="18988">
      <formula>GH79=$B$20</formula>
    </cfRule>
    <cfRule type="expression" dxfId="22313" priority="18989">
      <formula>GH79=$B$21</formula>
    </cfRule>
    <cfRule type="expression" dxfId="22312" priority="18990">
      <formula>GH79=$B$19</formula>
    </cfRule>
    <cfRule type="expression" dxfId="22311" priority="18991">
      <formula>GH79=$B$17</formula>
    </cfRule>
    <cfRule type="expression" dxfId="22310" priority="18992">
      <formula>GH79=$B$16</formula>
    </cfRule>
    <cfRule type="expression" dxfId="22309" priority="18993">
      <formula>GH79=$B$14</formula>
    </cfRule>
    <cfRule type="expression" dxfId="22308" priority="18994">
      <formula>GH79=$B$13</formula>
    </cfRule>
    <cfRule type="expression" dxfId="22307" priority="18995">
      <formula>GH79=$B$12</formula>
    </cfRule>
    <cfRule type="expression" dxfId="22306" priority="18996">
      <formula>GH79=$B$11</formula>
    </cfRule>
    <cfRule type="expression" dxfId="22305" priority="18997">
      <formula>GH79=$B$10</formula>
    </cfRule>
    <cfRule type="expression" dxfId="22304" priority="18998">
      <formula>GH79=$B$9</formula>
    </cfRule>
    <cfRule type="expression" dxfId="22303" priority="18999">
      <formula>GH79=$B$6</formula>
    </cfRule>
    <cfRule type="expression" dxfId="22302" priority="19000">
      <formula>"TEXT(C$16,""ddd"")='Sat'"</formula>
    </cfRule>
  </conditionalFormatting>
  <conditionalFormatting sqref="GH79">
    <cfRule type="expression" dxfId="22301" priority="18987">
      <formula>GH79=$B$22</formula>
    </cfRule>
  </conditionalFormatting>
  <conditionalFormatting sqref="GH79">
    <cfRule type="expression" dxfId="22300" priority="18985">
      <formula>GH79=#REF!</formula>
    </cfRule>
    <cfRule type="expression" dxfId="22299" priority="18986">
      <formula>GH79=$B$23</formula>
    </cfRule>
  </conditionalFormatting>
  <conditionalFormatting sqref="GL79:GP79">
    <cfRule type="expression" dxfId="22298" priority="18981">
      <formula>GL79=$B$8</formula>
    </cfRule>
    <cfRule type="expression" dxfId="22297" priority="18982">
      <formula>GL79=$B$24</formula>
    </cfRule>
    <cfRule type="expression" dxfId="22296" priority="18983">
      <formula>GL79=$B$18</formula>
    </cfRule>
    <cfRule type="expression" dxfId="22295" priority="18984">
      <formula>GL79=$B$3</formula>
    </cfRule>
  </conditionalFormatting>
  <conditionalFormatting sqref="GL79:GP79">
    <cfRule type="expression" dxfId="22294" priority="18968">
      <formula>GL79=$B$20</formula>
    </cfRule>
    <cfRule type="expression" dxfId="22293" priority="18969">
      <formula>GL79=$B$21</formula>
    </cfRule>
    <cfRule type="expression" dxfId="22292" priority="18970">
      <formula>GL79=$B$19</formula>
    </cfRule>
    <cfRule type="expression" dxfId="22291" priority="18971">
      <formula>GL79=$B$17</formula>
    </cfRule>
    <cfRule type="expression" dxfId="22290" priority="18972">
      <formula>GL79=$B$16</formula>
    </cfRule>
    <cfRule type="expression" dxfId="22289" priority="18973">
      <formula>GL79=$B$14</formula>
    </cfRule>
    <cfRule type="expression" dxfId="22288" priority="18974">
      <formula>GL79=$B$13</formula>
    </cfRule>
    <cfRule type="expression" dxfId="22287" priority="18975">
      <formula>GL79=$B$12</formula>
    </cfRule>
    <cfRule type="expression" dxfId="22286" priority="18976">
      <formula>GL79=$B$11</formula>
    </cfRule>
    <cfRule type="expression" dxfId="22285" priority="18977">
      <formula>GL79=$B$10</formula>
    </cfRule>
    <cfRule type="expression" dxfId="22284" priority="18978">
      <formula>GL79=$B$9</formula>
    </cfRule>
    <cfRule type="expression" dxfId="22283" priority="18979">
      <formula>GL79=$B$6</formula>
    </cfRule>
    <cfRule type="expression" dxfId="22282" priority="18980">
      <formula>"TEXT(C$16,""ddd"")='Sat'"</formula>
    </cfRule>
  </conditionalFormatting>
  <conditionalFormatting sqref="GL79:GP79">
    <cfRule type="expression" dxfId="22281" priority="18967">
      <formula>GL79=$B$22</formula>
    </cfRule>
  </conditionalFormatting>
  <conditionalFormatting sqref="GL79:GP79">
    <cfRule type="expression" dxfId="22280" priority="18965">
      <formula>GL79=#REF!</formula>
    </cfRule>
    <cfRule type="expression" dxfId="22279" priority="18966">
      <formula>GL79=$B$23</formula>
    </cfRule>
  </conditionalFormatting>
  <conditionalFormatting sqref="GP79">
    <cfRule type="expression" dxfId="22278" priority="18961">
      <formula>GP79=$B$8</formula>
    </cfRule>
    <cfRule type="expression" dxfId="22277" priority="18962">
      <formula>GP79=$B$24</formula>
    </cfRule>
    <cfRule type="expression" dxfId="22276" priority="18963">
      <formula>GP79=$B$18</formula>
    </cfRule>
    <cfRule type="expression" dxfId="22275" priority="18964">
      <formula>GP79=$B$3</formula>
    </cfRule>
  </conditionalFormatting>
  <conditionalFormatting sqref="GP79">
    <cfRule type="expression" dxfId="22274" priority="18948">
      <formula>GP79=$B$20</formula>
    </cfRule>
    <cfRule type="expression" dxfId="22273" priority="18949">
      <formula>GP79=$B$21</formula>
    </cfRule>
    <cfRule type="expression" dxfId="22272" priority="18950">
      <formula>GP79=$B$19</formula>
    </cfRule>
    <cfRule type="expression" dxfId="22271" priority="18951">
      <formula>GP79=$B$17</formula>
    </cfRule>
    <cfRule type="expression" dxfId="22270" priority="18952">
      <formula>GP79=$B$16</formula>
    </cfRule>
    <cfRule type="expression" dxfId="22269" priority="18953">
      <formula>GP79=$B$14</formula>
    </cfRule>
    <cfRule type="expression" dxfId="22268" priority="18954">
      <formula>GP79=$B$13</formula>
    </cfRule>
    <cfRule type="expression" dxfId="22267" priority="18955">
      <formula>GP79=$B$12</formula>
    </cfRule>
    <cfRule type="expression" dxfId="22266" priority="18956">
      <formula>GP79=$B$11</formula>
    </cfRule>
    <cfRule type="expression" dxfId="22265" priority="18957">
      <formula>GP79=$B$10</formula>
    </cfRule>
    <cfRule type="expression" dxfId="22264" priority="18958">
      <formula>GP79=$B$9</formula>
    </cfRule>
    <cfRule type="expression" dxfId="22263" priority="18959">
      <formula>GP79=$B$6</formula>
    </cfRule>
    <cfRule type="expression" dxfId="22262" priority="18960">
      <formula>"TEXT(C$16,""ddd"")='Sat'"</formula>
    </cfRule>
  </conditionalFormatting>
  <conditionalFormatting sqref="GP79">
    <cfRule type="expression" dxfId="22261" priority="18947">
      <formula>GP79=$B$22</formula>
    </cfRule>
  </conditionalFormatting>
  <conditionalFormatting sqref="GP79">
    <cfRule type="expression" dxfId="22260" priority="18945">
      <formula>GP79=#REF!</formula>
    </cfRule>
    <cfRule type="expression" dxfId="22259" priority="18946">
      <formula>GP79=$B$23</formula>
    </cfRule>
  </conditionalFormatting>
  <conditionalFormatting sqref="GL79:GP79">
    <cfRule type="expression" dxfId="22258" priority="18941">
      <formula>GL79=$B$8</formula>
    </cfRule>
    <cfRule type="expression" dxfId="22257" priority="18942">
      <formula>GL79=$B$24</formula>
    </cfRule>
    <cfRule type="expression" dxfId="22256" priority="18943">
      <formula>GL79=$B$18</formula>
    </cfRule>
    <cfRule type="expression" dxfId="22255" priority="18944">
      <formula>GL79=$B$3</formula>
    </cfRule>
  </conditionalFormatting>
  <conditionalFormatting sqref="GL79:GP79">
    <cfRule type="expression" dxfId="22254" priority="18928">
      <formula>GL79=$B$20</formula>
    </cfRule>
    <cfRule type="expression" dxfId="22253" priority="18929">
      <formula>GL79=$B$21</formula>
    </cfRule>
    <cfRule type="expression" dxfId="22252" priority="18930">
      <formula>GL79=$B$19</formula>
    </cfRule>
    <cfRule type="expression" dxfId="22251" priority="18931">
      <formula>GL79=$B$17</formula>
    </cfRule>
    <cfRule type="expression" dxfId="22250" priority="18932">
      <formula>GL79=$B$16</formula>
    </cfRule>
    <cfRule type="expression" dxfId="22249" priority="18933">
      <formula>GL79=$B$14</formula>
    </cfRule>
    <cfRule type="expression" dxfId="22248" priority="18934">
      <formula>GL79=$B$13</formula>
    </cfRule>
    <cfRule type="expression" dxfId="22247" priority="18935">
      <formula>GL79=$B$12</formula>
    </cfRule>
    <cfRule type="expression" dxfId="22246" priority="18936">
      <formula>GL79=$B$11</formula>
    </cfRule>
    <cfRule type="expression" dxfId="22245" priority="18937">
      <formula>GL79=$B$10</formula>
    </cfRule>
    <cfRule type="expression" dxfId="22244" priority="18938">
      <formula>GL79=$B$9</formula>
    </cfRule>
    <cfRule type="expression" dxfId="22243" priority="18939">
      <formula>GL79=$B$6</formula>
    </cfRule>
    <cfRule type="expression" dxfId="22242" priority="18940">
      <formula>"TEXT(C$16,""ddd"")='Sat'"</formula>
    </cfRule>
  </conditionalFormatting>
  <conditionalFormatting sqref="GL79:GP79">
    <cfRule type="expression" dxfId="22241" priority="18927">
      <formula>GL79=$B$22</formula>
    </cfRule>
  </conditionalFormatting>
  <conditionalFormatting sqref="GL79:GP79">
    <cfRule type="expression" dxfId="22240" priority="18925">
      <formula>GL79=#REF!</formula>
    </cfRule>
    <cfRule type="expression" dxfId="22239" priority="18926">
      <formula>GL79=$B$23</formula>
    </cfRule>
  </conditionalFormatting>
  <conditionalFormatting sqref="GP79">
    <cfRule type="expression" dxfId="22238" priority="18921">
      <formula>GP79=$B$8</formula>
    </cfRule>
    <cfRule type="expression" dxfId="22237" priority="18922">
      <formula>GP79=$B$24</formula>
    </cfRule>
    <cfRule type="expression" dxfId="22236" priority="18923">
      <formula>GP79=$B$18</formula>
    </cfRule>
    <cfRule type="expression" dxfId="22235" priority="18924">
      <formula>GP79=$B$3</formula>
    </cfRule>
  </conditionalFormatting>
  <conditionalFormatting sqref="GP79">
    <cfRule type="expression" dxfId="22234" priority="18908">
      <formula>GP79=$B$20</formula>
    </cfRule>
    <cfRule type="expression" dxfId="22233" priority="18909">
      <formula>GP79=$B$21</formula>
    </cfRule>
    <cfRule type="expression" dxfId="22232" priority="18910">
      <formula>GP79=$B$19</formula>
    </cfRule>
    <cfRule type="expression" dxfId="22231" priority="18911">
      <formula>GP79=$B$17</formula>
    </cfRule>
    <cfRule type="expression" dxfId="22230" priority="18912">
      <formula>GP79=$B$16</formula>
    </cfRule>
    <cfRule type="expression" dxfId="22229" priority="18913">
      <formula>GP79=$B$14</formula>
    </cfRule>
    <cfRule type="expression" dxfId="22228" priority="18914">
      <formula>GP79=$B$13</formula>
    </cfRule>
    <cfRule type="expression" dxfId="22227" priority="18915">
      <formula>GP79=$B$12</formula>
    </cfRule>
    <cfRule type="expression" dxfId="22226" priority="18916">
      <formula>GP79=$B$11</formula>
    </cfRule>
    <cfRule type="expression" dxfId="22225" priority="18917">
      <formula>GP79=$B$10</formula>
    </cfRule>
    <cfRule type="expression" dxfId="22224" priority="18918">
      <formula>GP79=$B$9</formula>
    </cfRule>
    <cfRule type="expression" dxfId="22223" priority="18919">
      <formula>GP79=$B$6</formula>
    </cfRule>
    <cfRule type="expression" dxfId="22222" priority="18920">
      <formula>"TEXT(C$16,""ddd"")='Sat'"</formula>
    </cfRule>
  </conditionalFormatting>
  <conditionalFormatting sqref="GP79">
    <cfRule type="expression" dxfId="22221" priority="18907">
      <formula>GP79=$B$22</formula>
    </cfRule>
  </conditionalFormatting>
  <conditionalFormatting sqref="GP79">
    <cfRule type="expression" dxfId="22220" priority="18905">
      <formula>GP79=#REF!</formula>
    </cfRule>
    <cfRule type="expression" dxfId="22219" priority="18906">
      <formula>GP79=$B$23</formula>
    </cfRule>
  </conditionalFormatting>
  <conditionalFormatting sqref="GO79">
    <cfRule type="expression" dxfId="22218" priority="18901">
      <formula>GO79=$B$8</formula>
    </cfRule>
    <cfRule type="expression" dxfId="22217" priority="18902">
      <formula>GO79=$B$24</formula>
    </cfRule>
    <cfRule type="expression" dxfId="22216" priority="18903">
      <formula>GO79=$B$18</formula>
    </cfRule>
    <cfRule type="expression" dxfId="22215" priority="18904">
      <formula>GO79=$B$3</formula>
    </cfRule>
  </conditionalFormatting>
  <conditionalFormatting sqref="GO79">
    <cfRule type="expression" dxfId="22214" priority="18888">
      <formula>GO79=$B$20</formula>
    </cfRule>
    <cfRule type="expression" dxfId="22213" priority="18889">
      <formula>GO79=$B$21</formula>
    </cfRule>
    <cfRule type="expression" dxfId="22212" priority="18890">
      <formula>GO79=$B$19</formula>
    </cfRule>
    <cfRule type="expression" dxfId="22211" priority="18891">
      <formula>GO79=$B$17</formula>
    </cfRule>
    <cfRule type="expression" dxfId="22210" priority="18892">
      <formula>GO79=$B$16</formula>
    </cfRule>
    <cfRule type="expression" dxfId="22209" priority="18893">
      <formula>GO79=$B$14</formula>
    </cfRule>
    <cfRule type="expression" dxfId="22208" priority="18894">
      <formula>GO79=$B$13</formula>
    </cfRule>
    <cfRule type="expression" dxfId="22207" priority="18895">
      <formula>GO79=$B$12</formula>
    </cfRule>
    <cfRule type="expression" dxfId="22206" priority="18896">
      <formula>GO79=$B$11</formula>
    </cfRule>
    <cfRule type="expression" dxfId="22205" priority="18897">
      <formula>GO79=$B$10</formula>
    </cfRule>
    <cfRule type="expression" dxfId="22204" priority="18898">
      <formula>GO79=$B$9</formula>
    </cfRule>
    <cfRule type="expression" dxfId="22203" priority="18899">
      <formula>GO79=$B$6</formula>
    </cfRule>
    <cfRule type="expression" dxfId="22202" priority="18900">
      <formula>"TEXT(C$16,""ddd"")='Sat'"</formula>
    </cfRule>
  </conditionalFormatting>
  <conditionalFormatting sqref="GO79">
    <cfRule type="expression" dxfId="22201" priority="18887">
      <formula>GO79=$B$22</formula>
    </cfRule>
  </conditionalFormatting>
  <conditionalFormatting sqref="GO79">
    <cfRule type="expression" dxfId="22200" priority="18885">
      <formula>GO79=#REF!</formula>
    </cfRule>
    <cfRule type="expression" dxfId="22199" priority="18886">
      <formula>GO79=$B$23</formula>
    </cfRule>
  </conditionalFormatting>
  <conditionalFormatting sqref="GL79:GP79">
    <cfRule type="expression" dxfId="22198" priority="18881">
      <formula>GL79=$B$8</formula>
    </cfRule>
    <cfRule type="expression" dxfId="22197" priority="18882">
      <formula>GL79=$B$24</formula>
    </cfRule>
    <cfRule type="expression" dxfId="22196" priority="18883">
      <formula>GL79=$B$18</formula>
    </cfRule>
    <cfRule type="expression" dxfId="22195" priority="18884">
      <formula>GL79=$B$3</formula>
    </cfRule>
  </conditionalFormatting>
  <conditionalFormatting sqref="GL79:GP79">
    <cfRule type="expression" dxfId="22194" priority="18868">
      <formula>GL79=$B$20</formula>
    </cfRule>
    <cfRule type="expression" dxfId="22193" priority="18869">
      <formula>GL79=$B$21</formula>
    </cfRule>
    <cfRule type="expression" dxfId="22192" priority="18870">
      <formula>GL79=$B$19</formula>
    </cfRule>
    <cfRule type="expression" dxfId="22191" priority="18871">
      <formula>GL79=$B$17</formula>
    </cfRule>
    <cfRule type="expression" dxfId="22190" priority="18872">
      <formula>GL79=$B$16</formula>
    </cfRule>
    <cfRule type="expression" dxfId="22189" priority="18873">
      <formula>GL79=$B$14</formula>
    </cfRule>
    <cfRule type="expression" dxfId="22188" priority="18874">
      <formula>GL79=$B$13</formula>
    </cfRule>
    <cfRule type="expression" dxfId="22187" priority="18875">
      <formula>GL79=$B$12</formula>
    </cfRule>
    <cfRule type="expression" dxfId="22186" priority="18876">
      <formula>GL79=$B$11</formula>
    </cfRule>
    <cfRule type="expression" dxfId="22185" priority="18877">
      <formula>GL79=$B$10</formula>
    </cfRule>
    <cfRule type="expression" dxfId="22184" priority="18878">
      <formula>GL79=$B$9</formula>
    </cfRule>
    <cfRule type="expression" dxfId="22183" priority="18879">
      <formula>GL79=$B$6</formula>
    </cfRule>
    <cfRule type="expression" dxfId="22182" priority="18880">
      <formula>"TEXT(C$16,""ddd"")='Sat'"</formula>
    </cfRule>
  </conditionalFormatting>
  <conditionalFormatting sqref="GL79:GP79">
    <cfRule type="expression" dxfId="22181" priority="18867">
      <formula>GL79=$B$22</formula>
    </cfRule>
  </conditionalFormatting>
  <conditionalFormatting sqref="GL79:GP79">
    <cfRule type="expression" dxfId="22180" priority="18865">
      <formula>GL79=#REF!</formula>
    </cfRule>
    <cfRule type="expression" dxfId="22179" priority="18866">
      <formula>GL79=$B$23</formula>
    </cfRule>
  </conditionalFormatting>
  <conditionalFormatting sqref="GP79">
    <cfRule type="expression" dxfId="22178" priority="18861">
      <formula>GP79=$B$8</formula>
    </cfRule>
    <cfRule type="expression" dxfId="22177" priority="18862">
      <formula>GP79=$B$24</formula>
    </cfRule>
    <cfRule type="expression" dxfId="22176" priority="18863">
      <formula>GP79=$B$18</formula>
    </cfRule>
    <cfRule type="expression" dxfId="22175" priority="18864">
      <formula>GP79=$B$3</formula>
    </cfRule>
  </conditionalFormatting>
  <conditionalFormatting sqref="GP79">
    <cfRule type="expression" dxfId="22174" priority="18848">
      <formula>GP79=$B$20</formula>
    </cfRule>
    <cfRule type="expression" dxfId="22173" priority="18849">
      <formula>GP79=$B$21</formula>
    </cfRule>
    <cfRule type="expression" dxfId="22172" priority="18850">
      <formula>GP79=$B$19</formula>
    </cfRule>
    <cfRule type="expression" dxfId="22171" priority="18851">
      <formula>GP79=$B$17</formula>
    </cfRule>
    <cfRule type="expression" dxfId="22170" priority="18852">
      <formula>GP79=$B$16</formula>
    </cfRule>
    <cfRule type="expression" dxfId="22169" priority="18853">
      <formula>GP79=$B$14</formula>
    </cfRule>
    <cfRule type="expression" dxfId="22168" priority="18854">
      <formula>GP79=$B$13</formula>
    </cfRule>
    <cfRule type="expression" dxfId="22167" priority="18855">
      <formula>GP79=$B$12</formula>
    </cfRule>
    <cfRule type="expression" dxfId="22166" priority="18856">
      <formula>GP79=$B$11</formula>
    </cfRule>
    <cfRule type="expression" dxfId="22165" priority="18857">
      <formula>GP79=$B$10</formula>
    </cfRule>
    <cfRule type="expression" dxfId="22164" priority="18858">
      <formula>GP79=$B$9</formula>
    </cfRule>
    <cfRule type="expression" dxfId="22163" priority="18859">
      <formula>GP79=$B$6</formula>
    </cfRule>
    <cfRule type="expression" dxfId="22162" priority="18860">
      <formula>"TEXT(C$16,""ddd"")='Sat'"</formula>
    </cfRule>
  </conditionalFormatting>
  <conditionalFormatting sqref="GP79">
    <cfRule type="expression" dxfId="22161" priority="18847">
      <formula>GP79=$B$22</formula>
    </cfRule>
  </conditionalFormatting>
  <conditionalFormatting sqref="GP79">
    <cfRule type="expression" dxfId="22160" priority="18845">
      <formula>GP79=#REF!</formula>
    </cfRule>
    <cfRule type="expression" dxfId="22159" priority="18846">
      <formula>GP79=$B$23</formula>
    </cfRule>
  </conditionalFormatting>
  <conditionalFormatting sqref="GL79:GP79">
    <cfRule type="expression" dxfId="22158" priority="18841">
      <formula>GL79=$B$8</formula>
    </cfRule>
    <cfRule type="expression" dxfId="22157" priority="18842">
      <formula>GL79=$B$24</formula>
    </cfRule>
    <cfRule type="expression" dxfId="22156" priority="18843">
      <formula>GL79=$B$18</formula>
    </cfRule>
    <cfRule type="expression" dxfId="22155" priority="18844">
      <formula>GL79=$B$3</formula>
    </cfRule>
  </conditionalFormatting>
  <conditionalFormatting sqref="GL79:GP79">
    <cfRule type="expression" dxfId="22154" priority="18828">
      <formula>GL79=$B$20</formula>
    </cfRule>
    <cfRule type="expression" dxfId="22153" priority="18829">
      <formula>GL79=$B$21</formula>
    </cfRule>
    <cfRule type="expression" dxfId="22152" priority="18830">
      <formula>GL79=$B$19</formula>
    </cfRule>
    <cfRule type="expression" dxfId="22151" priority="18831">
      <formula>GL79=$B$17</formula>
    </cfRule>
    <cfRule type="expression" dxfId="22150" priority="18832">
      <formula>GL79=$B$16</formula>
    </cfRule>
    <cfRule type="expression" dxfId="22149" priority="18833">
      <formula>GL79=$B$14</formula>
    </cfRule>
    <cfRule type="expression" dxfId="22148" priority="18834">
      <formula>GL79=$B$13</formula>
    </cfRule>
    <cfRule type="expression" dxfId="22147" priority="18835">
      <formula>GL79=$B$12</formula>
    </cfRule>
    <cfRule type="expression" dxfId="22146" priority="18836">
      <formula>GL79=$B$11</formula>
    </cfRule>
    <cfRule type="expression" dxfId="22145" priority="18837">
      <formula>GL79=$B$10</formula>
    </cfRule>
    <cfRule type="expression" dxfId="22144" priority="18838">
      <formula>GL79=$B$9</formula>
    </cfRule>
    <cfRule type="expression" dxfId="22143" priority="18839">
      <formula>GL79=$B$6</formula>
    </cfRule>
    <cfRule type="expression" dxfId="22142" priority="18840">
      <formula>"TEXT(C$16,""ddd"")='Sat'"</formula>
    </cfRule>
  </conditionalFormatting>
  <conditionalFormatting sqref="GL79:GP79">
    <cfRule type="expression" dxfId="22141" priority="18827">
      <formula>GL79=$B$22</formula>
    </cfRule>
  </conditionalFormatting>
  <conditionalFormatting sqref="GL79:GP79">
    <cfRule type="expression" dxfId="22140" priority="18825">
      <formula>GL79=#REF!</formula>
    </cfRule>
    <cfRule type="expression" dxfId="22139" priority="18826">
      <formula>GL79=$B$23</formula>
    </cfRule>
  </conditionalFormatting>
  <conditionalFormatting sqref="GP79">
    <cfRule type="expression" dxfId="22138" priority="18821">
      <formula>GP79=$B$8</formula>
    </cfRule>
    <cfRule type="expression" dxfId="22137" priority="18822">
      <formula>GP79=$B$24</formula>
    </cfRule>
    <cfRule type="expression" dxfId="22136" priority="18823">
      <formula>GP79=$B$18</formula>
    </cfRule>
    <cfRule type="expression" dxfId="22135" priority="18824">
      <formula>GP79=$B$3</formula>
    </cfRule>
  </conditionalFormatting>
  <conditionalFormatting sqref="GP79">
    <cfRule type="expression" dxfId="22134" priority="18808">
      <formula>GP79=$B$20</formula>
    </cfRule>
    <cfRule type="expression" dxfId="22133" priority="18809">
      <formula>GP79=$B$21</formula>
    </cfRule>
    <cfRule type="expression" dxfId="22132" priority="18810">
      <formula>GP79=$B$19</formula>
    </cfRule>
    <cfRule type="expression" dxfId="22131" priority="18811">
      <formula>GP79=$B$17</formula>
    </cfRule>
    <cfRule type="expression" dxfId="22130" priority="18812">
      <formula>GP79=$B$16</formula>
    </cfRule>
    <cfRule type="expression" dxfId="22129" priority="18813">
      <formula>GP79=$B$14</formula>
    </cfRule>
    <cfRule type="expression" dxfId="22128" priority="18814">
      <formula>GP79=$B$13</formula>
    </cfRule>
    <cfRule type="expression" dxfId="22127" priority="18815">
      <formula>GP79=$B$12</formula>
    </cfRule>
    <cfRule type="expression" dxfId="22126" priority="18816">
      <formula>GP79=$B$11</formula>
    </cfRule>
    <cfRule type="expression" dxfId="22125" priority="18817">
      <formula>GP79=$B$10</formula>
    </cfRule>
    <cfRule type="expression" dxfId="22124" priority="18818">
      <formula>GP79=$B$9</formula>
    </cfRule>
    <cfRule type="expression" dxfId="22123" priority="18819">
      <formula>GP79=$B$6</formula>
    </cfRule>
    <cfRule type="expression" dxfId="22122" priority="18820">
      <formula>"TEXT(C$16,""ddd"")='Sat'"</formula>
    </cfRule>
  </conditionalFormatting>
  <conditionalFormatting sqref="GP79">
    <cfRule type="expression" dxfId="22121" priority="18807">
      <formula>GP79=$B$22</formula>
    </cfRule>
  </conditionalFormatting>
  <conditionalFormatting sqref="GP79">
    <cfRule type="expression" dxfId="22120" priority="18805">
      <formula>GP79=#REF!</formula>
    </cfRule>
    <cfRule type="expression" dxfId="22119" priority="18806">
      <formula>GP79=$B$23</formula>
    </cfRule>
  </conditionalFormatting>
  <conditionalFormatting sqref="GO79">
    <cfRule type="expression" dxfId="22118" priority="18801">
      <formula>GO79=$B$8</formula>
    </cfRule>
    <cfRule type="expression" dxfId="22117" priority="18802">
      <formula>GO79=$B$24</formula>
    </cfRule>
    <cfRule type="expression" dxfId="22116" priority="18803">
      <formula>GO79=$B$18</formula>
    </cfRule>
    <cfRule type="expression" dxfId="22115" priority="18804">
      <formula>GO79=$B$3</formula>
    </cfRule>
  </conditionalFormatting>
  <conditionalFormatting sqref="GO79">
    <cfRule type="expression" dxfId="22114" priority="18788">
      <formula>GO79=$B$20</formula>
    </cfRule>
    <cfRule type="expression" dxfId="22113" priority="18789">
      <formula>GO79=$B$21</formula>
    </cfRule>
    <cfRule type="expression" dxfId="22112" priority="18790">
      <formula>GO79=$B$19</formula>
    </cfRule>
    <cfRule type="expression" dxfId="22111" priority="18791">
      <formula>GO79=$B$17</formula>
    </cfRule>
    <cfRule type="expression" dxfId="22110" priority="18792">
      <formula>GO79=$B$16</formula>
    </cfRule>
    <cfRule type="expression" dxfId="22109" priority="18793">
      <formula>GO79=$B$14</formula>
    </cfRule>
    <cfRule type="expression" dxfId="22108" priority="18794">
      <formula>GO79=$B$13</formula>
    </cfRule>
    <cfRule type="expression" dxfId="22107" priority="18795">
      <formula>GO79=$B$12</formula>
    </cfRule>
    <cfRule type="expression" dxfId="22106" priority="18796">
      <formula>GO79=$B$11</formula>
    </cfRule>
    <cfRule type="expression" dxfId="22105" priority="18797">
      <formula>GO79=$B$10</formula>
    </cfRule>
    <cfRule type="expression" dxfId="22104" priority="18798">
      <formula>GO79=$B$9</formula>
    </cfRule>
    <cfRule type="expression" dxfId="22103" priority="18799">
      <formula>GO79=$B$6</formula>
    </cfRule>
    <cfRule type="expression" dxfId="22102" priority="18800">
      <formula>"TEXT(C$16,""ddd"")='Sat'"</formula>
    </cfRule>
  </conditionalFormatting>
  <conditionalFormatting sqref="GO79">
    <cfRule type="expression" dxfId="22101" priority="18787">
      <formula>GO79=$B$22</formula>
    </cfRule>
  </conditionalFormatting>
  <conditionalFormatting sqref="GO79">
    <cfRule type="expression" dxfId="22100" priority="18785">
      <formula>GO79=#REF!</formula>
    </cfRule>
    <cfRule type="expression" dxfId="22099" priority="18786">
      <formula>GO79=$B$23</formula>
    </cfRule>
  </conditionalFormatting>
  <conditionalFormatting sqref="GL79:GP79">
    <cfRule type="expression" dxfId="22098" priority="18781">
      <formula>GL79=$B$8</formula>
    </cfRule>
    <cfRule type="expression" dxfId="22097" priority="18782">
      <formula>GL79=$B$24</formula>
    </cfRule>
    <cfRule type="expression" dxfId="22096" priority="18783">
      <formula>GL79=$B$18</formula>
    </cfRule>
    <cfRule type="expression" dxfId="22095" priority="18784">
      <formula>GL79=$B$3</formula>
    </cfRule>
  </conditionalFormatting>
  <conditionalFormatting sqref="GL79:GP79">
    <cfRule type="expression" dxfId="22094" priority="18768">
      <formula>GL79=$B$20</formula>
    </cfRule>
    <cfRule type="expression" dxfId="22093" priority="18769">
      <formula>GL79=$B$21</formula>
    </cfRule>
    <cfRule type="expression" dxfId="22092" priority="18770">
      <formula>GL79=$B$19</formula>
    </cfRule>
    <cfRule type="expression" dxfId="22091" priority="18771">
      <formula>GL79=$B$17</formula>
    </cfRule>
    <cfRule type="expression" dxfId="22090" priority="18772">
      <formula>GL79=$B$16</formula>
    </cfRule>
    <cfRule type="expression" dxfId="22089" priority="18773">
      <formula>GL79=$B$14</formula>
    </cfRule>
    <cfRule type="expression" dxfId="22088" priority="18774">
      <formula>GL79=$B$13</formula>
    </cfRule>
    <cfRule type="expression" dxfId="22087" priority="18775">
      <formula>GL79=$B$12</formula>
    </cfRule>
    <cfRule type="expression" dxfId="22086" priority="18776">
      <formula>GL79=$B$11</formula>
    </cfRule>
    <cfRule type="expression" dxfId="22085" priority="18777">
      <formula>GL79=$B$10</formula>
    </cfRule>
    <cfRule type="expression" dxfId="22084" priority="18778">
      <formula>GL79=$B$9</formula>
    </cfRule>
    <cfRule type="expression" dxfId="22083" priority="18779">
      <formula>GL79=$B$6</formula>
    </cfRule>
    <cfRule type="expression" dxfId="22082" priority="18780">
      <formula>"TEXT(C$16,""ddd"")='Sat'"</formula>
    </cfRule>
  </conditionalFormatting>
  <conditionalFormatting sqref="GL79:GP79">
    <cfRule type="expression" dxfId="22081" priority="18767">
      <formula>GL79=$B$22</formula>
    </cfRule>
  </conditionalFormatting>
  <conditionalFormatting sqref="GL79:GP79">
    <cfRule type="expression" dxfId="22080" priority="18765">
      <formula>GL79=#REF!</formula>
    </cfRule>
    <cfRule type="expression" dxfId="22079" priority="18766">
      <formula>GL79=$B$23</formula>
    </cfRule>
  </conditionalFormatting>
  <conditionalFormatting sqref="GP79">
    <cfRule type="expression" dxfId="22078" priority="18761">
      <formula>GP79=$B$8</formula>
    </cfRule>
    <cfRule type="expression" dxfId="22077" priority="18762">
      <formula>GP79=$B$24</formula>
    </cfRule>
    <cfRule type="expression" dxfId="22076" priority="18763">
      <formula>GP79=$B$18</formula>
    </cfRule>
    <cfRule type="expression" dxfId="22075" priority="18764">
      <formula>GP79=$B$3</formula>
    </cfRule>
  </conditionalFormatting>
  <conditionalFormatting sqref="GP79">
    <cfRule type="expression" dxfId="22074" priority="18748">
      <formula>GP79=$B$20</formula>
    </cfRule>
    <cfRule type="expression" dxfId="22073" priority="18749">
      <formula>GP79=$B$21</formula>
    </cfRule>
    <cfRule type="expression" dxfId="22072" priority="18750">
      <formula>GP79=$B$19</formula>
    </cfRule>
    <cfRule type="expression" dxfId="22071" priority="18751">
      <formula>GP79=$B$17</formula>
    </cfRule>
    <cfRule type="expression" dxfId="22070" priority="18752">
      <formula>GP79=$B$16</formula>
    </cfRule>
    <cfRule type="expression" dxfId="22069" priority="18753">
      <formula>GP79=$B$14</formula>
    </cfRule>
    <cfRule type="expression" dxfId="22068" priority="18754">
      <formula>GP79=$B$13</formula>
    </cfRule>
    <cfRule type="expression" dxfId="22067" priority="18755">
      <formula>GP79=$B$12</formula>
    </cfRule>
    <cfRule type="expression" dxfId="22066" priority="18756">
      <formula>GP79=$B$11</formula>
    </cfRule>
    <cfRule type="expression" dxfId="22065" priority="18757">
      <formula>GP79=$B$10</formula>
    </cfRule>
    <cfRule type="expression" dxfId="22064" priority="18758">
      <formula>GP79=$B$9</formula>
    </cfRule>
    <cfRule type="expression" dxfId="22063" priority="18759">
      <formula>GP79=$B$6</formula>
    </cfRule>
    <cfRule type="expression" dxfId="22062" priority="18760">
      <formula>"TEXT(C$16,""ddd"")='Sat'"</formula>
    </cfRule>
  </conditionalFormatting>
  <conditionalFormatting sqref="GP79">
    <cfRule type="expression" dxfId="22061" priority="18747">
      <formula>GP79=$B$22</formula>
    </cfRule>
  </conditionalFormatting>
  <conditionalFormatting sqref="GP79">
    <cfRule type="expression" dxfId="22060" priority="18745">
      <formula>GP79=#REF!</formula>
    </cfRule>
    <cfRule type="expression" dxfId="22059" priority="18746">
      <formula>GP79=$B$23</formula>
    </cfRule>
  </conditionalFormatting>
  <conditionalFormatting sqref="GL79:GP79">
    <cfRule type="expression" dxfId="22058" priority="18741">
      <formula>GL79=$B$8</formula>
    </cfRule>
    <cfRule type="expression" dxfId="22057" priority="18742">
      <formula>GL79=$B$24</formula>
    </cfRule>
    <cfRule type="expression" dxfId="22056" priority="18743">
      <formula>GL79=$B$18</formula>
    </cfRule>
    <cfRule type="expression" dxfId="22055" priority="18744">
      <formula>GL79=$B$3</formula>
    </cfRule>
  </conditionalFormatting>
  <conditionalFormatting sqref="GL79:GP79">
    <cfRule type="expression" dxfId="22054" priority="18728">
      <formula>GL79=$B$20</formula>
    </cfRule>
    <cfRule type="expression" dxfId="22053" priority="18729">
      <formula>GL79=$B$21</formula>
    </cfRule>
    <cfRule type="expression" dxfId="22052" priority="18730">
      <formula>GL79=$B$19</formula>
    </cfRule>
    <cfRule type="expression" dxfId="22051" priority="18731">
      <formula>GL79=$B$17</formula>
    </cfRule>
    <cfRule type="expression" dxfId="22050" priority="18732">
      <formula>GL79=$B$16</formula>
    </cfRule>
    <cfRule type="expression" dxfId="22049" priority="18733">
      <formula>GL79=$B$14</formula>
    </cfRule>
    <cfRule type="expression" dxfId="22048" priority="18734">
      <formula>GL79=$B$13</formula>
    </cfRule>
    <cfRule type="expression" dxfId="22047" priority="18735">
      <formula>GL79=$B$12</formula>
    </cfRule>
    <cfRule type="expression" dxfId="22046" priority="18736">
      <formula>GL79=$B$11</formula>
    </cfRule>
    <cfRule type="expression" dxfId="22045" priority="18737">
      <formula>GL79=$B$10</formula>
    </cfRule>
    <cfRule type="expression" dxfId="22044" priority="18738">
      <formula>GL79=$B$9</formula>
    </cfRule>
    <cfRule type="expression" dxfId="22043" priority="18739">
      <formula>GL79=$B$6</formula>
    </cfRule>
    <cfRule type="expression" dxfId="22042" priority="18740">
      <formula>"TEXT(C$16,""ddd"")='Sat'"</formula>
    </cfRule>
  </conditionalFormatting>
  <conditionalFormatting sqref="GL79:GP79">
    <cfRule type="expression" dxfId="22041" priority="18727">
      <formula>GL79=$B$22</formula>
    </cfRule>
  </conditionalFormatting>
  <conditionalFormatting sqref="GL79:GP79">
    <cfRule type="expression" dxfId="22040" priority="18725">
      <formula>GL79=#REF!</formula>
    </cfRule>
    <cfRule type="expression" dxfId="22039" priority="18726">
      <formula>GL79=$B$23</formula>
    </cfRule>
  </conditionalFormatting>
  <conditionalFormatting sqref="GP79">
    <cfRule type="expression" dxfId="22038" priority="18721">
      <formula>GP79=$B$8</formula>
    </cfRule>
    <cfRule type="expression" dxfId="22037" priority="18722">
      <formula>GP79=$B$24</formula>
    </cfRule>
    <cfRule type="expression" dxfId="22036" priority="18723">
      <formula>GP79=$B$18</formula>
    </cfRule>
    <cfRule type="expression" dxfId="22035" priority="18724">
      <formula>GP79=$B$3</formula>
    </cfRule>
  </conditionalFormatting>
  <conditionalFormatting sqref="GP79">
    <cfRule type="expression" dxfId="22034" priority="18708">
      <formula>GP79=$B$20</formula>
    </cfRule>
    <cfRule type="expression" dxfId="22033" priority="18709">
      <formula>GP79=$B$21</formula>
    </cfRule>
    <cfRule type="expression" dxfId="22032" priority="18710">
      <formula>GP79=$B$19</formula>
    </cfRule>
    <cfRule type="expression" dxfId="22031" priority="18711">
      <formula>GP79=$B$17</formula>
    </cfRule>
    <cfRule type="expression" dxfId="22030" priority="18712">
      <formula>GP79=$B$16</formula>
    </cfRule>
    <cfRule type="expression" dxfId="22029" priority="18713">
      <formula>GP79=$B$14</formula>
    </cfRule>
    <cfRule type="expression" dxfId="22028" priority="18714">
      <formula>GP79=$B$13</formula>
    </cfRule>
    <cfRule type="expression" dxfId="22027" priority="18715">
      <formula>GP79=$B$12</formula>
    </cfRule>
    <cfRule type="expression" dxfId="22026" priority="18716">
      <formula>GP79=$B$11</formula>
    </cfRule>
    <cfRule type="expression" dxfId="22025" priority="18717">
      <formula>GP79=$B$10</formula>
    </cfRule>
    <cfRule type="expression" dxfId="22024" priority="18718">
      <formula>GP79=$B$9</formula>
    </cfRule>
    <cfRule type="expression" dxfId="22023" priority="18719">
      <formula>GP79=$B$6</formula>
    </cfRule>
    <cfRule type="expression" dxfId="22022" priority="18720">
      <formula>"TEXT(C$16,""ddd"")='Sat'"</formula>
    </cfRule>
  </conditionalFormatting>
  <conditionalFormatting sqref="GP79">
    <cfRule type="expression" dxfId="22021" priority="18707">
      <formula>GP79=$B$22</formula>
    </cfRule>
  </conditionalFormatting>
  <conditionalFormatting sqref="GP79">
    <cfRule type="expression" dxfId="22020" priority="18705">
      <formula>GP79=#REF!</formula>
    </cfRule>
    <cfRule type="expression" dxfId="22019" priority="18706">
      <formula>GP79=$B$23</formula>
    </cfRule>
  </conditionalFormatting>
  <conditionalFormatting sqref="GO79">
    <cfRule type="expression" dxfId="22018" priority="18701">
      <formula>GO79=$B$8</formula>
    </cfRule>
    <cfRule type="expression" dxfId="22017" priority="18702">
      <formula>GO79=$B$24</formula>
    </cfRule>
    <cfRule type="expression" dxfId="22016" priority="18703">
      <formula>GO79=$B$18</formula>
    </cfRule>
    <cfRule type="expression" dxfId="22015" priority="18704">
      <formula>GO79=$B$3</formula>
    </cfRule>
  </conditionalFormatting>
  <conditionalFormatting sqref="GO79">
    <cfRule type="expression" dxfId="22014" priority="18688">
      <formula>GO79=$B$20</formula>
    </cfRule>
    <cfRule type="expression" dxfId="22013" priority="18689">
      <formula>GO79=$B$21</formula>
    </cfRule>
    <cfRule type="expression" dxfId="22012" priority="18690">
      <formula>GO79=$B$19</formula>
    </cfRule>
    <cfRule type="expression" dxfId="22011" priority="18691">
      <formula>GO79=$B$17</formula>
    </cfRule>
    <cfRule type="expression" dxfId="22010" priority="18692">
      <formula>GO79=$B$16</formula>
    </cfRule>
    <cfRule type="expression" dxfId="22009" priority="18693">
      <formula>GO79=$B$14</formula>
    </cfRule>
    <cfRule type="expression" dxfId="22008" priority="18694">
      <formula>GO79=$B$13</formula>
    </cfRule>
    <cfRule type="expression" dxfId="22007" priority="18695">
      <formula>GO79=$B$12</formula>
    </cfRule>
    <cfRule type="expression" dxfId="22006" priority="18696">
      <formula>GO79=$B$11</formula>
    </cfRule>
    <cfRule type="expression" dxfId="22005" priority="18697">
      <formula>GO79=$B$10</formula>
    </cfRule>
    <cfRule type="expression" dxfId="22004" priority="18698">
      <formula>GO79=$B$9</formula>
    </cfRule>
    <cfRule type="expression" dxfId="22003" priority="18699">
      <formula>GO79=$B$6</formula>
    </cfRule>
    <cfRule type="expression" dxfId="22002" priority="18700">
      <formula>"TEXT(C$16,""ddd"")='Sat'"</formula>
    </cfRule>
  </conditionalFormatting>
  <conditionalFormatting sqref="GO79">
    <cfRule type="expression" dxfId="22001" priority="18687">
      <formula>GO79=$B$22</formula>
    </cfRule>
  </conditionalFormatting>
  <conditionalFormatting sqref="GO79">
    <cfRule type="expression" dxfId="22000" priority="18685">
      <formula>GO79=#REF!</formula>
    </cfRule>
    <cfRule type="expression" dxfId="21999" priority="18686">
      <formula>GO79=$B$23</formula>
    </cfRule>
  </conditionalFormatting>
  <conditionalFormatting sqref="GS79:GW79">
    <cfRule type="expression" dxfId="21998" priority="18681">
      <formula>GS79=$B$8</formula>
    </cfRule>
    <cfRule type="expression" dxfId="21997" priority="18682">
      <formula>GS79=$B$24</formula>
    </cfRule>
    <cfRule type="expression" dxfId="21996" priority="18683">
      <formula>GS79=$B$18</formula>
    </cfRule>
    <cfRule type="expression" dxfId="21995" priority="18684">
      <formula>GS79=$B$3</formula>
    </cfRule>
  </conditionalFormatting>
  <conditionalFormatting sqref="GS79:GW79">
    <cfRule type="expression" dxfId="21994" priority="18668">
      <formula>GS79=$B$20</formula>
    </cfRule>
    <cfRule type="expression" dxfId="21993" priority="18669">
      <formula>GS79=$B$21</formula>
    </cfRule>
    <cfRule type="expression" dxfId="21992" priority="18670">
      <formula>GS79=$B$19</formula>
    </cfRule>
    <cfRule type="expression" dxfId="21991" priority="18671">
      <formula>GS79=$B$17</formula>
    </cfRule>
    <cfRule type="expression" dxfId="21990" priority="18672">
      <formula>GS79=$B$16</formula>
    </cfRule>
    <cfRule type="expression" dxfId="21989" priority="18673">
      <formula>GS79=$B$14</formula>
    </cfRule>
    <cfRule type="expression" dxfId="21988" priority="18674">
      <formula>GS79=$B$13</formula>
    </cfRule>
    <cfRule type="expression" dxfId="21987" priority="18675">
      <formula>GS79=$B$12</formula>
    </cfRule>
    <cfRule type="expression" dxfId="21986" priority="18676">
      <formula>GS79=$B$11</formula>
    </cfRule>
    <cfRule type="expression" dxfId="21985" priority="18677">
      <formula>GS79=$B$10</formula>
    </cfRule>
    <cfRule type="expression" dxfId="21984" priority="18678">
      <formula>GS79=$B$9</formula>
    </cfRule>
    <cfRule type="expression" dxfId="21983" priority="18679">
      <formula>GS79=$B$6</formula>
    </cfRule>
    <cfRule type="expression" dxfId="21982" priority="18680">
      <formula>"TEXT(C$16,""ddd"")='Sat'"</formula>
    </cfRule>
  </conditionalFormatting>
  <conditionalFormatting sqref="GS79:GW79">
    <cfRule type="expression" dxfId="21981" priority="18667">
      <formula>GS79=$B$22</formula>
    </cfRule>
  </conditionalFormatting>
  <conditionalFormatting sqref="GS79:GW79">
    <cfRule type="expression" dxfId="21980" priority="18665">
      <formula>GS79=#REF!</formula>
    </cfRule>
    <cfRule type="expression" dxfId="21979" priority="18666">
      <formula>GS79=$B$23</formula>
    </cfRule>
  </conditionalFormatting>
  <conditionalFormatting sqref="GW79">
    <cfRule type="expression" dxfId="21978" priority="18661">
      <formula>GW79=$B$8</formula>
    </cfRule>
    <cfRule type="expression" dxfId="21977" priority="18662">
      <formula>GW79=$B$24</formula>
    </cfRule>
    <cfRule type="expression" dxfId="21976" priority="18663">
      <formula>GW79=$B$18</formula>
    </cfRule>
    <cfRule type="expression" dxfId="21975" priority="18664">
      <formula>GW79=$B$3</formula>
    </cfRule>
  </conditionalFormatting>
  <conditionalFormatting sqref="GW79">
    <cfRule type="expression" dxfId="21974" priority="18648">
      <formula>GW79=$B$20</formula>
    </cfRule>
    <cfRule type="expression" dxfId="21973" priority="18649">
      <formula>GW79=$B$21</formula>
    </cfRule>
    <cfRule type="expression" dxfId="21972" priority="18650">
      <formula>GW79=$B$19</formula>
    </cfRule>
    <cfRule type="expression" dxfId="21971" priority="18651">
      <formula>GW79=$B$17</formula>
    </cfRule>
    <cfRule type="expression" dxfId="21970" priority="18652">
      <formula>GW79=$B$16</formula>
    </cfRule>
    <cfRule type="expression" dxfId="21969" priority="18653">
      <formula>GW79=$B$14</formula>
    </cfRule>
    <cfRule type="expression" dxfId="21968" priority="18654">
      <formula>GW79=$B$13</formula>
    </cfRule>
    <cfRule type="expression" dxfId="21967" priority="18655">
      <formula>GW79=$B$12</formula>
    </cfRule>
    <cfRule type="expression" dxfId="21966" priority="18656">
      <formula>GW79=$B$11</formula>
    </cfRule>
    <cfRule type="expression" dxfId="21965" priority="18657">
      <formula>GW79=$B$10</formula>
    </cfRule>
    <cfRule type="expression" dxfId="21964" priority="18658">
      <formula>GW79=$B$9</formula>
    </cfRule>
    <cfRule type="expression" dxfId="21963" priority="18659">
      <formula>GW79=$B$6</formula>
    </cfRule>
    <cfRule type="expression" dxfId="21962" priority="18660">
      <formula>"TEXT(C$16,""ddd"")='Sat'"</formula>
    </cfRule>
  </conditionalFormatting>
  <conditionalFormatting sqref="GW79">
    <cfRule type="expression" dxfId="21961" priority="18647">
      <formula>GW79=$B$22</formula>
    </cfRule>
  </conditionalFormatting>
  <conditionalFormatting sqref="GW79">
    <cfRule type="expression" dxfId="21960" priority="18645">
      <formula>GW79=#REF!</formula>
    </cfRule>
    <cfRule type="expression" dxfId="21959" priority="18646">
      <formula>GW79=$B$23</formula>
    </cfRule>
  </conditionalFormatting>
  <conditionalFormatting sqref="GS79:GW79">
    <cfRule type="expression" dxfId="21958" priority="18641">
      <formula>GS79=$B$8</formula>
    </cfRule>
    <cfRule type="expression" dxfId="21957" priority="18642">
      <formula>GS79=$B$24</formula>
    </cfRule>
    <cfRule type="expression" dxfId="21956" priority="18643">
      <formula>GS79=$B$18</formula>
    </cfRule>
    <cfRule type="expression" dxfId="21955" priority="18644">
      <formula>GS79=$B$3</formula>
    </cfRule>
  </conditionalFormatting>
  <conditionalFormatting sqref="GS79:GW79">
    <cfRule type="expression" dxfId="21954" priority="18628">
      <formula>GS79=$B$20</formula>
    </cfRule>
    <cfRule type="expression" dxfId="21953" priority="18629">
      <formula>GS79=$B$21</formula>
    </cfRule>
    <cfRule type="expression" dxfId="21952" priority="18630">
      <formula>GS79=$B$19</formula>
    </cfRule>
    <cfRule type="expression" dxfId="21951" priority="18631">
      <formula>GS79=$B$17</formula>
    </cfRule>
    <cfRule type="expression" dxfId="21950" priority="18632">
      <formula>GS79=$B$16</formula>
    </cfRule>
    <cfRule type="expression" dxfId="21949" priority="18633">
      <formula>GS79=$B$14</formula>
    </cfRule>
    <cfRule type="expression" dxfId="21948" priority="18634">
      <formula>GS79=$B$13</formula>
    </cfRule>
    <cfRule type="expression" dxfId="21947" priority="18635">
      <formula>GS79=$B$12</formula>
    </cfRule>
    <cfRule type="expression" dxfId="21946" priority="18636">
      <formula>GS79=$B$11</formula>
    </cfRule>
    <cfRule type="expression" dxfId="21945" priority="18637">
      <formula>GS79=$B$10</formula>
    </cfRule>
    <cfRule type="expression" dxfId="21944" priority="18638">
      <formula>GS79=$B$9</formula>
    </cfRule>
    <cfRule type="expression" dxfId="21943" priority="18639">
      <formula>GS79=$B$6</formula>
    </cfRule>
    <cfRule type="expression" dxfId="21942" priority="18640">
      <formula>"TEXT(C$16,""ddd"")='Sat'"</formula>
    </cfRule>
  </conditionalFormatting>
  <conditionalFormatting sqref="GS79:GW79">
    <cfRule type="expression" dxfId="21941" priority="18627">
      <formula>GS79=$B$22</formula>
    </cfRule>
  </conditionalFormatting>
  <conditionalFormatting sqref="GS79:GW79">
    <cfRule type="expression" dxfId="21940" priority="18625">
      <formula>GS79=#REF!</formula>
    </cfRule>
    <cfRule type="expression" dxfId="21939" priority="18626">
      <formula>GS79=$B$23</formula>
    </cfRule>
  </conditionalFormatting>
  <conditionalFormatting sqref="GW79">
    <cfRule type="expression" dxfId="21938" priority="18621">
      <formula>GW79=$B$8</formula>
    </cfRule>
    <cfRule type="expression" dxfId="21937" priority="18622">
      <formula>GW79=$B$24</formula>
    </cfRule>
    <cfRule type="expression" dxfId="21936" priority="18623">
      <formula>GW79=$B$18</formula>
    </cfRule>
    <cfRule type="expression" dxfId="21935" priority="18624">
      <formula>GW79=$B$3</formula>
    </cfRule>
  </conditionalFormatting>
  <conditionalFormatting sqref="GW79">
    <cfRule type="expression" dxfId="21934" priority="18608">
      <formula>GW79=$B$20</formula>
    </cfRule>
    <cfRule type="expression" dxfId="21933" priority="18609">
      <formula>GW79=$B$21</formula>
    </cfRule>
    <cfRule type="expression" dxfId="21932" priority="18610">
      <formula>GW79=$B$19</formula>
    </cfRule>
    <cfRule type="expression" dxfId="21931" priority="18611">
      <formula>GW79=$B$17</formula>
    </cfRule>
    <cfRule type="expression" dxfId="21930" priority="18612">
      <formula>GW79=$B$16</formula>
    </cfRule>
    <cfRule type="expression" dxfId="21929" priority="18613">
      <formula>GW79=$B$14</formula>
    </cfRule>
    <cfRule type="expression" dxfId="21928" priority="18614">
      <formula>GW79=$B$13</formula>
    </cfRule>
    <cfRule type="expression" dxfId="21927" priority="18615">
      <formula>GW79=$B$12</formula>
    </cfRule>
    <cfRule type="expression" dxfId="21926" priority="18616">
      <formula>GW79=$B$11</formula>
    </cfRule>
    <cfRule type="expression" dxfId="21925" priority="18617">
      <formula>GW79=$B$10</formula>
    </cfRule>
    <cfRule type="expression" dxfId="21924" priority="18618">
      <formula>GW79=$B$9</formula>
    </cfRule>
    <cfRule type="expression" dxfId="21923" priority="18619">
      <formula>GW79=$B$6</formula>
    </cfRule>
    <cfRule type="expression" dxfId="21922" priority="18620">
      <formula>"TEXT(C$16,""ddd"")='Sat'"</formula>
    </cfRule>
  </conditionalFormatting>
  <conditionalFormatting sqref="GW79">
    <cfRule type="expression" dxfId="21921" priority="18607">
      <formula>GW79=$B$22</formula>
    </cfRule>
  </conditionalFormatting>
  <conditionalFormatting sqref="GW79">
    <cfRule type="expression" dxfId="21920" priority="18605">
      <formula>GW79=#REF!</formula>
    </cfRule>
    <cfRule type="expression" dxfId="21919" priority="18606">
      <formula>GW79=$B$23</formula>
    </cfRule>
  </conditionalFormatting>
  <conditionalFormatting sqref="GV79">
    <cfRule type="expression" dxfId="21918" priority="18601">
      <formula>GV79=$B$8</formula>
    </cfRule>
    <cfRule type="expression" dxfId="21917" priority="18602">
      <formula>GV79=$B$24</formula>
    </cfRule>
    <cfRule type="expression" dxfId="21916" priority="18603">
      <formula>GV79=$B$18</formula>
    </cfRule>
    <cfRule type="expression" dxfId="21915" priority="18604">
      <formula>GV79=$B$3</formula>
    </cfRule>
  </conditionalFormatting>
  <conditionalFormatting sqref="GV79">
    <cfRule type="expression" dxfId="21914" priority="18588">
      <formula>GV79=$B$20</formula>
    </cfRule>
    <cfRule type="expression" dxfId="21913" priority="18589">
      <formula>GV79=$B$21</formula>
    </cfRule>
    <cfRule type="expression" dxfId="21912" priority="18590">
      <formula>GV79=$B$19</formula>
    </cfRule>
    <cfRule type="expression" dxfId="21911" priority="18591">
      <formula>GV79=$B$17</formula>
    </cfRule>
    <cfRule type="expression" dxfId="21910" priority="18592">
      <formula>GV79=$B$16</formula>
    </cfRule>
    <cfRule type="expression" dxfId="21909" priority="18593">
      <formula>GV79=$B$14</formula>
    </cfRule>
    <cfRule type="expression" dxfId="21908" priority="18594">
      <formula>GV79=$B$13</formula>
    </cfRule>
    <cfRule type="expression" dxfId="21907" priority="18595">
      <formula>GV79=$B$12</formula>
    </cfRule>
    <cfRule type="expression" dxfId="21906" priority="18596">
      <formula>GV79=$B$11</formula>
    </cfRule>
    <cfRule type="expression" dxfId="21905" priority="18597">
      <formula>GV79=$B$10</formula>
    </cfRule>
    <cfRule type="expression" dxfId="21904" priority="18598">
      <formula>GV79=$B$9</formula>
    </cfRule>
    <cfRule type="expression" dxfId="21903" priority="18599">
      <formula>GV79=$B$6</formula>
    </cfRule>
    <cfRule type="expression" dxfId="21902" priority="18600">
      <formula>"TEXT(C$16,""ddd"")='Sat'"</formula>
    </cfRule>
  </conditionalFormatting>
  <conditionalFormatting sqref="GV79">
    <cfRule type="expression" dxfId="21901" priority="18587">
      <formula>GV79=$B$22</formula>
    </cfRule>
  </conditionalFormatting>
  <conditionalFormatting sqref="GV79">
    <cfRule type="expression" dxfId="21900" priority="18585">
      <formula>GV79=#REF!</formula>
    </cfRule>
    <cfRule type="expression" dxfId="21899" priority="18586">
      <formula>GV79=$B$23</formula>
    </cfRule>
  </conditionalFormatting>
  <conditionalFormatting sqref="GS79:GW79">
    <cfRule type="expression" dxfId="21898" priority="18581">
      <formula>GS79=$B$8</formula>
    </cfRule>
    <cfRule type="expression" dxfId="21897" priority="18582">
      <formula>GS79=$B$24</formula>
    </cfRule>
    <cfRule type="expression" dxfId="21896" priority="18583">
      <formula>GS79=$B$18</formula>
    </cfRule>
    <cfRule type="expression" dxfId="21895" priority="18584">
      <formula>GS79=$B$3</formula>
    </cfRule>
  </conditionalFormatting>
  <conditionalFormatting sqref="GS79:GW79">
    <cfRule type="expression" dxfId="21894" priority="18568">
      <formula>GS79=$B$20</formula>
    </cfRule>
    <cfRule type="expression" dxfId="21893" priority="18569">
      <formula>GS79=$B$21</formula>
    </cfRule>
    <cfRule type="expression" dxfId="21892" priority="18570">
      <formula>GS79=$B$19</formula>
    </cfRule>
    <cfRule type="expression" dxfId="21891" priority="18571">
      <formula>GS79=$B$17</formula>
    </cfRule>
    <cfRule type="expression" dxfId="21890" priority="18572">
      <formula>GS79=$B$16</formula>
    </cfRule>
    <cfRule type="expression" dxfId="21889" priority="18573">
      <formula>GS79=$B$14</formula>
    </cfRule>
    <cfRule type="expression" dxfId="21888" priority="18574">
      <formula>GS79=$B$13</formula>
    </cfRule>
    <cfRule type="expression" dxfId="21887" priority="18575">
      <formula>GS79=$B$12</formula>
    </cfRule>
    <cfRule type="expression" dxfId="21886" priority="18576">
      <formula>GS79=$B$11</formula>
    </cfRule>
    <cfRule type="expression" dxfId="21885" priority="18577">
      <formula>GS79=$B$10</formula>
    </cfRule>
    <cfRule type="expression" dxfId="21884" priority="18578">
      <formula>GS79=$B$9</formula>
    </cfRule>
    <cfRule type="expression" dxfId="21883" priority="18579">
      <formula>GS79=$B$6</formula>
    </cfRule>
    <cfRule type="expression" dxfId="21882" priority="18580">
      <formula>"TEXT(C$16,""ddd"")='Sat'"</formula>
    </cfRule>
  </conditionalFormatting>
  <conditionalFormatting sqref="GS79:GW79">
    <cfRule type="expression" dxfId="21881" priority="18567">
      <formula>GS79=$B$22</formula>
    </cfRule>
  </conditionalFormatting>
  <conditionalFormatting sqref="GS79:GW79">
    <cfRule type="expression" dxfId="21880" priority="18565">
      <formula>GS79=#REF!</formula>
    </cfRule>
    <cfRule type="expression" dxfId="21879" priority="18566">
      <formula>GS79=$B$23</formula>
    </cfRule>
  </conditionalFormatting>
  <conditionalFormatting sqref="GW79">
    <cfRule type="expression" dxfId="21878" priority="18561">
      <formula>GW79=$B$8</formula>
    </cfRule>
    <cfRule type="expression" dxfId="21877" priority="18562">
      <formula>GW79=$B$24</formula>
    </cfRule>
    <cfRule type="expression" dxfId="21876" priority="18563">
      <formula>GW79=$B$18</formula>
    </cfRule>
    <cfRule type="expression" dxfId="21875" priority="18564">
      <formula>GW79=$B$3</formula>
    </cfRule>
  </conditionalFormatting>
  <conditionalFormatting sqref="GW79">
    <cfRule type="expression" dxfId="21874" priority="18548">
      <formula>GW79=$B$20</formula>
    </cfRule>
    <cfRule type="expression" dxfId="21873" priority="18549">
      <formula>GW79=$B$21</formula>
    </cfRule>
    <cfRule type="expression" dxfId="21872" priority="18550">
      <formula>GW79=$B$19</formula>
    </cfRule>
    <cfRule type="expression" dxfId="21871" priority="18551">
      <formula>GW79=$B$17</formula>
    </cfRule>
    <cfRule type="expression" dxfId="21870" priority="18552">
      <formula>GW79=$B$16</formula>
    </cfRule>
    <cfRule type="expression" dxfId="21869" priority="18553">
      <formula>GW79=$B$14</formula>
    </cfRule>
    <cfRule type="expression" dxfId="21868" priority="18554">
      <formula>GW79=$B$13</formula>
    </cfRule>
    <cfRule type="expression" dxfId="21867" priority="18555">
      <formula>GW79=$B$12</formula>
    </cfRule>
    <cfRule type="expression" dxfId="21866" priority="18556">
      <formula>GW79=$B$11</formula>
    </cfRule>
    <cfRule type="expression" dxfId="21865" priority="18557">
      <formula>GW79=$B$10</formula>
    </cfRule>
    <cfRule type="expression" dxfId="21864" priority="18558">
      <formula>GW79=$B$9</formula>
    </cfRule>
    <cfRule type="expression" dxfId="21863" priority="18559">
      <formula>GW79=$B$6</formula>
    </cfRule>
    <cfRule type="expression" dxfId="21862" priority="18560">
      <formula>"TEXT(C$16,""ddd"")='Sat'"</formula>
    </cfRule>
  </conditionalFormatting>
  <conditionalFormatting sqref="GW79">
    <cfRule type="expression" dxfId="21861" priority="18547">
      <formula>GW79=$B$22</formula>
    </cfRule>
  </conditionalFormatting>
  <conditionalFormatting sqref="GW79">
    <cfRule type="expression" dxfId="21860" priority="18545">
      <formula>GW79=#REF!</formula>
    </cfRule>
    <cfRule type="expression" dxfId="21859" priority="18546">
      <formula>GW79=$B$23</formula>
    </cfRule>
  </conditionalFormatting>
  <conditionalFormatting sqref="GS79:GW79">
    <cfRule type="expression" dxfId="21858" priority="18541">
      <formula>GS79=$B$8</formula>
    </cfRule>
    <cfRule type="expression" dxfId="21857" priority="18542">
      <formula>GS79=$B$24</formula>
    </cfRule>
    <cfRule type="expression" dxfId="21856" priority="18543">
      <formula>GS79=$B$18</formula>
    </cfRule>
    <cfRule type="expression" dxfId="21855" priority="18544">
      <formula>GS79=$B$3</formula>
    </cfRule>
  </conditionalFormatting>
  <conditionalFormatting sqref="GS79:GW79">
    <cfRule type="expression" dxfId="21854" priority="18528">
      <formula>GS79=$B$20</formula>
    </cfRule>
    <cfRule type="expression" dxfId="21853" priority="18529">
      <formula>GS79=$B$21</formula>
    </cfRule>
    <cfRule type="expression" dxfId="21852" priority="18530">
      <formula>GS79=$B$19</formula>
    </cfRule>
    <cfRule type="expression" dxfId="21851" priority="18531">
      <formula>GS79=$B$17</formula>
    </cfRule>
    <cfRule type="expression" dxfId="21850" priority="18532">
      <formula>GS79=$B$16</formula>
    </cfRule>
    <cfRule type="expression" dxfId="21849" priority="18533">
      <formula>GS79=$B$14</formula>
    </cfRule>
    <cfRule type="expression" dxfId="21848" priority="18534">
      <formula>GS79=$B$13</formula>
    </cfRule>
    <cfRule type="expression" dxfId="21847" priority="18535">
      <formula>GS79=$B$12</formula>
    </cfRule>
    <cfRule type="expression" dxfId="21846" priority="18536">
      <formula>GS79=$B$11</formula>
    </cfRule>
    <cfRule type="expression" dxfId="21845" priority="18537">
      <formula>GS79=$B$10</formula>
    </cfRule>
    <cfRule type="expression" dxfId="21844" priority="18538">
      <formula>GS79=$B$9</formula>
    </cfRule>
    <cfRule type="expression" dxfId="21843" priority="18539">
      <formula>GS79=$B$6</formula>
    </cfRule>
    <cfRule type="expression" dxfId="21842" priority="18540">
      <formula>"TEXT(C$16,""ddd"")='Sat'"</formula>
    </cfRule>
  </conditionalFormatting>
  <conditionalFormatting sqref="GS79:GW79">
    <cfRule type="expression" dxfId="21841" priority="18527">
      <formula>GS79=$B$22</formula>
    </cfRule>
  </conditionalFormatting>
  <conditionalFormatting sqref="GS79:GW79">
    <cfRule type="expression" dxfId="21840" priority="18525">
      <formula>GS79=#REF!</formula>
    </cfRule>
    <cfRule type="expression" dxfId="21839" priority="18526">
      <formula>GS79=$B$23</formula>
    </cfRule>
  </conditionalFormatting>
  <conditionalFormatting sqref="GW79">
    <cfRule type="expression" dxfId="21838" priority="18521">
      <formula>GW79=$B$8</formula>
    </cfRule>
    <cfRule type="expression" dxfId="21837" priority="18522">
      <formula>GW79=$B$24</formula>
    </cfRule>
    <cfRule type="expression" dxfId="21836" priority="18523">
      <formula>GW79=$B$18</formula>
    </cfRule>
    <cfRule type="expression" dxfId="21835" priority="18524">
      <formula>GW79=$B$3</formula>
    </cfRule>
  </conditionalFormatting>
  <conditionalFormatting sqref="GW79">
    <cfRule type="expression" dxfId="21834" priority="18508">
      <formula>GW79=$B$20</formula>
    </cfRule>
    <cfRule type="expression" dxfId="21833" priority="18509">
      <formula>GW79=$B$21</formula>
    </cfRule>
    <cfRule type="expression" dxfId="21832" priority="18510">
      <formula>GW79=$B$19</formula>
    </cfRule>
    <cfRule type="expression" dxfId="21831" priority="18511">
      <formula>GW79=$B$17</formula>
    </cfRule>
    <cfRule type="expression" dxfId="21830" priority="18512">
      <formula>GW79=$B$16</formula>
    </cfRule>
    <cfRule type="expression" dxfId="21829" priority="18513">
      <formula>GW79=$B$14</formula>
    </cfRule>
    <cfRule type="expression" dxfId="21828" priority="18514">
      <formula>GW79=$B$13</formula>
    </cfRule>
    <cfRule type="expression" dxfId="21827" priority="18515">
      <formula>GW79=$B$12</formula>
    </cfRule>
    <cfRule type="expression" dxfId="21826" priority="18516">
      <formula>GW79=$B$11</formula>
    </cfRule>
    <cfRule type="expression" dxfId="21825" priority="18517">
      <formula>GW79=$B$10</formula>
    </cfRule>
    <cfRule type="expression" dxfId="21824" priority="18518">
      <formula>GW79=$B$9</formula>
    </cfRule>
    <cfRule type="expression" dxfId="21823" priority="18519">
      <formula>GW79=$B$6</formula>
    </cfRule>
    <cfRule type="expression" dxfId="21822" priority="18520">
      <formula>"TEXT(C$16,""ddd"")='Sat'"</formula>
    </cfRule>
  </conditionalFormatting>
  <conditionalFormatting sqref="GW79">
    <cfRule type="expression" dxfId="21821" priority="18507">
      <formula>GW79=$B$22</formula>
    </cfRule>
  </conditionalFormatting>
  <conditionalFormatting sqref="GW79">
    <cfRule type="expression" dxfId="21820" priority="18505">
      <formula>GW79=#REF!</formula>
    </cfRule>
    <cfRule type="expression" dxfId="21819" priority="18506">
      <formula>GW79=$B$23</formula>
    </cfRule>
  </conditionalFormatting>
  <conditionalFormatting sqref="GV79">
    <cfRule type="expression" dxfId="21818" priority="18501">
      <formula>GV79=$B$8</formula>
    </cfRule>
    <cfRule type="expression" dxfId="21817" priority="18502">
      <formula>GV79=$B$24</formula>
    </cfRule>
    <cfRule type="expression" dxfId="21816" priority="18503">
      <formula>GV79=$B$18</formula>
    </cfRule>
    <cfRule type="expression" dxfId="21815" priority="18504">
      <formula>GV79=$B$3</formula>
    </cfRule>
  </conditionalFormatting>
  <conditionalFormatting sqref="GV79">
    <cfRule type="expression" dxfId="21814" priority="18488">
      <formula>GV79=$B$20</formula>
    </cfRule>
    <cfRule type="expression" dxfId="21813" priority="18489">
      <formula>GV79=$B$21</formula>
    </cfRule>
    <cfRule type="expression" dxfId="21812" priority="18490">
      <formula>GV79=$B$19</formula>
    </cfRule>
    <cfRule type="expression" dxfId="21811" priority="18491">
      <formula>GV79=$B$17</formula>
    </cfRule>
    <cfRule type="expression" dxfId="21810" priority="18492">
      <formula>GV79=$B$16</formula>
    </cfRule>
    <cfRule type="expression" dxfId="21809" priority="18493">
      <formula>GV79=$B$14</formula>
    </cfRule>
    <cfRule type="expression" dxfId="21808" priority="18494">
      <formula>GV79=$B$13</formula>
    </cfRule>
    <cfRule type="expression" dxfId="21807" priority="18495">
      <formula>GV79=$B$12</formula>
    </cfRule>
    <cfRule type="expression" dxfId="21806" priority="18496">
      <formula>GV79=$B$11</formula>
    </cfRule>
    <cfRule type="expression" dxfId="21805" priority="18497">
      <formula>GV79=$B$10</formula>
    </cfRule>
    <cfRule type="expression" dxfId="21804" priority="18498">
      <formula>GV79=$B$9</formula>
    </cfRule>
    <cfRule type="expression" dxfId="21803" priority="18499">
      <formula>GV79=$B$6</formula>
    </cfRule>
    <cfRule type="expression" dxfId="21802" priority="18500">
      <formula>"TEXT(C$16,""ddd"")='Sat'"</formula>
    </cfRule>
  </conditionalFormatting>
  <conditionalFormatting sqref="GV79">
    <cfRule type="expression" dxfId="21801" priority="18487">
      <formula>GV79=$B$22</formula>
    </cfRule>
  </conditionalFormatting>
  <conditionalFormatting sqref="GV79">
    <cfRule type="expression" dxfId="21800" priority="18485">
      <formula>GV79=#REF!</formula>
    </cfRule>
    <cfRule type="expression" dxfId="21799" priority="18486">
      <formula>GV79=$B$23</formula>
    </cfRule>
  </conditionalFormatting>
  <conditionalFormatting sqref="GS79:GW79">
    <cfRule type="expression" dxfId="21798" priority="18481">
      <formula>GS79=$B$8</formula>
    </cfRule>
    <cfRule type="expression" dxfId="21797" priority="18482">
      <formula>GS79=$B$24</formula>
    </cfRule>
    <cfRule type="expression" dxfId="21796" priority="18483">
      <formula>GS79=$B$18</formula>
    </cfRule>
    <cfRule type="expression" dxfId="21795" priority="18484">
      <formula>GS79=$B$3</formula>
    </cfRule>
  </conditionalFormatting>
  <conditionalFormatting sqref="GS79:GW79">
    <cfRule type="expression" dxfId="21794" priority="18468">
      <formula>GS79=$B$20</formula>
    </cfRule>
    <cfRule type="expression" dxfId="21793" priority="18469">
      <formula>GS79=$B$21</formula>
    </cfRule>
    <cfRule type="expression" dxfId="21792" priority="18470">
      <formula>GS79=$B$19</formula>
    </cfRule>
    <cfRule type="expression" dxfId="21791" priority="18471">
      <formula>GS79=$B$17</formula>
    </cfRule>
    <cfRule type="expression" dxfId="21790" priority="18472">
      <formula>GS79=$B$16</formula>
    </cfRule>
    <cfRule type="expression" dxfId="21789" priority="18473">
      <formula>GS79=$B$14</formula>
    </cfRule>
    <cfRule type="expression" dxfId="21788" priority="18474">
      <formula>GS79=$B$13</formula>
    </cfRule>
    <cfRule type="expression" dxfId="21787" priority="18475">
      <formula>GS79=$B$12</formula>
    </cfRule>
    <cfRule type="expression" dxfId="21786" priority="18476">
      <formula>GS79=$B$11</formula>
    </cfRule>
    <cfRule type="expression" dxfId="21785" priority="18477">
      <formula>GS79=$B$10</formula>
    </cfRule>
    <cfRule type="expression" dxfId="21784" priority="18478">
      <formula>GS79=$B$9</formula>
    </cfRule>
    <cfRule type="expression" dxfId="21783" priority="18479">
      <formula>GS79=$B$6</formula>
    </cfRule>
    <cfRule type="expression" dxfId="21782" priority="18480">
      <formula>"TEXT(C$16,""ddd"")='Sat'"</formula>
    </cfRule>
  </conditionalFormatting>
  <conditionalFormatting sqref="GS79:GW79">
    <cfRule type="expression" dxfId="21781" priority="18467">
      <formula>GS79=$B$22</formula>
    </cfRule>
  </conditionalFormatting>
  <conditionalFormatting sqref="GS79:GW79">
    <cfRule type="expression" dxfId="21780" priority="18465">
      <formula>GS79=#REF!</formula>
    </cfRule>
    <cfRule type="expression" dxfId="21779" priority="18466">
      <formula>GS79=$B$23</formula>
    </cfRule>
  </conditionalFormatting>
  <conditionalFormatting sqref="GW79">
    <cfRule type="expression" dxfId="21778" priority="18461">
      <formula>GW79=$B$8</formula>
    </cfRule>
    <cfRule type="expression" dxfId="21777" priority="18462">
      <formula>GW79=$B$24</formula>
    </cfRule>
    <cfRule type="expression" dxfId="21776" priority="18463">
      <formula>GW79=$B$18</formula>
    </cfRule>
    <cfRule type="expression" dxfId="21775" priority="18464">
      <formula>GW79=$B$3</formula>
    </cfRule>
  </conditionalFormatting>
  <conditionalFormatting sqref="GW79">
    <cfRule type="expression" dxfId="21774" priority="18448">
      <formula>GW79=$B$20</formula>
    </cfRule>
    <cfRule type="expression" dxfId="21773" priority="18449">
      <formula>GW79=$B$21</formula>
    </cfRule>
    <cfRule type="expression" dxfId="21772" priority="18450">
      <formula>GW79=$B$19</formula>
    </cfRule>
    <cfRule type="expression" dxfId="21771" priority="18451">
      <formula>GW79=$B$17</formula>
    </cfRule>
    <cfRule type="expression" dxfId="21770" priority="18452">
      <formula>GW79=$B$16</formula>
    </cfRule>
    <cfRule type="expression" dxfId="21769" priority="18453">
      <formula>GW79=$B$14</formula>
    </cfRule>
    <cfRule type="expression" dxfId="21768" priority="18454">
      <formula>GW79=$B$13</formula>
    </cfRule>
    <cfRule type="expression" dxfId="21767" priority="18455">
      <formula>GW79=$B$12</formula>
    </cfRule>
    <cfRule type="expression" dxfId="21766" priority="18456">
      <formula>GW79=$B$11</formula>
    </cfRule>
    <cfRule type="expression" dxfId="21765" priority="18457">
      <formula>GW79=$B$10</formula>
    </cfRule>
    <cfRule type="expression" dxfId="21764" priority="18458">
      <formula>GW79=$B$9</formula>
    </cfRule>
    <cfRule type="expression" dxfId="21763" priority="18459">
      <formula>GW79=$B$6</formula>
    </cfRule>
    <cfRule type="expression" dxfId="21762" priority="18460">
      <formula>"TEXT(C$16,""ddd"")='Sat'"</formula>
    </cfRule>
  </conditionalFormatting>
  <conditionalFormatting sqref="GW79">
    <cfRule type="expression" dxfId="21761" priority="18447">
      <formula>GW79=$B$22</formula>
    </cfRule>
  </conditionalFormatting>
  <conditionalFormatting sqref="GW79">
    <cfRule type="expression" dxfId="21760" priority="18445">
      <formula>GW79=#REF!</formula>
    </cfRule>
    <cfRule type="expression" dxfId="21759" priority="18446">
      <formula>GW79=$B$23</formula>
    </cfRule>
  </conditionalFormatting>
  <conditionalFormatting sqref="GS79:GW79">
    <cfRule type="expression" dxfId="21758" priority="18441">
      <formula>GS79=$B$8</formula>
    </cfRule>
    <cfRule type="expression" dxfId="21757" priority="18442">
      <formula>GS79=$B$24</formula>
    </cfRule>
    <cfRule type="expression" dxfId="21756" priority="18443">
      <formula>GS79=$B$18</formula>
    </cfRule>
    <cfRule type="expression" dxfId="21755" priority="18444">
      <formula>GS79=$B$3</formula>
    </cfRule>
  </conditionalFormatting>
  <conditionalFormatting sqref="GS79:GW79">
    <cfRule type="expression" dxfId="21754" priority="18428">
      <formula>GS79=$B$20</formula>
    </cfRule>
    <cfRule type="expression" dxfId="21753" priority="18429">
      <formula>GS79=$B$21</formula>
    </cfRule>
    <cfRule type="expression" dxfId="21752" priority="18430">
      <formula>GS79=$B$19</formula>
    </cfRule>
    <cfRule type="expression" dxfId="21751" priority="18431">
      <formula>GS79=$B$17</formula>
    </cfRule>
    <cfRule type="expression" dxfId="21750" priority="18432">
      <formula>GS79=$B$16</formula>
    </cfRule>
    <cfRule type="expression" dxfId="21749" priority="18433">
      <formula>GS79=$B$14</formula>
    </cfRule>
    <cfRule type="expression" dxfId="21748" priority="18434">
      <formula>GS79=$B$13</formula>
    </cfRule>
    <cfRule type="expression" dxfId="21747" priority="18435">
      <formula>GS79=$B$12</formula>
    </cfRule>
    <cfRule type="expression" dxfId="21746" priority="18436">
      <formula>GS79=$B$11</formula>
    </cfRule>
    <cfRule type="expression" dxfId="21745" priority="18437">
      <formula>GS79=$B$10</formula>
    </cfRule>
    <cfRule type="expression" dxfId="21744" priority="18438">
      <formula>GS79=$B$9</formula>
    </cfRule>
    <cfRule type="expression" dxfId="21743" priority="18439">
      <formula>GS79=$B$6</formula>
    </cfRule>
    <cfRule type="expression" dxfId="21742" priority="18440">
      <formula>"TEXT(C$16,""ddd"")='Sat'"</formula>
    </cfRule>
  </conditionalFormatting>
  <conditionalFormatting sqref="GS79:GW79">
    <cfRule type="expression" dxfId="21741" priority="18427">
      <formula>GS79=$B$22</formula>
    </cfRule>
  </conditionalFormatting>
  <conditionalFormatting sqref="GS79:GW79">
    <cfRule type="expression" dxfId="21740" priority="18425">
      <formula>GS79=#REF!</formula>
    </cfRule>
    <cfRule type="expression" dxfId="21739" priority="18426">
      <formula>GS79=$B$23</formula>
    </cfRule>
  </conditionalFormatting>
  <conditionalFormatting sqref="GW79">
    <cfRule type="expression" dxfId="21738" priority="18421">
      <formula>GW79=$B$8</formula>
    </cfRule>
    <cfRule type="expression" dxfId="21737" priority="18422">
      <formula>GW79=$B$24</formula>
    </cfRule>
    <cfRule type="expression" dxfId="21736" priority="18423">
      <formula>GW79=$B$18</formula>
    </cfRule>
    <cfRule type="expression" dxfId="21735" priority="18424">
      <formula>GW79=$B$3</formula>
    </cfRule>
  </conditionalFormatting>
  <conditionalFormatting sqref="GW79">
    <cfRule type="expression" dxfId="21734" priority="18408">
      <formula>GW79=$B$20</formula>
    </cfRule>
    <cfRule type="expression" dxfId="21733" priority="18409">
      <formula>GW79=$B$21</formula>
    </cfRule>
    <cfRule type="expression" dxfId="21732" priority="18410">
      <formula>GW79=$B$19</formula>
    </cfRule>
    <cfRule type="expression" dxfId="21731" priority="18411">
      <formula>GW79=$B$17</formula>
    </cfRule>
    <cfRule type="expression" dxfId="21730" priority="18412">
      <formula>GW79=$B$16</formula>
    </cfRule>
    <cfRule type="expression" dxfId="21729" priority="18413">
      <formula>GW79=$B$14</formula>
    </cfRule>
    <cfRule type="expression" dxfId="21728" priority="18414">
      <formula>GW79=$B$13</formula>
    </cfRule>
    <cfRule type="expression" dxfId="21727" priority="18415">
      <formula>GW79=$B$12</formula>
    </cfRule>
    <cfRule type="expression" dxfId="21726" priority="18416">
      <formula>GW79=$B$11</formula>
    </cfRule>
    <cfRule type="expression" dxfId="21725" priority="18417">
      <formula>GW79=$B$10</formula>
    </cfRule>
    <cfRule type="expression" dxfId="21724" priority="18418">
      <formula>GW79=$B$9</formula>
    </cfRule>
    <cfRule type="expression" dxfId="21723" priority="18419">
      <formula>GW79=$B$6</formula>
    </cfRule>
    <cfRule type="expression" dxfId="21722" priority="18420">
      <formula>"TEXT(C$16,""ddd"")='Sat'"</formula>
    </cfRule>
  </conditionalFormatting>
  <conditionalFormatting sqref="GW79">
    <cfRule type="expression" dxfId="21721" priority="18407">
      <formula>GW79=$B$22</formula>
    </cfRule>
  </conditionalFormatting>
  <conditionalFormatting sqref="GW79">
    <cfRule type="expression" dxfId="21720" priority="18405">
      <formula>GW79=#REF!</formula>
    </cfRule>
    <cfRule type="expression" dxfId="21719" priority="18406">
      <formula>GW79=$B$23</formula>
    </cfRule>
  </conditionalFormatting>
  <conditionalFormatting sqref="GV79">
    <cfRule type="expression" dxfId="21718" priority="18401">
      <formula>GV79=$B$8</formula>
    </cfRule>
    <cfRule type="expression" dxfId="21717" priority="18402">
      <formula>GV79=$B$24</formula>
    </cfRule>
    <cfRule type="expression" dxfId="21716" priority="18403">
      <formula>GV79=$B$18</formula>
    </cfRule>
    <cfRule type="expression" dxfId="21715" priority="18404">
      <formula>GV79=$B$3</formula>
    </cfRule>
  </conditionalFormatting>
  <conditionalFormatting sqref="GV79">
    <cfRule type="expression" dxfId="21714" priority="18388">
      <formula>GV79=$B$20</formula>
    </cfRule>
    <cfRule type="expression" dxfId="21713" priority="18389">
      <formula>GV79=$B$21</formula>
    </cfRule>
    <cfRule type="expression" dxfId="21712" priority="18390">
      <formula>GV79=$B$19</formula>
    </cfRule>
    <cfRule type="expression" dxfId="21711" priority="18391">
      <formula>GV79=$B$17</formula>
    </cfRule>
    <cfRule type="expression" dxfId="21710" priority="18392">
      <formula>GV79=$B$16</formula>
    </cfRule>
    <cfRule type="expression" dxfId="21709" priority="18393">
      <formula>GV79=$B$14</formula>
    </cfRule>
    <cfRule type="expression" dxfId="21708" priority="18394">
      <formula>GV79=$B$13</formula>
    </cfRule>
    <cfRule type="expression" dxfId="21707" priority="18395">
      <formula>GV79=$B$12</formula>
    </cfRule>
    <cfRule type="expression" dxfId="21706" priority="18396">
      <formula>GV79=$B$11</formula>
    </cfRule>
    <cfRule type="expression" dxfId="21705" priority="18397">
      <formula>GV79=$B$10</formula>
    </cfRule>
    <cfRule type="expression" dxfId="21704" priority="18398">
      <formula>GV79=$B$9</formula>
    </cfRule>
    <cfRule type="expression" dxfId="21703" priority="18399">
      <formula>GV79=$B$6</formula>
    </cfRule>
    <cfRule type="expression" dxfId="21702" priority="18400">
      <formula>"TEXT(C$16,""ddd"")='Sat'"</formula>
    </cfRule>
  </conditionalFormatting>
  <conditionalFormatting sqref="GV79">
    <cfRule type="expression" dxfId="21701" priority="18387">
      <formula>GV79=$B$22</formula>
    </cfRule>
  </conditionalFormatting>
  <conditionalFormatting sqref="GV79">
    <cfRule type="expression" dxfId="21700" priority="18385">
      <formula>GV79=#REF!</formula>
    </cfRule>
    <cfRule type="expression" dxfId="21699" priority="18386">
      <formula>GV79=$B$23</formula>
    </cfRule>
  </conditionalFormatting>
  <conditionalFormatting sqref="IB79:IF79">
    <cfRule type="expression" dxfId="21698" priority="17481">
      <formula>IB79=$B$8</formula>
    </cfRule>
    <cfRule type="expression" dxfId="21697" priority="17482">
      <formula>IB79=$B$24</formula>
    </cfRule>
    <cfRule type="expression" dxfId="21696" priority="17483">
      <formula>IB79=$B$18</formula>
    </cfRule>
    <cfRule type="expression" dxfId="21695" priority="17484">
      <formula>IB79=$B$3</formula>
    </cfRule>
  </conditionalFormatting>
  <conditionalFormatting sqref="IB79:IF79">
    <cfRule type="expression" dxfId="21694" priority="17468">
      <formula>IB79=$B$20</formula>
    </cfRule>
    <cfRule type="expression" dxfId="21693" priority="17469">
      <formula>IB79=$B$21</formula>
    </cfRule>
    <cfRule type="expression" dxfId="21692" priority="17470">
      <formula>IB79=$B$19</formula>
    </cfRule>
    <cfRule type="expression" dxfId="21691" priority="17471">
      <formula>IB79=$B$17</formula>
    </cfRule>
    <cfRule type="expression" dxfId="21690" priority="17472">
      <formula>IB79=$B$16</formula>
    </cfRule>
    <cfRule type="expression" dxfId="21689" priority="17473">
      <formula>IB79=$B$14</formula>
    </cfRule>
    <cfRule type="expression" dxfId="21688" priority="17474">
      <formula>IB79=$B$13</formula>
    </cfRule>
    <cfRule type="expression" dxfId="21687" priority="17475">
      <formula>IB79=$B$12</formula>
    </cfRule>
    <cfRule type="expression" dxfId="21686" priority="17476">
      <formula>IB79=$B$11</formula>
    </cfRule>
    <cfRule type="expression" dxfId="21685" priority="17477">
      <formula>IB79=$B$10</formula>
    </cfRule>
    <cfRule type="expression" dxfId="21684" priority="17478">
      <formula>IB79=$B$9</formula>
    </cfRule>
    <cfRule type="expression" dxfId="21683" priority="17479">
      <formula>IB79=$B$6</formula>
    </cfRule>
    <cfRule type="expression" dxfId="21682" priority="17480">
      <formula>"TEXT(C$16,""ddd"")='Sat'"</formula>
    </cfRule>
  </conditionalFormatting>
  <conditionalFormatting sqref="IB79:IF79">
    <cfRule type="expression" dxfId="21681" priority="17467">
      <formula>IB79=$B$22</formula>
    </cfRule>
  </conditionalFormatting>
  <conditionalFormatting sqref="IB79:IF79">
    <cfRule type="expression" dxfId="21680" priority="17465">
      <formula>IB79=#REF!</formula>
    </cfRule>
    <cfRule type="expression" dxfId="21679" priority="17466">
      <formula>IB79=$B$23</formula>
    </cfRule>
  </conditionalFormatting>
  <conditionalFormatting sqref="IF79">
    <cfRule type="expression" dxfId="21678" priority="17461">
      <formula>IF79=$B$8</formula>
    </cfRule>
    <cfRule type="expression" dxfId="21677" priority="17462">
      <formula>IF79=$B$24</formula>
    </cfRule>
    <cfRule type="expression" dxfId="21676" priority="17463">
      <formula>IF79=$B$18</formula>
    </cfRule>
    <cfRule type="expression" dxfId="21675" priority="17464">
      <formula>IF79=$B$3</formula>
    </cfRule>
  </conditionalFormatting>
  <conditionalFormatting sqref="IF79">
    <cfRule type="expression" dxfId="21674" priority="17448">
      <formula>IF79=$B$20</formula>
    </cfRule>
    <cfRule type="expression" dxfId="21673" priority="17449">
      <formula>IF79=$B$21</formula>
    </cfRule>
    <cfRule type="expression" dxfId="21672" priority="17450">
      <formula>IF79=$B$19</formula>
    </cfRule>
    <cfRule type="expression" dxfId="21671" priority="17451">
      <formula>IF79=$B$17</formula>
    </cfRule>
    <cfRule type="expression" dxfId="21670" priority="17452">
      <formula>IF79=$B$16</formula>
    </cfRule>
    <cfRule type="expression" dxfId="21669" priority="17453">
      <formula>IF79=$B$14</formula>
    </cfRule>
    <cfRule type="expression" dxfId="21668" priority="17454">
      <formula>IF79=$B$13</formula>
    </cfRule>
    <cfRule type="expression" dxfId="21667" priority="17455">
      <formula>IF79=$B$12</formula>
    </cfRule>
    <cfRule type="expression" dxfId="21666" priority="17456">
      <formula>IF79=$B$11</formula>
    </cfRule>
    <cfRule type="expression" dxfId="21665" priority="17457">
      <formula>IF79=$B$10</formula>
    </cfRule>
    <cfRule type="expression" dxfId="21664" priority="17458">
      <formula>IF79=$B$9</formula>
    </cfRule>
    <cfRule type="expression" dxfId="21663" priority="17459">
      <formula>IF79=$B$6</formula>
    </cfRule>
    <cfRule type="expression" dxfId="21662" priority="17460">
      <formula>"TEXT(C$16,""ddd"")='Sat'"</formula>
    </cfRule>
  </conditionalFormatting>
  <conditionalFormatting sqref="IF79">
    <cfRule type="expression" dxfId="21661" priority="17447">
      <formula>IF79=$B$22</formula>
    </cfRule>
  </conditionalFormatting>
  <conditionalFormatting sqref="IF79">
    <cfRule type="expression" dxfId="21660" priority="17445">
      <formula>IF79=#REF!</formula>
    </cfRule>
    <cfRule type="expression" dxfId="21659" priority="17446">
      <formula>IF79=$B$23</formula>
    </cfRule>
  </conditionalFormatting>
  <conditionalFormatting sqref="IB79:IF79">
    <cfRule type="expression" dxfId="21658" priority="17441">
      <formula>IB79=$B$8</formula>
    </cfRule>
    <cfRule type="expression" dxfId="21657" priority="17442">
      <formula>IB79=$B$24</formula>
    </cfRule>
    <cfRule type="expression" dxfId="21656" priority="17443">
      <formula>IB79=$B$18</formula>
    </cfRule>
    <cfRule type="expression" dxfId="21655" priority="17444">
      <formula>IB79=$B$3</formula>
    </cfRule>
  </conditionalFormatting>
  <conditionalFormatting sqref="IB79:IF79">
    <cfRule type="expression" dxfId="21654" priority="17428">
      <formula>IB79=$B$20</formula>
    </cfRule>
    <cfRule type="expression" dxfId="21653" priority="17429">
      <formula>IB79=$B$21</formula>
    </cfRule>
    <cfRule type="expression" dxfId="21652" priority="17430">
      <formula>IB79=$B$19</formula>
    </cfRule>
    <cfRule type="expression" dxfId="21651" priority="17431">
      <formula>IB79=$B$17</formula>
    </cfRule>
    <cfRule type="expression" dxfId="21650" priority="17432">
      <formula>IB79=$B$16</formula>
    </cfRule>
    <cfRule type="expression" dxfId="21649" priority="17433">
      <formula>IB79=$B$14</formula>
    </cfRule>
    <cfRule type="expression" dxfId="21648" priority="17434">
      <formula>IB79=$B$13</formula>
    </cfRule>
    <cfRule type="expression" dxfId="21647" priority="17435">
      <formula>IB79=$B$12</formula>
    </cfRule>
    <cfRule type="expression" dxfId="21646" priority="17436">
      <formula>IB79=$B$11</formula>
    </cfRule>
    <cfRule type="expression" dxfId="21645" priority="17437">
      <formula>IB79=$B$10</formula>
    </cfRule>
    <cfRule type="expression" dxfId="21644" priority="17438">
      <formula>IB79=$B$9</formula>
    </cfRule>
    <cfRule type="expression" dxfId="21643" priority="17439">
      <formula>IB79=$B$6</formula>
    </cfRule>
    <cfRule type="expression" dxfId="21642" priority="17440">
      <formula>"TEXT(C$16,""ddd"")='Sat'"</formula>
    </cfRule>
  </conditionalFormatting>
  <conditionalFormatting sqref="IB79:IF79">
    <cfRule type="expression" dxfId="21641" priority="17427">
      <formula>IB79=$B$22</formula>
    </cfRule>
  </conditionalFormatting>
  <conditionalFormatting sqref="IB79:IF79">
    <cfRule type="expression" dxfId="21640" priority="17425">
      <formula>IB79=#REF!</formula>
    </cfRule>
    <cfRule type="expression" dxfId="21639" priority="17426">
      <formula>IB79=$B$23</formula>
    </cfRule>
  </conditionalFormatting>
  <conditionalFormatting sqref="IF79">
    <cfRule type="expression" dxfId="21638" priority="17421">
      <formula>IF79=$B$8</formula>
    </cfRule>
    <cfRule type="expression" dxfId="21637" priority="17422">
      <formula>IF79=$B$24</formula>
    </cfRule>
    <cfRule type="expression" dxfId="21636" priority="17423">
      <formula>IF79=$B$18</formula>
    </cfRule>
    <cfRule type="expression" dxfId="21635" priority="17424">
      <formula>IF79=$B$3</formula>
    </cfRule>
  </conditionalFormatting>
  <conditionalFormatting sqref="IF79">
    <cfRule type="expression" dxfId="21634" priority="17408">
      <formula>IF79=$B$20</formula>
    </cfRule>
    <cfRule type="expression" dxfId="21633" priority="17409">
      <formula>IF79=$B$21</formula>
    </cfRule>
    <cfRule type="expression" dxfId="21632" priority="17410">
      <formula>IF79=$B$19</formula>
    </cfRule>
    <cfRule type="expression" dxfId="21631" priority="17411">
      <formula>IF79=$B$17</formula>
    </cfRule>
    <cfRule type="expression" dxfId="21630" priority="17412">
      <formula>IF79=$B$16</formula>
    </cfRule>
    <cfRule type="expression" dxfId="21629" priority="17413">
      <formula>IF79=$B$14</formula>
    </cfRule>
    <cfRule type="expression" dxfId="21628" priority="17414">
      <formula>IF79=$B$13</formula>
    </cfRule>
    <cfRule type="expression" dxfId="21627" priority="17415">
      <formula>IF79=$B$12</formula>
    </cfRule>
    <cfRule type="expression" dxfId="21626" priority="17416">
      <formula>IF79=$B$11</formula>
    </cfRule>
    <cfRule type="expression" dxfId="21625" priority="17417">
      <formula>IF79=$B$10</formula>
    </cfRule>
    <cfRule type="expression" dxfId="21624" priority="17418">
      <formula>IF79=$B$9</formula>
    </cfRule>
    <cfRule type="expression" dxfId="21623" priority="17419">
      <formula>IF79=$B$6</formula>
    </cfRule>
    <cfRule type="expression" dxfId="21622" priority="17420">
      <formula>"TEXT(C$16,""ddd"")='Sat'"</formula>
    </cfRule>
  </conditionalFormatting>
  <conditionalFormatting sqref="IF79">
    <cfRule type="expression" dxfId="21621" priority="17407">
      <formula>IF79=$B$22</formula>
    </cfRule>
  </conditionalFormatting>
  <conditionalFormatting sqref="IF79">
    <cfRule type="expression" dxfId="21620" priority="17405">
      <formula>IF79=#REF!</formula>
    </cfRule>
    <cfRule type="expression" dxfId="21619" priority="17406">
      <formula>IF79=$B$23</formula>
    </cfRule>
  </conditionalFormatting>
  <conditionalFormatting sqref="IE79">
    <cfRule type="expression" dxfId="21618" priority="17401">
      <formula>IE79=$B$8</formula>
    </cfRule>
    <cfRule type="expression" dxfId="21617" priority="17402">
      <formula>IE79=$B$24</formula>
    </cfRule>
    <cfRule type="expression" dxfId="21616" priority="17403">
      <formula>IE79=$B$18</formula>
    </cfRule>
    <cfRule type="expression" dxfId="21615" priority="17404">
      <formula>IE79=$B$3</formula>
    </cfRule>
  </conditionalFormatting>
  <conditionalFormatting sqref="IE79">
    <cfRule type="expression" dxfId="21614" priority="17388">
      <formula>IE79=$B$20</formula>
    </cfRule>
    <cfRule type="expression" dxfId="21613" priority="17389">
      <formula>IE79=$B$21</formula>
    </cfRule>
    <cfRule type="expression" dxfId="21612" priority="17390">
      <formula>IE79=$B$19</formula>
    </cfRule>
    <cfRule type="expression" dxfId="21611" priority="17391">
      <formula>IE79=$B$17</formula>
    </cfRule>
    <cfRule type="expression" dxfId="21610" priority="17392">
      <formula>IE79=$B$16</formula>
    </cfRule>
    <cfRule type="expression" dxfId="21609" priority="17393">
      <formula>IE79=$B$14</formula>
    </cfRule>
    <cfRule type="expression" dxfId="21608" priority="17394">
      <formula>IE79=$B$13</formula>
    </cfRule>
    <cfRule type="expression" dxfId="21607" priority="17395">
      <formula>IE79=$B$12</formula>
    </cfRule>
    <cfRule type="expression" dxfId="21606" priority="17396">
      <formula>IE79=$B$11</formula>
    </cfRule>
    <cfRule type="expression" dxfId="21605" priority="17397">
      <formula>IE79=$B$10</formula>
    </cfRule>
    <cfRule type="expression" dxfId="21604" priority="17398">
      <formula>IE79=$B$9</formula>
    </cfRule>
    <cfRule type="expression" dxfId="21603" priority="17399">
      <formula>IE79=$B$6</formula>
    </cfRule>
    <cfRule type="expression" dxfId="21602" priority="17400">
      <formula>"TEXT(C$16,""ddd"")='Sat'"</formula>
    </cfRule>
  </conditionalFormatting>
  <conditionalFormatting sqref="IE79">
    <cfRule type="expression" dxfId="21601" priority="17387">
      <formula>IE79=$B$22</formula>
    </cfRule>
  </conditionalFormatting>
  <conditionalFormatting sqref="IE79">
    <cfRule type="expression" dxfId="21600" priority="17385">
      <formula>IE79=#REF!</formula>
    </cfRule>
    <cfRule type="expression" dxfId="21599" priority="17386">
      <formula>IE79=$B$23</formula>
    </cfRule>
  </conditionalFormatting>
  <conditionalFormatting sqref="IB79:IF79">
    <cfRule type="expression" dxfId="21598" priority="17381">
      <formula>IB79=$B$8</formula>
    </cfRule>
    <cfRule type="expression" dxfId="21597" priority="17382">
      <formula>IB79=$B$24</formula>
    </cfRule>
    <cfRule type="expression" dxfId="21596" priority="17383">
      <formula>IB79=$B$18</formula>
    </cfRule>
    <cfRule type="expression" dxfId="21595" priority="17384">
      <formula>IB79=$B$3</formula>
    </cfRule>
  </conditionalFormatting>
  <conditionalFormatting sqref="IB79:IF79">
    <cfRule type="expression" dxfId="21594" priority="17368">
      <formula>IB79=$B$20</formula>
    </cfRule>
    <cfRule type="expression" dxfId="21593" priority="17369">
      <formula>IB79=$B$21</formula>
    </cfRule>
    <cfRule type="expression" dxfId="21592" priority="17370">
      <formula>IB79=$B$19</formula>
    </cfRule>
    <cfRule type="expression" dxfId="21591" priority="17371">
      <formula>IB79=$B$17</formula>
    </cfRule>
    <cfRule type="expression" dxfId="21590" priority="17372">
      <formula>IB79=$B$16</formula>
    </cfRule>
    <cfRule type="expression" dxfId="21589" priority="17373">
      <formula>IB79=$B$14</formula>
    </cfRule>
    <cfRule type="expression" dxfId="21588" priority="17374">
      <formula>IB79=$B$13</formula>
    </cfRule>
    <cfRule type="expression" dxfId="21587" priority="17375">
      <formula>IB79=$B$12</formula>
    </cfRule>
    <cfRule type="expression" dxfId="21586" priority="17376">
      <formula>IB79=$B$11</formula>
    </cfRule>
    <cfRule type="expression" dxfId="21585" priority="17377">
      <formula>IB79=$B$10</formula>
    </cfRule>
    <cfRule type="expression" dxfId="21584" priority="17378">
      <formula>IB79=$B$9</formula>
    </cfRule>
    <cfRule type="expression" dxfId="21583" priority="17379">
      <formula>IB79=$B$6</formula>
    </cfRule>
    <cfRule type="expression" dxfId="21582" priority="17380">
      <formula>"TEXT(C$16,""ddd"")='Sat'"</formula>
    </cfRule>
  </conditionalFormatting>
  <conditionalFormatting sqref="IB79:IF79">
    <cfRule type="expression" dxfId="21581" priority="17367">
      <formula>IB79=$B$22</formula>
    </cfRule>
  </conditionalFormatting>
  <conditionalFormatting sqref="IB79:IF79">
    <cfRule type="expression" dxfId="21580" priority="17365">
      <formula>IB79=#REF!</formula>
    </cfRule>
    <cfRule type="expression" dxfId="21579" priority="17366">
      <formula>IB79=$B$23</formula>
    </cfRule>
  </conditionalFormatting>
  <conditionalFormatting sqref="IF79">
    <cfRule type="expression" dxfId="21578" priority="17361">
      <formula>IF79=$B$8</formula>
    </cfRule>
    <cfRule type="expression" dxfId="21577" priority="17362">
      <formula>IF79=$B$24</formula>
    </cfRule>
    <cfRule type="expression" dxfId="21576" priority="17363">
      <formula>IF79=$B$18</formula>
    </cfRule>
    <cfRule type="expression" dxfId="21575" priority="17364">
      <formula>IF79=$B$3</formula>
    </cfRule>
  </conditionalFormatting>
  <conditionalFormatting sqref="IF79">
    <cfRule type="expression" dxfId="21574" priority="17348">
      <formula>IF79=$B$20</formula>
    </cfRule>
    <cfRule type="expression" dxfId="21573" priority="17349">
      <formula>IF79=$B$21</formula>
    </cfRule>
    <cfRule type="expression" dxfId="21572" priority="17350">
      <formula>IF79=$B$19</formula>
    </cfRule>
    <cfRule type="expression" dxfId="21571" priority="17351">
      <formula>IF79=$B$17</formula>
    </cfRule>
    <cfRule type="expression" dxfId="21570" priority="17352">
      <formula>IF79=$B$16</formula>
    </cfRule>
    <cfRule type="expression" dxfId="21569" priority="17353">
      <formula>IF79=$B$14</formula>
    </cfRule>
    <cfRule type="expression" dxfId="21568" priority="17354">
      <formula>IF79=$B$13</formula>
    </cfRule>
    <cfRule type="expression" dxfId="21567" priority="17355">
      <formula>IF79=$B$12</formula>
    </cfRule>
    <cfRule type="expression" dxfId="21566" priority="17356">
      <formula>IF79=$B$11</formula>
    </cfRule>
    <cfRule type="expression" dxfId="21565" priority="17357">
      <formula>IF79=$B$10</formula>
    </cfRule>
    <cfRule type="expression" dxfId="21564" priority="17358">
      <formula>IF79=$B$9</formula>
    </cfRule>
    <cfRule type="expression" dxfId="21563" priority="17359">
      <formula>IF79=$B$6</formula>
    </cfRule>
    <cfRule type="expression" dxfId="21562" priority="17360">
      <formula>"TEXT(C$16,""ddd"")='Sat'"</formula>
    </cfRule>
  </conditionalFormatting>
  <conditionalFormatting sqref="IF79">
    <cfRule type="expression" dxfId="21561" priority="17347">
      <formula>IF79=$B$22</formula>
    </cfRule>
  </conditionalFormatting>
  <conditionalFormatting sqref="IF79">
    <cfRule type="expression" dxfId="21560" priority="17345">
      <formula>IF79=#REF!</formula>
    </cfRule>
    <cfRule type="expression" dxfId="21559" priority="17346">
      <formula>IF79=$B$23</formula>
    </cfRule>
  </conditionalFormatting>
  <conditionalFormatting sqref="IB79:IF79">
    <cfRule type="expression" dxfId="21558" priority="17341">
      <formula>IB79=$B$8</formula>
    </cfRule>
    <cfRule type="expression" dxfId="21557" priority="17342">
      <formula>IB79=$B$24</formula>
    </cfRule>
    <cfRule type="expression" dxfId="21556" priority="17343">
      <formula>IB79=$B$18</formula>
    </cfRule>
    <cfRule type="expression" dxfId="21555" priority="17344">
      <formula>IB79=$B$3</formula>
    </cfRule>
  </conditionalFormatting>
  <conditionalFormatting sqref="IB79:IF79">
    <cfRule type="expression" dxfId="21554" priority="17328">
      <formula>IB79=$B$20</formula>
    </cfRule>
    <cfRule type="expression" dxfId="21553" priority="17329">
      <formula>IB79=$B$21</formula>
    </cfRule>
    <cfRule type="expression" dxfId="21552" priority="17330">
      <formula>IB79=$B$19</formula>
    </cfRule>
    <cfRule type="expression" dxfId="21551" priority="17331">
      <formula>IB79=$B$17</formula>
    </cfRule>
    <cfRule type="expression" dxfId="21550" priority="17332">
      <formula>IB79=$B$16</formula>
    </cfRule>
    <cfRule type="expression" dxfId="21549" priority="17333">
      <formula>IB79=$B$14</formula>
    </cfRule>
    <cfRule type="expression" dxfId="21548" priority="17334">
      <formula>IB79=$B$13</formula>
    </cfRule>
    <cfRule type="expression" dxfId="21547" priority="17335">
      <formula>IB79=$B$12</formula>
    </cfRule>
    <cfRule type="expression" dxfId="21546" priority="17336">
      <formula>IB79=$B$11</formula>
    </cfRule>
    <cfRule type="expression" dxfId="21545" priority="17337">
      <formula>IB79=$B$10</formula>
    </cfRule>
    <cfRule type="expression" dxfId="21544" priority="17338">
      <formula>IB79=$B$9</formula>
    </cfRule>
    <cfRule type="expression" dxfId="21543" priority="17339">
      <formula>IB79=$B$6</formula>
    </cfRule>
    <cfRule type="expression" dxfId="21542" priority="17340">
      <formula>"TEXT(C$16,""ddd"")='Sat'"</formula>
    </cfRule>
  </conditionalFormatting>
  <conditionalFormatting sqref="IB79:IF79">
    <cfRule type="expression" dxfId="21541" priority="17327">
      <formula>IB79=$B$22</formula>
    </cfRule>
  </conditionalFormatting>
  <conditionalFormatting sqref="IB79:IF79">
    <cfRule type="expression" dxfId="21540" priority="17325">
      <formula>IB79=#REF!</formula>
    </cfRule>
    <cfRule type="expression" dxfId="21539" priority="17326">
      <formula>IB79=$B$23</formula>
    </cfRule>
  </conditionalFormatting>
  <conditionalFormatting sqref="IF79">
    <cfRule type="expression" dxfId="21538" priority="17321">
      <formula>IF79=$B$8</formula>
    </cfRule>
    <cfRule type="expression" dxfId="21537" priority="17322">
      <formula>IF79=$B$24</formula>
    </cfRule>
    <cfRule type="expression" dxfId="21536" priority="17323">
      <formula>IF79=$B$18</formula>
    </cfRule>
    <cfRule type="expression" dxfId="21535" priority="17324">
      <formula>IF79=$B$3</formula>
    </cfRule>
  </conditionalFormatting>
  <conditionalFormatting sqref="IF79">
    <cfRule type="expression" dxfId="21534" priority="17308">
      <formula>IF79=$B$20</formula>
    </cfRule>
    <cfRule type="expression" dxfId="21533" priority="17309">
      <formula>IF79=$B$21</formula>
    </cfRule>
    <cfRule type="expression" dxfId="21532" priority="17310">
      <formula>IF79=$B$19</formula>
    </cfRule>
    <cfRule type="expression" dxfId="21531" priority="17311">
      <formula>IF79=$B$17</formula>
    </cfRule>
    <cfRule type="expression" dxfId="21530" priority="17312">
      <formula>IF79=$B$16</formula>
    </cfRule>
    <cfRule type="expression" dxfId="21529" priority="17313">
      <formula>IF79=$B$14</formula>
    </cfRule>
    <cfRule type="expression" dxfId="21528" priority="17314">
      <formula>IF79=$B$13</formula>
    </cfRule>
    <cfRule type="expression" dxfId="21527" priority="17315">
      <formula>IF79=$B$12</formula>
    </cfRule>
    <cfRule type="expression" dxfId="21526" priority="17316">
      <formula>IF79=$B$11</formula>
    </cfRule>
    <cfRule type="expression" dxfId="21525" priority="17317">
      <formula>IF79=$B$10</formula>
    </cfRule>
    <cfRule type="expression" dxfId="21524" priority="17318">
      <formula>IF79=$B$9</formula>
    </cfRule>
    <cfRule type="expression" dxfId="21523" priority="17319">
      <formula>IF79=$B$6</formula>
    </cfRule>
    <cfRule type="expression" dxfId="21522" priority="17320">
      <formula>"TEXT(C$16,""ddd"")='Sat'"</formula>
    </cfRule>
  </conditionalFormatting>
  <conditionalFormatting sqref="IF79">
    <cfRule type="expression" dxfId="21521" priority="17307">
      <formula>IF79=$B$22</formula>
    </cfRule>
  </conditionalFormatting>
  <conditionalFormatting sqref="IF79">
    <cfRule type="expression" dxfId="21520" priority="17305">
      <formula>IF79=#REF!</formula>
    </cfRule>
    <cfRule type="expression" dxfId="21519" priority="17306">
      <formula>IF79=$B$23</formula>
    </cfRule>
  </conditionalFormatting>
  <conditionalFormatting sqref="IE79">
    <cfRule type="expression" dxfId="21518" priority="17301">
      <formula>IE79=$B$8</formula>
    </cfRule>
    <cfRule type="expression" dxfId="21517" priority="17302">
      <formula>IE79=$B$24</formula>
    </cfRule>
    <cfRule type="expression" dxfId="21516" priority="17303">
      <formula>IE79=$B$18</formula>
    </cfRule>
    <cfRule type="expression" dxfId="21515" priority="17304">
      <formula>IE79=$B$3</formula>
    </cfRule>
  </conditionalFormatting>
  <conditionalFormatting sqref="IE79">
    <cfRule type="expression" dxfId="21514" priority="17288">
      <formula>IE79=$B$20</formula>
    </cfRule>
    <cfRule type="expression" dxfId="21513" priority="17289">
      <formula>IE79=$B$21</formula>
    </cfRule>
    <cfRule type="expression" dxfId="21512" priority="17290">
      <formula>IE79=$B$19</formula>
    </cfRule>
    <cfRule type="expression" dxfId="21511" priority="17291">
      <formula>IE79=$B$17</formula>
    </cfRule>
    <cfRule type="expression" dxfId="21510" priority="17292">
      <formula>IE79=$B$16</formula>
    </cfRule>
    <cfRule type="expression" dxfId="21509" priority="17293">
      <formula>IE79=$B$14</formula>
    </cfRule>
    <cfRule type="expression" dxfId="21508" priority="17294">
      <formula>IE79=$B$13</formula>
    </cfRule>
    <cfRule type="expression" dxfId="21507" priority="17295">
      <formula>IE79=$B$12</formula>
    </cfRule>
    <cfRule type="expression" dxfId="21506" priority="17296">
      <formula>IE79=$B$11</formula>
    </cfRule>
    <cfRule type="expression" dxfId="21505" priority="17297">
      <formula>IE79=$B$10</formula>
    </cfRule>
    <cfRule type="expression" dxfId="21504" priority="17298">
      <formula>IE79=$B$9</formula>
    </cfRule>
    <cfRule type="expression" dxfId="21503" priority="17299">
      <formula>IE79=$B$6</formula>
    </cfRule>
    <cfRule type="expression" dxfId="21502" priority="17300">
      <formula>"TEXT(C$16,""ddd"")='Sat'"</formula>
    </cfRule>
  </conditionalFormatting>
  <conditionalFormatting sqref="IE79">
    <cfRule type="expression" dxfId="21501" priority="17287">
      <formula>IE79=$B$22</formula>
    </cfRule>
  </conditionalFormatting>
  <conditionalFormatting sqref="IE79">
    <cfRule type="expression" dxfId="21500" priority="17285">
      <formula>IE79=#REF!</formula>
    </cfRule>
    <cfRule type="expression" dxfId="21499" priority="17286">
      <formula>IE79=$B$23</formula>
    </cfRule>
  </conditionalFormatting>
  <conditionalFormatting sqref="IB79:IF79">
    <cfRule type="expression" dxfId="21498" priority="17281">
      <formula>IB79=$B$8</formula>
    </cfRule>
    <cfRule type="expression" dxfId="21497" priority="17282">
      <formula>IB79=$B$24</formula>
    </cfRule>
    <cfRule type="expression" dxfId="21496" priority="17283">
      <formula>IB79=$B$18</formula>
    </cfRule>
    <cfRule type="expression" dxfId="21495" priority="17284">
      <formula>IB79=$B$3</formula>
    </cfRule>
  </conditionalFormatting>
  <conditionalFormatting sqref="IB79:IF79">
    <cfRule type="expression" dxfId="21494" priority="17268">
      <formula>IB79=$B$20</formula>
    </cfRule>
    <cfRule type="expression" dxfId="21493" priority="17269">
      <formula>IB79=$B$21</formula>
    </cfRule>
    <cfRule type="expression" dxfId="21492" priority="17270">
      <formula>IB79=$B$19</formula>
    </cfRule>
    <cfRule type="expression" dxfId="21491" priority="17271">
      <formula>IB79=$B$17</formula>
    </cfRule>
    <cfRule type="expression" dxfId="21490" priority="17272">
      <formula>IB79=$B$16</formula>
    </cfRule>
    <cfRule type="expression" dxfId="21489" priority="17273">
      <formula>IB79=$B$14</formula>
    </cfRule>
    <cfRule type="expression" dxfId="21488" priority="17274">
      <formula>IB79=$B$13</formula>
    </cfRule>
    <cfRule type="expression" dxfId="21487" priority="17275">
      <formula>IB79=$B$12</formula>
    </cfRule>
    <cfRule type="expression" dxfId="21486" priority="17276">
      <formula>IB79=$B$11</formula>
    </cfRule>
    <cfRule type="expression" dxfId="21485" priority="17277">
      <formula>IB79=$B$10</formula>
    </cfRule>
    <cfRule type="expression" dxfId="21484" priority="17278">
      <formula>IB79=$B$9</formula>
    </cfRule>
    <cfRule type="expression" dxfId="21483" priority="17279">
      <formula>IB79=$B$6</formula>
    </cfRule>
    <cfRule type="expression" dxfId="21482" priority="17280">
      <formula>"TEXT(C$16,""ddd"")='Sat'"</formula>
    </cfRule>
  </conditionalFormatting>
  <conditionalFormatting sqref="IB79:IF79">
    <cfRule type="expression" dxfId="21481" priority="17267">
      <formula>IB79=$B$22</formula>
    </cfRule>
  </conditionalFormatting>
  <conditionalFormatting sqref="IB79:IF79">
    <cfRule type="expression" dxfId="21480" priority="17265">
      <formula>IB79=#REF!</formula>
    </cfRule>
    <cfRule type="expression" dxfId="21479" priority="17266">
      <formula>IB79=$B$23</formula>
    </cfRule>
  </conditionalFormatting>
  <conditionalFormatting sqref="IF79">
    <cfRule type="expression" dxfId="21478" priority="17261">
      <formula>IF79=$B$8</formula>
    </cfRule>
    <cfRule type="expression" dxfId="21477" priority="17262">
      <formula>IF79=$B$24</formula>
    </cfRule>
    <cfRule type="expression" dxfId="21476" priority="17263">
      <formula>IF79=$B$18</formula>
    </cfRule>
    <cfRule type="expression" dxfId="21475" priority="17264">
      <formula>IF79=$B$3</formula>
    </cfRule>
  </conditionalFormatting>
  <conditionalFormatting sqref="IF79">
    <cfRule type="expression" dxfId="21474" priority="17248">
      <formula>IF79=$B$20</formula>
    </cfRule>
    <cfRule type="expression" dxfId="21473" priority="17249">
      <formula>IF79=$B$21</formula>
    </cfRule>
    <cfRule type="expression" dxfId="21472" priority="17250">
      <formula>IF79=$B$19</formula>
    </cfRule>
    <cfRule type="expression" dxfId="21471" priority="17251">
      <formula>IF79=$B$17</formula>
    </cfRule>
    <cfRule type="expression" dxfId="21470" priority="17252">
      <formula>IF79=$B$16</formula>
    </cfRule>
    <cfRule type="expression" dxfId="21469" priority="17253">
      <formula>IF79=$B$14</formula>
    </cfRule>
    <cfRule type="expression" dxfId="21468" priority="17254">
      <formula>IF79=$B$13</formula>
    </cfRule>
    <cfRule type="expression" dxfId="21467" priority="17255">
      <formula>IF79=$B$12</formula>
    </cfRule>
    <cfRule type="expression" dxfId="21466" priority="17256">
      <formula>IF79=$B$11</formula>
    </cfRule>
    <cfRule type="expression" dxfId="21465" priority="17257">
      <formula>IF79=$B$10</formula>
    </cfRule>
    <cfRule type="expression" dxfId="21464" priority="17258">
      <formula>IF79=$B$9</formula>
    </cfRule>
    <cfRule type="expression" dxfId="21463" priority="17259">
      <formula>IF79=$B$6</formula>
    </cfRule>
    <cfRule type="expression" dxfId="21462" priority="17260">
      <formula>"TEXT(C$16,""ddd"")='Sat'"</formula>
    </cfRule>
  </conditionalFormatting>
  <conditionalFormatting sqref="IF79">
    <cfRule type="expression" dxfId="21461" priority="17247">
      <formula>IF79=$B$22</formula>
    </cfRule>
  </conditionalFormatting>
  <conditionalFormatting sqref="IF79">
    <cfRule type="expression" dxfId="21460" priority="17245">
      <formula>IF79=#REF!</formula>
    </cfRule>
    <cfRule type="expression" dxfId="21459" priority="17246">
      <formula>IF79=$B$23</formula>
    </cfRule>
  </conditionalFormatting>
  <conditionalFormatting sqref="IB79:IF79">
    <cfRule type="expression" dxfId="21458" priority="17241">
      <formula>IB79=$B$8</formula>
    </cfRule>
    <cfRule type="expression" dxfId="21457" priority="17242">
      <formula>IB79=$B$24</formula>
    </cfRule>
    <cfRule type="expression" dxfId="21456" priority="17243">
      <formula>IB79=$B$18</formula>
    </cfRule>
    <cfRule type="expression" dxfId="21455" priority="17244">
      <formula>IB79=$B$3</formula>
    </cfRule>
  </conditionalFormatting>
  <conditionalFormatting sqref="IB79:IF79">
    <cfRule type="expression" dxfId="21454" priority="17228">
      <formula>IB79=$B$20</formula>
    </cfRule>
    <cfRule type="expression" dxfId="21453" priority="17229">
      <formula>IB79=$B$21</formula>
    </cfRule>
    <cfRule type="expression" dxfId="21452" priority="17230">
      <formula>IB79=$B$19</formula>
    </cfRule>
    <cfRule type="expression" dxfId="21451" priority="17231">
      <formula>IB79=$B$17</formula>
    </cfRule>
    <cfRule type="expression" dxfId="21450" priority="17232">
      <formula>IB79=$B$16</formula>
    </cfRule>
    <cfRule type="expression" dxfId="21449" priority="17233">
      <formula>IB79=$B$14</formula>
    </cfRule>
    <cfRule type="expression" dxfId="21448" priority="17234">
      <formula>IB79=$B$13</formula>
    </cfRule>
    <cfRule type="expression" dxfId="21447" priority="17235">
      <formula>IB79=$B$12</formula>
    </cfRule>
    <cfRule type="expression" dxfId="21446" priority="17236">
      <formula>IB79=$B$11</formula>
    </cfRule>
    <cfRule type="expression" dxfId="21445" priority="17237">
      <formula>IB79=$B$10</formula>
    </cfRule>
    <cfRule type="expression" dxfId="21444" priority="17238">
      <formula>IB79=$B$9</formula>
    </cfRule>
    <cfRule type="expression" dxfId="21443" priority="17239">
      <formula>IB79=$B$6</formula>
    </cfRule>
    <cfRule type="expression" dxfId="21442" priority="17240">
      <formula>"TEXT(C$16,""ddd"")='Sat'"</formula>
    </cfRule>
  </conditionalFormatting>
  <conditionalFormatting sqref="IB79:IF79">
    <cfRule type="expression" dxfId="21441" priority="17227">
      <formula>IB79=$B$22</formula>
    </cfRule>
  </conditionalFormatting>
  <conditionalFormatting sqref="IB79:IF79">
    <cfRule type="expression" dxfId="21440" priority="17225">
      <formula>IB79=#REF!</formula>
    </cfRule>
    <cfRule type="expression" dxfId="21439" priority="17226">
      <formula>IB79=$B$23</formula>
    </cfRule>
  </conditionalFormatting>
  <conditionalFormatting sqref="IF79">
    <cfRule type="expression" dxfId="21438" priority="17221">
      <formula>IF79=$B$8</formula>
    </cfRule>
    <cfRule type="expression" dxfId="21437" priority="17222">
      <formula>IF79=$B$24</formula>
    </cfRule>
    <cfRule type="expression" dxfId="21436" priority="17223">
      <formula>IF79=$B$18</formula>
    </cfRule>
    <cfRule type="expression" dxfId="21435" priority="17224">
      <formula>IF79=$B$3</formula>
    </cfRule>
  </conditionalFormatting>
  <conditionalFormatting sqref="IF79">
    <cfRule type="expression" dxfId="21434" priority="17208">
      <formula>IF79=$B$20</formula>
    </cfRule>
    <cfRule type="expression" dxfId="21433" priority="17209">
      <formula>IF79=$B$21</formula>
    </cfRule>
    <cfRule type="expression" dxfId="21432" priority="17210">
      <formula>IF79=$B$19</formula>
    </cfRule>
    <cfRule type="expression" dxfId="21431" priority="17211">
      <formula>IF79=$B$17</formula>
    </cfRule>
    <cfRule type="expression" dxfId="21430" priority="17212">
      <formula>IF79=$B$16</formula>
    </cfRule>
    <cfRule type="expression" dxfId="21429" priority="17213">
      <formula>IF79=$B$14</formula>
    </cfRule>
    <cfRule type="expression" dxfId="21428" priority="17214">
      <formula>IF79=$B$13</formula>
    </cfRule>
    <cfRule type="expression" dxfId="21427" priority="17215">
      <formula>IF79=$B$12</formula>
    </cfRule>
    <cfRule type="expression" dxfId="21426" priority="17216">
      <formula>IF79=$B$11</formula>
    </cfRule>
    <cfRule type="expression" dxfId="21425" priority="17217">
      <formula>IF79=$B$10</formula>
    </cfRule>
    <cfRule type="expression" dxfId="21424" priority="17218">
      <formula>IF79=$B$9</formula>
    </cfRule>
    <cfRule type="expression" dxfId="21423" priority="17219">
      <formula>IF79=$B$6</formula>
    </cfRule>
    <cfRule type="expression" dxfId="21422" priority="17220">
      <formula>"TEXT(C$16,""ddd"")='Sat'"</formula>
    </cfRule>
  </conditionalFormatting>
  <conditionalFormatting sqref="IF79">
    <cfRule type="expression" dxfId="21421" priority="17207">
      <formula>IF79=$B$22</formula>
    </cfRule>
  </conditionalFormatting>
  <conditionalFormatting sqref="IF79">
    <cfRule type="expression" dxfId="21420" priority="17205">
      <formula>IF79=#REF!</formula>
    </cfRule>
    <cfRule type="expression" dxfId="21419" priority="17206">
      <formula>IF79=$B$23</formula>
    </cfRule>
  </conditionalFormatting>
  <conditionalFormatting sqref="IE79">
    <cfRule type="expression" dxfId="21418" priority="17201">
      <formula>IE79=$B$8</formula>
    </cfRule>
    <cfRule type="expression" dxfId="21417" priority="17202">
      <formula>IE79=$B$24</formula>
    </cfRule>
    <cfRule type="expression" dxfId="21416" priority="17203">
      <formula>IE79=$B$18</formula>
    </cfRule>
    <cfRule type="expression" dxfId="21415" priority="17204">
      <formula>IE79=$B$3</formula>
    </cfRule>
  </conditionalFormatting>
  <conditionalFormatting sqref="IE79">
    <cfRule type="expression" dxfId="21414" priority="17188">
      <formula>IE79=$B$20</formula>
    </cfRule>
    <cfRule type="expression" dxfId="21413" priority="17189">
      <formula>IE79=$B$21</formula>
    </cfRule>
    <cfRule type="expression" dxfId="21412" priority="17190">
      <formula>IE79=$B$19</formula>
    </cfRule>
    <cfRule type="expression" dxfId="21411" priority="17191">
      <formula>IE79=$B$17</formula>
    </cfRule>
    <cfRule type="expression" dxfId="21410" priority="17192">
      <formula>IE79=$B$16</formula>
    </cfRule>
    <cfRule type="expression" dxfId="21409" priority="17193">
      <formula>IE79=$B$14</formula>
    </cfRule>
    <cfRule type="expression" dxfId="21408" priority="17194">
      <formula>IE79=$B$13</formula>
    </cfRule>
    <cfRule type="expression" dxfId="21407" priority="17195">
      <formula>IE79=$B$12</formula>
    </cfRule>
    <cfRule type="expression" dxfId="21406" priority="17196">
      <formula>IE79=$B$11</formula>
    </cfRule>
    <cfRule type="expression" dxfId="21405" priority="17197">
      <formula>IE79=$B$10</formula>
    </cfRule>
    <cfRule type="expression" dxfId="21404" priority="17198">
      <formula>IE79=$B$9</formula>
    </cfRule>
    <cfRule type="expression" dxfId="21403" priority="17199">
      <formula>IE79=$B$6</formula>
    </cfRule>
    <cfRule type="expression" dxfId="21402" priority="17200">
      <formula>"TEXT(C$16,""ddd"")='Sat'"</formula>
    </cfRule>
  </conditionalFormatting>
  <conditionalFormatting sqref="IE79">
    <cfRule type="expression" dxfId="21401" priority="17187">
      <formula>IE79=$B$22</formula>
    </cfRule>
  </conditionalFormatting>
  <conditionalFormatting sqref="IE79">
    <cfRule type="expression" dxfId="21400" priority="17185">
      <formula>IE79=#REF!</formula>
    </cfRule>
    <cfRule type="expression" dxfId="21399" priority="17186">
      <formula>IE79=$B$23</formula>
    </cfRule>
  </conditionalFormatting>
  <conditionalFormatting sqref="IJ79:IM79">
    <cfRule type="expression" dxfId="21398" priority="17159">
      <formula>IJ79=$B$8</formula>
    </cfRule>
    <cfRule type="expression" dxfId="21397" priority="17160">
      <formula>IJ79=$B$24</formula>
    </cfRule>
    <cfRule type="expression" dxfId="21396" priority="17161">
      <formula>IJ79=$B$18</formula>
    </cfRule>
    <cfRule type="expression" dxfId="21395" priority="17162">
      <formula>IJ79=$B$3</formula>
    </cfRule>
  </conditionalFormatting>
  <conditionalFormatting sqref="IJ79:IM79">
    <cfRule type="expression" dxfId="21394" priority="17146">
      <formula>IJ79=$B$20</formula>
    </cfRule>
    <cfRule type="expression" dxfId="21393" priority="17147">
      <formula>IJ79=$B$21</formula>
    </cfRule>
    <cfRule type="expression" dxfId="21392" priority="17148">
      <formula>IJ79=$B$19</formula>
    </cfRule>
    <cfRule type="expression" dxfId="21391" priority="17149">
      <formula>IJ79=$B$17</formula>
    </cfRule>
    <cfRule type="expression" dxfId="21390" priority="17150">
      <formula>IJ79=$B$16</formula>
    </cfRule>
    <cfRule type="expression" dxfId="21389" priority="17151">
      <formula>IJ79=$B$14</formula>
    </cfRule>
    <cfRule type="expression" dxfId="21388" priority="17152">
      <formula>IJ79=$B$13</formula>
    </cfRule>
    <cfRule type="expression" dxfId="21387" priority="17153">
      <formula>IJ79=$B$12</formula>
    </cfRule>
    <cfRule type="expression" dxfId="21386" priority="17154">
      <formula>IJ79=$B$11</formula>
    </cfRule>
    <cfRule type="expression" dxfId="21385" priority="17155">
      <formula>IJ79=$B$10</formula>
    </cfRule>
    <cfRule type="expression" dxfId="21384" priority="17156">
      <formula>IJ79=$B$9</formula>
    </cfRule>
    <cfRule type="expression" dxfId="21383" priority="17157">
      <formula>IJ79=$B$6</formula>
    </cfRule>
    <cfRule type="expression" dxfId="21382" priority="17158">
      <formula>"TEXT(C$16,""ddd"")='Sat'"</formula>
    </cfRule>
  </conditionalFormatting>
  <conditionalFormatting sqref="IJ79:IM79">
    <cfRule type="expression" dxfId="21381" priority="17145">
      <formula>IJ79=$B$22</formula>
    </cfRule>
  </conditionalFormatting>
  <conditionalFormatting sqref="IJ79:IM79">
    <cfRule type="expression" dxfId="21380" priority="17143">
      <formula>IJ79=#REF!</formula>
    </cfRule>
    <cfRule type="expression" dxfId="21379" priority="17144">
      <formula>IJ79=$B$23</formula>
    </cfRule>
  </conditionalFormatting>
  <conditionalFormatting sqref="IM79">
    <cfRule type="expression" dxfId="21378" priority="17139">
      <formula>IM79=$B$8</formula>
    </cfRule>
    <cfRule type="expression" dxfId="21377" priority="17140">
      <formula>IM79=$B$24</formula>
    </cfRule>
    <cfRule type="expression" dxfId="21376" priority="17141">
      <formula>IM79=$B$18</formula>
    </cfRule>
    <cfRule type="expression" dxfId="21375" priority="17142">
      <formula>IM79=$B$3</formula>
    </cfRule>
  </conditionalFormatting>
  <conditionalFormatting sqref="IM79">
    <cfRule type="expression" dxfId="21374" priority="17126">
      <formula>IM79=$B$20</formula>
    </cfRule>
    <cfRule type="expression" dxfId="21373" priority="17127">
      <formula>IM79=$B$21</formula>
    </cfRule>
    <cfRule type="expression" dxfId="21372" priority="17128">
      <formula>IM79=$B$19</formula>
    </cfRule>
    <cfRule type="expression" dxfId="21371" priority="17129">
      <formula>IM79=$B$17</formula>
    </cfRule>
    <cfRule type="expression" dxfId="21370" priority="17130">
      <formula>IM79=$B$16</formula>
    </cfRule>
    <cfRule type="expression" dxfId="21369" priority="17131">
      <formula>IM79=$B$14</formula>
    </cfRule>
    <cfRule type="expression" dxfId="21368" priority="17132">
      <formula>IM79=$B$13</formula>
    </cfRule>
    <cfRule type="expression" dxfId="21367" priority="17133">
      <formula>IM79=$B$12</formula>
    </cfRule>
    <cfRule type="expression" dxfId="21366" priority="17134">
      <formula>IM79=$B$11</formula>
    </cfRule>
    <cfRule type="expression" dxfId="21365" priority="17135">
      <formula>IM79=$B$10</formula>
    </cfRule>
    <cfRule type="expression" dxfId="21364" priority="17136">
      <formula>IM79=$B$9</formula>
    </cfRule>
    <cfRule type="expression" dxfId="21363" priority="17137">
      <formula>IM79=$B$6</formula>
    </cfRule>
    <cfRule type="expression" dxfId="21362" priority="17138">
      <formula>"TEXT(C$16,""ddd"")='Sat'"</formula>
    </cfRule>
  </conditionalFormatting>
  <conditionalFormatting sqref="IM79">
    <cfRule type="expression" dxfId="21361" priority="17125">
      <formula>IM79=$B$22</formula>
    </cfRule>
  </conditionalFormatting>
  <conditionalFormatting sqref="IM79">
    <cfRule type="expression" dxfId="21360" priority="17123">
      <formula>IM79=#REF!</formula>
    </cfRule>
    <cfRule type="expression" dxfId="21359" priority="17124">
      <formula>IM79=$B$23</formula>
    </cfRule>
  </conditionalFormatting>
  <conditionalFormatting sqref="IJ79:IM79">
    <cfRule type="expression" dxfId="21358" priority="17119">
      <formula>IJ79=$B$8</formula>
    </cfRule>
    <cfRule type="expression" dxfId="21357" priority="17120">
      <formula>IJ79=$B$24</formula>
    </cfRule>
    <cfRule type="expression" dxfId="21356" priority="17121">
      <formula>IJ79=$B$18</formula>
    </cfRule>
    <cfRule type="expression" dxfId="21355" priority="17122">
      <formula>IJ79=$B$3</formula>
    </cfRule>
  </conditionalFormatting>
  <conditionalFormatting sqref="IJ79:IM79">
    <cfRule type="expression" dxfId="21354" priority="17106">
      <formula>IJ79=$B$20</formula>
    </cfRule>
    <cfRule type="expression" dxfId="21353" priority="17107">
      <formula>IJ79=$B$21</formula>
    </cfRule>
    <cfRule type="expression" dxfId="21352" priority="17108">
      <formula>IJ79=$B$19</formula>
    </cfRule>
    <cfRule type="expression" dxfId="21351" priority="17109">
      <formula>IJ79=$B$17</formula>
    </cfRule>
    <cfRule type="expression" dxfId="21350" priority="17110">
      <formula>IJ79=$B$16</formula>
    </cfRule>
    <cfRule type="expression" dxfId="21349" priority="17111">
      <formula>IJ79=$B$14</formula>
    </cfRule>
    <cfRule type="expression" dxfId="21348" priority="17112">
      <formula>IJ79=$B$13</formula>
    </cfRule>
    <cfRule type="expression" dxfId="21347" priority="17113">
      <formula>IJ79=$B$12</formula>
    </cfRule>
    <cfRule type="expression" dxfId="21346" priority="17114">
      <formula>IJ79=$B$11</formula>
    </cfRule>
    <cfRule type="expression" dxfId="21345" priority="17115">
      <formula>IJ79=$B$10</formula>
    </cfRule>
    <cfRule type="expression" dxfId="21344" priority="17116">
      <formula>IJ79=$B$9</formula>
    </cfRule>
    <cfRule type="expression" dxfId="21343" priority="17117">
      <formula>IJ79=$B$6</formula>
    </cfRule>
    <cfRule type="expression" dxfId="21342" priority="17118">
      <formula>"TEXT(C$16,""ddd"")='Sat'"</formula>
    </cfRule>
  </conditionalFormatting>
  <conditionalFormatting sqref="IJ79:IM79">
    <cfRule type="expression" dxfId="21341" priority="17105">
      <formula>IJ79=$B$22</formula>
    </cfRule>
  </conditionalFormatting>
  <conditionalFormatting sqref="IJ79:IM79">
    <cfRule type="expression" dxfId="21340" priority="17103">
      <formula>IJ79=#REF!</formula>
    </cfRule>
    <cfRule type="expression" dxfId="21339" priority="17104">
      <formula>IJ79=$B$23</formula>
    </cfRule>
  </conditionalFormatting>
  <conditionalFormatting sqref="IM79">
    <cfRule type="expression" dxfId="21338" priority="17099">
      <formula>IM79=$B$8</formula>
    </cfRule>
    <cfRule type="expression" dxfId="21337" priority="17100">
      <formula>IM79=$B$24</formula>
    </cfRule>
    <cfRule type="expression" dxfId="21336" priority="17101">
      <formula>IM79=$B$18</formula>
    </cfRule>
    <cfRule type="expression" dxfId="21335" priority="17102">
      <formula>IM79=$B$3</formula>
    </cfRule>
  </conditionalFormatting>
  <conditionalFormatting sqref="IM79">
    <cfRule type="expression" dxfId="21334" priority="17086">
      <formula>IM79=$B$20</formula>
    </cfRule>
    <cfRule type="expression" dxfId="21333" priority="17087">
      <formula>IM79=$B$21</formula>
    </cfRule>
    <cfRule type="expression" dxfId="21332" priority="17088">
      <formula>IM79=$B$19</formula>
    </cfRule>
    <cfRule type="expression" dxfId="21331" priority="17089">
      <formula>IM79=$B$17</formula>
    </cfRule>
    <cfRule type="expression" dxfId="21330" priority="17090">
      <formula>IM79=$B$16</formula>
    </cfRule>
    <cfRule type="expression" dxfId="21329" priority="17091">
      <formula>IM79=$B$14</formula>
    </cfRule>
    <cfRule type="expression" dxfId="21328" priority="17092">
      <formula>IM79=$B$13</formula>
    </cfRule>
    <cfRule type="expression" dxfId="21327" priority="17093">
      <formula>IM79=$B$12</formula>
    </cfRule>
    <cfRule type="expression" dxfId="21326" priority="17094">
      <formula>IM79=$B$11</formula>
    </cfRule>
    <cfRule type="expression" dxfId="21325" priority="17095">
      <formula>IM79=$B$10</formula>
    </cfRule>
    <cfRule type="expression" dxfId="21324" priority="17096">
      <formula>IM79=$B$9</formula>
    </cfRule>
    <cfRule type="expression" dxfId="21323" priority="17097">
      <formula>IM79=$B$6</formula>
    </cfRule>
    <cfRule type="expression" dxfId="21322" priority="17098">
      <formula>"TEXT(C$16,""ddd"")='Sat'"</formula>
    </cfRule>
  </conditionalFormatting>
  <conditionalFormatting sqref="IM79">
    <cfRule type="expression" dxfId="21321" priority="17085">
      <formula>IM79=$B$22</formula>
    </cfRule>
  </conditionalFormatting>
  <conditionalFormatting sqref="IM79">
    <cfRule type="expression" dxfId="21320" priority="17083">
      <formula>IM79=#REF!</formula>
    </cfRule>
    <cfRule type="expression" dxfId="21319" priority="17084">
      <formula>IM79=$B$23</formula>
    </cfRule>
  </conditionalFormatting>
  <conditionalFormatting sqref="IJ79:IM79">
    <cfRule type="expression" dxfId="21318" priority="17079">
      <formula>IJ79=$B$8</formula>
    </cfRule>
    <cfRule type="expression" dxfId="21317" priority="17080">
      <formula>IJ79=$B$24</formula>
    </cfRule>
    <cfRule type="expression" dxfId="21316" priority="17081">
      <formula>IJ79=$B$18</formula>
    </cfRule>
    <cfRule type="expression" dxfId="21315" priority="17082">
      <formula>IJ79=$B$3</formula>
    </cfRule>
  </conditionalFormatting>
  <conditionalFormatting sqref="IJ79:IM79">
    <cfRule type="expression" dxfId="21314" priority="17066">
      <formula>IJ79=$B$20</formula>
    </cfRule>
    <cfRule type="expression" dxfId="21313" priority="17067">
      <formula>IJ79=$B$21</formula>
    </cfRule>
    <cfRule type="expression" dxfId="21312" priority="17068">
      <formula>IJ79=$B$19</formula>
    </cfRule>
    <cfRule type="expression" dxfId="21311" priority="17069">
      <formula>IJ79=$B$17</formula>
    </cfRule>
    <cfRule type="expression" dxfId="21310" priority="17070">
      <formula>IJ79=$B$16</formula>
    </cfRule>
    <cfRule type="expression" dxfId="21309" priority="17071">
      <formula>IJ79=$B$14</formula>
    </cfRule>
    <cfRule type="expression" dxfId="21308" priority="17072">
      <formula>IJ79=$B$13</formula>
    </cfRule>
    <cfRule type="expression" dxfId="21307" priority="17073">
      <formula>IJ79=$B$12</formula>
    </cfRule>
    <cfRule type="expression" dxfId="21306" priority="17074">
      <formula>IJ79=$B$11</formula>
    </cfRule>
    <cfRule type="expression" dxfId="21305" priority="17075">
      <formula>IJ79=$B$10</formula>
    </cfRule>
    <cfRule type="expression" dxfId="21304" priority="17076">
      <formula>IJ79=$B$9</formula>
    </cfRule>
    <cfRule type="expression" dxfId="21303" priority="17077">
      <formula>IJ79=$B$6</formula>
    </cfRule>
    <cfRule type="expression" dxfId="21302" priority="17078">
      <formula>"TEXT(C$16,""ddd"")='Sat'"</formula>
    </cfRule>
  </conditionalFormatting>
  <conditionalFormatting sqref="IJ79:IM79">
    <cfRule type="expression" dxfId="21301" priority="17065">
      <formula>IJ79=$B$22</formula>
    </cfRule>
  </conditionalFormatting>
  <conditionalFormatting sqref="IJ79:IM79">
    <cfRule type="expression" dxfId="21300" priority="17063">
      <formula>IJ79=#REF!</formula>
    </cfRule>
    <cfRule type="expression" dxfId="21299" priority="17064">
      <formula>IJ79=$B$23</formula>
    </cfRule>
  </conditionalFormatting>
  <conditionalFormatting sqref="IM79">
    <cfRule type="expression" dxfId="21298" priority="17059">
      <formula>IM79=$B$8</formula>
    </cfRule>
    <cfRule type="expression" dxfId="21297" priority="17060">
      <formula>IM79=$B$24</formula>
    </cfRule>
    <cfRule type="expression" dxfId="21296" priority="17061">
      <formula>IM79=$B$18</formula>
    </cfRule>
    <cfRule type="expression" dxfId="21295" priority="17062">
      <formula>IM79=$B$3</formula>
    </cfRule>
  </conditionalFormatting>
  <conditionalFormatting sqref="IM79">
    <cfRule type="expression" dxfId="21294" priority="17046">
      <formula>IM79=$B$20</formula>
    </cfRule>
    <cfRule type="expression" dxfId="21293" priority="17047">
      <formula>IM79=$B$21</formula>
    </cfRule>
    <cfRule type="expression" dxfId="21292" priority="17048">
      <formula>IM79=$B$19</formula>
    </cfRule>
    <cfRule type="expression" dxfId="21291" priority="17049">
      <formula>IM79=$B$17</formula>
    </cfRule>
    <cfRule type="expression" dxfId="21290" priority="17050">
      <formula>IM79=$B$16</formula>
    </cfRule>
    <cfRule type="expression" dxfId="21289" priority="17051">
      <formula>IM79=$B$14</formula>
    </cfRule>
    <cfRule type="expression" dxfId="21288" priority="17052">
      <formula>IM79=$B$13</formula>
    </cfRule>
    <cfRule type="expression" dxfId="21287" priority="17053">
      <formula>IM79=$B$12</formula>
    </cfRule>
    <cfRule type="expression" dxfId="21286" priority="17054">
      <formula>IM79=$B$11</formula>
    </cfRule>
    <cfRule type="expression" dxfId="21285" priority="17055">
      <formula>IM79=$B$10</formula>
    </cfRule>
    <cfRule type="expression" dxfId="21284" priority="17056">
      <formula>IM79=$B$9</formula>
    </cfRule>
    <cfRule type="expression" dxfId="21283" priority="17057">
      <formula>IM79=$B$6</formula>
    </cfRule>
    <cfRule type="expression" dxfId="21282" priority="17058">
      <formula>"TEXT(C$16,""ddd"")='Sat'"</formula>
    </cfRule>
  </conditionalFormatting>
  <conditionalFormatting sqref="IM79">
    <cfRule type="expression" dxfId="21281" priority="17045">
      <formula>IM79=$B$22</formula>
    </cfRule>
  </conditionalFormatting>
  <conditionalFormatting sqref="IM79">
    <cfRule type="expression" dxfId="21280" priority="17043">
      <formula>IM79=#REF!</formula>
    </cfRule>
    <cfRule type="expression" dxfId="21279" priority="17044">
      <formula>IM79=$B$23</formula>
    </cfRule>
  </conditionalFormatting>
  <conditionalFormatting sqref="IL79">
    <cfRule type="expression" dxfId="21278" priority="17039">
      <formula>IL79=$B$8</formula>
    </cfRule>
    <cfRule type="expression" dxfId="21277" priority="17040">
      <formula>IL79=$B$24</formula>
    </cfRule>
    <cfRule type="expression" dxfId="21276" priority="17041">
      <formula>IL79=$B$18</formula>
    </cfRule>
    <cfRule type="expression" dxfId="21275" priority="17042">
      <formula>IL79=$B$3</formula>
    </cfRule>
  </conditionalFormatting>
  <conditionalFormatting sqref="IL79">
    <cfRule type="expression" dxfId="21274" priority="17026">
      <formula>IL79=$B$20</formula>
    </cfRule>
    <cfRule type="expression" dxfId="21273" priority="17027">
      <formula>IL79=$B$21</formula>
    </cfRule>
    <cfRule type="expression" dxfId="21272" priority="17028">
      <formula>IL79=$B$19</formula>
    </cfRule>
    <cfRule type="expression" dxfId="21271" priority="17029">
      <formula>IL79=$B$17</formula>
    </cfRule>
    <cfRule type="expression" dxfId="21270" priority="17030">
      <formula>IL79=$B$16</formula>
    </cfRule>
    <cfRule type="expression" dxfId="21269" priority="17031">
      <formula>IL79=$B$14</formula>
    </cfRule>
    <cfRule type="expression" dxfId="21268" priority="17032">
      <formula>IL79=$B$13</formula>
    </cfRule>
    <cfRule type="expression" dxfId="21267" priority="17033">
      <formula>IL79=$B$12</formula>
    </cfRule>
    <cfRule type="expression" dxfId="21266" priority="17034">
      <formula>IL79=$B$11</formula>
    </cfRule>
    <cfRule type="expression" dxfId="21265" priority="17035">
      <formula>IL79=$B$10</formula>
    </cfRule>
    <cfRule type="expression" dxfId="21264" priority="17036">
      <formula>IL79=$B$9</formula>
    </cfRule>
    <cfRule type="expression" dxfId="21263" priority="17037">
      <formula>IL79=$B$6</formula>
    </cfRule>
    <cfRule type="expression" dxfId="21262" priority="17038">
      <formula>"TEXT(C$16,""ddd"")='Sat'"</formula>
    </cfRule>
  </conditionalFormatting>
  <conditionalFormatting sqref="IL79">
    <cfRule type="expression" dxfId="21261" priority="17025">
      <formula>IL79=$B$22</formula>
    </cfRule>
  </conditionalFormatting>
  <conditionalFormatting sqref="IL79">
    <cfRule type="expression" dxfId="21260" priority="17023">
      <formula>IL79=#REF!</formula>
    </cfRule>
    <cfRule type="expression" dxfId="21259" priority="17024">
      <formula>IL79=$B$23</formula>
    </cfRule>
  </conditionalFormatting>
  <conditionalFormatting sqref="IJ79:IM79">
    <cfRule type="expression" dxfId="21258" priority="17019">
      <formula>IJ79=$B$8</formula>
    </cfRule>
    <cfRule type="expression" dxfId="21257" priority="17020">
      <formula>IJ79=$B$24</formula>
    </cfRule>
    <cfRule type="expression" dxfId="21256" priority="17021">
      <formula>IJ79=$B$18</formula>
    </cfRule>
    <cfRule type="expression" dxfId="21255" priority="17022">
      <formula>IJ79=$B$3</formula>
    </cfRule>
  </conditionalFormatting>
  <conditionalFormatting sqref="IJ79:IM79">
    <cfRule type="expression" dxfId="21254" priority="17006">
      <formula>IJ79=$B$20</formula>
    </cfRule>
    <cfRule type="expression" dxfId="21253" priority="17007">
      <formula>IJ79=$B$21</formula>
    </cfRule>
    <cfRule type="expression" dxfId="21252" priority="17008">
      <formula>IJ79=$B$19</formula>
    </cfRule>
    <cfRule type="expression" dxfId="21251" priority="17009">
      <formula>IJ79=$B$17</formula>
    </cfRule>
    <cfRule type="expression" dxfId="21250" priority="17010">
      <formula>IJ79=$B$16</formula>
    </cfRule>
    <cfRule type="expression" dxfId="21249" priority="17011">
      <formula>IJ79=$B$14</formula>
    </cfRule>
    <cfRule type="expression" dxfId="21248" priority="17012">
      <formula>IJ79=$B$13</formula>
    </cfRule>
    <cfRule type="expression" dxfId="21247" priority="17013">
      <formula>IJ79=$B$12</formula>
    </cfRule>
    <cfRule type="expression" dxfId="21246" priority="17014">
      <formula>IJ79=$B$11</formula>
    </cfRule>
    <cfRule type="expression" dxfId="21245" priority="17015">
      <formula>IJ79=$B$10</formula>
    </cfRule>
    <cfRule type="expression" dxfId="21244" priority="17016">
      <formula>IJ79=$B$9</formula>
    </cfRule>
    <cfRule type="expression" dxfId="21243" priority="17017">
      <formula>IJ79=$B$6</formula>
    </cfRule>
    <cfRule type="expression" dxfId="21242" priority="17018">
      <formula>"TEXT(C$16,""ddd"")='Sat'"</formula>
    </cfRule>
  </conditionalFormatting>
  <conditionalFormatting sqref="IJ79:IM79">
    <cfRule type="expression" dxfId="21241" priority="17005">
      <formula>IJ79=$B$22</formula>
    </cfRule>
  </conditionalFormatting>
  <conditionalFormatting sqref="IJ79:IM79">
    <cfRule type="expression" dxfId="21240" priority="17003">
      <formula>IJ79=#REF!</formula>
    </cfRule>
    <cfRule type="expression" dxfId="21239" priority="17004">
      <formula>IJ79=$B$23</formula>
    </cfRule>
  </conditionalFormatting>
  <conditionalFormatting sqref="IM79">
    <cfRule type="expression" dxfId="21238" priority="16999">
      <formula>IM79=$B$8</formula>
    </cfRule>
    <cfRule type="expression" dxfId="21237" priority="17000">
      <formula>IM79=$B$24</formula>
    </cfRule>
    <cfRule type="expression" dxfId="21236" priority="17001">
      <formula>IM79=$B$18</formula>
    </cfRule>
    <cfRule type="expression" dxfId="21235" priority="17002">
      <formula>IM79=$B$3</formula>
    </cfRule>
  </conditionalFormatting>
  <conditionalFormatting sqref="IM79">
    <cfRule type="expression" dxfId="21234" priority="16986">
      <formula>IM79=$B$20</formula>
    </cfRule>
    <cfRule type="expression" dxfId="21233" priority="16987">
      <formula>IM79=$B$21</formula>
    </cfRule>
    <cfRule type="expression" dxfId="21232" priority="16988">
      <formula>IM79=$B$19</formula>
    </cfRule>
    <cfRule type="expression" dxfId="21231" priority="16989">
      <formula>IM79=$B$17</formula>
    </cfRule>
    <cfRule type="expression" dxfId="21230" priority="16990">
      <formula>IM79=$B$16</formula>
    </cfRule>
    <cfRule type="expression" dxfId="21229" priority="16991">
      <formula>IM79=$B$14</formula>
    </cfRule>
    <cfRule type="expression" dxfId="21228" priority="16992">
      <formula>IM79=$B$13</formula>
    </cfRule>
    <cfRule type="expression" dxfId="21227" priority="16993">
      <formula>IM79=$B$12</formula>
    </cfRule>
    <cfRule type="expression" dxfId="21226" priority="16994">
      <formula>IM79=$B$11</formula>
    </cfRule>
    <cfRule type="expression" dxfId="21225" priority="16995">
      <formula>IM79=$B$10</formula>
    </cfRule>
    <cfRule type="expression" dxfId="21224" priority="16996">
      <formula>IM79=$B$9</formula>
    </cfRule>
    <cfRule type="expression" dxfId="21223" priority="16997">
      <formula>IM79=$B$6</formula>
    </cfRule>
    <cfRule type="expression" dxfId="21222" priority="16998">
      <formula>"TEXT(C$16,""ddd"")='Sat'"</formula>
    </cfRule>
  </conditionalFormatting>
  <conditionalFormatting sqref="IM79">
    <cfRule type="expression" dxfId="21221" priority="16985">
      <formula>IM79=$B$22</formula>
    </cfRule>
  </conditionalFormatting>
  <conditionalFormatting sqref="IM79">
    <cfRule type="expression" dxfId="21220" priority="16983">
      <formula>IM79=#REF!</formula>
    </cfRule>
    <cfRule type="expression" dxfId="21219" priority="16984">
      <formula>IM79=$B$23</formula>
    </cfRule>
  </conditionalFormatting>
  <conditionalFormatting sqref="IJ79:IM79">
    <cfRule type="expression" dxfId="21218" priority="16979">
      <formula>IJ79=$B$8</formula>
    </cfRule>
    <cfRule type="expression" dxfId="21217" priority="16980">
      <formula>IJ79=$B$24</formula>
    </cfRule>
    <cfRule type="expression" dxfId="21216" priority="16981">
      <formula>IJ79=$B$18</formula>
    </cfRule>
    <cfRule type="expression" dxfId="21215" priority="16982">
      <formula>IJ79=$B$3</formula>
    </cfRule>
  </conditionalFormatting>
  <conditionalFormatting sqref="IJ79:IM79">
    <cfRule type="expression" dxfId="21214" priority="16966">
      <formula>IJ79=$B$20</formula>
    </cfRule>
    <cfRule type="expression" dxfId="21213" priority="16967">
      <formula>IJ79=$B$21</formula>
    </cfRule>
    <cfRule type="expression" dxfId="21212" priority="16968">
      <formula>IJ79=$B$19</formula>
    </cfRule>
    <cfRule type="expression" dxfId="21211" priority="16969">
      <formula>IJ79=$B$17</formula>
    </cfRule>
    <cfRule type="expression" dxfId="21210" priority="16970">
      <formula>IJ79=$B$16</formula>
    </cfRule>
    <cfRule type="expression" dxfId="21209" priority="16971">
      <formula>IJ79=$B$14</formula>
    </cfRule>
    <cfRule type="expression" dxfId="21208" priority="16972">
      <formula>IJ79=$B$13</formula>
    </cfRule>
    <cfRule type="expression" dxfId="21207" priority="16973">
      <formula>IJ79=$B$12</formula>
    </cfRule>
    <cfRule type="expression" dxfId="21206" priority="16974">
      <formula>IJ79=$B$11</formula>
    </cfRule>
    <cfRule type="expression" dxfId="21205" priority="16975">
      <formula>IJ79=$B$10</formula>
    </cfRule>
    <cfRule type="expression" dxfId="21204" priority="16976">
      <formula>IJ79=$B$9</formula>
    </cfRule>
    <cfRule type="expression" dxfId="21203" priority="16977">
      <formula>IJ79=$B$6</formula>
    </cfRule>
    <cfRule type="expression" dxfId="21202" priority="16978">
      <formula>"TEXT(C$16,""ddd"")='Sat'"</formula>
    </cfRule>
  </conditionalFormatting>
  <conditionalFormatting sqref="IJ79:IM79">
    <cfRule type="expression" dxfId="21201" priority="16965">
      <formula>IJ79=$B$22</formula>
    </cfRule>
  </conditionalFormatting>
  <conditionalFormatting sqref="IJ79:IM79">
    <cfRule type="expression" dxfId="21200" priority="16963">
      <formula>IJ79=#REF!</formula>
    </cfRule>
    <cfRule type="expression" dxfId="21199" priority="16964">
      <formula>IJ79=$B$23</formula>
    </cfRule>
  </conditionalFormatting>
  <conditionalFormatting sqref="IM79">
    <cfRule type="expression" dxfId="21198" priority="16959">
      <formula>IM79=$B$8</formula>
    </cfRule>
    <cfRule type="expression" dxfId="21197" priority="16960">
      <formula>IM79=$B$24</formula>
    </cfRule>
    <cfRule type="expression" dxfId="21196" priority="16961">
      <formula>IM79=$B$18</formula>
    </cfRule>
    <cfRule type="expression" dxfId="21195" priority="16962">
      <formula>IM79=$B$3</formula>
    </cfRule>
  </conditionalFormatting>
  <conditionalFormatting sqref="IM79">
    <cfRule type="expression" dxfId="21194" priority="16946">
      <formula>IM79=$B$20</formula>
    </cfRule>
    <cfRule type="expression" dxfId="21193" priority="16947">
      <formula>IM79=$B$21</formula>
    </cfRule>
    <cfRule type="expression" dxfId="21192" priority="16948">
      <formula>IM79=$B$19</formula>
    </cfRule>
    <cfRule type="expression" dxfId="21191" priority="16949">
      <formula>IM79=$B$17</formula>
    </cfRule>
    <cfRule type="expression" dxfId="21190" priority="16950">
      <formula>IM79=$B$16</formula>
    </cfRule>
    <cfRule type="expression" dxfId="21189" priority="16951">
      <formula>IM79=$B$14</formula>
    </cfRule>
    <cfRule type="expression" dxfId="21188" priority="16952">
      <formula>IM79=$B$13</formula>
    </cfRule>
    <cfRule type="expression" dxfId="21187" priority="16953">
      <formula>IM79=$B$12</formula>
    </cfRule>
    <cfRule type="expression" dxfId="21186" priority="16954">
      <formula>IM79=$B$11</formula>
    </cfRule>
    <cfRule type="expression" dxfId="21185" priority="16955">
      <formula>IM79=$B$10</formula>
    </cfRule>
    <cfRule type="expression" dxfId="21184" priority="16956">
      <formula>IM79=$B$9</formula>
    </cfRule>
    <cfRule type="expression" dxfId="21183" priority="16957">
      <formula>IM79=$B$6</formula>
    </cfRule>
    <cfRule type="expression" dxfId="21182" priority="16958">
      <formula>"TEXT(C$16,""ddd"")='Sat'"</formula>
    </cfRule>
  </conditionalFormatting>
  <conditionalFormatting sqref="IM79">
    <cfRule type="expression" dxfId="21181" priority="16945">
      <formula>IM79=$B$22</formula>
    </cfRule>
  </conditionalFormatting>
  <conditionalFormatting sqref="IM79">
    <cfRule type="expression" dxfId="21180" priority="16943">
      <formula>IM79=#REF!</formula>
    </cfRule>
    <cfRule type="expression" dxfId="21179" priority="16944">
      <formula>IM79=$B$23</formula>
    </cfRule>
  </conditionalFormatting>
  <conditionalFormatting sqref="IL79">
    <cfRule type="expression" dxfId="21178" priority="16939">
      <formula>IL79=$B$8</formula>
    </cfRule>
    <cfRule type="expression" dxfId="21177" priority="16940">
      <formula>IL79=$B$24</formula>
    </cfRule>
    <cfRule type="expression" dxfId="21176" priority="16941">
      <formula>IL79=$B$18</formula>
    </cfRule>
    <cfRule type="expression" dxfId="21175" priority="16942">
      <formula>IL79=$B$3</formula>
    </cfRule>
  </conditionalFormatting>
  <conditionalFormatting sqref="IL79">
    <cfRule type="expression" dxfId="21174" priority="16926">
      <formula>IL79=$B$20</formula>
    </cfRule>
    <cfRule type="expression" dxfId="21173" priority="16927">
      <formula>IL79=$B$21</formula>
    </cfRule>
    <cfRule type="expression" dxfId="21172" priority="16928">
      <formula>IL79=$B$19</formula>
    </cfRule>
    <cfRule type="expression" dxfId="21171" priority="16929">
      <formula>IL79=$B$17</formula>
    </cfRule>
    <cfRule type="expression" dxfId="21170" priority="16930">
      <formula>IL79=$B$16</formula>
    </cfRule>
    <cfRule type="expression" dxfId="21169" priority="16931">
      <formula>IL79=$B$14</formula>
    </cfRule>
    <cfRule type="expression" dxfId="21168" priority="16932">
      <formula>IL79=$B$13</formula>
    </cfRule>
    <cfRule type="expression" dxfId="21167" priority="16933">
      <formula>IL79=$B$12</formula>
    </cfRule>
    <cfRule type="expression" dxfId="21166" priority="16934">
      <formula>IL79=$B$11</formula>
    </cfRule>
    <cfRule type="expression" dxfId="21165" priority="16935">
      <formula>IL79=$B$10</formula>
    </cfRule>
    <cfRule type="expression" dxfId="21164" priority="16936">
      <formula>IL79=$B$9</formula>
    </cfRule>
    <cfRule type="expression" dxfId="21163" priority="16937">
      <formula>IL79=$B$6</formula>
    </cfRule>
    <cfRule type="expression" dxfId="21162" priority="16938">
      <formula>"TEXT(C$16,""ddd"")='Sat'"</formula>
    </cfRule>
  </conditionalFormatting>
  <conditionalFormatting sqref="IL79">
    <cfRule type="expression" dxfId="21161" priority="16925">
      <formula>IL79=$B$22</formula>
    </cfRule>
  </conditionalFormatting>
  <conditionalFormatting sqref="IL79">
    <cfRule type="expression" dxfId="21160" priority="16923">
      <formula>IL79=#REF!</formula>
    </cfRule>
    <cfRule type="expression" dxfId="21159" priority="16924">
      <formula>IL79=$B$23</formula>
    </cfRule>
  </conditionalFormatting>
  <conditionalFormatting sqref="IJ79:IM79">
    <cfRule type="expression" dxfId="21158" priority="16919">
      <formula>IJ79=$B$8</formula>
    </cfRule>
    <cfRule type="expression" dxfId="21157" priority="16920">
      <formula>IJ79=$B$24</formula>
    </cfRule>
    <cfRule type="expression" dxfId="21156" priority="16921">
      <formula>IJ79=$B$18</formula>
    </cfRule>
    <cfRule type="expression" dxfId="21155" priority="16922">
      <formula>IJ79=$B$3</formula>
    </cfRule>
  </conditionalFormatting>
  <conditionalFormatting sqref="IJ79:IM79">
    <cfRule type="expression" dxfId="21154" priority="16906">
      <formula>IJ79=$B$20</formula>
    </cfRule>
    <cfRule type="expression" dxfId="21153" priority="16907">
      <formula>IJ79=$B$21</formula>
    </cfRule>
    <cfRule type="expression" dxfId="21152" priority="16908">
      <formula>IJ79=$B$19</formula>
    </cfRule>
    <cfRule type="expression" dxfId="21151" priority="16909">
      <formula>IJ79=$B$17</formula>
    </cfRule>
    <cfRule type="expression" dxfId="21150" priority="16910">
      <formula>IJ79=$B$16</formula>
    </cfRule>
    <cfRule type="expression" dxfId="21149" priority="16911">
      <formula>IJ79=$B$14</formula>
    </cfRule>
    <cfRule type="expression" dxfId="21148" priority="16912">
      <formula>IJ79=$B$13</formula>
    </cfRule>
    <cfRule type="expression" dxfId="21147" priority="16913">
      <formula>IJ79=$B$12</formula>
    </cfRule>
    <cfRule type="expression" dxfId="21146" priority="16914">
      <formula>IJ79=$B$11</formula>
    </cfRule>
    <cfRule type="expression" dxfId="21145" priority="16915">
      <formula>IJ79=$B$10</formula>
    </cfRule>
    <cfRule type="expression" dxfId="21144" priority="16916">
      <formula>IJ79=$B$9</formula>
    </cfRule>
    <cfRule type="expression" dxfId="21143" priority="16917">
      <formula>IJ79=$B$6</formula>
    </cfRule>
    <cfRule type="expression" dxfId="21142" priority="16918">
      <formula>"TEXT(C$16,""ddd"")='Sat'"</formula>
    </cfRule>
  </conditionalFormatting>
  <conditionalFormatting sqref="IJ79:IM79">
    <cfRule type="expression" dxfId="21141" priority="16905">
      <formula>IJ79=$B$22</formula>
    </cfRule>
  </conditionalFormatting>
  <conditionalFormatting sqref="IJ79:IM79">
    <cfRule type="expression" dxfId="21140" priority="16903">
      <formula>IJ79=#REF!</formula>
    </cfRule>
    <cfRule type="expression" dxfId="21139" priority="16904">
      <formula>IJ79=$B$23</formula>
    </cfRule>
  </conditionalFormatting>
  <conditionalFormatting sqref="IM79">
    <cfRule type="expression" dxfId="21138" priority="16899">
      <formula>IM79=$B$8</formula>
    </cfRule>
    <cfRule type="expression" dxfId="21137" priority="16900">
      <formula>IM79=$B$24</formula>
    </cfRule>
    <cfRule type="expression" dxfId="21136" priority="16901">
      <formula>IM79=$B$18</formula>
    </cfRule>
    <cfRule type="expression" dxfId="21135" priority="16902">
      <formula>IM79=$B$3</formula>
    </cfRule>
  </conditionalFormatting>
  <conditionalFormatting sqref="IM79">
    <cfRule type="expression" dxfId="21134" priority="16886">
      <formula>IM79=$B$20</formula>
    </cfRule>
    <cfRule type="expression" dxfId="21133" priority="16887">
      <formula>IM79=$B$21</formula>
    </cfRule>
    <cfRule type="expression" dxfId="21132" priority="16888">
      <formula>IM79=$B$19</formula>
    </cfRule>
    <cfRule type="expression" dxfId="21131" priority="16889">
      <formula>IM79=$B$17</formula>
    </cfRule>
    <cfRule type="expression" dxfId="21130" priority="16890">
      <formula>IM79=$B$16</formula>
    </cfRule>
    <cfRule type="expression" dxfId="21129" priority="16891">
      <formula>IM79=$B$14</formula>
    </cfRule>
    <cfRule type="expression" dxfId="21128" priority="16892">
      <formula>IM79=$B$13</formula>
    </cfRule>
    <cfRule type="expression" dxfId="21127" priority="16893">
      <formula>IM79=$B$12</formula>
    </cfRule>
    <cfRule type="expression" dxfId="21126" priority="16894">
      <formula>IM79=$B$11</formula>
    </cfRule>
    <cfRule type="expression" dxfId="21125" priority="16895">
      <formula>IM79=$B$10</formula>
    </cfRule>
    <cfRule type="expression" dxfId="21124" priority="16896">
      <formula>IM79=$B$9</formula>
    </cfRule>
    <cfRule type="expression" dxfId="21123" priority="16897">
      <formula>IM79=$B$6</formula>
    </cfRule>
    <cfRule type="expression" dxfId="21122" priority="16898">
      <formula>"TEXT(C$16,""ddd"")='Sat'"</formula>
    </cfRule>
  </conditionalFormatting>
  <conditionalFormatting sqref="IM79">
    <cfRule type="expression" dxfId="21121" priority="16885">
      <formula>IM79=$B$22</formula>
    </cfRule>
  </conditionalFormatting>
  <conditionalFormatting sqref="IM79">
    <cfRule type="expression" dxfId="21120" priority="16883">
      <formula>IM79=#REF!</formula>
    </cfRule>
    <cfRule type="expression" dxfId="21119" priority="16884">
      <formula>IM79=$B$23</formula>
    </cfRule>
  </conditionalFormatting>
  <conditionalFormatting sqref="IJ79:IM79">
    <cfRule type="expression" dxfId="21118" priority="16879">
      <formula>IJ79=$B$8</formula>
    </cfRule>
    <cfRule type="expression" dxfId="21117" priority="16880">
      <formula>IJ79=$B$24</formula>
    </cfRule>
    <cfRule type="expression" dxfId="21116" priority="16881">
      <formula>IJ79=$B$18</formula>
    </cfRule>
    <cfRule type="expression" dxfId="21115" priority="16882">
      <formula>IJ79=$B$3</formula>
    </cfRule>
  </conditionalFormatting>
  <conditionalFormatting sqref="IJ79:IM79">
    <cfRule type="expression" dxfId="21114" priority="16866">
      <formula>IJ79=$B$20</formula>
    </cfRule>
    <cfRule type="expression" dxfId="21113" priority="16867">
      <formula>IJ79=$B$21</formula>
    </cfRule>
    <cfRule type="expression" dxfId="21112" priority="16868">
      <formula>IJ79=$B$19</formula>
    </cfRule>
    <cfRule type="expression" dxfId="21111" priority="16869">
      <formula>IJ79=$B$17</formula>
    </cfRule>
    <cfRule type="expression" dxfId="21110" priority="16870">
      <formula>IJ79=$B$16</formula>
    </cfRule>
    <cfRule type="expression" dxfId="21109" priority="16871">
      <formula>IJ79=$B$14</formula>
    </cfRule>
    <cfRule type="expression" dxfId="21108" priority="16872">
      <formula>IJ79=$B$13</formula>
    </cfRule>
    <cfRule type="expression" dxfId="21107" priority="16873">
      <formula>IJ79=$B$12</formula>
    </cfRule>
    <cfRule type="expression" dxfId="21106" priority="16874">
      <formula>IJ79=$B$11</formula>
    </cfRule>
    <cfRule type="expression" dxfId="21105" priority="16875">
      <formula>IJ79=$B$10</formula>
    </cfRule>
    <cfRule type="expression" dxfId="21104" priority="16876">
      <formula>IJ79=$B$9</formula>
    </cfRule>
    <cfRule type="expression" dxfId="21103" priority="16877">
      <formula>IJ79=$B$6</formula>
    </cfRule>
    <cfRule type="expression" dxfId="21102" priority="16878">
      <formula>"TEXT(C$16,""ddd"")='Sat'"</formula>
    </cfRule>
  </conditionalFormatting>
  <conditionalFormatting sqref="IJ79:IM79">
    <cfRule type="expression" dxfId="21101" priority="16865">
      <formula>IJ79=$B$22</formula>
    </cfRule>
  </conditionalFormatting>
  <conditionalFormatting sqref="IJ79:IM79">
    <cfRule type="expression" dxfId="21100" priority="16863">
      <formula>IJ79=#REF!</formula>
    </cfRule>
    <cfRule type="expression" dxfId="21099" priority="16864">
      <formula>IJ79=$B$23</formula>
    </cfRule>
  </conditionalFormatting>
  <conditionalFormatting sqref="IM79">
    <cfRule type="expression" dxfId="21098" priority="16859">
      <formula>IM79=$B$8</formula>
    </cfRule>
    <cfRule type="expression" dxfId="21097" priority="16860">
      <formula>IM79=$B$24</formula>
    </cfRule>
    <cfRule type="expression" dxfId="21096" priority="16861">
      <formula>IM79=$B$18</formula>
    </cfRule>
    <cfRule type="expression" dxfId="21095" priority="16862">
      <formula>IM79=$B$3</formula>
    </cfRule>
  </conditionalFormatting>
  <conditionalFormatting sqref="IM79">
    <cfRule type="expression" dxfId="21094" priority="16846">
      <formula>IM79=$B$20</formula>
    </cfRule>
    <cfRule type="expression" dxfId="21093" priority="16847">
      <formula>IM79=$B$21</formula>
    </cfRule>
    <cfRule type="expression" dxfId="21092" priority="16848">
      <formula>IM79=$B$19</formula>
    </cfRule>
    <cfRule type="expression" dxfId="21091" priority="16849">
      <formula>IM79=$B$17</formula>
    </cfRule>
    <cfRule type="expression" dxfId="21090" priority="16850">
      <formula>IM79=$B$16</formula>
    </cfRule>
    <cfRule type="expression" dxfId="21089" priority="16851">
      <formula>IM79=$B$14</formula>
    </cfRule>
    <cfRule type="expression" dxfId="21088" priority="16852">
      <formula>IM79=$B$13</formula>
    </cfRule>
    <cfRule type="expression" dxfId="21087" priority="16853">
      <formula>IM79=$B$12</formula>
    </cfRule>
    <cfRule type="expression" dxfId="21086" priority="16854">
      <formula>IM79=$B$11</formula>
    </cfRule>
    <cfRule type="expression" dxfId="21085" priority="16855">
      <formula>IM79=$B$10</formula>
    </cfRule>
    <cfRule type="expression" dxfId="21084" priority="16856">
      <formula>IM79=$B$9</formula>
    </cfRule>
    <cfRule type="expression" dxfId="21083" priority="16857">
      <formula>IM79=$B$6</formula>
    </cfRule>
    <cfRule type="expression" dxfId="21082" priority="16858">
      <formula>"TEXT(C$16,""ddd"")='Sat'"</formula>
    </cfRule>
  </conditionalFormatting>
  <conditionalFormatting sqref="IM79">
    <cfRule type="expression" dxfId="21081" priority="16845">
      <formula>IM79=$B$22</formula>
    </cfRule>
  </conditionalFormatting>
  <conditionalFormatting sqref="IM79">
    <cfRule type="expression" dxfId="21080" priority="16843">
      <formula>IM79=#REF!</formula>
    </cfRule>
    <cfRule type="expression" dxfId="21079" priority="16844">
      <formula>IM79=$B$23</formula>
    </cfRule>
  </conditionalFormatting>
  <conditionalFormatting sqref="IL79">
    <cfRule type="expression" dxfId="21078" priority="16839">
      <formula>IL79=$B$8</formula>
    </cfRule>
    <cfRule type="expression" dxfId="21077" priority="16840">
      <formula>IL79=$B$24</formula>
    </cfRule>
    <cfRule type="expression" dxfId="21076" priority="16841">
      <formula>IL79=$B$18</formula>
    </cfRule>
    <cfRule type="expression" dxfId="21075" priority="16842">
      <formula>IL79=$B$3</formula>
    </cfRule>
  </conditionalFormatting>
  <conditionalFormatting sqref="IL79">
    <cfRule type="expression" dxfId="21074" priority="16826">
      <formula>IL79=$B$20</formula>
    </cfRule>
    <cfRule type="expression" dxfId="21073" priority="16827">
      <formula>IL79=$B$21</formula>
    </cfRule>
    <cfRule type="expression" dxfId="21072" priority="16828">
      <formula>IL79=$B$19</formula>
    </cfRule>
    <cfRule type="expression" dxfId="21071" priority="16829">
      <formula>IL79=$B$17</formula>
    </cfRule>
    <cfRule type="expression" dxfId="21070" priority="16830">
      <formula>IL79=$B$16</formula>
    </cfRule>
    <cfRule type="expression" dxfId="21069" priority="16831">
      <formula>IL79=$B$14</formula>
    </cfRule>
    <cfRule type="expression" dxfId="21068" priority="16832">
      <formula>IL79=$B$13</formula>
    </cfRule>
    <cfRule type="expression" dxfId="21067" priority="16833">
      <formula>IL79=$B$12</formula>
    </cfRule>
    <cfRule type="expression" dxfId="21066" priority="16834">
      <formula>IL79=$B$11</formula>
    </cfRule>
    <cfRule type="expression" dxfId="21065" priority="16835">
      <formula>IL79=$B$10</formula>
    </cfRule>
    <cfRule type="expression" dxfId="21064" priority="16836">
      <formula>IL79=$B$9</formula>
    </cfRule>
    <cfRule type="expression" dxfId="21063" priority="16837">
      <formula>IL79=$B$6</formula>
    </cfRule>
    <cfRule type="expression" dxfId="21062" priority="16838">
      <formula>"TEXT(C$16,""ddd"")='Sat'"</formula>
    </cfRule>
  </conditionalFormatting>
  <conditionalFormatting sqref="IL79">
    <cfRule type="expression" dxfId="21061" priority="16825">
      <formula>IL79=$B$22</formula>
    </cfRule>
  </conditionalFormatting>
  <conditionalFormatting sqref="IL79">
    <cfRule type="expression" dxfId="21060" priority="16823">
      <formula>IL79=#REF!</formula>
    </cfRule>
    <cfRule type="expression" dxfId="21059" priority="16824">
      <formula>IL79=$B$23</formula>
    </cfRule>
  </conditionalFormatting>
  <conditionalFormatting sqref="IP79:IT79">
    <cfRule type="expression" dxfId="21058" priority="16819">
      <formula>IP79=$B$8</formula>
    </cfRule>
    <cfRule type="expression" dxfId="21057" priority="16820">
      <formula>IP79=$B$24</formula>
    </cfRule>
    <cfRule type="expression" dxfId="21056" priority="16821">
      <formula>IP79=$B$18</formula>
    </cfRule>
    <cfRule type="expression" dxfId="21055" priority="16822">
      <formula>IP79=$B$3</formula>
    </cfRule>
  </conditionalFormatting>
  <conditionalFormatting sqref="IP79:IT79">
    <cfRule type="expression" dxfId="21054" priority="16806">
      <formula>IP79=$B$20</formula>
    </cfRule>
    <cfRule type="expression" dxfId="21053" priority="16807">
      <formula>IP79=$B$21</formula>
    </cfRule>
    <cfRule type="expression" dxfId="21052" priority="16808">
      <formula>IP79=$B$19</formula>
    </cfRule>
    <cfRule type="expression" dxfId="21051" priority="16809">
      <formula>IP79=$B$17</formula>
    </cfRule>
    <cfRule type="expression" dxfId="21050" priority="16810">
      <formula>IP79=$B$16</formula>
    </cfRule>
    <cfRule type="expression" dxfId="21049" priority="16811">
      <formula>IP79=$B$14</formula>
    </cfRule>
    <cfRule type="expression" dxfId="21048" priority="16812">
      <formula>IP79=$B$13</formula>
    </cfRule>
    <cfRule type="expression" dxfId="21047" priority="16813">
      <formula>IP79=$B$12</formula>
    </cfRule>
    <cfRule type="expression" dxfId="21046" priority="16814">
      <formula>IP79=$B$11</formula>
    </cfRule>
    <cfRule type="expression" dxfId="21045" priority="16815">
      <formula>IP79=$B$10</formula>
    </cfRule>
    <cfRule type="expression" dxfId="21044" priority="16816">
      <formula>IP79=$B$9</formula>
    </cfRule>
    <cfRule type="expression" dxfId="21043" priority="16817">
      <formula>IP79=$B$6</formula>
    </cfRule>
    <cfRule type="expression" dxfId="21042" priority="16818">
      <formula>"TEXT(C$16,""ddd"")='Sat'"</formula>
    </cfRule>
  </conditionalFormatting>
  <conditionalFormatting sqref="IP79:IT79">
    <cfRule type="expression" dxfId="21041" priority="16805">
      <formula>IP79=$B$22</formula>
    </cfRule>
  </conditionalFormatting>
  <conditionalFormatting sqref="IP79:IT79">
    <cfRule type="expression" dxfId="21040" priority="16803">
      <formula>IP79=#REF!</formula>
    </cfRule>
    <cfRule type="expression" dxfId="21039" priority="16804">
      <formula>IP79=$B$23</formula>
    </cfRule>
  </conditionalFormatting>
  <conditionalFormatting sqref="IT79">
    <cfRule type="expression" dxfId="21038" priority="16799">
      <formula>IT79=$B$8</formula>
    </cfRule>
    <cfRule type="expression" dxfId="21037" priority="16800">
      <formula>IT79=$B$24</formula>
    </cfRule>
    <cfRule type="expression" dxfId="21036" priority="16801">
      <formula>IT79=$B$18</formula>
    </cfRule>
    <cfRule type="expression" dxfId="21035" priority="16802">
      <formula>IT79=$B$3</formula>
    </cfRule>
  </conditionalFormatting>
  <conditionalFormatting sqref="IT79">
    <cfRule type="expression" dxfId="21034" priority="16786">
      <formula>IT79=$B$20</formula>
    </cfRule>
    <cfRule type="expression" dxfId="21033" priority="16787">
      <formula>IT79=$B$21</formula>
    </cfRule>
    <cfRule type="expression" dxfId="21032" priority="16788">
      <formula>IT79=$B$19</formula>
    </cfRule>
    <cfRule type="expression" dxfId="21031" priority="16789">
      <formula>IT79=$B$17</formula>
    </cfRule>
    <cfRule type="expression" dxfId="21030" priority="16790">
      <formula>IT79=$B$16</formula>
    </cfRule>
    <cfRule type="expression" dxfId="21029" priority="16791">
      <formula>IT79=$B$14</formula>
    </cfRule>
    <cfRule type="expression" dxfId="21028" priority="16792">
      <formula>IT79=$B$13</formula>
    </cfRule>
    <cfRule type="expression" dxfId="21027" priority="16793">
      <formula>IT79=$B$12</formula>
    </cfRule>
    <cfRule type="expression" dxfId="21026" priority="16794">
      <formula>IT79=$B$11</formula>
    </cfRule>
    <cfRule type="expression" dxfId="21025" priority="16795">
      <formula>IT79=$B$10</formula>
    </cfRule>
    <cfRule type="expression" dxfId="21024" priority="16796">
      <formula>IT79=$B$9</formula>
    </cfRule>
    <cfRule type="expression" dxfId="21023" priority="16797">
      <formula>IT79=$B$6</formula>
    </cfRule>
    <cfRule type="expression" dxfId="21022" priority="16798">
      <formula>"TEXT(C$16,""ddd"")='Sat'"</formula>
    </cfRule>
  </conditionalFormatting>
  <conditionalFormatting sqref="IT79">
    <cfRule type="expression" dxfId="21021" priority="16785">
      <formula>IT79=$B$22</formula>
    </cfRule>
  </conditionalFormatting>
  <conditionalFormatting sqref="IT79">
    <cfRule type="expression" dxfId="21020" priority="16783">
      <formula>IT79=#REF!</formula>
    </cfRule>
    <cfRule type="expression" dxfId="21019" priority="16784">
      <formula>IT79=$B$23</formula>
    </cfRule>
  </conditionalFormatting>
  <conditionalFormatting sqref="IP79:IT79">
    <cfRule type="expression" dxfId="21018" priority="16779">
      <formula>IP79=$B$8</formula>
    </cfRule>
    <cfRule type="expression" dxfId="21017" priority="16780">
      <formula>IP79=$B$24</formula>
    </cfRule>
    <cfRule type="expression" dxfId="21016" priority="16781">
      <formula>IP79=$B$18</formula>
    </cfRule>
    <cfRule type="expression" dxfId="21015" priority="16782">
      <formula>IP79=$B$3</formula>
    </cfRule>
  </conditionalFormatting>
  <conditionalFormatting sqref="IP79:IT79">
    <cfRule type="expression" dxfId="21014" priority="16766">
      <formula>IP79=$B$20</formula>
    </cfRule>
    <cfRule type="expression" dxfId="21013" priority="16767">
      <formula>IP79=$B$21</formula>
    </cfRule>
    <cfRule type="expression" dxfId="21012" priority="16768">
      <formula>IP79=$B$19</formula>
    </cfRule>
    <cfRule type="expression" dxfId="21011" priority="16769">
      <formula>IP79=$B$17</formula>
    </cfRule>
    <cfRule type="expression" dxfId="21010" priority="16770">
      <formula>IP79=$B$16</formula>
    </cfRule>
    <cfRule type="expression" dxfId="21009" priority="16771">
      <formula>IP79=$B$14</formula>
    </cfRule>
    <cfRule type="expression" dxfId="21008" priority="16772">
      <formula>IP79=$B$13</formula>
    </cfRule>
    <cfRule type="expression" dxfId="21007" priority="16773">
      <formula>IP79=$B$12</formula>
    </cfRule>
    <cfRule type="expression" dxfId="21006" priority="16774">
      <formula>IP79=$B$11</formula>
    </cfRule>
    <cfRule type="expression" dxfId="21005" priority="16775">
      <formula>IP79=$B$10</formula>
    </cfRule>
    <cfRule type="expression" dxfId="21004" priority="16776">
      <formula>IP79=$B$9</formula>
    </cfRule>
    <cfRule type="expression" dxfId="21003" priority="16777">
      <formula>IP79=$B$6</formula>
    </cfRule>
    <cfRule type="expression" dxfId="21002" priority="16778">
      <formula>"TEXT(C$16,""ddd"")='Sat'"</formula>
    </cfRule>
  </conditionalFormatting>
  <conditionalFormatting sqref="IP79:IT79">
    <cfRule type="expression" dxfId="21001" priority="16765">
      <formula>IP79=$B$22</formula>
    </cfRule>
  </conditionalFormatting>
  <conditionalFormatting sqref="IP79:IT79">
    <cfRule type="expression" dxfId="21000" priority="16763">
      <formula>IP79=#REF!</formula>
    </cfRule>
    <cfRule type="expression" dxfId="20999" priority="16764">
      <formula>IP79=$B$23</formula>
    </cfRule>
  </conditionalFormatting>
  <conditionalFormatting sqref="IT79">
    <cfRule type="expression" dxfId="20998" priority="16759">
      <formula>IT79=$B$8</formula>
    </cfRule>
    <cfRule type="expression" dxfId="20997" priority="16760">
      <formula>IT79=$B$24</formula>
    </cfRule>
    <cfRule type="expression" dxfId="20996" priority="16761">
      <formula>IT79=$B$18</formula>
    </cfRule>
    <cfRule type="expression" dxfId="20995" priority="16762">
      <formula>IT79=$B$3</formula>
    </cfRule>
  </conditionalFormatting>
  <conditionalFormatting sqref="IT79">
    <cfRule type="expression" dxfId="20994" priority="16746">
      <formula>IT79=$B$20</formula>
    </cfRule>
    <cfRule type="expression" dxfId="20993" priority="16747">
      <formula>IT79=$B$21</formula>
    </cfRule>
    <cfRule type="expression" dxfId="20992" priority="16748">
      <formula>IT79=$B$19</formula>
    </cfRule>
    <cfRule type="expression" dxfId="20991" priority="16749">
      <formula>IT79=$B$17</formula>
    </cfRule>
    <cfRule type="expression" dxfId="20990" priority="16750">
      <formula>IT79=$B$16</formula>
    </cfRule>
    <cfRule type="expression" dxfId="20989" priority="16751">
      <formula>IT79=$B$14</formula>
    </cfRule>
    <cfRule type="expression" dxfId="20988" priority="16752">
      <formula>IT79=$B$13</formula>
    </cfRule>
    <cfRule type="expression" dxfId="20987" priority="16753">
      <formula>IT79=$B$12</formula>
    </cfRule>
    <cfRule type="expression" dxfId="20986" priority="16754">
      <formula>IT79=$B$11</formula>
    </cfRule>
    <cfRule type="expression" dxfId="20985" priority="16755">
      <formula>IT79=$B$10</formula>
    </cfRule>
    <cfRule type="expression" dxfId="20984" priority="16756">
      <formula>IT79=$B$9</formula>
    </cfRule>
    <cfRule type="expression" dxfId="20983" priority="16757">
      <formula>IT79=$B$6</formula>
    </cfRule>
    <cfRule type="expression" dxfId="20982" priority="16758">
      <formula>"TEXT(C$16,""ddd"")='Sat'"</formula>
    </cfRule>
  </conditionalFormatting>
  <conditionalFormatting sqref="IT79">
    <cfRule type="expression" dxfId="20981" priority="16745">
      <formula>IT79=$B$22</formula>
    </cfRule>
  </conditionalFormatting>
  <conditionalFormatting sqref="IT79">
    <cfRule type="expression" dxfId="20980" priority="16743">
      <formula>IT79=#REF!</formula>
    </cfRule>
    <cfRule type="expression" dxfId="20979" priority="16744">
      <formula>IT79=$B$23</formula>
    </cfRule>
  </conditionalFormatting>
  <conditionalFormatting sqref="IP79:IT79">
    <cfRule type="expression" dxfId="20978" priority="16739">
      <formula>IP79=$B$8</formula>
    </cfRule>
    <cfRule type="expression" dxfId="20977" priority="16740">
      <formula>IP79=$B$24</formula>
    </cfRule>
    <cfRule type="expression" dxfId="20976" priority="16741">
      <formula>IP79=$B$18</formula>
    </cfRule>
    <cfRule type="expression" dxfId="20975" priority="16742">
      <formula>IP79=$B$3</formula>
    </cfRule>
  </conditionalFormatting>
  <conditionalFormatting sqref="IP79:IT79">
    <cfRule type="expression" dxfId="20974" priority="16726">
      <formula>IP79=$B$20</formula>
    </cfRule>
    <cfRule type="expression" dxfId="20973" priority="16727">
      <formula>IP79=$B$21</formula>
    </cfRule>
    <cfRule type="expression" dxfId="20972" priority="16728">
      <formula>IP79=$B$19</formula>
    </cfRule>
    <cfRule type="expression" dxfId="20971" priority="16729">
      <formula>IP79=$B$17</formula>
    </cfRule>
    <cfRule type="expression" dxfId="20970" priority="16730">
      <formula>IP79=$B$16</formula>
    </cfRule>
    <cfRule type="expression" dxfId="20969" priority="16731">
      <formula>IP79=$B$14</formula>
    </cfRule>
    <cfRule type="expression" dxfId="20968" priority="16732">
      <formula>IP79=$B$13</formula>
    </cfRule>
    <cfRule type="expression" dxfId="20967" priority="16733">
      <formula>IP79=$B$12</formula>
    </cfRule>
    <cfRule type="expression" dxfId="20966" priority="16734">
      <formula>IP79=$B$11</formula>
    </cfRule>
    <cfRule type="expression" dxfId="20965" priority="16735">
      <formula>IP79=$B$10</formula>
    </cfRule>
    <cfRule type="expression" dxfId="20964" priority="16736">
      <formula>IP79=$B$9</formula>
    </cfRule>
    <cfRule type="expression" dxfId="20963" priority="16737">
      <formula>IP79=$B$6</formula>
    </cfRule>
    <cfRule type="expression" dxfId="20962" priority="16738">
      <formula>"TEXT(C$16,""ddd"")='Sat'"</formula>
    </cfRule>
  </conditionalFormatting>
  <conditionalFormatting sqref="IP79:IT79">
    <cfRule type="expression" dxfId="20961" priority="16725">
      <formula>IP79=$B$22</formula>
    </cfRule>
  </conditionalFormatting>
  <conditionalFormatting sqref="IP79:IT79">
    <cfRule type="expression" dxfId="20960" priority="16723">
      <formula>IP79=#REF!</formula>
    </cfRule>
    <cfRule type="expression" dxfId="20959" priority="16724">
      <formula>IP79=$B$23</formula>
    </cfRule>
  </conditionalFormatting>
  <conditionalFormatting sqref="IT79">
    <cfRule type="expression" dxfId="20958" priority="16719">
      <formula>IT79=$B$8</formula>
    </cfRule>
    <cfRule type="expression" dxfId="20957" priority="16720">
      <formula>IT79=$B$24</formula>
    </cfRule>
    <cfRule type="expression" dxfId="20956" priority="16721">
      <formula>IT79=$B$18</formula>
    </cfRule>
    <cfRule type="expression" dxfId="20955" priority="16722">
      <formula>IT79=$B$3</formula>
    </cfRule>
  </conditionalFormatting>
  <conditionalFormatting sqref="IT79">
    <cfRule type="expression" dxfId="20954" priority="16706">
      <formula>IT79=$B$20</formula>
    </cfRule>
    <cfRule type="expression" dxfId="20953" priority="16707">
      <formula>IT79=$B$21</formula>
    </cfRule>
    <cfRule type="expression" dxfId="20952" priority="16708">
      <formula>IT79=$B$19</formula>
    </cfRule>
    <cfRule type="expression" dxfId="20951" priority="16709">
      <formula>IT79=$B$17</formula>
    </cfRule>
    <cfRule type="expression" dxfId="20950" priority="16710">
      <formula>IT79=$B$16</formula>
    </cfRule>
    <cfRule type="expression" dxfId="20949" priority="16711">
      <formula>IT79=$B$14</formula>
    </cfRule>
    <cfRule type="expression" dxfId="20948" priority="16712">
      <formula>IT79=$B$13</formula>
    </cfRule>
    <cfRule type="expression" dxfId="20947" priority="16713">
      <formula>IT79=$B$12</formula>
    </cfRule>
    <cfRule type="expression" dxfId="20946" priority="16714">
      <formula>IT79=$B$11</formula>
    </cfRule>
    <cfRule type="expression" dxfId="20945" priority="16715">
      <formula>IT79=$B$10</formula>
    </cfRule>
    <cfRule type="expression" dxfId="20944" priority="16716">
      <formula>IT79=$B$9</formula>
    </cfRule>
    <cfRule type="expression" dxfId="20943" priority="16717">
      <formula>IT79=$B$6</formula>
    </cfRule>
    <cfRule type="expression" dxfId="20942" priority="16718">
      <formula>"TEXT(C$16,""ddd"")='Sat'"</formula>
    </cfRule>
  </conditionalFormatting>
  <conditionalFormatting sqref="IT79">
    <cfRule type="expression" dxfId="20941" priority="16705">
      <formula>IT79=$B$22</formula>
    </cfRule>
  </conditionalFormatting>
  <conditionalFormatting sqref="IT79">
    <cfRule type="expression" dxfId="20940" priority="16703">
      <formula>IT79=#REF!</formula>
    </cfRule>
    <cfRule type="expression" dxfId="20939" priority="16704">
      <formula>IT79=$B$23</formula>
    </cfRule>
  </conditionalFormatting>
  <conditionalFormatting sqref="IS79">
    <cfRule type="expression" dxfId="20938" priority="16699">
      <formula>IS79=$B$8</formula>
    </cfRule>
    <cfRule type="expression" dxfId="20937" priority="16700">
      <formula>IS79=$B$24</formula>
    </cfRule>
    <cfRule type="expression" dxfId="20936" priority="16701">
      <formula>IS79=$B$18</formula>
    </cfRule>
    <cfRule type="expression" dxfId="20935" priority="16702">
      <formula>IS79=$B$3</formula>
    </cfRule>
  </conditionalFormatting>
  <conditionalFormatting sqref="IS79">
    <cfRule type="expression" dxfId="20934" priority="16686">
      <formula>IS79=$B$20</formula>
    </cfRule>
    <cfRule type="expression" dxfId="20933" priority="16687">
      <formula>IS79=$B$21</formula>
    </cfRule>
    <cfRule type="expression" dxfId="20932" priority="16688">
      <formula>IS79=$B$19</formula>
    </cfRule>
    <cfRule type="expression" dxfId="20931" priority="16689">
      <formula>IS79=$B$17</formula>
    </cfRule>
    <cfRule type="expression" dxfId="20930" priority="16690">
      <formula>IS79=$B$16</formula>
    </cfRule>
    <cfRule type="expression" dxfId="20929" priority="16691">
      <formula>IS79=$B$14</formula>
    </cfRule>
    <cfRule type="expression" dxfId="20928" priority="16692">
      <formula>IS79=$B$13</formula>
    </cfRule>
    <cfRule type="expression" dxfId="20927" priority="16693">
      <formula>IS79=$B$12</formula>
    </cfRule>
    <cfRule type="expression" dxfId="20926" priority="16694">
      <formula>IS79=$B$11</formula>
    </cfRule>
    <cfRule type="expression" dxfId="20925" priority="16695">
      <formula>IS79=$B$10</formula>
    </cfRule>
    <cfRule type="expression" dxfId="20924" priority="16696">
      <formula>IS79=$B$9</formula>
    </cfRule>
    <cfRule type="expression" dxfId="20923" priority="16697">
      <formula>IS79=$B$6</formula>
    </cfRule>
    <cfRule type="expression" dxfId="20922" priority="16698">
      <formula>"TEXT(C$16,""ddd"")='Sat'"</formula>
    </cfRule>
  </conditionalFormatting>
  <conditionalFormatting sqref="IS79">
    <cfRule type="expression" dxfId="20921" priority="16685">
      <formula>IS79=$B$22</formula>
    </cfRule>
  </conditionalFormatting>
  <conditionalFormatting sqref="IS79">
    <cfRule type="expression" dxfId="20920" priority="16683">
      <formula>IS79=#REF!</formula>
    </cfRule>
    <cfRule type="expression" dxfId="20919" priority="16684">
      <formula>IS79=$B$23</formula>
    </cfRule>
  </conditionalFormatting>
  <conditionalFormatting sqref="IP79:IT79">
    <cfRule type="expression" dxfId="20918" priority="16679">
      <formula>IP79=$B$8</formula>
    </cfRule>
    <cfRule type="expression" dxfId="20917" priority="16680">
      <formula>IP79=$B$24</formula>
    </cfRule>
    <cfRule type="expression" dxfId="20916" priority="16681">
      <formula>IP79=$B$18</formula>
    </cfRule>
    <cfRule type="expression" dxfId="20915" priority="16682">
      <formula>IP79=$B$3</formula>
    </cfRule>
  </conditionalFormatting>
  <conditionalFormatting sqref="IP79:IT79">
    <cfRule type="expression" dxfId="20914" priority="16666">
      <formula>IP79=$B$20</formula>
    </cfRule>
    <cfRule type="expression" dxfId="20913" priority="16667">
      <formula>IP79=$B$21</formula>
    </cfRule>
    <cfRule type="expression" dxfId="20912" priority="16668">
      <formula>IP79=$B$19</formula>
    </cfRule>
    <cfRule type="expression" dxfId="20911" priority="16669">
      <formula>IP79=$B$17</formula>
    </cfRule>
    <cfRule type="expression" dxfId="20910" priority="16670">
      <formula>IP79=$B$16</formula>
    </cfRule>
    <cfRule type="expression" dxfId="20909" priority="16671">
      <formula>IP79=$B$14</formula>
    </cfRule>
    <cfRule type="expression" dxfId="20908" priority="16672">
      <formula>IP79=$B$13</formula>
    </cfRule>
    <cfRule type="expression" dxfId="20907" priority="16673">
      <formula>IP79=$B$12</formula>
    </cfRule>
    <cfRule type="expression" dxfId="20906" priority="16674">
      <formula>IP79=$B$11</formula>
    </cfRule>
    <cfRule type="expression" dxfId="20905" priority="16675">
      <formula>IP79=$B$10</formula>
    </cfRule>
    <cfRule type="expression" dxfId="20904" priority="16676">
      <formula>IP79=$B$9</formula>
    </cfRule>
    <cfRule type="expression" dxfId="20903" priority="16677">
      <formula>IP79=$B$6</formula>
    </cfRule>
    <cfRule type="expression" dxfId="20902" priority="16678">
      <formula>"TEXT(C$16,""ddd"")='Sat'"</formula>
    </cfRule>
  </conditionalFormatting>
  <conditionalFormatting sqref="IP79:IT79">
    <cfRule type="expression" dxfId="20901" priority="16665">
      <formula>IP79=$B$22</formula>
    </cfRule>
  </conditionalFormatting>
  <conditionalFormatting sqref="IP79:IT79">
    <cfRule type="expression" dxfId="20900" priority="16663">
      <formula>IP79=#REF!</formula>
    </cfRule>
    <cfRule type="expression" dxfId="20899" priority="16664">
      <formula>IP79=$B$23</formula>
    </cfRule>
  </conditionalFormatting>
  <conditionalFormatting sqref="IT79">
    <cfRule type="expression" dxfId="20898" priority="16659">
      <formula>IT79=$B$8</formula>
    </cfRule>
    <cfRule type="expression" dxfId="20897" priority="16660">
      <formula>IT79=$B$24</formula>
    </cfRule>
    <cfRule type="expression" dxfId="20896" priority="16661">
      <formula>IT79=$B$18</formula>
    </cfRule>
    <cfRule type="expression" dxfId="20895" priority="16662">
      <formula>IT79=$B$3</formula>
    </cfRule>
  </conditionalFormatting>
  <conditionalFormatting sqref="IT79">
    <cfRule type="expression" dxfId="20894" priority="16646">
      <formula>IT79=$B$20</formula>
    </cfRule>
    <cfRule type="expression" dxfId="20893" priority="16647">
      <formula>IT79=$B$21</formula>
    </cfRule>
    <cfRule type="expression" dxfId="20892" priority="16648">
      <formula>IT79=$B$19</formula>
    </cfRule>
    <cfRule type="expression" dxfId="20891" priority="16649">
      <formula>IT79=$B$17</formula>
    </cfRule>
    <cfRule type="expression" dxfId="20890" priority="16650">
      <formula>IT79=$B$16</formula>
    </cfRule>
    <cfRule type="expression" dxfId="20889" priority="16651">
      <formula>IT79=$B$14</formula>
    </cfRule>
    <cfRule type="expression" dxfId="20888" priority="16652">
      <formula>IT79=$B$13</formula>
    </cfRule>
    <cfRule type="expression" dxfId="20887" priority="16653">
      <formula>IT79=$B$12</formula>
    </cfRule>
    <cfRule type="expression" dxfId="20886" priority="16654">
      <formula>IT79=$B$11</formula>
    </cfRule>
    <cfRule type="expression" dxfId="20885" priority="16655">
      <formula>IT79=$B$10</formula>
    </cfRule>
    <cfRule type="expression" dxfId="20884" priority="16656">
      <formula>IT79=$B$9</formula>
    </cfRule>
    <cfRule type="expression" dxfId="20883" priority="16657">
      <formula>IT79=$B$6</formula>
    </cfRule>
    <cfRule type="expression" dxfId="20882" priority="16658">
      <formula>"TEXT(C$16,""ddd"")='Sat'"</formula>
    </cfRule>
  </conditionalFormatting>
  <conditionalFormatting sqref="IT79">
    <cfRule type="expression" dxfId="20881" priority="16645">
      <formula>IT79=$B$22</formula>
    </cfRule>
  </conditionalFormatting>
  <conditionalFormatting sqref="IT79">
    <cfRule type="expression" dxfId="20880" priority="16643">
      <formula>IT79=#REF!</formula>
    </cfRule>
    <cfRule type="expression" dxfId="20879" priority="16644">
      <formula>IT79=$B$23</formula>
    </cfRule>
  </conditionalFormatting>
  <conditionalFormatting sqref="IP79:IT79">
    <cfRule type="expression" dxfId="20878" priority="16639">
      <formula>IP79=$B$8</formula>
    </cfRule>
    <cfRule type="expression" dxfId="20877" priority="16640">
      <formula>IP79=$B$24</formula>
    </cfRule>
    <cfRule type="expression" dxfId="20876" priority="16641">
      <formula>IP79=$B$18</formula>
    </cfRule>
    <cfRule type="expression" dxfId="20875" priority="16642">
      <formula>IP79=$B$3</formula>
    </cfRule>
  </conditionalFormatting>
  <conditionalFormatting sqref="IP79:IT79">
    <cfRule type="expression" dxfId="20874" priority="16626">
      <formula>IP79=$B$20</formula>
    </cfRule>
    <cfRule type="expression" dxfId="20873" priority="16627">
      <formula>IP79=$B$21</formula>
    </cfRule>
    <cfRule type="expression" dxfId="20872" priority="16628">
      <formula>IP79=$B$19</formula>
    </cfRule>
    <cfRule type="expression" dxfId="20871" priority="16629">
      <formula>IP79=$B$17</formula>
    </cfRule>
    <cfRule type="expression" dxfId="20870" priority="16630">
      <formula>IP79=$B$16</formula>
    </cfRule>
    <cfRule type="expression" dxfId="20869" priority="16631">
      <formula>IP79=$B$14</formula>
    </cfRule>
    <cfRule type="expression" dxfId="20868" priority="16632">
      <formula>IP79=$B$13</formula>
    </cfRule>
    <cfRule type="expression" dxfId="20867" priority="16633">
      <formula>IP79=$B$12</formula>
    </cfRule>
    <cfRule type="expression" dxfId="20866" priority="16634">
      <formula>IP79=$B$11</formula>
    </cfRule>
    <cfRule type="expression" dxfId="20865" priority="16635">
      <formula>IP79=$B$10</formula>
    </cfRule>
    <cfRule type="expression" dxfId="20864" priority="16636">
      <formula>IP79=$B$9</formula>
    </cfRule>
    <cfRule type="expression" dxfId="20863" priority="16637">
      <formula>IP79=$B$6</formula>
    </cfRule>
    <cfRule type="expression" dxfId="20862" priority="16638">
      <formula>"TEXT(C$16,""ddd"")='Sat'"</formula>
    </cfRule>
  </conditionalFormatting>
  <conditionalFormatting sqref="IP79:IT79">
    <cfRule type="expression" dxfId="20861" priority="16625">
      <formula>IP79=$B$22</formula>
    </cfRule>
  </conditionalFormatting>
  <conditionalFormatting sqref="IP79:IT79">
    <cfRule type="expression" dxfId="20860" priority="16623">
      <formula>IP79=#REF!</formula>
    </cfRule>
    <cfRule type="expression" dxfId="20859" priority="16624">
      <formula>IP79=$B$23</formula>
    </cfRule>
  </conditionalFormatting>
  <conditionalFormatting sqref="IT79">
    <cfRule type="expression" dxfId="20858" priority="16619">
      <formula>IT79=$B$8</formula>
    </cfRule>
    <cfRule type="expression" dxfId="20857" priority="16620">
      <formula>IT79=$B$24</formula>
    </cfRule>
    <cfRule type="expression" dxfId="20856" priority="16621">
      <formula>IT79=$B$18</formula>
    </cfRule>
    <cfRule type="expression" dxfId="20855" priority="16622">
      <formula>IT79=$B$3</formula>
    </cfRule>
  </conditionalFormatting>
  <conditionalFormatting sqref="IT79">
    <cfRule type="expression" dxfId="20854" priority="16606">
      <formula>IT79=$B$20</formula>
    </cfRule>
    <cfRule type="expression" dxfId="20853" priority="16607">
      <formula>IT79=$B$21</formula>
    </cfRule>
    <cfRule type="expression" dxfId="20852" priority="16608">
      <formula>IT79=$B$19</formula>
    </cfRule>
    <cfRule type="expression" dxfId="20851" priority="16609">
      <formula>IT79=$B$17</formula>
    </cfRule>
    <cfRule type="expression" dxfId="20850" priority="16610">
      <formula>IT79=$B$16</formula>
    </cfRule>
    <cfRule type="expression" dxfId="20849" priority="16611">
      <formula>IT79=$B$14</formula>
    </cfRule>
    <cfRule type="expression" dxfId="20848" priority="16612">
      <formula>IT79=$B$13</formula>
    </cfRule>
    <cfRule type="expression" dxfId="20847" priority="16613">
      <formula>IT79=$B$12</formula>
    </cfRule>
    <cfRule type="expression" dxfId="20846" priority="16614">
      <formula>IT79=$B$11</formula>
    </cfRule>
    <cfRule type="expression" dxfId="20845" priority="16615">
      <formula>IT79=$B$10</formula>
    </cfRule>
    <cfRule type="expression" dxfId="20844" priority="16616">
      <formula>IT79=$B$9</formula>
    </cfRule>
    <cfRule type="expression" dxfId="20843" priority="16617">
      <formula>IT79=$B$6</formula>
    </cfRule>
    <cfRule type="expression" dxfId="20842" priority="16618">
      <formula>"TEXT(C$16,""ddd"")='Sat'"</formula>
    </cfRule>
  </conditionalFormatting>
  <conditionalFormatting sqref="IT79">
    <cfRule type="expression" dxfId="20841" priority="16605">
      <formula>IT79=$B$22</formula>
    </cfRule>
  </conditionalFormatting>
  <conditionalFormatting sqref="IT79">
    <cfRule type="expression" dxfId="20840" priority="16603">
      <formula>IT79=#REF!</formula>
    </cfRule>
    <cfRule type="expression" dxfId="20839" priority="16604">
      <formula>IT79=$B$23</formula>
    </cfRule>
  </conditionalFormatting>
  <conditionalFormatting sqref="IS79">
    <cfRule type="expression" dxfId="20838" priority="16599">
      <formula>IS79=$B$8</formula>
    </cfRule>
    <cfRule type="expression" dxfId="20837" priority="16600">
      <formula>IS79=$B$24</formula>
    </cfRule>
    <cfRule type="expression" dxfId="20836" priority="16601">
      <formula>IS79=$B$18</formula>
    </cfRule>
    <cfRule type="expression" dxfId="20835" priority="16602">
      <formula>IS79=$B$3</formula>
    </cfRule>
  </conditionalFormatting>
  <conditionalFormatting sqref="IS79">
    <cfRule type="expression" dxfId="20834" priority="16586">
      <formula>IS79=$B$20</formula>
    </cfRule>
    <cfRule type="expression" dxfId="20833" priority="16587">
      <formula>IS79=$B$21</formula>
    </cfRule>
    <cfRule type="expression" dxfId="20832" priority="16588">
      <formula>IS79=$B$19</formula>
    </cfRule>
    <cfRule type="expression" dxfId="20831" priority="16589">
      <formula>IS79=$B$17</formula>
    </cfRule>
    <cfRule type="expression" dxfId="20830" priority="16590">
      <formula>IS79=$B$16</formula>
    </cfRule>
    <cfRule type="expression" dxfId="20829" priority="16591">
      <formula>IS79=$B$14</formula>
    </cfRule>
    <cfRule type="expression" dxfId="20828" priority="16592">
      <formula>IS79=$B$13</formula>
    </cfRule>
    <cfRule type="expression" dxfId="20827" priority="16593">
      <formula>IS79=$B$12</formula>
    </cfRule>
    <cfRule type="expression" dxfId="20826" priority="16594">
      <formula>IS79=$B$11</formula>
    </cfRule>
    <cfRule type="expression" dxfId="20825" priority="16595">
      <formula>IS79=$B$10</formula>
    </cfRule>
    <cfRule type="expression" dxfId="20824" priority="16596">
      <formula>IS79=$B$9</formula>
    </cfRule>
    <cfRule type="expression" dxfId="20823" priority="16597">
      <formula>IS79=$B$6</formula>
    </cfRule>
    <cfRule type="expression" dxfId="20822" priority="16598">
      <formula>"TEXT(C$16,""ddd"")='Sat'"</formula>
    </cfRule>
  </conditionalFormatting>
  <conditionalFormatting sqref="IS79">
    <cfRule type="expression" dxfId="20821" priority="16585">
      <formula>IS79=$B$22</formula>
    </cfRule>
  </conditionalFormatting>
  <conditionalFormatting sqref="IS79">
    <cfRule type="expression" dxfId="20820" priority="16583">
      <formula>IS79=#REF!</formula>
    </cfRule>
    <cfRule type="expression" dxfId="20819" priority="16584">
      <formula>IS79=$B$23</formula>
    </cfRule>
  </conditionalFormatting>
  <conditionalFormatting sqref="IP79:IT79">
    <cfRule type="expression" dxfId="20818" priority="16579">
      <formula>IP79=$B$8</formula>
    </cfRule>
    <cfRule type="expression" dxfId="20817" priority="16580">
      <formula>IP79=$B$24</formula>
    </cfRule>
    <cfRule type="expression" dxfId="20816" priority="16581">
      <formula>IP79=$B$18</formula>
    </cfRule>
    <cfRule type="expression" dxfId="20815" priority="16582">
      <formula>IP79=$B$3</formula>
    </cfRule>
  </conditionalFormatting>
  <conditionalFormatting sqref="IP79:IT79">
    <cfRule type="expression" dxfId="20814" priority="16566">
      <formula>IP79=$B$20</formula>
    </cfRule>
    <cfRule type="expression" dxfId="20813" priority="16567">
      <formula>IP79=$B$21</formula>
    </cfRule>
    <cfRule type="expression" dxfId="20812" priority="16568">
      <formula>IP79=$B$19</formula>
    </cfRule>
    <cfRule type="expression" dxfId="20811" priority="16569">
      <formula>IP79=$B$17</formula>
    </cfRule>
    <cfRule type="expression" dxfId="20810" priority="16570">
      <formula>IP79=$B$16</formula>
    </cfRule>
    <cfRule type="expression" dxfId="20809" priority="16571">
      <formula>IP79=$B$14</formula>
    </cfRule>
    <cfRule type="expression" dxfId="20808" priority="16572">
      <formula>IP79=$B$13</formula>
    </cfRule>
    <cfRule type="expression" dxfId="20807" priority="16573">
      <formula>IP79=$B$12</formula>
    </cfRule>
    <cfRule type="expression" dxfId="20806" priority="16574">
      <formula>IP79=$B$11</formula>
    </cfRule>
    <cfRule type="expression" dxfId="20805" priority="16575">
      <formula>IP79=$B$10</formula>
    </cfRule>
    <cfRule type="expression" dxfId="20804" priority="16576">
      <formula>IP79=$B$9</formula>
    </cfRule>
    <cfRule type="expression" dxfId="20803" priority="16577">
      <formula>IP79=$B$6</formula>
    </cfRule>
    <cfRule type="expression" dxfId="20802" priority="16578">
      <formula>"TEXT(C$16,""ddd"")='Sat'"</formula>
    </cfRule>
  </conditionalFormatting>
  <conditionalFormatting sqref="IP79:IT79">
    <cfRule type="expression" dxfId="20801" priority="16565">
      <formula>IP79=$B$22</formula>
    </cfRule>
  </conditionalFormatting>
  <conditionalFormatting sqref="IP79:IT79">
    <cfRule type="expression" dxfId="20800" priority="16563">
      <formula>IP79=#REF!</formula>
    </cfRule>
    <cfRule type="expression" dxfId="20799" priority="16564">
      <formula>IP79=$B$23</formula>
    </cfRule>
  </conditionalFormatting>
  <conditionalFormatting sqref="IT79">
    <cfRule type="expression" dxfId="20798" priority="16559">
      <formula>IT79=$B$8</formula>
    </cfRule>
    <cfRule type="expression" dxfId="20797" priority="16560">
      <formula>IT79=$B$24</formula>
    </cfRule>
    <cfRule type="expression" dxfId="20796" priority="16561">
      <formula>IT79=$B$18</formula>
    </cfRule>
    <cfRule type="expression" dxfId="20795" priority="16562">
      <formula>IT79=$B$3</formula>
    </cfRule>
  </conditionalFormatting>
  <conditionalFormatting sqref="IT79">
    <cfRule type="expression" dxfId="20794" priority="16546">
      <formula>IT79=$B$20</formula>
    </cfRule>
    <cfRule type="expression" dxfId="20793" priority="16547">
      <formula>IT79=$B$21</formula>
    </cfRule>
    <cfRule type="expression" dxfId="20792" priority="16548">
      <formula>IT79=$B$19</formula>
    </cfRule>
    <cfRule type="expression" dxfId="20791" priority="16549">
      <formula>IT79=$B$17</formula>
    </cfRule>
    <cfRule type="expression" dxfId="20790" priority="16550">
      <formula>IT79=$B$16</formula>
    </cfRule>
    <cfRule type="expression" dxfId="20789" priority="16551">
      <formula>IT79=$B$14</formula>
    </cfRule>
    <cfRule type="expression" dxfId="20788" priority="16552">
      <formula>IT79=$B$13</formula>
    </cfRule>
    <cfRule type="expression" dxfId="20787" priority="16553">
      <formula>IT79=$B$12</formula>
    </cfRule>
    <cfRule type="expression" dxfId="20786" priority="16554">
      <formula>IT79=$B$11</formula>
    </cfRule>
    <cfRule type="expression" dxfId="20785" priority="16555">
      <formula>IT79=$B$10</formula>
    </cfRule>
    <cfRule type="expression" dxfId="20784" priority="16556">
      <formula>IT79=$B$9</formula>
    </cfRule>
    <cfRule type="expression" dxfId="20783" priority="16557">
      <formula>IT79=$B$6</formula>
    </cfRule>
    <cfRule type="expression" dxfId="20782" priority="16558">
      <formula>"TEXT(C$16,""ddd"")='Sat'"</formula>
    </cfRule>
  </conditionalFormatting>
  <conditionalFormatting sqref="IT79">
    <cfRule type="expression" dxfId="20781" priority="16545">
      <formula>IT79=$B$22</formula>
    </cfRule>
  </conditionalFormatting>
  <conditionalFormatting sqref="IT79">
    <cfRule type="expression" dxfId="20780" priority="16543">
      <formula>IT79=#REF!</formula>
    </cfRule>
    <cfRule type="expression" dxfId="20779" priority="16544">
      <formula>IT79=$B$23</formula>
    </cfRule>
  </conditionalFormatting>
  <conditionalFormatting sqref="IP79:IT79">
    <cfRule type="expression" dxfId="20778" priority="16539">
      <formula>IP79=$B$8</formula>
    </cfRule>
    <cfRule type="expression" dxfId="20777" priority="16540">
      <formula>IP79=$B$24</formula>
    </cfRule>
    <cfRule type="expression" dxfId="20776" priority="16541">
      <formula>IP79=$B$18</formula>
    </cfRule>
    <cfRule type="expression" dxfId="20775" priority="16542">
      <formula>IP79=$B$3</formula>
    </cfRule>
  </conditionalFormatting>
  <conditionalFormatting sqref="IP79:IT79">
    <cfRule type="expression" dxfId="20774" priority="16526">
      <formula>IP79=$B$20</formula>
    </cfRule>
    <cfRule type="expression" dxfId="20773" priority="16527">
      <formula>IP79=$B$21</formula>
    </cfRule>
    <cfRule type="expression" dxfId="20772" priority="16528">
      <formula>IP79=$B$19</formula>
    </cfRule>
    <cfRule type="expression" dxfId="20771" priority="16529">
      <formula>IP79=$B$17</formula>
    </cfRule>
    <cfRule type="expression" dxfId="20770" priority="16530">
      <formula>IP79=$B$16</formula>
    </cfRule>
    <cfRule type="expression" dxfId="20769" priority="16531">
      <formula>IP79=$B$14</formula>
    </cfRule>
    <cfRule type="expression" dxfId="20768" priority="16532">
      <formula>IP79=$B$13</formula>
    </cfRule>
    <cfRule type="expression" dxfId="20767" priority="16533">
      <formula>IP79=$B$12</formula>
    </cfRule>
    <cfRule type="expression" dxfId="20766" priority="16534">
      <formula>IP79=$B$11</formula>
    </cfRule>
    <cfRule type="expression" dxfId="20765" priority="16535">
      <formula>IP79=$B$10</formula>
    </cfRule>
    <cfRule type="expression" dxfId="20764" priority="16536">
      <formula>IP79=$B$9</formula>
    </cfRule>
    <cfRule type="expression" dxfId="20763" priority="16537">
      <formula>IP79=$B$6</formula>
    </cfRule>
    <cfRule type="expression" dxfId="20762" priority="16538">
      <formula>"TEXT(C$16,""ddd"")='Sat'"</formula>
    </cfRule>
  </conditionalFormatting>
  <conditionalFormatting sqref="IP79:IT79">
    <cfRule type="expression" dxfId="20761" priority="16525">
      <formula>IP79=$B$22</formula>
    </cfRule>
  </conditionalFormatting>
  <conditionalFormatting sqref="IP79:IT79">
    <cfRule type="expression" dxfId="20760" priority="16523">
      <formula>IP79=#REF!</formula>
    </cfRule>
    <cfRule type="expression" dxfId="20759" priority="16524">
      <formula>IP79=$B$23</formula>
    </cfRule>
  </conditionalFormatting>
  <conditionalFormatting sqref="IT79">
    <cfRule type="expression" dxfId="20758" priority="16519">
      <formula>IT79=$B$8</formula>
    </cfRule>
    <cfRule type="expression" dxfId="20757" priority="16520">
      <formula>IT79=$B$24</formula>
    </cfRule>
    <cfRule type="expression" dxfId="20756" priority="16521">
      <formula>IT79=$B$18</formula>
    </cfRule>
    <cfRule type="expression" dxfId="20755" priority="16522">
      <formula>IT79=$B$3</formula>
    </cfRule>
  </conditionalFormatting>
  <conditionalFormatting sqref="IT79">
    <cfRule type="expression" dxfId="20754" priority="16506">
      <formula>IT79=$B$20</formula>
    </cfRule>
    <cfRule type="expression" dxfId="20753" priority="16507">
      <formula>IT79=$B$21</formula>
    </cfRule>
    <cfRule type="expression" dxfId="20752" priority="16508">
      <formula>IT79=$B$19</formula>
    </cfRule>
    <cfRule type="expression" dxfId="20751" priority="16509">
      <formula>IT79=$B$17</formula>
    </cfRule>
    <cfRule type="expression" dxfId="20750" priority="16510">
      <formula>IT79=$B$16</formula>
    </cfRule>
    <cfRule type="expression" dxfId="20749" priority="16511">
      <formula>IT79=$B$14</formula>
    </cfRule>
    <cfRule type="expression" dxfId="20748" priority="16512">
      <formula>IT79=$B$13</formula>
    </cfRule>
    <cfRule type="expression" dxfId="20747" priority="16513">
      <formula>IT79=$B$12</formula>
    </cfRule>
    <cfRule type="expression" dxfId="20746" priority="16514">
      <formula>IT79=$B$11</formula>
    </cfRule>
    <cfRule type="expression" dxfId="20745" priority="16515">
      <formula>IT79=$B$10</formula>
    </cfRule>
    <cfRule type="expression" dxfId="20744" priority="16516">
      <formula>IT79=$B$9</formula>
    </cfRule>
    <cfRule type="expression" dxfId="20743" priority="16517">
      <formula>IT79=$B$6</formula>
    </cfRule>
    <cfRule type="expression" dxfId="20742" priority="16518">
      <formula>"TEXT(C$16,""ddd"")='Sat'"</formula>
    </cfRule>
  </conditionalFormatting>
  <conditionalFormatting sqref="IT79">
    <cfRule type="expression" dxfId="20741" priority="16505">
      <formula>IT79=$B$22</formula>
    </cfRule>
  </conditionalFormatting>
  <conditionalFormatting sqref="IT79">
    <cfRule type="expression" dxfId="20740" priority="16503">
      <formula>IT79=#REF!</formula>
    </cfRule>
    <cfRule type="expression" dxfId="20739" priority="16504">
      <formula>IT79=$B$23</formula>
    </cfRule>
  </conditionalFormatting>
  <conditionalFormatting sqref="IS79">
    <cfRule type="expression" dxfId="20738" priority="16499">
      <formula>IS79=$B$8</formula>
    </cfRule>
    <cfRule type="expression" dxfId="20737" priority="16500">
      <formula>IS79=$B$24</formula>
    </cfRule>
    <cfRule type="expression" dxfId="20736" priority="16501">
      <formula>IS79=$B$18</formula>
    </cfRule>
    <cfRule type="expression" dxfId="20735" priority="16502">
      <formula>IS79=$B$3</formula>
    </cfRule>
  </conditionalFormatting>
  <conditionalFormatting sqref="IS79">
    <cfRule type="expression" dxfId="20734" priority="16486">
      <formula>IS79=$B$20</formula>
    </cfRule>
    <cfRule type="expression" dxfId="20733" priority="16487">
      <formula>IS79=$B$21</formula>
    </cfRule>
    <cfRule type="expression" dxfId="20732" priority="16488">
      <formula>IS79=$B$19</formula>
    </cfRule>
    <cfRule type="expression" dxfId="20731" priority="16489">
      <formula>IS79=$B$17</formula>
    </cfRule>
    <cfRule type="expression" dxfId="20730" priority="16490">
      <formula>IS79=$B$16</formula>
    </cfRule>
    <cfRule type="expression" dxfId="20729" priority="16491">
      <formula>IS79=$B$14</formula>
    </cfRule>
    <cfRule type="expression" dxfId="20728" priority="16492">
      <formula>IS79=$B$13</formula>
    </cfRule>
    <cfRule type="expression" dxfId="20727" priority="16493">
      <formula>IS79=$B$12</formula>
    </cfRule>
    <cfRule type="expression" dxfId="20726" priority="16494">
      <formula>IS79=$B$11</formula>
    </cfRule>
    <cfRule type="expression" dxfId="20725" priority="16495">
      <formula>IS79=$B$10</formula>
    </cfRule>
    <cfRule type="expression" dxfId="20724" priority="16496">
      <formula>IS79=$B$9</formula>
    </cfRule>
    <cfRule type="expression" dxfId="20723" priority="16497">
      <formula>IS79=$B$6</formula>
    </cfRule>
    <cfRule type="expression" dxfId="20722" priority="16498">
      <formula>"TEXT(C$16,""ddd"")='Sat'"</formula>
    </cfRule>
  </conditionalFormatting>
  <conditionalFormatting sqref="IS79">
    <cfRule type="expression" dxfId="20721" priority="16485">
      <formula>IS79=$B$22</formula>
    </cfRule>
  </conditionalFormatting>
  <conditionalFormatting sqref="IS79">
    <cfRule type="expression" dxfId="20720" priority="16483">
      <formula>IS79=#REF!</formula>
    </cfRule>
    <cfRule type="expression" dxfId="20719" priority="16484">
      <formula>IS79=$B$23</formula>
    </cfRule>
  </conditionalFormatting>
  <conditionalFormatting sqref="JD79:JH79">
    <cfRule type="expression" dxfId="20718" priority="16479">
      <formula>JD79=$B$8</formula>
    </cfRule>
    <cfRule type="expression" dxfId="20717" priority="16480">
      <formula>JD79=$B$24</formula>
    </cfRule>
    <cfRule type="expression" dxfId="20716" priority="16481">
      <formula>JD79=$B$18</formula>
    </cfRule>
    <cfRule type="expression" dxfId="20715" priority="16482">
      <formula>JD79=$B$3</formula>
    </cfRule>
  </conditionalFormatting>
  <conditionalFormatting sqref="JD79:JH79">
    <cfRule type="expression" dxfId="20714" priority="16466">
      <formula>JD79=$B$20</formula>
    </cfRule>
    <cfRule type="expression" dxfId="20713" priority="16467">
      <formula>JD79=$B$21</formula>
    </cfRule>
    <cfRule type="expression" dxfId="20712" priority="16468">
      <formula>JD79=$B$19</formula>
    </cfRule>
    <cfRule type="expression" dxfId="20711" priority="16469">
      <formula>JD79=$B$17</formula>
    </cfRule>
    <cfRule type="expression" dxfId="20710" priority="16470">
      <formula>JD79=$B$16</formula>
    </cfRule>
    <cfRule type="expression" dxfId="20709" priority="16471">
      <formula>JD79=$B$14</formula>
    </cfRule>
    <cfRule type="expression" dxfId="20708" priority="16472">
      <formula>JD79=$B$13</formula>
    </cfRule>
    <cfRule type="expression" dxfId="20707" priority="16473">
      <formula>JD79=$B$12</formula>
    </cfRule>
    <cfRule type="expression" dxfId="20706" priority="16474">
      <formula>JD79=$B$11</formula>
    </cfRule>
    <cfRule type="expression" dxfId="20705" priority="16475">
      <formula>JD79=$B$10</formula>
    </cfRule>
    <cfRule type="expression" dxfId="20704" priority="16476">
      <formula>JD79=$B$9</formula>
    </cfRule>
    <cfRule type="expression" dxfId="20703" priority="16477">
      <formula>JD79=$B$6</formula>
    </cfRule>
    <cfRule type="expression" dxfId="20702" priority="16478">
      <formula>"TEXT(C$16,""ddd"")='Sat'"</formula>
    </cfRule>
  </conditionalFormatting>
  <conditionalFormatting sqref="JD79:JH79">
    <cfRule type="expression" dxfId="20701" priority="16465">
      <formula>JD79=$B$22</formula>
    </cfRule>
  </conditionalFormatting>
  <conditionalFormatting sqref="JD79:JH79">
    <cfRule type="expression" dxfId="20700" priority="16463">
      <formula>JD79=#REF!</formula>
    </cfRule>
    <cfRule type="expression" dxfId="20699" priority="16464">
      <formula>JD79=$B$23</formula>
    </cfRule>
  </conditionalFormatting>
  <conditionalFormatting sqref="JH79">
    <cfRule type="expression" dxfId="20698" priority="16459">
      <formula>JH79=$B$8</formula>
    </cfRule>
    <cfRule type="expression" dxfId="20697" priority="16460">
      <formula>JH79=$B$24</formula>
    </cfRule>
    <cfRule type="expression" dxfId="20696" priority="16461">
      <formula>JH79=$B$18</formula>
    </cfRule>
    <cfRule type="expression" dxfId="20695" priority="16462">
      <formula>JH79=$B$3</formula>
    </cfRule>
  </conditionalFormatting>
  <conditionalFormatting sqref="JH79">
    <cfRule type="expression" dxfId="20694" priority="16446">
      <formula>JH79=$B$20</formula>
    </cfRule>
    <cfRule type="expression" dxfId="20693" priority="16447">
      <formula>JH79=$B$21</formula>
    </cfRule>
    <cfRule type="expression" dxfId="20692" priority="16448">
      <formula>JH79=$B$19</formula>
    </cfRule>
    <cfRule type="expression" dxfId="20691" priority="16449">
      <formula>JH79=$B$17</formula>
    </cfRule>
    <cfRule type="expression" dxfId="20690" priority="16450">
      <formula>JH79=$B$16</formula>
    </cfRule>
    <cfRule type="expression" dxfId="20689" priority="16451">
      <formula>JH79=$B$14</formula>
    </cfRule>
    <cfRule type="expression" dxfId="20688" priority="16452">
      <formula>JH79=$B$13</formula>
    </cfRule>
    <cfRule type="expression" dxfId="20687" priority="16453">
      <formula>JH79=$B$12</formula>
    </cfRule>
    <cfRule type="expression" dxfId="20686" priority="16454">
      <formula>JH79=$B$11</formula>
    </cfRule>
    <cfRule type="expression" dxfId="20685" priority="16455">
      <formula>JH79=$B$10</formula>
    </cfRule>
    <cfRule type="expression" dxfId="20684" priority="16456">
      <formula>JH79=$B$9</formula>
    </cfRule>
    <cfRule type="expression" dxfId="20683" priority="16457">
      <formula>JH79=$B$6</formula>
    </cfRule>
    <cfRule type="expression" dxfId="20682" priority="16458">
      <formula>"TEXT(C$16,""ddd"")='Sat'"</formula>
    </cfRule>
  </conditionalFormatting>
  <conditionalFormatting sqref="JH79">
    <cfRule type="expression" dxfId="20681" priority="16445">
      <formula>JH79=$B$22</formula>
    </cfRule>
  </conditionalFormatting>
  <conditionalFormatting sqref="JH79">
    <cfRule type="expression" dxfId="20680" priority="16443">
      <formula>JH79=#REF!</formula>
    </cfRule>
    <cfRule type="expression" dxfId="20679" priority="16444">
      <formula>JH79=$B$23</formula>
    </cfRule>
  </conditionalFormatting>
  <conditionalFormatting sqref="JD79:JH79">
    <cfRule type="expression" dxfId="20678" priority="16439">
      <formula>JD79=$B$8</formula>
    </cfRule>
    <cfRule type="expression" dxfId="20677" priority="16440">
      <formula>JD79=$B$24</formula>
    </cfRule>
    <cfRule type="expression" dxfId="20676" priority="16441">
      <formula>JD79=$B$18</formula>
    </cfRule>
    <cfRule type="expression" dxfId="20675" priority="16442">
      <formula>JD79=$B$3</formula>
    </cfRule>
  </conditionalFormatting>
  <conditionalFormatting sqref="JD79:JH79">
    <cfRule type="expression" dxfId="20674" priority="16426">
      <formula>JD79=$B$20</formula>
    </cfRule>
    <cfRule type="expression" dxfId="20673" priority="16427">
      <formula>JD79=$B$21</formula>
    </cfRule>
    <cfRule type="expression" dxfId="20672" priority="16428">
      <formula>JD79=$B$19</formula>
    </cfRule>
    <cfRule type="expression" dxfId="20671" priority="16429">
      <formula>JD79=$B$17</formula>
    </cfRule>
    <cfRule type="expression" dxfId="20670" priority="16430">
      <formula>JD79=$B$16</formula>
    </cfRule>
    <cfRule type="expression" dxfId="20669" priority="16431">
      <formula>JD79=$B$14</formula>
    </cfRule>
    <cfRule type="expression" dxfId="20668" priority="16432">
      <formula>JD79=$B$13</formula>
    </cfRule>
    <cfRule type="expression" dxfId="20667" priority="16433">
      <formula>JD79=$B$12</formula>
    </cfRule>
    <cfRule type="expression" dxfId="20666" priority="16434">
      <formula>JD79=$B$11</formula>
    </cfRule>
    <cfRule type="expression" dxfId="20665" priority="16435">
      <formula>JD79=$B$10</formula>
    </cfRule>
    <cfRule type="expression" dxfId="20664" priority="16436">
      <formula>JD79=$B$9</formula>
    </cfRule>
    <cfRule type="expression" dxfId="20663" priority="16437">
      <formula>JD79=$B$6</formula>
    </cfRule>
    <cfRule type="expression" dxfId="20662" priority="16438">
      <formula>"TEXT(C$16,""ddd"")='Sat'"</formula>
    </cfRule>
  </conditionalFormatting>
  <conditionalFormatting sqref="JD79:JH79">
    <cfRule type="expression" dxfId="20661" priority="16425">
      <formula>JD79=$B$22</formula>
    </cfRule>
  </conditionalFormatting>
  <conditionalFormatting sqref="JD79:JH79">
    <cfRule type="expression" dxfId="20660" priority="16423">
      <formula>JD79=#REF!</formula>
    </cfRule>
    <cfRule type="expression" dxfId="20659" priority="16424">
      <formula>JD79=$B$23</formula>
    </cfRule>
  </conditionalFormatting>
  <conditionalFormatting sqref="JH79">
    <cfRule type="expression" dxfId="20658" priority="16419">
      <formula>JH79=$B$8</formula>
    </cfRule>
    <cfRule type="expression" dxfId="20657" priority="16420">
      <formula>JH79=$B$24</formula>
    </cfRule>
    <cfRule type="expression" dxfId="20656" priority="16421">
      <formula>JH79=$B$18</formula>
    </cfRule>
    <cfRule type="expression" dxfId="20655" priority="16422">
      <formula>JH79=$B$3</formula>
    </cfRule>
  </conditionalFormatting>
  <conditionalFormatting sqref="JH79">
    <cfRule type="expression" dxfId="20654" priority="16406">
      <formula>JH79=$B$20</formula>
    </cfRule>
    <cfRule type="expression" dxfId="20653" priority="16407">
      <formula>JH79=$B$21</formula>
    </cfRule>
    <cfRule type="expression" dxfId="20652" priority="16408">
      <formula>JH79=$B$19</formula>
    </cfRule>
    <cfRule type="expression" dxfId="20651" priority="16409">
      <formula>JH79=$B$17</formula>
    </cfRule>
    <cfRule type="expression" dxfId="20650" priority="16410">
      <formula>JH79=$B$16</formula>
    </cfRule>
    <cfRule type="expression" dxfId="20649" priority="16411">
      <formula>JH79=$B$14</formula>
    </cfRule>
    <cfRule type="expression" dxfId="20648" priority="16412">
      <formula>JH79=$B$13</formula>
    </cfRule>
    <cfRule type="expression" dxfId="20647" priority="16413">
      <formula>JH79=$B$12</formula>
    </cfRule>
    <cfRule type="expression" dxfId="20646" priority="16414">
      <formula>JH79=$B$11</formula>
    </cfRule>
    <cfRule type="expression" dxfId="20645" priority="16415">
      <formula>JH79=$B$10</formula>
    </cfRule>
    <cfRule type="expression" dxfId="20644" priority="16416">
      <formula>JH79=$B$9</formula>
    </cfRule>
    <cfRule type="expression" dxfId="20643" priority="16417">
      <formula>JH79=$B$6</formula>
    </cfRule>
    <cfRule type="expression" dxfId="20642" priority="16418">
      <formula>"TEXT(C$16,""ddd"")='Sat'"</formula>
    </cfRule>
  </conditionalFormatting>
  <conditionalFormatting sqref="JH79">
    <cfRule type="expression" dxfId="20641" priority="16405">
      <formula>JH79=$B$22</formula>
    </cfRule>
  </conditionalFormatting>
  <conditionalFormatting sqref="JH79">
    <cfRule type="expression" dxfId="20640" priority="16403">
      <formula>JH79=#REF!</formula>
    </cfRule>
    <cfRule type="expression" dxfId="20639" priority="16404">
      <formula>JH79=$B$23</formula>
    </cfRule>
  </conditionalFormatting>
  <conditionalFormatting sqref="JD79:JH79">
    <cfRule type="expression" dxfId="20638" priority="16399">
      <formula>JD79=$B$8</formula>
    </cfRule>
    <cfRule type="expression" dxfId="20637" priority="16400">
      <formula>JD79=$B$24</formula>
    </cfRule>
    <cfRule type="expression" dxfId="20636" priority="16401">
      <formula>JD79=$B$18</formula>
    </cfRule>
    <cfRule type="expression" dxfId="20635" priority="16402">
      <formula>JD79=$B$3</formula>
    </cfRule>
  </conditionalFormatting>
  <conditionalFormatting sqref="JD79:JH79">
    <cfRule type="expression" dxfId="20634" priority="16386">
      <formula>JD79=$B$20</formula>
    </cfRule>
    <cfRule type="expression" dxfId="20633" priority="16387">
      <formula>JD79=$B$21</formula>
    </cfRule>
    <cfRule type="expression" dxfId="20632" priority="16388">
      <formula>JD79=$B$19</formula>
    </cfRule>
    <cfRule type="expression" dxfId="20631" priority="16389">
      <formula>JD79=$B$17</formula>
    </cfRule>
    <cfRule type="expression" dxfId="20630" priority="16390">
      <formula>JD79=$B$16</formula>
    </cfRule>
    <cfRule type="expression" dxfId="20629" priority="16391">
      <formula>JD79=$B$14</formula>
    </cfRule>
    <cfRule type="expression" dxfId="20628" priority="16392">
      <formula>JD79=$B$13</formula>
    </cfRule>
    <cfRule type="expression" dxfId="20627" priority="16393">
      <formula>JD79=$B$12</formula>
    </cfRule>
    <cfRule type="expression" dxfId="20626" priority="16394">
      <formula>JD79=$B$11</formula>
    </cfRule>
    <cfRule type="expression" dxfId="20625" priority="16395">
      <formula>JD79=$B$10</formula>
    </cfRule>
    <cfRule type="expression" dxfId="20624" priority="16396">
      <formula>JD79=$B$9</formula>
    </cfRule>
    <cfRule type="expression" dxfId="20623" priority="16397">
      <formula>JD79=$B$6</formula>
    </cfRule>
    <cfRule type="expression" dxfId="20622" priority="16398">
      <formula>"TEXT(C$16,""ddd"")='Sat'"</formula>
    </cfRule>
  </conditionalFormatting>
  <conditionalFormatting sqref="JD79:JH79">
    <cfRule type="expression" dxfId="20621" priority="16385">
      <formula>JD79=$B$22</formula>
    </cfRule>
  </conditionalFormatting>
  <conditionalFormatting sqref="JD79:JH79">
    <cfRule type="expression" dxfId="20620" priority="16383">
      <formula>JD79=#REF!</formula>
    </cfRule>
    <cfRule type="expression" dxfId="20619" priority="16384">
      <formula>JD79=$B$23</formula>
    </cfRule>
  </conditionalFormatting>
  <conditionalFormatting sqref="JH79">
    <cfRule type="expression" dxfId="20618" priority="16379">
      <formula>JH79=$B$8</formula>
    </cfRule>
    <cfRule type="expression" dxfId="20617" priority="16380">
      <formula>JH79=$B$24</formula>
    </cfRule>
    <cfRule type="expression" dxfId="20616" priority="16381">
      <formula>JH79=$B$18</formula>
    </cfRule>
    <cfRule type="expression" dxfId="20615" priority="16382">
      <formula>JH79=$B$3</formula>
    </cfRule>
  </conditionalFormatting>
  <conditionalFormatting sqref="JH79">
    <cfRule type="expression" dxfId="20614" priority="16366">
      <formula>JH79=$B$20</formula>
    </cfRule>
    <cfRule type="expression" dxfId="20613" priority="16367">
      <formula>JH79=$B$21</formula>
    </cfRule>
    <cfRule type="expression" dxfId="20612" priority="16368">
      <formula>JH79=$B$19</formula>
    </cfRule>
    <cfRule type="expression" dxfId="20611" priority="16369">
      <formula>JH79=$B$17</formula>
    </cfRule>
    <cfRule type="expression" dxfId="20610" priority="16370">
      <formula>JH79=$B$16</formula>
    </cfRule>
    <cfRule type="expression" dxfId="20609" priority="16371">
      <formula>JH79=$B$14</formula>
    </cfRule>
    <cfRule type="expression" dxfId="20608" priority="16372">
      <formula>JH79=$B$13</formula>
    </cfRule>
    <cfRule type="expression" dxfId="20607" priority="16373">
      <formula>JH79=$B$12</formula>
    </cfRule>
    <cfRule type="expression" dxfId="20606" priority="16374">
      <formula>JH79=$B$11</formula>
    </cfRule>
    <cfRule type="expression" dxfId="20605" priority="16375">
      <formula>JH79=$B$10</formula>
    </cfRule>
    <cfRule type="expression" dxfId="20604" priority="16376">
      <formula>JH79=$B$9</formula>
    </cfRule>
    <cfRule type="expression" dxfId="20603" priority="16377">
      <formula>JH79=$B$6</formula>
    </cfRule>
    <cfRule type="expression" dxfId="20602" priority="16378">
      <formula>"TEXT(C$16,""ddd"")='Sat'"</formula>
    </cfRule>
  </conditionalFormatting>
  <conditionalFormatting sqref="JH79">
    <cfRule type="expression" dxfId="20601" priority="16365">
      <formula>JH79=$B$22</formula>
    </cfRule>
  </conditionalFormatting>
  <conditionalFormatting sqref="JH79">
    <cfRule type="expression" dxfId="20600" priority="16363">
      <formula>JH79=#REF!</formula>
    </cfRule>
    <cfRule type="expression" dxfId="20599" priority="16364">
      <formula>JH79=$B$23</formula>
    </cfRule>
  </conditionalFormatting>
  <conditionalFormatting sqref="JG79">
    <cfRule type="expression" dxfId="20598" priority="16359">
      <formula>JG79=$B$8</formula>
    </cfRule>
    <cfRule type="expression" dxfId="20597" priority="16360">
      <formula>JG79=$B$24</formula>
    </cfRule>
    <cfRule type="expression" dxfId="20596" priority="16361">
      <formula>JG79=$B$18</formula>
    </cfRule>
    <cfRule type="expression" dxfId="20595" priority="16362">
      <formula>JG79=$B$3</formula>
    </cfRule>
  </conditionalFormatting>
  <conditionalFormatting sqref="JG79">
    <cfRule type="expression" dxfId="20594" priority="16346">
      <formula>JG79=$B$20</formula>
    </cfRule>
    <cfRule type="expression" dxfId="20593" priority="16347">
      <formula>JG79=$B$21</formula>
    </cfRule>
    <cfRule type="expression" dxfId="20592" priority="16348">
      <formula>JG79=$B$19</formula>
    </cfRule>
    <cfRule type="expression" dxfId="20591" priority="16349">
      <formula>JG79=$B$17</formula>
    </cfRule>
    <cfRule type="expression" dxfId="20590" priority="16350">
      <formula>JG79=$B$16</formula>
    </cfRule>
    <cfRule type="expression" dxfId="20589" priority="16351">
      <formula>JG79=$B$14</formula>
    </cfRule>
    <cfRule type="expression" dxfId="20588" priority="16352">
      <formula>JG79=$B$13</formula>
    </cfRule>
    <cfRule type="expression" dxfId="20587" priority="16353">
      <formula>JG79=$B$12</formula>
    </cfRule>
    <cfRule type="expression" dxfId="20586" priority="16354">
      <formula>JG79=$B$11</formula>
    </cfRule>
    <cfRule type="expression" dxfId="20585" priority="16355">
      <formula>JG79=$B$10</formula>
    </cfRule>
    <cfRule type="expression" dxfId="20584" priority="16356">
      <formula>JG79=$B$9</formula>
    </cfRule>
    <cfRule type="expression" dxfId="20583" priority="16357">
      <formula>JG79=$B$6</formula>
    </cfRule>
    <cfRule type="expression" dxfId="20582" priority="16358">
      <formula>"TEXT(C$16,""ddd"")='Sat'"</formula>
    </cfRule>
  </conditionalFormatting>
  <conditionalFormatting sqref="JG79">
    <cfRule type="expression" dxfId="20581" priority="16345">
      <formula>JG79=$B$22</formula>
    </cfRule>
  </conditionalFormatting>
  <conditionalFormatting sqref="JG79">
    <cfRule type="expression" dxfId="20580" priority="16343">
      <formula>JG79=#REF!</formula>
    </cfRule>
    <cfRule type="expression" dxfId="20579" priority="16344">
      <formula>JG79=$B$23</formula>
    </cfRule>
  </conditionalFormatting>
  <conditionalFormatting sqref="JD79:JH79">
    <cfRule type="expression" dxfId="20578" priority="16339">
      <formula>JD79=$B$8</formula>
    </cfRule>
    <cfRule type="expression" dxfId="20577" priority="16340">
      <formula>JD79=$B$24</formula>
    </cfRule>
    <cfRule type="expression" dxfId="20576" priority="16341">
      <formula>JD79=$B$18</formula>
    </cfRule>
    <cfRule type="expression" dxfId="20575" priority="16342">
      <formula>JD79=$B$3</formula>
    </cfRule>
  </conditionalFormatting>
  <conditionalFormatting sqref="JD79:JH79">
    <cfRule type="expression" dxfId="20574" priority="16326">
      <formula>JD79=$B$20</formula>
    </cfRule>
    <cfRule type="expression" dxfId="20573" priority="16327">
      <formula>JD79=$B$21</formula>
    </cfRule>
    <cfRule type="expression" dxfId="20572" priority="16328">
      <formula>JD79=$B$19</formula>
    </cfRule>
    <cfRule type="expression" dxfId="20571" priority="16329">
      <formula>JD79=$B$17</formula>
    </cfRule>
    <cfRule type="expression" dxfId="20570" priority="16330">
      <formula>JD79=$B$16</formula>
    </cfRule>
    <cfRule type="expression" dxfId="20569" priority="16331">
      <formula>JD79=$B$14</formula>
    </cfRule>
    <cfRule type="expression" dxfId="20568" priority="16332">
      <formula>JD79=$B$13</formula>
    </cfRule>
    <cfRule type="expression" dxfId="20567" priority="16333">
      <formula>JD79=$B$12</formula>
    </cfRule>
    <cfRule type="expression" dxfId="20566" priority="16334">
      <formula>JD79=$B$11</formula>
    </cfRule>
    <cfRule type="expression" dxfId="20565" priority="16335">
      <formula>JD79=$B$10</formula>
    </cfRule>
    <cfRule type="expression" dxfId="20564" priority="16336">
      <formula>JD79=$B$9</formula>
    </cfRule>
    <cfRule type="expression" dxfId="20563" priority="16337">
      <formula>JD79=$B$6</formula>
    </cfRule>
    <cfRule type="expression" dxfId="20562" priority="16338">
      <formula>"TEXT(C$16,""ddd"")='Sat'"</formula>
    </cfRule>
  </conditionalFormatting>
  <conditionalFormatting sqref="JD79:JH79">
    <cfRule type="expression" dxfId="20561" priority="16325">
      <formula>JD79=$B$22</formula>
    </cfRule>
  </conditionalFormatting>
  <conditionalFormatting sqref="JD79:JH79">
    <cfRule type="expression" dxfId="20560" priority="16323">
      <formula>JD79=#REF!</formula>
    </cfRule>
    <cfRule type="expression" dxfId="20559" priority="16324">
      <formula>JD79=$B$23</formula>
    </cfRule>
  </conditionalFormatting>
  <conditionalFormatting sqref="JH79">
    <cfRule type="expression" dxfId="20558" priority="16319">
      <formula>JH79=$B$8</formula>
    </cfRule>
    <cfRule type="expression" dxfId="20557" priority="16320">
      <formula>JH79=$B$24</formula>
    </cfRule>
    <cfRule type="expression" dxfId="20556" priority="16321">
      <formula>JH79=$B$18</formula>
    </cfRule>
    <cfRule type="expression" dxfId="20555" priority="16322">
      <formula>JH79=$B$3</formula>
    </cfRule>
  </conditionalFormatting>
  <conditionalFormatting sqref="JH79">
    <cfRule type="expression" dxfId="20554" priority="16306">
      <formula>JH79=$B$20</formula>
    </cfRule>
    <cfRule type="expression" dxfId="20553" priority="16307">
      <formula>JH79=$B$21</formula>
    </cfRule>
    <cfRule type="expression" dxfId="20552" priority="16308">
      <formula>JH79=$B$19</formula>
    </cfRule>
    <cfRule type="expression" dxfId="20551" priority="16309">
      <formula>JH79=$B$17</formula>
    </cfRule>
    <cfRule type="expression" dxfId="20550" priority="16310">
      <formula>JH79=$B$16</formula>
    </cfRule>
    <cfRule type="expression" dxfId="20549" priority="16311">
      <formula>JH79=$B$14</formula>
    </cfRule>
    <cfRule type="expression" dxfId="20548" priority="16312">
      <formula>JH79=$B$13</formula>
    </cfRule>
    <cfRule type="expression" dxfId="20547" priority="16313">
      <formula>JH79=$B$12</formula>
    </cfRule>
    <cfRule type="expression" dxfId="20546" priority="16314">
      <formula>JH79=$B$11</formula>
    </cfRule>
    <cfRule type="expression" dxfId="20545" priority="16315">
      <formula>JH79=$B$10</formula>
    </cfRule>
    <cfRule type="expression" dxfId="20544" priority="16316">
      <formula>JH79=$B$9</formula>
    </cfRule>
    <cfRule type="expression" dxfId="20543" priority="16317">
      <formula>JH79=$B$6</formula>
    </cfRule>
    <cfRule type="expression" dxfId="20542" priority="16318">
      <formula>"TEXT(C$16,""ddd"")='Sat'"</formula>
    </cfRule>
  </conditionalFormatting>
  <conditionalFormatting sqref="JH79">
    <cfRule type="expression" dxfId="20541" priority="16305">
      <formula>JH79=$B$22</formula>
    </cfRule>
  </conditionalFormatting>
  <conditionalFormatting sqref="JH79">
    <cfRule type="expression" dxfId="20540" priority="16303">
      <formula>JH79=#REF!</formula>
    </cfRule>
    <cfRule type="expression" dxfId="20539" priority="16304">
      <formula>JH79=$B$23</formula>
    </cfRule>
  </conditionalFormatting>
  <conditionalFormatting sqref="JD79:JH79">
    <cfRule type="expression" dxfId="20538" priority="16299">
      <formula>JD79=$B$8</formula>
    </cfRule>
    <cfRule type="expression" dxfId="20537" priority="16300">
      <formula>JD79=$B$24</formula>
    </cfRule>
    <cfRule type="expression" dxfId="20536" priority="16301">
      <formula>JD79=$B$18</formula>
    </cfRule>
    <cfRule type="expression" dxfId="20535" priority="16302">
      <formula>JD79=$B$3</formula>
    </cfRule>
  </conditionalFormatting>
  <conditionalFormatting sqref="JD79:JH79">
    <cfRule type="expression" dxfId="20534" priority="16286">
      <formula>JD79=$B$20</formula>
    </cfRule>
    <cfRule type="expression" dxfId="20533" priority="16287">
      <formula>JD79=$B$21</formula>
    </cfRule>
    <cfRule type="expression" dxfId="20532" priority="16288">
      <formula>JD79=$B$19</formula>
    </cfRule>
    <cfRule type="expression" dxfId="20531" priority="16289">
      <formula>JD79=$B$17</formula>
    </cfRule>
    <cfRule type="expression" dxfId="20530" priority="16290">
      <formula>JD79=$B$16</formula>
    </cfRule>
    <cfRule type="expression" dxfId="20529" priority="16291">
      <formula>JD79=$B$14</formula>
    </cfRule>
    <cfRule type="expression" dxfId="20528" priority="16292">
      <formula>JD79=$B$13</formula>
    </cfRule>
    <cfRule type="expression" dxfId="20527" priority="16293">
      <formula>JD79=$B$12</formula>
    </cfRule>
    <cfRule type="expression" dxfId="20526" priority="16294">
      <formula>JD79=$B$11</formula>
    </cfRule>
    <cfRule type="expression" dxfId="20525" priority="16295">
      <formula>JD79=$B$10</formula>
    </cfRule>
    <cfRule type="expression" dxfId="20524" priority="16296">
      <formula>JD79=$B$9</formula>
    </cfRule>
    <cfRule type="expression" dxfId="20523" priority="16297">
      <formula>JD79=$B$6</formula>
    </cfRule>
    <cfRule type="expression" dxfId="20522" priority="16298">
      <formula>"TEXT(C$16,""ddd"")='Sat'"</formula>
    </cfRule>
  </conditionalFormatting>
  <conditionalFormatting sqref="JD79:JH79">
    <cfRule type="expression" dxfId="20521" priority="16285">
      <formula>JD79=$B$22</formula>
    </cfRule>
  </conditionalFormatting>
  <conditionalFormatting sqref="JD79:JH79">
    <cfRule type="expression" dxfId="20520" priority="16283">
      <formula>JD79=#REF!</formula>
    </cfRule>
    <cfRule type="expression" dxfId="20519" priority="16284">
      <formula>JD79=$B$23</formula>
    </cfRule>
  </conditionalFormatting>
  <conditionalFormatting sqref="JH79">
    <cfRule type="expression" dxfId="20518" priority="16279">
      <formula>JH79=$B$8</formula>
    </cfRule>
    <cfRule type="expression" dxfId="20517" priority="16280">
      <formula>JH79=$B$24</formula>
    </cfRule>
    <cfRule type="expression" dxfId="20516" priority="16281">
      <formula>JH79=$B$18</formula>
    </cfRule>
    <cfRule type="expression" dxfId="20515" priority="16282">
      <formula>JH79=$B$3</formula>
    </cfRule>
  </conditionalFormatting>
  <conditionalFormatting sqref="JH79">
    <cfRule type="expression" dxfId="20514" priority="16266">
      <formula>JH79=$B$20</formula>
    </cfRule>
    <cfRule type="expression" dxfId="20513" priority="16267">
      <formula>JH79=$B$21</formula>
    </cfRule>
    <cfRule type="expression" dxfId="20512" priority="16268">
      <formula>JH79=$B$19</formula>
    </cfRule>
    <cfRule type="expression" dxfId="20511" priority="16269">
      <formula>JH79=$B$17</formula>
    </cfRule>
    <cfRule type="expression" dxfId="20510" priority="16270">
      <formula>JH79=$B$16</formula>
    </cfRule>
    <cfRule type="expression" dxfId="20509" priority="16271">
      <formula>JH79=$B$14</formula>
    </cfRule>
    <cfRule type="expression" dxfId="20508" priority="16272">
      <formula>JH79=$B$13</formula>
    </cfRule>
    <cfRule type="expression" dxfId="20507" priority="16273">
      <formula>JH79=$B$12</formula>
    </cfRule>
    <cfRule type="expression" dxfId="20506" priority="16274">
      <formula>JH79=$B$11</formula>
    </cfRule>
    <cfRule type="expression" dxfId="20505" priority="16275">
      <formula>JH79=$B$10</formula>
    </cfRule>
    <cfRule type="expression" dxfId="20504" priority="16276">
      <formula>JH79=$B$9</formula>
    </cfRule>
    <cfRule type="expression" dxfId="20503" priority="16277">
      <formula>JH79=$B$6</formula>
    </cfRule>
    <cfRule type="expression" dxfId="20502" priority="16278">
      <formula>"TEXT(C$16,""ddd"")='Sat'"</formula>
    </cfRule>
  </conditionalFormatting>
  <conditionalFormatting sqref="JH79">
    <cfRule type="expression" dxfId="20501" priority="16265">
      <formula>JH79=$B$22</formula>
    </cfRule>
  </conditionalFormatting>
  <conditionalFormatting sqref="JH79">
    <cfRule type="expression" dxfId="20500" priority="16263">
      <formula>JH79=#REF!</formula>
    </cfRule>
    <cfRule type="expression" dxfId="20499" priority="16264">
      <formula>JH79=$B$23</formula>
    </cfRule>
  </conditionalFormatting>
  <conditionalFormatting sqref="JG79">
    <cfRule type="expression" dxfId="20498" priority="16259">
      <formula>JG79=$B$8</formula>
    </cfRule>
    <cfRule type="expression" dxfId="20497" priority="16260">
      <formula>JG79=$B$24</formula>
    </cfRule>
    <cfRule type="expression" dxfId="20496" priority="16261">
      <formula>JG79=$B$18</formula>
    </cfRule>
    <cfRule type="expression" dxfId="20495" priority="16262">
      <formula>JG79=$B$3</formula>
    </cfRule>
  </conditionalFormatting>
  <conditionalFormatting sqref="JG79">
    <cfRule type="expression" dxfId="20494" priority="16246">
      <formula>JG79=$B$20</formula>
    </cfRule>
    <cfRule type="expression" dxfId="20493" priority="16247">
      <formula>JG79=$B$21</formula>
    </cfRule>
    <cfRule type="expression" dxfId="20492" priority="16248">
      <formula>JG79=$B$19</formula>
    </cfRule>
    <cfRule type="expression" dxfId="20491" priority="16249">
      <formula>JG79=$B$17</formula>
    </cfRule>
    <cfRule type="expression" dxfId="20490" priority="16250">
      <formula>JG79=$B$16</formula>
    </cfRule>
    <cfRule type="expression" dxfId="20489" priority="16251">
      <formula>JG79=$B$14</formula>
    </cfRule>
    <cfRule type="expression" dxfId="20488" priority="16252">
      <formula>JG79=$B$13</formula>
    </cfRule>
    <cfRule type="expression" dxfId="20487" priority="16253">
      <formula>JG79=$B$12</formula>
    </cfRule>
    <cfRule type="expression" dxfId="20486" priority="16254">
      <formula>JG79=$B$11</formula>
    </cfRule>
    <cfRule type="expression" dxfId="20485" priority="16255">
      <formula>JG79=$B$10</formula>
    </cfRule>
    <cfRule type="expression" dxfId="20484" priority="16256">
      <formula>JG79=$B$9</formula>
    </cfRule>
    <cfRule type="expression" dxfId="20483" priority="16257">
      <formula>JG79=$B$6</formula>
    </cfRule>
    <cfRule type="expression" dxfId="20482" priority="16258">
      <formula>"TEXT(C$16,""ddd"")='Sat'"</formula>
    </cfRule>
  </conditionalFormatting>
  <conditionalFormatting sqref="JG79">
    <cfRule type="expression" dxfId="20481" priority="16245">
      <formula>JG79=$B$22</formula>
    </cfRule>
  </conditionalFormatting>
  <conditionalFormatting sqref="JG79">
    <cfRule type="expression" dxfId="20480" priority="16243">
      <formula>JG79=#REF!</formula>
    </cfRule>
    <cfRule type="expression" dxfId="20479" priority="16244">
      <formula>JG79=$B$23</formula>
    </cfRule>
  </conditionalFormatting>
  <conditionalFormatting sqref="JD79:JH79">
    <cfRule type="expression" dxfId="20478" priority="16239">
      <formula>JD79=$B$8</formula>
    </cfRule>
    <cfRule type="expression" dxfId="20477" priority="16240">
      <formula>JD79=$B$24</formula>
    </cfRule>
    <cfRule type="expression" dxfId="20476" priority="16241">
      <formula>JD79=$B$18</formula>
    </cfRule>
    <cfRule type="expression" dxfId="20475" priority="16242">
      <formula>JD79=$B$3</formula>
    </cfRule>
  </conditionalFormatting>
  <conditionalFormatting sqref="JD79:JH79">
    <cfRule type="expression" dxfId="20474" priority="16226">
      <formula>JD79=$B$20</formula>
    </cfRule>
    <cfRule type="expression" dxfId="20473" priority="16227">
      <formula>JD79=$B$21</formula>
    </cfRule>
    <cfRule type="expression" dxfId="20472" priority="16228">
      <formula>JD79=$B$19</formula>
    </cfRule>
    <cfRule type="expression" dxfId="20471" priority="16229">
      <formula>JD79=$B$17</formula>
    </cfRule>
    <cfRule type="expression" dxfId="20470" priority="16230">
      <formula>JD79=$B$16</formula>
    </cfRule>
    <cfRule type="expression" dxfId="20469" priority="16231">
      <formula>JD79=$B$14</formula>
    </cfRule>
    <cfRule type="expression" dxfId="20468" priority="16232">
      <formula>JD79=$B$13</formula>
    </cfRule>
    <cfRule type="expression" dxfId="20467" priority="16233">
      <formula>JD79=$B$12</formula>
    </cfRule>
    <cfRule type="expression" dxfId="20466" priority="16234">
      <formula>JD79=$B$11</formula>
    </cfRule>
    <cfRule type="expression" dxfId="20465" priority="16235">
      <formula>JD79=$B$10</formula>
    </cfRule>
    <cfRule type="expression" dxfId="20464" priority="16236">
      <formula>JD79=$B$9</formula>
    </cfRule>
    <cfRule type="expression" dxfId="20463" priority="16237">
      <formula>JD79=$B$6</formula>
    </cfRule>
    <cfRule type="expression" dxfId="20462" priority="16238">
      <formula>"TEXT(C$16,""ddd"")='Sat'"</formula>
    </cfRule>
  </conditionalFormatting>
  <conditionalFormatting sqref="JD79:JH79">
    <cfRule type="expression" dxfId="20461" priority="16225">
      <formula>JD79=$B$22</formula>
    </cfRule>
  </conditionalFormatting>
  <conditionalFormatting sqref="JD79:JH79">
    <cfRule type="expression" dxfId="20460" priority="16223">
      <formula>JD79=#REF!</formula>
    </cfRule>
    <cfRule type="expression" dxfId="20459" priority="16224">
      <formula>JD79=$B$23</formula>
    </cfRule>
  </conditionalFormatting>
  <conditionalFormatting sqref="JH79">
    <cfRule type="expression" dxfId="20458" priority="16219">
      <formula>JH79=$B$8</formula>
    </cfRule>
    <cfRule type="expression" dxfId="20457" priority="16220">
      <formula>JH79=$B$24</formula>
    </cfRule>
    <cfRule type="expression" dxfId="20456" priority="16221">
      <formula>JH79=$B$18</formula>
    </cfRule>
    <cfRule type="expression" dxfId="20455" priority="16222">
      <formula>JH79=$B$3</formula>
    </cfRule>
  </conditionalFormatting>
  <conditionalFormatting sqref="JH79">
    <cfRule type="expression" dxfId="20454" priority="16206">
      <formula>JH79=$B$20</formula>
    </cfRule>
    <cfRule type="expression" dxfId="20453" priority="16207">
      <formula>JH79=$B$21</formula>
    </cfRule>
    <cfRule type="expression" dxfId="20452" priority="16208">
      <formula>JH79=$B$19</formula>
    </cfRule>
    <cfRule type="expression" dxfId="20451" priority="16209">
      <formula>JH79=$B$17</formula>
    </cfRule>
    <cfRule type="expression" dxfId="20450" priority="16210">
      <formula>JH79=$B$16</formula>
    </cfRule>
    <cfRule type="expression" dxfId="20449" priority="16211">
      <formula>JH79=$B$14</formula>
    </cfRule>
    <cfRule type="expression" dxfId="20448" priority="16212">
      <formula>JH79=$B$13</formula>
    </cfRule>
    <cfRule type="expression" dxfId="20447" priority="16213">
      <formula>JH79=$B$12</formula>
    </cfRule>
    <cfRule type="expression" dxfId="20446" priority="16214">
      <formula>JH79=$B$11</formula>
    </cfRule>
    <cfRule type="expression" dxfId="20445" priority="16215">
      <formula>JH79=$B$10</formula>
    </cfRule>
    <cfRule type="expression" dxfId="20444" priority="16216">
      <formula>JH79=$B$9</formula>
    </cfRule>
    <cfRule type="expression" dxfId="20443" priority="16217">
      <formula>JH79=$B$6</formula>
    </cfRule>
    <cfRule type="expression" dxfId="20442" priority="16218">
      <formula>"TEXT(C$16,""ddd"")='Sat'"</formula>
    </cfRule>
  </conditionalFormatting>
  <conditionalFormatting sqref="JH79">
    <cfRule type="expression" dxfId="20441" priority="16205">
      <formula>JH79=$B$22</formula>
    </cfRule>
  </conditionalFormatting>
  <conditionalFormatting sqref="JH79">
    <cfRule type="expression" dxfId="20440" priority="16203">
      <formula>JH79=#REF!</formula>
    </cfRule>
    <cfRule type="expression" dxfId="20439" priority="16204">
      <formula>JH79=$B$23</formula>
    </cfRule>
  </conditionalFormatting>
  <conditionalFormatting sqref="JD79:JH79">
    <cfRule type="expression" dxfId="20438" priority="16199">
      <formula>JD79=$B$8</formula>
    </cfRule>
    <cfRule type="expression" dxfId="20437" priority="16200">
      <formula>JD79=$B$24</formula>
    </cfRule>
    <cfRule type="expression" dxfId="20436" priority="16201">
      <formula>JD79=$B$18</formula>
    </cfRule>
    <cfRule type="expression" dxfId="20435" priority="16202">
      <formula>JD79=$B$3</formula>
    </cfRule>
  </conditionalFormatting>
  <conditionalFormatting sqref="JD79:JH79">
    <cfRule type="expression" dxfId="20434" priority="16186">
      <formula>JD79=$B$20</formula>
    </cfRule>
    <cfRule type="expression" dxfId="20433" priority="16187">
      <formula>JD79=$B$21</formula>
    </cfRule>
    <cfRule type="expression" dxfId="20432" priority="16188">
      <formula>JD79=$B$19</formula>
    </cfRule>
    <cfRule type="expression" dxfId="20431" priority="16189">
      <formula>JD79=$B$17</formula>
    </cfRule>
    <cfRule type="expression" dxfId="20430" priority="16190">
      <formula>JD79=$B$16</formula>
    </cfRule>
    <cfRule type="expression" dxfId="20429" priority="16191">
      <formula>JD79=$B$14</formula>
    </cfRule>
    <cfRule type="expression" dxfId="20428" priority="16192">
      <formula>JD79=$B$13</formula>
    </cfRule>
    <cfRule type="expression" dxfId="20427" priority="16193">
      <formula>JD79=$B$12</formula>
    </cfRule>
    <cfRule type="expression" dxfId="20426" priority="16194">
      <formula>JD79=$B$11</formula>
    </cfRule>
    <cfRule type="expression" dxfId="20425" priority="16195">
      <formula>JD79=$B$10</formula>
    </cfRule>
    <cfRule type="expression" dxfId="20424" priority="16196">
      <formula>JD79=$B$9</formula>
    </cfRule>
    <cfRule type="expression" dxfId="20423" priority="16197">
      <formula>JD79=$B$6</formula>
    </cfRule>
    <cfRule type="expression" dxfId="20422" priority="16198">
      <formula>"TEXT(C$16,""ddd"")='Sat'"</formula>
    </cfRule>
  </conditionalFormatting>
  <conditionalFormatting sqref="JD79:JH79">
    <cfRule type="expression" dxfId="20421" priority="16185">
      <formula>JD79=$B$22</formula>
    </cfRule>
  </conditionalFormatting>
  <conditionalFormatting sqref="JD79:JH79">
    <cfRule type="expression" dxfId="20420" priority="16183">
      <formula>JD79=#REF!</formula>
    </cfRule>
    <cfRule type="expression" dxfId="20419" priority="16184">
      <formula>JD79=$B$23</formula>
    </cfRule>
  </conditionalFormatting>
  <conditionalFormatting sqref="JH79">
    <cfRule type="expression" dxfId="20418" priority="16179">
      <formula>JH79=$B$8</formula>
    </cfRule>
    <cfRule type="expression" dxfId="20417" priority="16180">
      <formula>JH79=$B$24</formula>
    </cfRule>
    <cfRule type="expression" dxfId="20416" priority="16181">
      <formula>JH79=$B$18</formula>
    </cfRule>
    <cfRule type="expression" dxfId="20415" priority="16182">
      <formula>JH79=$B$3</formula>
    </cfRule>
  </conditionalFormatting>
  <conditionalFormatting sqref="JH79">
    <cfRule type="expression" dxfId="20414" priority="16166">
      <formula>JH79=$B$20</formula>
    </cfRule>
    <cfRule type="expression" dxfId="20413" priority="16167">
      <formula>JH79=$B$21</formula>
    </cfRule>
    <cfRule type="expression" dxfId="20412" priority="16168">
      <formula>JH79=$B$19</formula>
    </cfRule>
    <cfRule type="expression" dxfId="20411" priority="16169">
      <formula>JH79=$B$17</formula>
    </cfRule>
    <cfRule type="expression" dxfId="20410" priority="16170">
      <formula>JH79=$B$16</formula>
    </cfRule>
    <cfRule type="expression" dxfId="20409" priority="16171">
      <formula>JH79=$B$14</formula>
    </cfRule>
    <cfRule type="expression" dxfId="20408" priority="16172">
      <formula>JH79=$B$13</formula>
    </cfRule>
    <cfRule type="expression" dxfId="20407" priority="16173">
      <formula>JH79=$B$12</formula>
    </cfRule>
    <cfRule type="expression" dxfId="20406" priority="16174">
      <formula>JH79=$B$11</formula>
    </cfRule>
    <cfRule type="expression" dxfId="20405" priority="16175">
      <formula>JH79=$B$10</formula>
    </cfRule>
    <cfRule type="expression" dxfId="20404" priority="16176">
      <formula>JH79=$B$9</formula>
    </cfRule>
    <cfRule type="expression" dxfId="20403" priority="16177">
      <formula>JH79=$B$6</formula>
    </cfRule>
    <cfRule type="expression" dxfId="20402" priority="16178">
      <formula>"TEXT(C$16,""ddd"")='Sat'"</formula>
    </cfRule>
  </conditionalFormatting>
  <conditionalFormatting sqref="JH79">
    <cfRule type="expression" dxfId="20401" priority="16165">
      <formula>JH79=$B$22</formula>
    </cfRule>
  </conditionalFormatting>
  <conditionalFormatting sqref="JH79">
    <cfRule type="expression" dxfId="20400" priority="16163">
      <formula>JH79=#REF!</formula>
    </cfRule>
    <cfRule type="expression" dxfId="20399" priority="16164">
      <formula>JH79=$B$23</formula>
    </cfRule>
  </conditionalFormatting>
  <conditionalFormatting sqref="JG79">
    <cfRule type="expression" dxfId="20398" priority="16159">
      <formula>JG79=$B$8</formula>
    </cfRule>
    <cfRule type="expression" dxfId="20397" priority="16160">
      <formula>JG79=$B$24</formula>
    </cfRule>
    <cfRule type="expression" dxfId="20396" priority="16161">
      <formula>JG79=$B$18</formula>
    </cfRule>
    <cfRule type="expression" dxfId="20395" priority="16162">
      <formula>JG79=$B$3</formula>
    </cfRule>
  </conditionalFormatting>
  <conditionalFormatting sqref="JG79">
    <cfRule type="expression" dxfId="20394" priority="16146">
      <formula>JG79=$B$20</formula>
    </cfRule>
    <cfRule type="expression" dxfId="20393" priority="16147">
      <formula>JG79=$B$21</formula>
    </cfRule>
    <cfRule type="expression" dxfId="20392" priority="16148">
      <formula>JG79=$B$19</formula>
    </cfRule>
    <cfRule type="expression" dxfId="20391" priority="16149">
      <formula>JG79=$B$17</formula>
    </cfRule>
    <cfRule type="expression" dxfId="20390" priority="16150">
      <formula>JG79=$B$16</formula>
    </cfRule>
    <cfRule type="expression" dxfId="20389" priority="16151">
      <formula>JG79=$B$14</formula>
    </cfRule>
    <cfRule type="expression" dxfId="20388" priority="16152">
      <formula>JG79=$B$13</formula>
    </cfRule>
    <cfRule type="expression" dxfId="20387" priority="16153">
      <formula>JG79=$B$12</formula>
    </cfRule>
    <cfRule type="expression" dxfId="20386" priority="16154">
      <formula>JG79=$B$11</formula>
    </cfRule>
    <cfRule type="expression" dxfId="20385" priority="16155">
      <formula>JG79=$B$10</formula>
    </cfRule>
    <cfRule type="expression" dxfId="20384" priority="16156">
      <formula>JG79=$B$9</formula>
    </cfRule>
    <cfRule type="expression" dxfId="20383" priority="16157">
      <formula>JG79=$B$6</formula>
    </cfRule>
    <cfRule type="expression" dxfId="20382" priority="16158">
      <formula>"TEXT(C$16,""ddd"")='Sat'"</formula>
    </cfRule>
  </conditionalFormatting>
  <conditionalFormatting sqref="JG79">
    <cfRule type="expression" dxfId="20381" priority="16145">
      <formula>JG79=$B$22</formula>
    </cfRule>
  </conditionalFormatting>
  <conditionalFormatting sqref="JG79">
    <cfRule type="expression" dxfId="20380" priority="16143">
      <formula>JG79=#REF!</formula>
    </cfRule>
    <cfRule type="expression" dxfId="20379" priority="16144">
      <formula>JG79=$B$23</formula>
    </cfRule>
  </conditionalFormatting>
  <conditionalFormatting sqref="IW79:IZ79">
    <cfRule type="expression" dxfId="20378" priority="16139">
      <formula>IW79=$B$8</formula>
    </cfRule>
    <cfRule type="expression" dxfId="20377" priority="16140">
      <formula>IW79=$B$24</formula>
    </cfRule>
    <cfRule type="expression" dxfId="20376" priority="16141">
      <formula>IW79=$B$18</formula>
    </cfRule>
    <cfRule type="expression" dxfId="20375" priority="16142">
      <formula>IW79=$B$3</formula>
    </cfRule>
  </conditionalFormatting>
  <conditionalFormatting sqref="IW79:IZ79">
    <cfRule type="expression" dxfId="20374" priority="16126">
      <formula>IW79=$B$20</formula>
    </cfRule>
    <cfRule type="expression" dxfId="20373" priority="16127">
      <formula>IW79=$B$21</formula>
    </cfRule>
    <cfRule type="expression" dxfId="20372" priority="16128">
      <formula>IW79=$B$19</formula>
    </cfRule>
    <cfRule type="expression" dxfId="20371" priority="16129">
      <formula>IW79=$B$17</formula>
    </cfRule>
    <cfRule type="expression" dxfId="20370" priority="16130">
      <formula>IW79=$B$16</formula>
    </cfRule>
    <cfRule type="expression" dxfId="20369" priority="16131">
      <formula>IW79=$B$14</formula>
    </cfRule>
    <cfRule type="expression" dxfId="20368" priority="16132">
      <formula>IW79=$B$13</formula>
    </cfRule>
    <cfRule type="expression" dxfId="20367" priority="16133">
      <formula>IW79=$B$12</formula>
    </cfRule>
    <cfRule type="expression" dxfId="20366" priority="16134">
      <formula>IW79=$B$11</formula>
    </cfRule>
    <cfRule type="expression" dxfId="20365" priority="16135">
      <formula>IW79=$B$10</formula>
    </cfRule>
    <cfRule type="expression" dxfId="20364" priority="16136">
      <formula>IW79=$B$9</formula>
    </cfRule>
    <cfRule type="expression" dxfId="20363" priority="16137">
      <formula>IW79=$B$6</formula>
    </cfRule>
    <cfRule type="expression" dxfId="20362" priority="16138">
      <formula>"TEXT(C$16,""ddd"")='Sat'"</formula>
    </cfRule>
  </conditionalFormatting>
  <conditionalFormatting sqref="IW79:IZ79">
    <cfRule type="expression" dxfId="20361" priority="16125">
      <formula>IW79=$B$22</formula>
    </cfRule>
  </conditionalFormatting>
  <conditionalFormatting sqref="IW79:IZ79">
    <cfRule type="expression" dxfId="20360" priority="16123">
      <formula>IW79=#REF!</formula>
    </cfRule>
    <cfRule type="expression" dxfId="20359" priority="16124">
      <formula>IW79=$B$23</formula>
    </cfRule>
  </conditionalFormatting>
  <conditionalFormatting sqref="IW79:IZ79">
    <cfRule type="expression" dxfId="20358" priority="16119">
      <formula>IW79=$B$8</formula>
    </cfRule>
    <cfRule type="expression" dxfId="20357" priority="16120">
      <formula>IW79=$B$24</formula>
    </cfRule>
    <cfRule type="expression" dxfId="20356" priority="16121">
      <formula>IW79=$B$18</formula>
    </cfRule>
    <cfRule type="expression" dxfId="20355" priority="16122">
      <formula>IW79=$B$3</formula>
    </cfRule>
  </conditionalFormatting>
  <conditionalFormatting sqref="IW79:IZ79">
    <cfRule type="expression" dxfId="20354" priority="16106">
      <formula>IW79=$B$20</formula>
    </cfRule>
    <cfRule type="expression" dxfId="20353" priority="16107">
      <formula>IW79=$B$21</formula>
    </cfRule>
    <cfRule type="expression" dxfId="20352" priority="16108">
      <formula>IW79=$B$19</formula>
    </cfRule>
    <cfRule type="expression" dxfId="20351" priority="16109">
      <formula>IW79=$B$17</formula>
    </cfRule>
    <cfRule type="expression" dxfId="20350" priority="16110">
      <formula>IW79=$B$16</formula>
    </cfRule>
    <cfRule type="expression" dxfId="20349" priority="16111">
      <formula>IW79=$B$14</formula>
    </cfRule>
    <cfRule type="expression" dxfId="20348" priority="16112">
      <formula>IW79=$B$13</formula>
    </cfRule>
    <cfRule type="expression" dxfId="20347" priority="16113">
      <formula>IW79=$B$12</formula>
    </cfRule>
    <cfRule type="expression" dxfId="20346" priority="16114">
      <formula>IW79=$B$11</formula>
    </cfRule>
    <cfRule type="expression" dxfId="20345" priority="16115">
      <formula>IW79=$B$10</formula>
    </cfRule>
    <cfRule type="expression" dxfId="20344" priority="16116">
      <formula>IW79=$B$9</formula>
    </cfRule>
    <cfRule type="expression" dxfId="20343" priority="16117">
      <formula>IW79=$B$6</formula>
    </cfRule>
    <cfRule type="expression" dxfId="20342" priority="16118">
      <formula>"TEXT(C$16,""ddd"")='Sat'"</formula>
    </cfRule>
  </conditionalFormatting>
  <conditionalFormatting sqref="IW79:IZ79">
    <cfRule type="expression" dxfId="20341" priority="16105">
      <formula>IW79=$B$22</formula>
    </cfRule>
  </conditionalFormatting>
  <conditionalFormatting sqref="IW79:IZ79">
    <cfRule type="expression" dxfId="20340" priority="16103">
      <formula>IW79=#REF!</formula>
    </cfRule>
    <cfRule type="expression" dxfId="20339" priority="16104">
      <formula>IW79=$B$23</formula>
    </cfRule>
  </conditionalFormatting>
  <conditionalFormatting sqref="IW79:IZ79">
    <cfRule type="expression" dxfId="20338" priority="16099">
      <formula>IW79=$B$8</formula>
    </cfRule>
    <cfRule type="expression" dxfId="20337" priority="16100">
      <formula>IW79=$B$24</formula>
    </cfRule>
    <cfRule type="expression" dxfId="20336" priority="16101">
      <formula>IW79=$B$18</formula>
    </cfRule>
    <cfRule type="expression" dxfId="20335" priority="16102">
      <formula>IW79=$B$3</formula>
    </cfRule>
  </conditionalFormatting>
  <conditionalFormatting sqref="IW79:IZ79">
    <cfRule type="expression" dxfId="20334" priority="16086">
      <formula>IW79=$B$20</formula>
    </cfRule>
    <cfRule type="expression" dxfId="20333" priority="16087">
      <formula>IW79=$B$21</formula>
    </cfRule>
    <cfRule type="expression" dxfId="20332" priority="16088">
      <formula>IW79=$B$19</formula>
    </cfRule>
    <cfRule type="expression" dxfId="20331" priority="16089">
      <formula>IW79=$B$17</formula>
    </cfRule>
    <cfRule type="expression" dxfId="20330" priority="16090">
      <formula>IW79=$B$16</formula>
    </cfRule>
    <cfRule type="expression" dxfId="20329" priority="16091">
      <formula>IW79=$B$14</formula>
    </cfRule>
    <cfRule type="expression" dxfId="20328" priority="16092">
      <formula>IW79=$B$13</formula>
    </cfRule>
    <cfRule type="expression" dxfId="20327" priority="16093">
      <formula>IW79=$B$12</formula>
    </cfRule>
    <cfRule type="expression" dxfId="20326" priority="16094">
      <formula>IW79=$B$11</formula>
    </cfRule>
    <cfRule type="expression" dxfId="20325" priority="16095">
      <formula>IW79=$B$10</formula>
    </cfRule>
    <cfRule type="expression" dxfId="20324" priority="16096">
      <formula>IW79=$B$9</formula>
    </cfRule>
    <cfRule type="expression" dxfId="20323" priority="16097">
      <formula>IW79=$B$6</formula>
    </cfRule>
    <cfRule type="expression" dxfId="20322" priority="16098">
      <formula>"TEXT(C$16,""ddd"")='Sat'"</formula>
    </cfRule>
  </conditionalFormatting>
  <conditionalFormatting sqref="IW79:IZ79">
    <cfRule type="expression" dxfId="20321" priority="16085">
      <formula>IW79=$B$22</formula>
    </cfRule>
  </conditionalFormatting>
  <conditionalFormatting sqref="IW79:IZ79">
    <cfRule type="expression" dxfId="20320" priority="16083">
      <formula>IW79=#REF!</formula>
    </cfRule>
    <cfRule type="expression" dxfId="20319" priority="16084">
      <formula>IW79=$B$23</formula>
    </cfRule>
  </conditionalFormatting>
  <conditionalFormatting sqref="IW79:IZ79">
    <cfRule type="expression" dxfId="20318" priority="16079">
      <formula>IW79=$B$8</formula>
    </cfRule>
    <cfRule type="expression" dxfId="20317" priority="16080">
      <formula>IW79=$B$24</formula>
    </cfRule>
    <cfRule type="expression" dxfId="20316" priority="16081">
      <formula>IW79=$B$18</formula>
    </cfRule>
    <cfRule type="expression" dxfId="20315" priority="16082">
      <formula>IW79=$B$3</formula>
    </cfRule>
  </conditionalFormatting>
  <conditionalFormatting sqref="IW79:IZ79">
    <cfRule type="expression" dxfId="20314" priority="16066">
      <formula>IW79=$B$20</formula>
    </cfRule>
    <cfRule type="expression" dxfId="20313" priority="16067">
      <formula>IW79=$B$21</formula>
    </cfRule>
    <cfRule type="expression" dxfId="20312" priority="16068">
      <formula>IW79=$B$19</formula>
    </cfRule>
    <cfRule type="expression" dxfId="20311" priority="16069">
      <formula>IW79=$B$17</formula>
    </cfRule>
    <cfRule type="expression" dxfId="20310" priority="16070">
      <formula>IW79=$B$16</formula>
    </cfRule>
    <cfRule type="expression" dxfId="20309" priority="16071">
      <formula>IW79=$B$14</formula>
    </cfRule>
    <cfRule type="expression" dxfId="20308" priority="16072">
      <formula>IW79=$B$13</formula>
    </cfRule>
    <cfRule type="expression" dxfId="20307" priority="16073">
      <formula>IW79=$B$12</formula>
    </cfRule>
    <cfRule type="expression" dxfId="20306" priority="16074">
      <formula>IW79=$B$11</formula>
    </cfRule>
    <cfRule type="expression" dxfId="20305" priority="16075">
      <formula>IW79=$B$10</formula>
    </cfRule>
    <cfRule type="expression" dxfId="20304" priority="16076">
      <formula>IW79=$B$9</formula>
    </cfRule>
    <cfRule type="expression" dxfId="20303" priority="16077">
      <formula>IW79=$B$6</formula>
    </cfRule>
    <cfRule type="expression" dxfId="20302" priority="16078">
      <formula>"TEXT(C$16,""ddd"")='Sat'"</formula>
    </cfRule>
  </conditionalFormatting>
  <conditionalFormatting sqref="IW79:IZ79">
    <cfRule type="expression" dxfId="20301" priority="16065">
      <formula>IW79=$B$22</formula>
    </cfRule>
  </conditionalFormatting>
  <conditionalFormatting sqref="IW79:IZ79">
    <cfRule type="expression" dxfId="20300" priority="16063">
      <formula>IW79=#REF!</formula>
    </cfRule>
    <cfRule type="expression" dxfId="20299" priority="16064">
      <formula>IW79=$B$23</formula>
    </cfRule>
  </conditionalFormatting>
  <conditionalFormatting sqref="IZ79">
    <cfRule type="expression" dxfId="20298" priority="16059">
      <formula>IZ79=$B$8</formula>
    </cfRule>
    <cfRule type="expression" dxfId="20297" priority="16060">
      <formula>IZ79=$B$24</formula>
    </cfRule>
    <cfRule type="expression" dxfId="20296" priority="16061">
      <formula>IZ79=$B$18</formula>
    </cfRule>
    <cfRule type="expression" dxfId="20295" priority="16062">
      <formula>IZ79=$B$3</formula>
    </cfRule>
  </conditionalFormatting>
  <conditionalFormatting sqref="IZ79">
    <cfRule type="expression" dxfId="20294" priority="16046">
      <formula>IZ79=$B$20</formula>
    </cfRule>
    <cfRule type="expression" dxfId="20293" priority="16047">
      <formula>IZ79=$B$21</formula>
    </cfRule>
    <cfRule type="expression" dxfId="20292" priority="16048">
      <formula>IZ79=$B$19</formula>
    </cfRule>
    <cfRule type="expression" dxfId="20291" priority="16049">
      <formula>IZ79=$B$17</formula>
    </cfRule>
    <cfRule type="expression" dxfId="20290" priority="16050">
      <formula>IZ79=$B$16</formula>
    </cfRule>
    <cfRule type="expression" dxfId="20289" priority="16051">
      <formula>IZ79=$B$14</formula>
    </cfRule>
    <cfRule type="expression" dxfId="20288" priority="16052">
      <formula>IZ79=$B$13</formula>
    </cfRule>
    <cfRule type="expression" dxfId="20287" priority="16053">
      <formula>IZ79=$B$12</formula>
    </cfRule>
    <cfRule type="expression" dxfId="20286" priority="16054">
      <formula>IZ79=$B$11</formula>
    </cfRule>
    <cfRule type="expression" dxfId="20285" priority="16055">
      <formula>IZ79=$B$10</formula>
    </cfRule>
    <cfRule type="expression" dxfId="20284" priority="16056">
      <formula>IZ79=$B$9</formula>
    </cfRule>
    <cfRule type="expression" dxfId="20283" priority="16057">
      <formula>IZ79=$B$6</formula>
    </cfRule>
    <cfRule type="expression" dxfId="20282" priority="16058">
      <formula>"TEXT(C$16,""ddd"")='Sat'"</formula>
    </cfRule>
  </conditionalFormatting>
  <conditionalFormatting sqref="IZ79">
    <cfRule type="expression" dxfId="20281" priority="16045">
      <formula>IZ79=$B$22</formula>
    </cfRule>
  </conditionalFormatting>
  <conditionalFormatting sqref="IZ79">
    <cfRule type="expression" dxfId="20280" priority="16043">
      <formula>IZ79=#REF!</formula>
    </cfRule>
    <cfRule type="expression" dxfId="20279" priority="16044">
      <formula>IZ79=$B$23</formula>
    </cfRule>
  </conditionalFormatting>
  <conditionalFormatting sqref="IW79:IZ79">
    <cfRule type="expression" dxfId="20278" priority="16039">
      <formula>IW79=$B$8</formula>
    </cfRule>
    <cfRule type="expression" dxfId="20277" priority="16040">
      <formula>IW79=$B$24</formula>
    </cfRule>
    <cfRule type="expression" dxfId="20276" priority="16041">
      <formula>IW79=$B$18</formula>
    </cfRule>
    <cfRule type="expression" dxfId="20275" priority="16042">
      <formula>IW79=$B$3</formula>
    </cfRule>
  </conditionalFormatting>
  <conditionalFormatting sqref="IW79:IZ79">
    <cfRule type="expression" dxfId="20274" priority="16026">
      <formula>IW79=$B$20</formula>
    </cfRule>
    <cfRule type="expression" dxfId="20273" priority="16027">
      <formula>IW79=$B$21</formula>
    </cfRule>
    <cfRule type="expression" dxfId="20272" priority="16028">
      <formula>IW79=$B$19</formula>
    </cfRule>
    <cfRule type="expression" dxfId="20271" priority="16029">
      <formula>IW79=$B$17</formula>
    </cfRule>
    <cfRule type="expression" dxfId="20270" priority="16030">
      <formula>IW79=$B$16</formula>
    </cfRule>
    <cfRule type="expression" dxfId="20269" priority="16031">
      <formula>IW79=$B$14</formula>
    </cfRule>
    <cfRule type="expression" dxfId="20268" priority="16032">
      <formula>IW79=$B$13</formula>
    </cfRule>
    <cfRule type="expression" dxfId="20267" priority="16033">
      <formula>IW79=$B$12</formula>
    </cfRule>
    <cfRule type="expression" dxfId="20266" priority="16034">
      <formula>IW79=$B$11</formula>
    </cfRule>
    <cfRule type="expression" dxfId="20265" priority="16035">
      <formula>IW79=$B$10</formula>
    </cfRule>
    <cfRule type="expression" dxfId="20264" priority="16036">
      <formula>IW79=$B$9</formula>
    </cfRule>
    <cfRule type="expression" dxfId="20263" priority="16037">
      <formula>IW79=$B$6</formula>
    </cfRule>
    <cfRule type="expression" dxfId="20262" priority="16038">
      <formula>"TEXT(C$16,""ddd"")='Sat'"</formula>
    </cfRule>
  </conditionalFormatting>
  <conditionalFormatting sqref="IW79:IZ79">
    <cfRule type="expression" dxfId="20261" priority="16025">
      <formula>IW79=$B$22</formula>
    </cfRule>
  </conditionalFormatting>
  <conditionalFormatting sqref="IW79:IZ79">
    <cfRule type="expression" dxfId="20260" priority="16023">
      <formula>IW79=#REF!</formula>
    </cfRule>
    <cfRule type="expression" dxfId="20259" priority="16024">
      <formula>IW79=$B$23</formula>
    </cfRule>
  </conditionalFormatting>
  <conditionalFormatting sqref="IW79:IZ79">
    <cfRule type="expression" dxfId="20258" priority="16019">
      <formula>IW79=$B$8</formula>
    </cfRule>
    <cfRule type="expression" dxfId="20257" priority="16020">
      <formula>IW79=$B$24</formula>
    </cfRule>
    <cfRule type="expression" dxfId="20256" priority="16021">
      <formula>IW79=$B$18</formula>
    </cfRule>
    <cfRule type="expression" dxfId="20255" priority="16022">
      <formula>IW79=$B$3</formula>
    </cfRule>
  </conditionalFormatting>
  <conditionalFormatting sqref="IW79:IZ79">
    <cfRule type="expression" dxfId="20254" priority="16006">
      <formula>IW79=$B$20</formula>
    </cfRule>
    <cfRule type="expression" dxfId="20253" priority="16007">
      <formula>IW79=$B$21</formula>
    </cfRule>
    <cfRule type="expression" dxfId="20252" priority="16008">
      <formula>IW79=$B$19</formula>
    </cfRule>
    <cfRule type="expression" dxfId="20251" priority="16009">
      <formula>IW79=$B$17</formula>
    </cfRule>
    <cfRule type="expression" dxfId="20250" priority="16010">
      <formula>IW79=$B$16</formula>
    </cfRule>
    <cfRule type="expression" dxfId="20249" priority="16011">
      <formula>IW79=$B$14</formula>
    </cfRule>
    <cfRule type="expression" dxfId="20248" priority="16012">
      <formula>IW79=$B$13</formula>
    </cfRule>
    <cfRule type="expression" dxfId="20247" priority="16013">
      <formula>IW79=$B$12</formula>
    </cfRule>
    <cfRule type="expression" dxfId="20246" priority="16014">
      <formula>IW79=$B$11</formula>
    </cfRule>
    <cfRule type="expression" dxfId="20245" priority="16015">
      <formula>IW79=$B$10</formula>
    </cfRule>
    <cfRule type="expression" dxfId="20244" priority="16016">
      <formula>IW79=$B$9</formula>
    </cfRule>
    <cfRule type="expression" dxfId="20243" priority="16017">
      <formula>IW79=$B$6</formula>
    </cfRule>
    <cfRule type="expression" dxfId="20242" priority="16018">
      <formula>"TEXT(C$16,""ddd"")='Sat'"</formula>
    </cfRule>
  </conditionalFormatting>
  <conditionalFormatting sqref="IW79:IZ79">
    <cfRule type="expression" dxfId="20241" priority="16005">
      <formula>IW79=$B$22</formula>
    </cfRule>
  </conditionalFormatting>
  <conditionalFormatting sqref="IW79:IZ79">
    <cfRule type="expression" dxfId="20240" priority="16003">
      <formula>IW79=#REF!</formula>
    </cfRule>
    <cfRule type="expression" dxfId="20239" priority="16004">
      <formula>IW79=$B$23</formula>
    </cfRule>
  </conditionalFormatting>
  <conditionalFormatting sqref="IZ79">
    <cfRule type="expression" dxfId="20238" priority="15999">
      <formula>IZ79=$B$8</formula>
    </cfRule>
    <cfRule type="expression" dxfId="20237" priority="16000">
      <formula>IZ79=$B$24</formula>
    </cfRule>
    <cfRule type="expression" dxfId="20236" priority="16001">
      <formula>IZ79=$B$18</formula>
    </cfRule>
    <cfRule type="expression" dxfId="20235" priority="16002">
      <formula>IZ79=$B$3</formula>
    </cfRule>
  </conditionalFormatting>
  <conditionalFormatting sqref="IZ79">
    <cfRule type="expression" dxfId="20234" priority="15986">
      <formula>IZ79=$B$20</formula>
    </cfRule>
    <cfRule type="expression" dxfId="20233" priority="15987">
      <formula>IZ79=$B$21</formula>
    </cfRule>
    <cfRule type="expression" dxfId="20232" priority="15988">
      <formula>IZ79=$B$19</formula>
    </cfRule>
    <cfRule type="expression" dxfId="20231" priority="15989">
      <formula>IZ79=$B$17</formula>
    </cfRule>
    <cfRule type="expression" dxfId="20230" priority="15990">
      <formula>IZ79=$B$16</formula>
    </cfRule>
    <cfRule type="expression" dxfId="20229" priority="15991">
      <formula>IZ79=$B$14</formula>
    </cfRule>
    <cfRule type="expression" dxfId="20228" priority="15992">
      <formula>IZ79=$B$13</formula>
    </cfRule>
    <cfRule type="expression" dxfId="20227" priority="15993">
      <formula>IZ79=$B$12</formula>
    </cfRule>
    <cfRule type="expression" dxfId="20226" priority="15994">
      <formula>IZ79=$B$11</formula>
    </cfRule>
    <cfRule type="expression" dxfId="20225" priority="15995">
      <formula>IZ79=$B$10</formula>
    </cfRule>
    <cfRule type="expression" dxfId="20224" priority="15996">
      <formula>IZ79=$B$9</formula>
    </cfRule>
    <cfRule type="expression" dxfId="20223" priority="15997">
      <formula>IZ79=$B$6</formula>
    </cfRule>
    <cfRule type="expression" dxfId="20222" priority="15998">
      <formula>"TEXT(C$16,""ddd"")='Sat'"</formula>
    </cfRule>
  </conditionalFormatting>
  <conditionalFormatting sqref="IZ79">
    <cfRule type="expression" dxfId="20221" priority="15985">
      <formula>IZ79=$B$22</formula>
    </cfRule>
  </conditionalFormatting>
  <conditionalFormatting sqref="IZ79">
    <cfRule type="expression" dxfId="20220" priority="15983">
      <formula>IZ79=#REF!</formula>
    </cfRule>
    <cfRule type="expression" dxfId="20219" priority="15984">
      <formula>IZ79=$B$23</formula>
    </cfRule>
  </conditionalFormatting>
  <conditionalFormatting sqref="IW79:IZ79">
    <cfRule type="expression" dxfId="20218" priority="15979">
      <formula>IW79=$B$8</formula>
    </cfRule>
    <cfRule type="expression" dxfId="20217" priority="15980">
      <formula>IW79=$B$24</formula>
    </cfRule>
    <cfRule type="expression" dxfId="20216" priority="15981">
      <formula>IW79=$B$18</formula>
    </cfRule>
    <cfRule type="expression" dxfId="20215" priority="15982">
      <formula>IW79=$B$3</formula>
    </cfRule>
  </conditionalFormatting>
  <conditionalFormatting sqref="IW79:IZ79">
    <cfRule type="expression" dxfId="20214" priority="15966">
      <formula>IW79=$B$20</formula>
    </cfRule>
    <cfRule type="expression" dxfId="20213" priority="15967">
      <formula>IW79=$B$21</formula>
    </cfRule>
    <cfRule type="expression" dxfId="20212" priority="15968">
      <formula>IW79=$B$19</formula>
    </cfRule>
    <cfRule type="expression" dxfId="20211" priority="15969">
      <formula>IW79=$B$17</formula>
    </cfRule>
    <cfRule type="expression" dxfId="20210" priority="15970">
      <formula>IW79=$B$16</formula>
    </cfRule>
    <cfRule type="expression" dxfId="20209" priority="15971">
      <formula>IW79=$B$14</formula>
    </cfRule>
    <cfRule type="expression" dxfId="20208" priority="15972">
      <formula>IW79=$B$13</formula>
    </cfRule>
    <cfRule type="expression" dxfId="20207" priority="15973">
      <formula>IW79=$B$12</formula>
    </cfRule>
    <cfRule type="expression" dxfId="20206" priority="15974">
      <formula>IW79=$B$11</formula>
    </cfRule>
    <cfRule type="expression" dxfId="20205" priority="15975">
      <formula>IW79=$B$10</formula>
    </cfRule>
    <cfRule type="expression" dxfId="20204" priority="15976">
      <formula>IW79=$B$9</formula>
    </cfRule>
    <cfRule type="expression" dxfId="20203" priority="15977">
      <formula>IW79=$B$6</formula>
    </cfRule>
    <cfRule type="expression" dxfId="20202" priority="15978">
      <formula>"TEXT(C$16,""ddd"")='Sat'"</formula>
    </cfRule>
  </conditionalFormatting>
  <conditionalFormatting sqref="IW79:IZ79">
    <cfRule type="expression" dxfId="20201" priority="15965">
      <formula>IW79=$B$22</formula>
    </cfRule>
  </conditionalFormatting>
  <conditionalFormatting sqref="IW79:IZ79">
    <cfRule type="expression" dxfId="20200" priority="15963">
      <formula>IW79=#REF!</formula>
    </cfRule>
    <cfRule type="expression" dxfId="20199" priority="15964">
      <formula>IW79=$B$23</formula>
    </cfRule>
  </conditionalFormatting>
  <conditionalFormatting sqref="IW79:IZ79">
    <cfRule type="expression" dxfId="20198" priority="15959">
      <formula>IW79=$B$8</formula>
    </cfRule>
    <cfRule type="expression" dxfId="20197" priority="15960">
      <formula>IW79=$B$24</formula>
    </cfRule>
    <cfRule type="expression" dxfId="20196" priority="15961">
      <formula>IW79=$B$18</formula>
    </cfRule>
    <cfRule type="expression" dxfId="20195" priority="15962">
      <formula>IW79=$B$3</formula>
    </cfRule>
  </conditionalFormatting>
  <conditionalFormatting sqref="IW79:IZ79">
    <cfRule type="expression" dxfId="20194" priority="15946">
      <formula>IW79=$B$20</formula>
    </cfRule>
    <cfRule type="expression" dxfId="20193" priority="15947">
      <formula>IW79=$B$21</formula>
    </cfRule>
    <cfRule type="expression" dxfId="20192" priority="15948">
      <formula>IW79=$B$19</formula>
    </cfRule>
    <cfRule type="expression" dxfId="20191" priority="15949">
      <formula>IW79=$B$17</formula>
    </cfRule>
    <cfRule type="expression" dxfId="20190" priority="15950">
      <formula>IW79=$B$16</formula>
    </cfRule>
    <cfRule type="expression" dxfId="20189" priority="15951">
      <formula>IW79=$B$14</formula>
    </cfRule>
    <cfRule type="expression" dxfId="20188" priority="15952">
      <formula>IW79=$B$13</formula>
    </cfRule>
    <cfRule type="expression" dxfId="20187" priority="15953">
      <formula>IW79=$B$12</formula>
    </cfRule>
    <cfRule type="expression" dxfId="20186" priority="15954">
      <formula>IW79=$B$11</formula>
    </cfRule>
    <cfRule type="expression" dxfId="20185" priority="15955">
      <formula>IW79=$B$10</formula>
    </cfRule>
    <cfRule type="expression" dxfId="20184" priority="15956">
      <formula>IW79=$B$9</formula>
    </cfRule>
    <cfRule type="expression" dxfId="20183" priority="15957">
      <formula>IW79=$B$6</formula>
    </cfRule>
    <cfRule type="expression" dxfId="20182" priority="15958">
      <formula>"TEXT(C$16,""ddd"")='Sat'"</formula>
    </cfRule>
  </conditionalFormatting>
  <conditionalFormatting sqref="IW79:IZ79">
    <cfRule type="expression" dxfId="20181" priority="15945">
      <formula>IW79=$B$22</formula>
    </cfRule>
  </conditionalFormatting>
  <conditionalFormatting sqref="IW79:IZ79">
    <cfRule type="expression" dxfId="20180" priority="15943">
      <formula>IW79=#REF!</formula>
    </cfRule>
    <cfRule type="expression" dxfId="20179" priority="15944">
      <formula>IW79=$B$23</formula>
    </cfRule>
  </conditionalFormatting>
  <conditionalFormatting sqref="IZ79">
    <cfRule type="expression" dxfId="20178" priority="15939">
      <formula>IZ79=$B$8</formula>
    </cfRule>
    <cfRule type="expression" dxfId="20177" priority="15940">
      <formula>IZ79=$B$24</formula>
    </cfRule>
    <cfRule type="expression" dxfId="20176" priority="15941">
      <formula>IZ79=$B$18</formula>
    </cfRule>
    <cfRule type="expression" dxfId="20175" priority="15942">
      <formula>IZ79=$B$3</formula>
    </cfRule>
  </conditionalFormatting>
  <conditionalFormatting sqref="IZ79">
    <cfRule type="expression" dxfId="20174" priority="15926">
      <formula>IZ79=$B$20</formula>
    </cfRule>
    <cfRule type="expression" dxfId="20173" priority="15927">
      <formula>IZ79=$B$21</formula>
    </cfRule>
    <cfRule type="expression" dxfId="20172" priority="15928">
      <formula>IZ79=$B$19</formula>
    </cfRule>
    <cfRule type="expression" dxfId="20171" priority="15929">
      <formula>IZ79=$B$17</formula>
    </cfRule>
    <cfRule type="expression" dxfId="20170" priority="15930">
      <formula>IZ79=$B$16</formula>
    </cfRule>
    <cfRule type="expression" dxfId="20169" priority="15931">
      <formula>IZ79=$B$14</formula>
    </cfRule>
    <cfRule type="expression" dxfId="20168" priority="15932">
      <formula>IZ79=$B$13</formula>
    </cfRule>
    <cfRule type="expression" dxfId="20167" priority="15933">
      <formula>IZ79=$B$12</formula>
    </cfRule>
    <cfRule type="expression" dxfId="20166" priority="15934">
      <formula>IZ79=$B$11</formula>
    </cfRule>
    <cfRule type="expression" dxfId="20165" priority="15935">
      <formula>IZ79=$B$10</formula>
    </cfRule>
    <cfRule type="expression" dxfId="20164" priority="15936">
      <formula>IZ79=$B$9</formula>
    </cfRule>
    <cfRule type="expression" dxfId="20163" priority="15937">
      <formula>IZ79=$B$6</formula>
    </cfRule>
    <cfRule type="expression" dxfId="20162" priority="15938">
      <formula>"TEXT(C$16,""ddd"")='Sat'"</formula>
    </cfRule>
  </conditionalFormatting>
  <conditionalFormatting sqref="IZ79">
    <cfRule type="expression" dxfId="20161" priority="15925">
      <formula>IZ79=$B$22</formula>
    </cfRule>
  </conditionalFormatting>
  <conditionalFormatting sqref="IZ79">
    <cfRule type="expression" dxfId="20160" priority="15923">
      <formula>IZ79=#REF!</formula>
    </cfRule>
    <cfRule type="expression" dxfId="20159" priority="15924">
      <formula>IZ79=$B$23</formula>
    </cfRule>
  </conditionalFormatting>
  <conditionalFormatting sqref="JK79:JO79">
    <cfRule type="expression" dxfId="20158" priority="15919">
      <formula>JK79=$B$8</formula>
    </cfRule>
    <cfRule type="expression" dxfId="20157" priority="15920">
      <formula>JK79=$B$24</formula>
    </cfRule>
    <cfRule type="expression" dxfId="20156" priority="15921">
      <formula>JK79=$B$18</formula>
    </cfRule>
    <cfRule type="expression" dxfId="20155" priority="15922">
      <formula>JK79=$B$3</formula>
    </cfRule>
  </conditionalFormatting>
  <conditionalFormatting sqref="JK79:JO79">
    <cfRule type="expression" dxfId="20154" priority="15906">
      <formula>JK79=$B$20</formula>
    </cfRule>
    <cfRule type="expression" dxfId="20153" priority="15907">
      <formula>JK79=$B$21</formula>
    </cfRule>
    <cfRule type="expression" dxfId="20152" priority="15908">
      <formula>JK79=$B$19</formula>
    </cfRule>
    <cfRule type="expression" dxfId="20151" priority="15909">
      <formula>JK79=$B$17</formula>
    </cfRule>
    <cfRule type="expression" dxfId="20150" priority="15910">
      <formula>JK79=$B$16</formula>
    </cfRule>
    <cfRule type="expression" dxfId="20149" priority="15911">
      <formula>JK79=$B$14</formula>
    </cfRule>
    <cfRule type="expression" dxfId="20148" priority="15912">
      <formula>JK79=$B$13</formula>
    </cfRule>
    <cfRule type="expression" dxfId="20147" priority="15913">
      <formula>JK79=$B$12</formula>
    </cfRule>
    <cfRule type="expression" dxfId="20146" priority="15914">
      <formula>JK79=$B$11</formula>
    </cfRule>
    <cfRule type="expression" dxfId="20145" priority="15915">
      <formula>JK79=$B$10</formula>
    </cfRule>
    <cfRule type="expression" dxfId="20144" priority="15916">
      <formula>JK79=$B$9</formula>
    </cfRule>
    <cfRule type="expression" dxfId="20143" priority="15917">
      <formula>JK79=$B$6</formula>
    </cfRule>
    <cfRule type="expression" dxfId="20142" priority="15918">
      <formula>"TEXT(C$16,""ddd"")='Sat'"</formula>
    </cfRule>
  </conditionalFormatting>
  <conditionalFormatting sqref="JK79:JO79">
    <cfRule type="expression" dxfId="20141" priority="15905">
      <formula>JK79=$B$22</formula>
    </cfRule>
  </conditionalFormatting>
  <conditionalFormatting sqref="JK79:JO79">
    <cfRule type="expression" dxfId="20140" priority="15903">
      <formula>JK79=#REF!</formula>
    </cfRule>
    <cfRule type="expression" dxfId="20139" priority="15904">
      <formula>JK79=$B$23</formula>
    </cfRule>
  </conditionalFormatting>
  <conditionalFormatting sqref="JO79">
    <cfRule type="expression" dxfId="20138" priority="15899">
      <formula>JO79=$B$8</formula>
    </cfRule>
    <cfRule type="expression" dxfId="20137" priority="15900">
      <formula>JO79=$B$24</formula>
    </cfRule>
    <cfRule type="expression" dxfId="20136" priority="15901">
      <formula>JO79=$B$18</formula>
    </cfRule>
    <cfRule type="expression" dxfId="20135" priority="15902">
      <formula>JO79=$B$3</formula>
    </cfRule>
  </conditionalFormatting>
  <conditionalFormatting sqref="JO79">
    <cfRule type="expression" dxfId="20134" priority="15886">
      <formula>JO79=$B$20</formula>
    </cfRule>
    <cfRule type="expression" dxfId="20133" priority="15887">
      <formula>JO79=$B$21</formula>
    </cfRule>
    <cfRule type="expression" dxfId="20132" priority="15888">
      <formula>JO79=$B$19</formula>
    </cfRule>
    <cfRule type="expression" dxfId="20131" priority="15889">
      <formula>JO79=$B$17</formula>
    </cfRule>
    <cfRule type="expression" dxfId="20130" priority="15890">
      <formula>JO79=$B$16</formula>
    </cfRule>
    <cfRule type="expression" dxfId="20129" priority="15891">
      <formula>JO79=$B$14</formula>
    </cfRule>
    <cfRule type="expression" dxfId="20128" priority="15892">
      <formula>JO79=$B$13</formula>
    </cfRule>
    <cfRule type="expression" dxfId="20127" priority="15893">
      <formula>JO79=$B$12</formula>
    </cfRule>
    <cfRule type="expression" dxfId="20126" priority="15894">
      <formula>JO79=$B$11</formula>
    </cfRule>
    <cfRule type="expression" dxfId="20125" priority="15895">
      <formula>JO79=$B$10</formula>
    </cfRule>
    <cfRule type="expression" dxfId="20124" priority="15896">
      <formula>JO79=$B$9</formula>
    </cfRule>
    <cfRule type="expression" dxfId="20123" priority="15897">
      <formula>JO79=$B$6</formula>
    </cfRule>
    <cfRule type="expression" dxfId="20122" priority="15898">
      <formula>"TEXT(C$16,""ddd"")='Sat'"</formula>
    </cfRule>
  </conditionalFormatting>
  <conditionalFormatting sqref="JO79">
    <cfRule type="expression" dxfId="20121" priority="15885">
      <formula>JO79=$B$22</formula>
    </cfRule>
  </conditionalFormatting>
  <conditionalFormatting sqref="JO79">
    <cfRule type="expression" dxfId="20120" priority="15883">
      <formula>JO79=#REF!</formula>
    </cfRule>
    <cfRule type="expression" dxfId="20119" priority="15884">
      <formula>JO79=$B$23</formula>
    </cfRule>
  </conditionalFormatting>
  <conditionalFormatting sqref="JK79:JO79">
    <cfRule type="expression" dxfId="20118" priority="15879">
      <formula>JK79=$B$8</formula>
    </cfRule>
    <cfRule type="expression" dxfId="20117" priority="15880">
      <formula>JK79=$B$24</formula>
    </cfRule>
    <cfRule type="expression" dxfId="20116" priority="15881">
      <formula>JK79=$B$18</formula>
    </cfRule>
    <cfRule type="expression" dxfId="20115" priority="15882">
      <formula>JK79=$B$3</formula>
    </cfRule>
  </conditionalFormatting>
  <conditionalFormatting sqref="JK79:JO79">
    <cfRule type="expression" dxfId="20114" priority="15866">
      <formula>JK79=$B$20</formula>
    </cfRule>
    <cfRule type="expression" dxfId="20113" priority="15867">
      <formula>JK79=$B$21</formula>
    </cfRule>
    <cfRule type="expression" dxfId="20112" priority="15868">
      <formula>JK79=$B$19</formula>
    </cfRule>
    <cfRule type="expression" dxfId="20111" priority="15869">
      <formula>JK79=$B$17</formula>
    </cfRule>
    <cfRule type="expression" dxfId="20110" priority="15870">
      <formula>JK79=$B$16</formula>
    </cfRule>
    <cfRule type="expression" dxfId="20109" priority="15871">
      <formula>JK79=$B$14</formula>
    </cfRule>
    <cfRule type="expression" dxfId="20108" priority="15872">
      <formula>JK79=$B$13</formula>
    </cfRule>
    <cfRule type="expression" dxfId="20107" priority="15873">
      <formula>JK79=$B$12</formula>
    </cfRule>
    <cfRule type="expression" dxfId="20106" priority="15874">
      <formula>JK79=$B$11</formula>
    </cfRule>
    <cfRule type="expression" dxfId="20105" priority="15875">
      <formula>JK79=$B$10</formula>
    </cfRule>
    <cfRule type="expression" dxfId="20104" priority="15876">
      <formula>JK79=$B$9</formula>
    </cfRule>
    <cfRule type="expression" dxfId="20103" priority="15877">
      <formula>JK79=$B$6</formula>
    </cfRule>
    <cfRule type="expression" dxfId="20102" priority="15878">
      <formula>"TEXT(C$16,""ddd"")='Sat'"</formula>
    </cfRule>
  </conditionalFormatting>
  <conditionalFormatting sqref="JK79:JO79">
    <cfRule type="expression" dxfId="20101" priority="15865">
      <formula>JK79=$B$22</formula>
    </cfRule>
  </conditionalFormatting>
  <conditionalFormatting sqref="JK79:JO79">
    <cfRule type="expression" dxfId="20100" priority="15863">
      <formula>JK79=#REF!</formula>
    </cfRule>
    <cfRule type="expression" dxfId="20099" priority="15864">
      <formula>JK79=$B$23</formula>
    </cfRule>
  </conditionalFormatting>
  <conditionalFormatting sqref="JO79">
    <cfRule type="expression" dxfId="20098" priority="15859">
      <formula>JO79=$B$8</formula>
    </cfRule>
    <cfRule type="expression" dxfId="20097" priority="15860">
      <formula>JO79=$B$24</formula>
    </cfRule>
    <cfRule type="expression" dxfId="20096" priority="15861">
      <formula>JO79=$B$18</formula>
    </cfRule>
    <cfRule type="expression" dxfId="20095" priority="15862">
      <formula>JO79=$B$3</formula>
    </cfRule>
  </conditionalFormatting>
  <conditionalFormatting sqref="JO79">
    <cfRule type="expression" dxfId="20094" priority="15846">
      <formula>JO79=$B$20</formula>
    </cfRule>
    <cfRule type="expression" dxfId="20093" priority="15847">
      <formula>JO79=$B$21</formula>
    </cfRule>
    <cfRule type="expression" dxfId="20092" priority="15848">
      <formula>JO79=$B$19</formula>
    </cfRule>
    <cfRule type="expression" dxfId="20091" priority="15849">
      <formula>JO79=$B$17</formula>
    </cfRule>
    <cfRule type="expression" dxfId="20090" priority="15850">
      <formula>JO79=$B$16</formula>
    </cfRule>
    <cfRule type="expression" dxfId="20089" priority="15851">
      <formula>JO79=$B$14</formula>
    </cfRule>
    <cfRule type="expression" dxfId="20088" priority="15852">
      <formula>JO79=$B$13</formula>
    </cfRule>
    <cfRule type="expression" dxfId="20087" priority="15853">
      <formula>JO79=$B$12</formula>
    </cfRule>
    <cfRule type="expression" dxfId="20086" priority="15854">
      <formula>JO79=$B$11</formula>
    </cfRule>
    <cfRule type="expression" dxfId="20085" priority="15855">
      <formula>JO79=$B$10</formula>
    </cfRule>
    <cfRule type="expression" dxfId="20084" priority="15856">
      <formula>JO79=$B$9</formula>
    </cfRule>
    <cfRule type="expression" dxfId="20083" priority="15857">
      <formula>JO79=$B$6</formula>
    </cfRule>
    <cfRule type="expression" dxfId="20082" priority="15858">
      <formula>"TEXT(C$16,""ddd"")='Sat'"</formula>
    </cfRule>
  </conditionalFormatting>
  <conditionalFormatting sqref="JO79">
    <cfRule type="expression" dxfId="20081" priority="15845">
      <formula>JO79=$B$22</formula>
    </cfRule>
  </conditionalFormatting>
  <conditionalFormatting sqref="JO79">
    <cfRule type="expression" dxfId="20080" priority="15843">
      <formula>JO79=#REF!</formula>
    </cfRule>
    <cfRule type="expression" dxfId="20079" priority="15844">
      <formula>JO79=$B$23</formula>
    </cfRule>
  </conditionalFormatting>
  <conditionalFormatting sqref="JK79:JO79">
    <cfRule type="expression" dxfId="20078" priority="15839">
      <formula>JK79=$B$8</formula>
    </cfRule>
    <cfRule type="expression" dxfId="20077" priority="15840">
      <formula>JK79=$B$24</formula>
    </cfRule>
    <cfRule type="expression" dxfId="20076" priority="15841">
      <formula>JK79=$B$18</formula>
    </cfRule>
    <cfRule type="expression" dxfId="20075" priority="15842">
      <formula>JK79=$B$3</formula>
    </cfRule>
  </conditionalFormatting>
  <conditionalFormatting sqref="JK79:JO79">
    <cfRule type="expression" dxfId="20074" priority="15826">
      <formula>JK79=$B$20</formula>
    </cfRule>
    <cfRule type="expression" dxfId="20073" priority="15827">
      <formula>JK79=$B$21</formula>
    </cfRule>
    <cfRule type="expression" dxfId="20072" priority="15828">
      <formula>JK79=$B$19</formula>
    </cfRule>
    <cfRule type="expression" dxfId="20071" priority="15829">
      <formula>JK79=$B$17</formula>
    </cfRule>
    <cfRule type="expression" dxfId="20070" priority="15830">
      <formula>JK79=$B$16</formula>
    </cfRule>
    <cfRule type="expression" dxfId="20069" priority="15831">
      <formula>JK79=$B$14</formula>
    </cfRule>
    <cfRule type="expression" dxfId="20068" priority="15832">
      <formula>JK79=$B$13</formula>
    </cfRule>
    <cfRule type="expression" dxfId="20067" priority="15833">
      <formula>JK79=$B$12</formula>
    </cfRule>
    <cfRule type="expression" dxfId="20066" priority="15834">
      <formula>JK79=$B$11</formula>
    </cfRule>
    <cfRule type="expression" dxfId="20065" priority="15835">
      <formula>JK79=$B$10</formula>
    </cfRule>
    <cfRule type="expression" dxfId="20064" priority="15836">
      <formula>JK79=$B$9</formula>
    </cfRule>
    <cfRule type="expression" dxfId="20063" priority="15837">
      <formula>JK79=$B$6</formula>
    </cfRule>
    <cfRule type="expression" dxfId="20062" priority="15838">
      <formula>"TEXT(C$16,""ddd"")='Sat'"</formula>
    </cfRule>
  </conditionalFormatting>
  <conditionalFormatting sqref="JK79:JO79">
    <cfRule type="expression" dxfId="20061" priority="15825">
      <formula>JK79=$B$22</formula>
    </cfRule>
  </conditionalFormatting>
  <conditionalFormatting sqref="JK79:JO79">
    <cfRule type="expression" dxfId="20060" priority="15823">
      <formula>JK79=#REF!</formula>
    </cfRule>
    <cfRule type="expression" dxfId="20059" priority="15824">
      <formula>JK79=$B$23</formula>
    </cfRule>
  </conditionalFormatting>
  <conditionalFormatting sqref="JO79">
    <cfRule type="expression" dxfId="20058" priority="15819">
      <formula>JO79=$B$8</formula>
    </cfRule>
    <cfRule type="expression" dxfId="20057" priority="15820">
      <formula>JO79=$B$24</formula>
    </cfRule>
    <cfRule type="expression" dxfId="20056" priority="15821">
      <formula>JO79=$B$18</formula>
    </cfRule>
    <cfRule type="expression" dxfId="20055" priority="15822">
      <formula>JO79=$B$3</formula>
    </cfRule>
  </conditionalFormatting>
  <conditionalFormatting sqref="JO79">
    <cfRule type="expression" dxfId="20054" priority="15806">
      <formula>JO79=$B$20</formula>
    </cfRule>
    <cfRule type="expression" dxfId="20053" priority="15807">
      <formula>JO79=$B$21</formula>
    </cfRule>
    <cfRule type="expression" dxfId="20052" priority="15808">
      <formula>JO79=$B$19</formula>
    </cfRule>
    <cfRule type="expression" dxfId="20051" priority="15809">
      <formula>JO79=$B$17</formula>
    </cfRule>
    <cfRule type="expression" dxfId="20050" priority="15810">
      <formula>JO79=$B$16</formula>
    </cfRule>
    <cfRule type="expression" dxfId="20049" priority="15811">
      <formula>JO79=$B$14</formula>
    </cfRule>
    <cfRule type="expression" dxfId="20048" priority="15812">
      <formula>JO79=$B$13</formula>
    </cfRule>
    <cfRule type="expression" dxfId="20047" priority="15813">
      <formula>JO79=$B$12</formula>
    </cfRule>
    <cfRule type="expression" dxfId="20046" priority="15814">
      <formula>JO79=$B$11</formula>
    </cfRule>
    <cfRule type="expression" dxfId="20045" priority="15815">
      <formula>JO79=$B$10</formula>
    </cfRule>
    <cfRule type="expression" dxfId="20044" priority="15816">
      <formula>JO79=$B$9</formula>
    </cfRule>
    <cfRule type="expression" dxfId="20043" priority="15817">
      <formula>JO79=$B$6</formula>
    </cfRule>
    <cfRule type="expression" dxfId="20042" priority="15818">
      <formula>"TEXT(C$16,""ddd"")='Sat'"</formula>
    </cfRule>
  </conditionalFormatting>
  <conditionalFormatting sqref="JO79">
    <cfRule type="expression" dxfId="20041" priority="15805">
      <formula>JO79=$B$22</formula>
    </cfRule>
  </conditionalFormatting>
  <conditionalFormatting sqref="JO79">
    <cfRule type="expression" dxfId="20040" priority="15803">
      <formula>JO79=#REF!</formula>
    </cfRule>
    <cfRule type="expression" dxfId="20039" priority="15804">
      <formula>JO79=$B$23</formula>
    </cfRule>
  </conditionalFormatting>
  <conditionalFormatting sqref="JK79:JO79">
    <cfRule type="expression" dxfId="20038" priority="15799">
      <formula>JK79=$B$8</formula>
    </cfRule>
    <cfRule type="expression" dxfId="20037" priority="15800">
      <formula>JK79=$B$24</formula>
    </cfRule>
    <cfRule type="expression" dxfId="20036" priority="15801">
      <formula>JK79=$B$18</formula>
    </cfRule>
    <cfRule type="expression" dxfId="20035" priority="15802">
      <formula>JK79=$B$3</formula>
    </cfRule>
  </conditionalFormatting>
  <conditionalFormatting sqref="JK79:JO79">
    <cfRule type="expression" dxfId="20034" priority="15786">
      <formula>JK79=$B$20</formula>
    </cfRule>
    <cfRule type="expression" dxfId="20033" priority="15787">
      <formula>JK79=$B$21</formula>
    </cfRule>
    <cfRule type="expression" dxfId="20032" priority="15788">
      <formula>JK79=$B$19</formula>
    </cfRule>
    <cfRule type="expression" dxfId="20031" priority="15789">
      <formula>JK79=$B$17</formula>
    </cfRule>
    <cfRule type="expression" dxfId="20030" priority="15790">
      <formula>JK79=$B$16</formula>
    </cfRule>
    <cfRule type="expression" dxfId="20029" priority="15791">
      <formula>JK79=$B$14</formula>
    </cfRule>
    <cfRule type="expression" dxfId="20028" priority="15792">
      <formula>JK79=$B$13</formula>
    </cfRule>
    <cfRule type="expression" dxfId="20027" priority="15793">
      <formula>JK79=$B$12</formula>
    </cfRule>
    <cfRule type="expression" dxfId="20026" priority="15794">
      <formula>JK79=$B$11</formula>
    </cfRule>
    <cfRule type="expression" dxfId="20025" priority="15795">
      <formula>JK79=$B$10</formula>
    </cfRule>
    <cfRule type="expression" dxfId="20024" priority="15796">
      <formula>JK79=$B$9</formula>
    </cfRule>
    <cfRule type="expression" dxfId="20023" priority="15797">
      <formula>JK79=$B$6</formula>
    </cfRule>
    <cfRule type="expression" dxfId="20022" priority="15798">
      <formula>"TEXT(C$16,""ddd"")='Sat'"</formula>
    </cfRule>
  </conditionalFormatting>
  <conditionalFormatting sqref="JK79:JO79">
    <cfRule type="expression" dxfId="20021" priority="15785">
      <formula>JK79=$B$22</formula>
    </cfRule>
  </conditionalFormatting>
  <conditionalFormatting sqref="JK79:JO79">
    <cfRule type="expression" dxfId="20020" priority="15783">
      <formula>JK79=#REF!</formula>
    </cfRule>
    <cfRule type="expression" dxfId="20019" priority="15784">
      <formula>JK79=$B$23</formula>
    </cfRule>
  </conditionalFormatting>
  <conditionalFormatting sqref="JO79">
    <cfRule type="expression" dxfId="20018" priority="15779">
      <formula>JO79=$B$8</formula>
    </cfRule>
    <cfRule type="expression" dxfId="20017" priority="15780">
      <formula>JO79=$B$24</formula>
    </cfRule>
    <cfRule type="expression" dxfId="20016" priority="15781">
      <formula>JO79=$B$18</formula>
    </cfRule>
    <cfRule type="expression" dxfId="20015" priority="15782">
      <formula>JO79=$B$3</formula>
    </cfRule>
  </conditionalFormatting>
  <conditionalFormatting sqref="JO79">
    <cfRule type="expression" dxfId="20014" priority="15766">
      <formula>JO79=$B$20</formula>
    </cfRule>
    <cfRule type="expression" dxfId="20013" priority="15767">
      <formula>JO79=$B$21</formula>
    </cfRule>
    <cfRule type="expression" dxfId="20012" priority="15768">
      <formula>JO79=$B$19</formula>
    </cfRule>
    <cfRule type="expression" dxfId="20011" priority="15769">
      <formula>JO79=$B$17</formula>
    </cfRule>
    <cfRule type="expression" dxfId="20010" priority="15770">
      <formula>JO79=$B$16</formula>
    </cfRule>
    <cfRule type="expression" dxfId="20009" priority="15771">
      <formula>JO79=$B$14</formula>
    </cfRule>
    <cfRule type="expression" dxfId="20008" priority="15772">
      <formula>JO79=$B$13</formula>
    </cfRule>
    <cfRule type="expression" dxfId="20007" priority="15773">
      <formula>JO79=$B$12</formula>
    </cfRule>
    <cfRule type="expression" dxfId="20006" priority="15774">
      <formula>JO79=$B$11</formula>
    </cfRule>
    <cfRule type="expression" dxfId="20005" priority="15775">
      <formula>JO79=$B$10</formula>
    </cfRule>
    <cfRule type="expression" dxfId="20004" priority="15776">
      <formula>JO79=$B$9</formula>
    </cfRule>
    <cfRule type="expression" dxfId="20003" priority="15777">
      <formula>JO79=$B$6</formula>
    </cfRule>
    <cfRule type="expression" dxfId="20002" priority="15778">
      <formula>"TEXT(C$16,""ddd"")='Sat'"</formula>
    </cfRule>
  </conditionalFormatting>
  <conditionalFormatting sqref="JO79">
    <cfRule type="expression" dxfId="20001" priority="15765">
      <formula>JO79=$B$22</formula>
    </cfRule>
  </conditionalFormatting>
  <conditionalFormatting sqref="JO79">
    <cfRule type="expression" dxfId="20000" priority="15763">
      <formula>JO79=#REF!</formula>
    </cfRule>
    <cfRule type="expression" dxfId="19999" priority="15764">
      <formula>JO79=$B$23</formula>
    </cfRule>
  </conditionalFormatting>
  <conditionalFormatting sqref="JN79">
    <cfRule type="expression" dxfId="19998" priority="15759">
      <formula>JN79=$B$8</formula>
    </cfRule>
    <cfRule type="expression" dxfId="19997" priority="15760">
      <formula>JN79=$B$24</formula>
    </cfRule>
    <cfRule type="expression" dxfId="19996" priority="15761">
      <formula>JN79=$B$18</formula>
    </cfRule>
    <cfRule type="expression" dxfId="19995" priority="15762">
      <formula>JN79=$B$3</formula>
    </cfRule>
  </conditionalFormatting>
  <conditionalFormatting sqref="JN79">
    <cfRule type="expression" dxfId="19994" priority="15746">
      <formula>JN79=$B$20</formula>
    </cfRule>
    <cfRule type="expression" dxfId="19993" priority="15747">
      <formula>JN79=$B$21</formula>
    </cfRule>
    <cfRule type="expression" dxfId="19992" priority="15748">
      <formula>JN79=$B$19</formula>
    </cfRule>
    <cfRule type="expression" dxfId="19991" priority="15749">
      <formula>JN79=$B$17</formula>
    </cfRule>
    <cfRule type="expression" dxfId="19990" priority="15750">
      <formula>JN79=$B$16</formula>
    </cfRule>
    <cfRule type="expression" dxfId="19989" priority="15751">
      <formula>JN79=$B$14</formula>
    </cfRule>
    <cfRule type="expression" dxfId="19988" priority="15752">
      <formula>JN79=$B$13</formula>
    </cfRule>
    <cfRule type="expression" dxfId="19987" priority="15753">
      <formula>JN79=$B$12</formula>
    </cfRule>
    <cfRule type="expression" dxfId="19986" priority="15754">
      <formula>JN79=$B$11</formula>
    </cfRule>
    <cfRule type="expression" dxfId="19985" priority="15755">
      <formula>JN79=$B$10</formula>
    </cfRule>
    <cfRule type="expression" dxfId="19984" priority="15756">
      <formula>JN79=$B$9</formula>
    </cfRule>
    <cfRule type="expression" dxfId="19983" priority="15757">
      <formula>JN79=$B$6</formula>
    </cfRule>
    <cfRule type="expression" dxfId="19982" priority="15758">
      <formula>"TEXT(C$16,""ddd"")='Sat'"</formula>
    </cfRule>
  </conditionalFormatting>
  <conditionalFormatting sqref="JN79">
    <cfRule type="expression" dxfId="19981" priority="15745">
      <formula>JN79=$B$22</formula>
    </cfRule>
  </conditionalFormatting>
  <conditionalFormatting sqref="JN79">
    <cfRule type="expression" dxfId="19980" priority="15743">
      <formula>JN79=#REF!</formula>
    </cfRule>
    <cfRule type="expression" dxfId="19979" priority="15744">
      <formula>JN79=$B$23</formula>
    </cfRule>
  </conditionalFormatting>
  <conditionalFormatting sqref="JK79:JO79">
    <cfRule type="expression" dxfId="19978" priority="15739">
      <formula>JK79=$B$8</formula>
    </cfRule>
    <cfRule type="expression" dxfId="19977" priority="15740">
      <formula>JK79=$B$24</formula>
    </cfRule>
    <cfRule type="expression" dxfId="19976" priority="15741">
      <formula>JK79=$B$18</formula>
    </cfRule>
    <cfRule type="expression" dxfId="19975" priority="15742">
      <formula>JK79=$B$3</formula>
    </cfRule>
  </conditionalFormatting>
  <conditionalFormatting sqref="JK79:JO79">
    <cfRule type="expression" dxfId="19974" priority="15726">
      <formula>JK79=$B$20</formula>
    </cfRule>
    <cfRule type="expression" dxfId="19973" priority="15727">
      <formula>JK79=$B$21</formula>
    </cfRule>
    <cfRule type="expression" dxfId="19972" priority="15728">
      <formula>JK79=$B$19</formula>
    </cfRule>
    <cfRule type="expression" dxfId="19971" priority="15729">
      <formula>JK79=$B$17</formula>
    </cfRule>
    <cfRule type="expression" dxfId="19970" priority="15730">
      <formula>JK79=$B$16</formula>
    </cfRule>
    <cfRule type="expression" dxfId="19969" priority="15731">
      <formula>JK79=$B$14</formula>
    </cfRule>
    <cfRule type="expression" dxfId="19968" priority="15732">
      <formula>JK79=$B$13</formula>
    </cfRule>
    <cfRule type="expression" dxfId="19967" priority="15733">
      <formula>JK79=$B$12</formula>
    </cfRule>
    <cfRule type="expression" dxfId="19966" priority="15734">
      <formula>JK79=$B$11</formula>
    </cfRule>
    <cfRule type="expression" dxfId="19965" priority="15735">
      <formula>JK79=$B$10</formula>
    </cfRule>
    <cfRule type="expression" dxfId="19964" priority="15736">
      <formula>JK79=$B$9</formula>
    </cfRule>
    <cfRule type="expression" dxfId="19963" priority="15737">
      <formula>JK79=$B$6</formula>
    </cfRule>
    <cfRule type="expression" dxfId="19962" priority="15738">
      <formula>"TEXT(C$16,""ddd"")='Sat'"</formula>
    </cfRule>
  </conditionalFormatting>
  <conditionalFormatting sqref="JK79:JO79">
    <cfRule type="expression" dxfId="19961" priority="15725">
      <formula>JK79=$B$22</formula>
    </cfRule>
  </conditionalFormatting>
  <conditionalFormatting sqref="JK79:JO79">
    <cfRule type="expression" dxfId="19960" priority="15723">
      <formula>JK79=#REF!</formula>
    </cfRule>
    <cfRule type="expression" dxfId="19959" priority="15724">
      <formula>JK79=$B$23</formula>
    </cfRule>
  </conditionalFormatting>
  <conditionalFormatting sqref="JO79">
    <cfRule type="expression" dxfId="19958" priority="15719">
      <formula>JO79=$B$8</formula>
    </cfRule>
    <cfRule type="expression" dxfId="19957" priority="15720">
      <formula>JO79=$B$24</formula>
    </cfRule>
    <cfRule type="expression" dxfId="19956" priority="15721">
      <formula>JO79=$B$18</formula>
    </cfRule>
    <cfRule type="expression" dxfId="19955" priority="15722">
      <formula>JO79=$B$3</formula>
    </cfRule>
  </conditionalFormatting>
  <conditionalFormatting sqref="JO79">
    <cfRule type="expression" dxfId="19954" priority="15706">
      <formula>JO79=$B$20</formula>
    </cfRule>
    <cfRule type="expression" dxfId="19953" priority="15707">
      <formula>JO79=$B$21</formula>
    </cfRule>
    <cfRule type="expression" dxfId="19952" priority="15708">
      <formula>JO79=$B$19</formula>
    </cfRule>
    <cfRule type="expression" dxfId="19951" priority="15709">
      <formula>JO79=$B$17</formula>
    </cfRule>
    <cfRule type="expression" dxfId="19950" priority="15710">
      <formula>JO79=$B$16</formula>
    </cfRule>
    <cfRule type="expression" dxfId="19949" priority="15711">
      <formula>JO79=$B$14</formula>
    </cfRule>
    <cfRule type="expression" dxfId="19948" priority="15712">
      <formula>JO79=$B$13</formula>
    </cfRule>
    <cfRule type="expression" dxfId="19947" priority="15713">
      <formula>JO79=$B$12</formula>
    </cfRule>
    <cfRule type="expression" dxfId="19946" priority="15714">
      <formula>JO79=$B$11</formula>
    </cfRule>
    <cfRule type="expression" dxfId="19945" priority="15715">
      <formula>JO79=$B$10</formula>
    </cfRule>
    <cfRule type="expression" dxfId="19944" priority="15716">
      <formula>JO79=$B$9</formula>
    </cfRule>
    <cfRule type="expression" dxfId="19943" priority="15717">
      <formula>JO79=$B$6</formula>
    </cfRule>
    <cfRule type="expression" dxfId="19942" priority="15718">
      <formula>"TEXT(C$16,""ddd"")='Sat'"</formula>
    </cfRule>
  </conditionalFormatting>
  <conditionalFormatting sqref="JO79">
    <cfRule type="expression" dxfId="19941" priority="15705">
      <formula>JO79=$B$22</formula>
    </cfRule>
  </conditionalFormatting>
  <conditionalFormatting sqref="JO79">
    <cfRule type="expression" dxfId="19940" priority="15703">
      <formula>JO79=#REF!</formula>
    </cfRule>
    <cfRule type="expression" dxfId="19939" priority="15704">
      <formula>JO79=$B$23</formula>
    </cfRule>
  </conditionalFormatting>
  <conditionalFormatting sqref="JK79:JO79">
    <cfRule type="expression" dxfId="19938" priority="15699">
      <formula>JK79=$B$8</formula>
    </cfRule>
    <cfRule type="expression" dxfId="19937" priority="15700">
      <formula>JK79=$B$24</formula>
    </cfRule>
    <cfRule type="expression" dxfId="19936" priority="15701">
      <formula>JK79=$B$18</formula>
    </cfRule>
    <cfRule type="expression" dxfId="19935" priority="15702">
      <formula>JK79=$B$3</formula>
    </cfRule>
  </conditionalFormatting>
  <conditionalFormatting sqref="JK79:JO79">
    <cfRule type="expression" dxfId="19934" priority="15686">
      <formula>JK79=$B$20</formula>
    </cfRule>
    <cfRule type="expression" dxfId="19933" priority="15687">
      <formula>JK79=$B$21</formula>
    </cfRule>
    <cfRule type="expression" dxfId="19932" priority="15688">
      <formula>JK79=$B$19</formula>
    </cfRule>
    <cfRule type="expression" dxfId="19931" priority="15689">
      <formula>JK79=$B$17</formula>
    </cfRule>
    <cfRule type="expression" dxfId="19930" priority="15690">
      <formula>JK79=$B$16</formula>
    </cfRule>
    <cfRule type="expression" dxfId="19929" priority="15691">
      <formula>JK79=$B$14</formula>
    </cfRule>
    <cfRule type="expression" dxfId="19928" priority="15692">
      <formula>JK79=$B$13</formula>
    </cfRule>
    <cfRule type="expression" dxfId="19927" priority="15693">
      <formula>JK79=$B$12</formula>
    </cfRule>
    <cfRule type="expression" dxfId="19926" priority="15694">
      <formula>JK79=$B$11</formula>
    </cfRule>
    <cfRule type="expression" dxfId="19925" priority="15695">
      <formula>JK79=$B$10</formula>
    </cfRule>
    <cfRule type="expression" dxfId="19924" priority="15696">
      <formula>JK79=$B$9</formula>
    </cfRule>
    <cfRule type="expression" dxfId="19923" priority="15697">
      <formula>JK79=$B$6</formula>
    </cfRule>
    <cfRule type="expression" dxfId="19922" priority="15698">
      <formula>"TEXT(C$16,""ddd"")='Sat'"</formula>
    </cfRule>
  </conditionalFormatting>
  <conditionalFormatting sqref="JK79:JO79">
    <cfRule type="expression" dxfId="19921" priority="15685">
      <formula>JK79=$B$22</formula>
    </cfRule>
  </conditionalFormatting>
  <conditionalFormatting sqref="JK79:JO79">
    <cfRule type="expression" dxfId="19920" priority="15683">
      <formula>JK79=#REF!</formula>
    </cfRule>
    <cfRule type="expression" dxfId="19919" priority="15684">
      <formula>JK79=$B$23</formula>
    </cfRule>
  </conditionalFormatting>
  <conditionalFormatting sqref="JO79">
    <cfRule type="expression" dxfId="19918" priority="15679">
      <formula>JO79=$B$8</formula>
    </cfRule>
    <cfRule type="expression" dxfId="19917" priority="15680">
      <formula>JO79=$B$24</formula>
    </cfRule>
    <cfRule type="expression" dxfId="19916" priority="15681">
      <formula>JO79=$B$18</formula>
    </cfRule>
    <cfRule type="expression" dxfId="19915" priority="15682">
      <formula>JO79=$B$3</formula>
    </cfRule>
  </conditionalFormatting>
  <conditionalFormatting sqref="JO79">
    <cfRule type="expression" dxfId="19914" priority="15666">
      <formula>JO79=$B$20</formula>
    </cfRule>
    <cfRule type="expression" dxfId="19913" priority="15667">
      <formula>JO79=$B$21</formula>
    </cfRule>
    <cfRule type="expression" dxfId="19912" priority="15668">
      <formula>JO79=$B$19</formula>
    </cfRule>
    <cfRule type="expression" dxfId="19911" priority="15669">
      <formula>JO79=$B$17</formula>
    </cfRule>
    <cfRule type="expression" dxfId="19910" priority="15670">
      <formula>JO79=$B$16</formula>
    </cfRule>
    <cfRule type="expression" dxfId="19909" priority="15671">
      <formula>JO79=$B$14</formula>
    </cfRule>
    <cfRule type="expression" dxfId="19908" priority="15672">
      <formula>JO79=$B$13</formula>
    </cfRule>
    <cfRule type="expression" dxfId="19907" priority="15673">
      <formula>JO79=$B$12</formula>
    </cfRule>
    <cfRule type="expression" dxfId="19906" priority="15674">
      <formula>JO79=$B$11</formula>
    </cfRule>
    <cfRule type="expression" dxfId="19905" priority="15675">
      <formula>JO79=$B$10</formula>
    </cfRule>
    <cfRule type="expression" dxfId="19904" priority="15676">
      <formula>JO79=$B$9</formula>
    </cfRule>
    <cfRule type="expression" dxfId="19903" priority="15677">
      <formula>JO79=$B$6</formula>
    </cfRule>
    <cfRule type="expression" dxfId="19902" priority="15678">
      <formula>"TEXT(C$16,""ddd"")='Sat'"</formula>
    </cfRule>
  </conditionalFormatting>
  <conditionalFormatting sqref="JO79">
    <cfRule type="expression" dxfId="19901" priority="15665">
      <formula>JO79=$B$22</formula>
    </cfRule>
  </conditionalFormatting>
  <conditionalFormatting sqref="JO79">
    <cfRule type="expression" dxfId="19900" priority="15663">
      <formula>JO79=#REF!</formula>
    </cfRule>
    <cfRule type="expression" dxfId="19899" priority="15664">
      <formula>JO79=$B$23</formula>
    </cfRule>
  </conditionalFormatting>
  <conditionalFormatting sqref="JN79">
    <cfRule type="expression" dxfId="19898" priority="15659">
      <formula>JN79=$B$8</formula>
    </cfRule>
    <cfRule type="expression" dxfId="19897" priority="15660">
      <formula>JN79=$B$24</formula>
    </cfRule>
    <cfRule type="expression" dxfId="19896" priority="15661">
      <formula>JN79=$B$18</formula>
    </cfRule>
    <cfRule type="expression" dxfId="19895" priority="15662">
      <formula>JN79=$B$3</formula>
    </cfRule>
  </conditionalFormatting>
  <conditionalFormatting sqref="JN79">
    <cfRule type="expression" dxfId="19894" priority="15646">
      <formula>JN79=$B$20</formula>
    </cfRule>
    <cfRule type="expression" dxfId="19893" priority="15647">
      <formula>JN79=$B$21</formula>
    </cfRule>
    <cfRule type="expression" dxfId="19892" priority="15648">
      <formula>JN79=$B$19</formula>
    </cfRule>
    <cfRule type="expression" dxfId="19891" priority="15649">
      <formula>JN79=$B$17</formula>
    </cfRule>
    <cfRule type="expression" dxfId="19890" priority="15650">
      <formula>JN79=$B$16</formula>
    </cfRule>
    <cfRule type="expression" dxfId="19889" priority="15651">
      <formula>JN79=$B$14</formula>
    </cfRule>
    <cfRule type="expression" dxfId="19888" priority="15652">
      <formula>JN79=$B$13</formula>
    </cfRule>
    <cfRule type="expression" dxfId="19887" priority="15653">
      <formula>JN79=$B$12</formula>
    </cfRule>
    <cfRule type="expression" dxfId="19886" priority="15654">
      <formula>JN79=$B$11</formula>
    </cfRule>
    <cfRule type="expression" dxfId="19885" priority="15655">
      <formula>JN79=$B$10</formula>
    </cfRule>
    <cfRule type="expression" dxfId="19884" priority="15656">
      <formula>JN79=$B$9</formula>
    </cfRule>
    <cfRule type="expression" dxfId="19883" priority="15657">
      <formula>JN79=$B$6</formula>
    </cfRule>
    <cfRule type="expression" dxfId="19882" priority="15658">
      <formula>"TEXT(C$16,""ddd"")='Sat'"</formula>
    </cfRule>
  </conditionalFormatting>
  <conditionalFormatting sqref="JN79">
    <cfRule type="expression" dxfId="19881" priority="15645">
      <formula>JN79=$B$22</formula>
    </cfRule>
  </conditionalFormatting>
  <conditionalFormatting sqref="JN79">
    <cfRule type="expression" dxfId="19880" priority="15643">
      <formula>JN79=#REF!</formula>
    </cfRule>
    <cfRule type="expression" dxfId="19879" priority="15644">
      <formula>JN79=$B$23</formula>
    </cfRule>
  </conditionalFormatting>
  <conditionalFormatting sqref="JK79:JO79">
    <cfRule type="expression" dxfId="19878" priority="15639">
      <formula>JK79=$B$8</formula>
    </cfRule>
    <cfRule type="expression" dxfId="19877" priority="15640">
      <formula>JK79=$B$24</formula>
    </cfRule>
    <cfRule type="expression" dxfId="19876" priority="15641">
      <formula>JK79=$B$18</formula>
    </cfRule>
    <cfRule type="expression" dxfId="19875" priority="15642">
      <formula>JK79=$B$3</formula>
    </cfRule>
  </conditionalFormatting>
  <conditionalFormatting sqref="JK79:JO79">
    <cfRule type="expression" dxfId="19874" priority="15626">
      <formula>JK79=$B$20</formula>
    </cfRule>
    <cfRule type="expression" dxfId="19873" priority="15627">
      <formula>JK79=$B$21</formula>
    </cfRule>
    <cfRule type="expression" dxfId="19872" priority="15628">
      <formula>JK79=$B$19</formula>
    </cfRule>
    <cfRule type="expression" dxfId="19871" priority="15629">
      <formula>JK79=$B$17</formula>
    </cfRule>
    <cfRule type="expression" dxfId="19870" priority="15630">
      <formula>JK79=$B$16</formula>
    </cfRule>
    <cfRule type="expression" dxfId="19869" priority="15631">
      <formula>JK79=$B$14</formula>
    </cfRule>
    <cfRule type="expression" dxfId="19868" priority="15632">
      <formula>JK79=$B$13</formula>
    </cfRule>
    <cfRule type="expression" dxfId="19867" priority="15633">
      <formula>JK79=$B$12</formula>
    </cfRule>
    <cfRule type="expression" dxfId="19866" priority="15634">
      <formula>JK79=$B$11</formula>
    </cfRule>
    <cfRule type="expression" dxfId="19865" priority="15635">
      <formula>JK79=$B$10</formula>
    </cfRule>
    <cfRule type="expression" dxfId="19864" priority="15636">
      <formula>JK79=$B$9</formula>
    </cfRule>
    <cfRule type="expression" dxfId="19863" priority="15637">
      <formula>JK79=$B$6</formula>
    </cfRule>
    <cfRule type="expression" dxfId="19862" priority="15638">
      <formula>"TEXT(C$16,""ddd"")='Sat'"</formula>
    </cfRule>
  </conditionalFormatting>
  <conditionalFormatting sqref="JK79:JO79">
    <cfRule type="expression" dxfId="19861" priority="15625">
      <formula>JK79=$B$22</formula>
    </cfRule>
  </conditionalFormatting>
  <conditionalFormatting sqref="JK79:JO79">
    <cfRule type="expression" dxfId="19860" priority="15623">
      <formula>JK79=#REF!</formula>
    </cfRule>
    <cfRule type="expression" dxfId="19859" priority="15624">
      <formula>JK79=$B$23</formula>
    </cfRule>
  </conditionalFormatting>
  <conditionalFormatting sqref="JO79">
    <cfRule type="expression" dxfId="19858" priority="15619">
      <formula>JO79=$B$8</formula>
    </cfRule>
    <cfRule type="expression" dxfId="19857" priority="15620">
      <formula>JO79=$B$24</formula>
    </cfRule>
    <cfRule type="expression" dxfId="19856" priority="15621">
      <formula>JO79=$B$18</formula>
    </cfRule>
    <cfRule type="expression" dxfId="19855" priority="15622">
      <formula>JO79=$B$3</formula>
    </cfRule>
  </conditionalFormatting>
  <conditionalFormatting sqref="JO79">
    <cfRule type="expression" dxfId="19854" priority="15606">
      <formula>JO79=$B$20</formula>
    </cfRule>
    <cfRule type="expression" dxfId="19853" priority="15607">
      <formula>JO79=$B$21</formula>
    </cfRule>
    <cfRule type="expression" dxfId="19852" priority="15608">
      <formula>JO79=$B$19</formula>
    </cfRule>
    <cfRule type="expression" dxfId="19851" priority="15609">
      <formula>JO79=$B$17</formula>
    </cfRule>
    <cfRule type="expression" dxfId="19850" priority="15610">
      <formula>JO79=$B$16</formula>
    </cfRule>
    <cfRule type="expression" dxfId="19849" priority="15611">
      <formula>JO79=$B$14</formula>
    </cfRule>
    <cfRule type="expression" dxfId="19848" priority="15612">
      <formula>JO79=$B$13</formula>
    </cfRule>
    <cfRule type="expression" dxfId="19847" priority="15613">
      <formula>JO79=$B$12</formula>
    </cfRule>
    <cfRule type="expression" dxfId="19846" priority="15614">
      <formula>JO79=$B$11</formula>
    </cfRule>
    <cfRule type="expression" dxfId="19845" priority="15615">
      <formula>JO79=$B$10</formula>
    </cfRule>
    <cfRule type="expression" dxfId="19844" priority="15616">
      <formula>JO79=$B$9</formula>
    </cfRule>
    <cfRule type="expression" dxfId="19843" priority="15617">
      <formula>JO79=$B$6</formula>
    </cfRule>
    <cfRule type="expression" dxfId="19842" priority="15618">
      <formula>"TEXT(C$16,""ddd"")='Sat'"</formula>
    </cfRule>
  </conditionalFormatting>
  <conditionalFormatting sqref="JO79">
    <cfRule type="expression" dxfId="19841" priority="15605">
      <formula>JO79=$B$22</formula>
    </cfRule>
  </conditionalFormatting>
  <conditionalFormatting sqref="JO79">
    <cfRule type="expression" dxfId="19840" priority="15603">
      <formula>JO79=#REF!</formula>
    </cfRule>
    <cfRule type="expression" dxfId="19839" priority="15604">
      <formula>JO79=$B$23</formula>
    </cfRule>
  </conditionalFormatting>
  <conditionalFormatting sqref="JK79:JO79">
    <cfRule type="expression" dxfId="19838" priority="15599">
      <formula>JK79=$B$8</formula>
    </cfRule>
    <cfRule type="expression" dxfId="19837" priority="15600">
      <formula>JK79=$B$24</formula>
    </cfRule>
    <cfRule type="expression" dxfId="19836" priority="15601">
      <formula>JK79=$B$18</formula>
    </cfRule>
    <cfRule type="expression" dxfId="19835" priority="15602">
      <formula>JK79=$B$3</formula>
    </cfRule>
  </conditionalFormatting>
  <conditionalFormatting sqref="JK79:JO79">
    <cfRule type="expression" dxfId="19834" priority="15586">
      <formula>JK79=$B$20</formula>
    </cfRule>
    <cfRule type="expression" dxfId="19833" priority="15587">
      <formula>JK79=$B$21</formula>
    </cfRule>
    <cfRule type="expression" dxfId="19832" priority="15588">
      <formula>JK79=$B$19</formula>
    </cfRule>
    <cfRule type="expression" dxfId="19831" priority="15589">
      <formula>JK79=$B$17</formula>
    </cfRule>
    <cfRule type="expression" dxfId="19830" priority="15590">
      <formula>JK79=$B$16</formula>
    </cfRule>
    <cfRule type="expression" dxfId="19829" priority="15591">
      <formula>JK79=$B$14</formula>
    </cfRule>
    <cfRule type="expression" dxfId="19828" priority="15592">
      <formula>JK79=$B$13</formula>
    </cfRule>
    <cfRule type="expression" dxfId="19827" priority="15593">
      <formula>JK79=$B$12</formula>
    </cfRule>
    <cfRule type="expression" dxfId="19826" priority="15594">
      <formula>JK79=$B$11</formula>
    </cfRule>
    <cfRule type="expression" dxfId="19825" priority="15595">
      <formula>JK79=$B$10</formula>
    </cfRule>
    <cfRule type="expression" dxfId="19824" priority="15596">
      <formula>JK79=$B$9</formula>
    </cfRule>
    <cfRule type="expression" dxfId="19823" priority="15597">
      <formula>JK79=$B$6</formula>
    </cfRule>
    <cfRule type="expression" dxfId="19822" priority="15598">
      <formula>"TEXT(C$16,""ddd"")='Sat'"</formula>
    </cfRule>
  </conditionalFormatting>
  <conditionalFormatting sqref="JK79:JO79">
    <cfRule type="expression" dxfId="19821" priority="15585">
      <formula>JK79=$B$22</formula>
    </cfRule>
  </conditionalFormatting>
  <conditionalFormatting sqref="JK79:JO79">
    <cfRule type="expression" dxfId="19820" priority="15583">
      <formula>JK79=#REF!</formula>
    </cfRule>
    <cfRule type="expression" dxfId="19819" priority="15584">
      <formula>JK79=$B$23</formula>
    </cfRule>
  </conditionalFormatting>
  <conditionalFormatting sqref="JO79">
    <cfRule type="expression" dxfId="19818" priority="15579">
      <formula>JO79=$B$8</formula>
    </cfRule>
    <cfRule type="expression" dxfId="19817" priority="15580">
      <formula>JO79=$B$24</formula>
    </cfRule>
    <cfRule type="expression" dxfId="19816" priority="15581">
      <formula>JO79=$B$18</formula>
    </cfRule>
    <cfRule type="expression" dxfId="19815" priority="15582">
      <formula>JO79=$B$3</formula>
    </cfRule>
  </conditionalFormatting>
  <conditionalFormatting sqref="JO79">
    <cfRule type="expression" dxfId="19814" priority="15566">
      <formula>JO79=$B$20</formula>
    </cfRule>
    <cfRule type="expression" dxfId="19813" priority="15567">
      <formula>JO79=$B$21</formula>
    </cfRule>
    <cfRule type="expression" dxfId="19812" priority="15568">
      <formula>JO79=$B$19</formula>
    </cfRule>
    <cfRule type="expression" dxfId="19811" priority="15569">
      <formula>JO79=$B$17</formula>
    </cfRule>
    <cfRule type="expression" dxfId="19810" priority="15570">
      <formula>JO79=$B$16</formula>
    </cfRule>
    <cfRule type="expression" dxfId="19809" priority="15571">
      <formula>JO79=$B$14</formula>
    </cfRule>
    <cfRule type="expression" dxfId="19808" priority="15572">
      <formula>JO79=$B$13</formula>
    </cfRule>
    <cfRule type="expression" dxfId="19807" priority="15573">
      <formula>JO79=$B$12</formula>
    </cfRule>
    <cfRule type="expression" dxfId="19806" priority="15574">
      <formula>JO79=$B$11</formula>
    </cfRule>
    <cfRule type="expression" dxfId="19805" priority="15575">
      <formula>JO79=$B$10</formula>
    </cfRule>
    <cfRule type="expression" dxfId="19804" priority="15576">
      <formula>JO79=$B$9</formula>
    </cfRule>
    <cfRule type="expression" dxfId="19803" priority="15577">
      <formula>JO79=$B$6</formula>
    </cfRule>
    <cfRule type="expression" dxfId="19802" priority="15578">
      <formula>"TEXT(C$16,""ddd"")='Sat'"</formula>
    </cfRule>
  </conditionalFormatting>
  <conditionalFormatting sqref="JO79">
    <cfRule type="expression" dxfId="19801" priority="15565">
      <formula>JO79=$B$22</formula>
    </cfRule>
  </conditionalFormatting>
  <conditionalFormatting sqref="JO79">
    <cfRule type="expression" dxfId="19800" priority="15563">
      <formula>JO79=#REF!</formula>
    </cfRule>
    <cfRule type="expression" dxfId="19799" priority="15564">
      <formula>JO79=$B$23</formula>
    </cfRule>
  </conditionalFormatting>
  <conditionalFormatting sqref="JN79">
    <cfRule type="expression" dxfId="19798" priority="15559">
      <formula>JN79=$B$8</formula>
    </cfRule>
    <cfRule type="expression" dxfId="19797" priority="15560">
      <formula>JN79=$B$24</formula>
    </cfRule>
    <cfRule type="expression" dxfId="19796" priority="15561">
      <formula>JN79=$B$18</formula>
    </cfRule>
    <cfRule type="expression" dxfId="19795" priority="15562">
      <formula>JN79=$B$3</formula>
    </cfRule>
  </conditionalFormatting>
  <conditionalFormatting sqref="JN79">
    <cfRule type="expression" dxfId="19794" priority="15546">
      <formula>JN79=$B$20</formula>
    </cfRule>
    <cfRule type="expression" dxfId="19793" priority="15547">
      <formula>JN79=$B$21</formula>
    </cfRule>
    <cfRule type="expression" dxfId="19792" priority="15548">
      <formula>JN79=$B$19</formula>
    </cfRule>
    <cfRule type="expression" dxfId="19791" priority="15549">
      <formula>JN79=$B$17</formula>
    </cfRule>
    <cfRule type="expression" dxfId="19790" priority="15550">
      <formula>JN79=$B$16</formula>
    </cfRule>
    <cfRule type="expression" dxfId="19789" priority="15551">
      <formula>JN79=$B$14</formula>
    </cfRule>
    <cfRule type="expression" dxfId="19788" priority="15552">
      <formula>JN79=$B$13</formula>
    </cfRule>
    <cfRule type="expression" dxfId="19787" priority="15553">
      <formula>JN79=$B$12</formula>
    </cfRule>
    <cfRule type="expression" dxfId="19786" priority="15554">
      <formula>JN79=$B$11</formula>
    </cfRule>
    <cfRule type="expression" dxfId="19785" priority="15555">
      <formula>JN79=$B$10</formula>
    </cfRule>
    <cfRule type="expression" dxfId="19784" priority="15556">
      <formula>JN79=$B$9</formula>
    </cfRule>
    <cfRule type="expression" dxfId="19783" priority="15557">
      <formula>JN79=$B$6</formula>
    </cfRule>
    <cfRule type="expression" dxfId="19782" priority="15558">
      <formula>"TEXT(C$16,""ddd"")='Sat'"</formula>
    </cfRule>
  </conditionalFormatting>
  <conditionalFormatting sqref="JN79">
    <cfRule type="expression" dxfId="19781" priority="15545">
      <formula>JN79=$B$22</formula>
    </cfRule>
  </conditionalFormatting>
  <conditionalFormatting sqref="JN79">
    <cfRule type="expression" dxfId="19780" priority="15543">
      <formula>JN79=#REF!</formula>
    </cfRule>
    <cfRule type="expression" dxfId="19779" priority="15544">
      <formula>JN79=$B$23</formula>
    </cfRule>
  </conditionalFormatting>
  <conditionalFormatting sqref="JR79:JV79">
    <cfRule type="expression" dxfId="19778" priority="15539">
      <formula>JR79=$B$8</formula>
    </cfRule>
    <cfRule type="expression" dxfId="19777" priority="15540">
      <formula>JR79=$B$24</formula>
    </cfRule>
    <cfRule type="expression" dxfId="19776" priority="15541">
      <formula>JR79=$B$18</formula>
    </cfRule>
    <cfRule type="expression" dxfId="19775" priority="15542">
      <formula>JR79=$B$3</formula>
    </cfRule>
  </conditionalFormatting>
  <conditionalFormatting sqref="JR79:JV79">
    <cfRule type="expression" dxfId="19774" priority="15526">
      <formula>JR79=$B$20</formula>
    </cfRule>
    <cfRule type="expression" dxfId="19773" priority="15527">
      <formula>JR79=$B$21</formula>
    </cfRule>
    <cfRule type="expression" dxfId="19772" priority="15528">
      <formula>JR79=$B$19</formula>
    </cfRule>
    <cfRule type="expression" dxfId="19771" priority="15529">
      <formula>JR79=$B$17</formula>
    </cfRule>
    <cfRule type="expression" dxfId="19770" priority="15530">
      <formula>JR79=$B$16</formula>
    </cfRule>
    <cfRule type="expression" dxfId="19769" priority="15531">
      <formula>JR79=$B$14</formula>
    </cfRule>
    <cfRule type="expression" dxfId="19768" priority="15532">
      <formula>JR79=$B$13</formula>
    </cfRule>
    <cfRule type="expression" dxfId="19767" priority="15533">
      <formula>JR79=$B$12</formula>
    </cfRule>
    <cfRule type="expression" dxfId="19766" priority="15534">
      <formula>JR79=$B$11</formula>
    </cfRule>
    <cfRule type="expression" dxfId="19765" priority="15535">
      <formula>JR79=$B$10</formula>
    </cfRule>
    <cfRule type="expression" dxfId="19764" priority="15536">
      <formula>JR79=$B$9</formula>
    </cfRule>
    <cfRule type="expression" dxfId="19763" priority="15537">
      <formula>JR79=$B$6</formula>
    </cfRule>
    <cfRule type="expression" dxfId="19762" priority="15538">
      <formula>"TEXT(C$16,""ddd"")='Sat'"</formula>
    </cfRule>
  </conditionalFormatting>
  <conditionalFormatting sqref="JR79:JV79">
    <cfRule type="expression" dxfId="19761" priority="15525">
      <formula>JR79=$B$22</formula>
    </cfRule>
  </conditionalFormatting>
  <conditionalFormatting sqref="JR79:JV79">
    <cfRule type="expression" dxfId="19760" priority="15523">
      <formula>JR79=#REF!</formula>
    </cfRule>
    <cfRule type="expression" dxfId="19759" priority="15524">
      <formula>JR79=$B$23</formula>
    </cfRule>
  </conditionalFormatting>
  <conditionalFormatting sqref="JV79">
    <cfRule type="expression" dxfId="19758" priority="15519">
      <formula>JV79=$B$8</formula>
    </cfRule>
    <cfRule type="expression" dxfId="19757" priority="15520">
      <formula>JV79=$B$24</formula>
    </cfRule>
    <cfRule type="expression" dxfId="19756" priority="15521">
      <formula>JV79=$B$18</formula>
    </cfRule>
    <cfRule type="expression" dxfId="19755" priority="15522">
      <formula>JV79=$B$3</formula>
    </cfRule>
  </conditionalFormatting>
  <conditionalFormatting sqref="JV79">
    <cfRule type="expression" dxfId="19754" priority="15506">
      <formula>JV79=$B$20</formula>
    </cfRule>
    <cfRule type="expression" dxfId="19753" priority="15507">
      <formula>JV79=$B$21</formula>
    </cfRule>
    <cfRule type="expression" dxfId="19752" priority="15508">
      <formula>JV79=$B$19</formula>
    </cfRule>
    <cfRule type="expression" dxfId="19751" priority="15509">
      <formula>JV79=$B$17</formula>
    </cfRule>
    <cfRule type="expression" dxfId="19750" priority="15510">
      <formula>JV79=$B$16</formula>
    </cfRule>
    <cfRule type="expression" dxfId="19749" priority="15511">
      <formula>JV79=$B$14</formula>
    </cfRule>
    <cfRule type="expression" dxfId="19748" priority="15512">
      <formula>JV79=$B$13</formula>
    </cfRule>
    <cfRule type="expression" dxfId="19747" priority="15513">
      <formula>JV79=$B$12</formula>
    </cfRule>
    <cfRule type="expression" dxfId="19746" priority="15514">
      <formula>JV79=$B$11</formula>
    </cfRule>
    <cfRule type="expression" dxfId="19745" priority="15515">
      <formula>JV79=$B$10</formula>
    </cfRule>
    <cfRule type="expression" dxfId="19744" priority="15516">
      <formula>JV79=$B$9</formula>
    </cfRule>
    <cfRule type="expression" dxfId="19743" priority="15517">
      <formula>JV79=$B$6</formula>
    </cfRule>
    <cfRule type="expression" dxfId="19742" priority="15518">
      <formula>"TEXT(C$16,""ddd"")='Sat'"</formula>
    </cfRule>
  </conditionalFormatting>
  <conditionalFormatting sqref="JV79">
    <cfRule type="expression" dxfId="19741" priority="15505">
      <formula>JV79=$B$22</formula>
    </cfRule>
  </conditionalFormatting>
  <conditionalFormatting sqref="JV79">
    <cfRule type="expression" dxfId="19740" priority="15503">
      <formula>JV79=#REF!</formula>
    </cfRule>
    <cfRule type="expression" dxfId="19739" priority="15504">
      <formula>JV79=$B$23</formula>
    </cfRule>
  </conditionalFormatting>
  <conditionalFormatting sqref="JR79:JV79">
    <cfRule type="expression" dxfId="19738" priority="15499">
      <formula>JR79=$B$8</formula>
    </cfRule>
    <cfRule type="expression" dxfId="19737" priority="15500">
      <formula>JR79=$B$24</formula>
    </cfRule>
    <cfRule type="expression" dxfId="19736" priority="15501">
      <formula>JR79=$B$18</formula>
    </cfRule>
    <cfRule type="expression" dxfId="19735" priority="15502">
      <formula>JR79=$B$3</formula>
    </cfRule>
  </conditionalFormatting>
  <conditionalFormatting sqref="JR79:JV79">
    <cfRule type="expression" dxfId="19734" priority="15486">
      <formula>JR79=$B$20</formula>
    </cfRule>
    <cfRule type="expression" dxfId="19733" priority="15487">
      <formula>JR79=$B$21</formula>
    </cfRule>
    <cfRule type="expression" dxfId="19732" priority="15488">
      <formula>JR79=$B$19</formula>
    </cfRule>
    <cfRule type="expression" dxfId="19731" priority="15489">
      <formula>JR79=$B$17</formula>
    </cfRule>
    <cfRule type="expression" dxfId="19730" priority="15490">
      <formula>JR79=$B$16</formula>
    </cfRule>
    <cfRule type="expression" dxfId="19729" priority="15491">
      <formula>JR79=$B$14</formula>
    </cfRule>
    <cfRule type="expression" dxfId="19728" priority="15492">
      <formula>JR79=$B$13</formula>
    </cfRule>
    <cfRule type="expression" dxfId="19727" priority="15493">
      <formula>JR79=$B$12</formula>
    </cfRule>
    <cfRule type="expression" dxfId="19726" priority="15494">
      <formula>JR79=$B$11</formula>
    </cfRule>
    <cfRule type="expression" dxfId="19725" priority="15495">
      <formula>JR79=$B$10</formula>
    </cfRule>
    <cfRule type="expression" dxfId="19724" priority="15496">
      <formula>JR79=$B$9</formula>
    </cfRule>
    <cfRule type="expression" dxfId="19723" priority="15497">
      <formula>JR79=$B$6</formula>
    </cfRule>
    <cfRule type="expression" dxfId="19722" priority="15498">
      <formula>"TEXT(C$16,""ddd"")='Sat'"</formula>
    </cfRule>
  </conditionalFormatting>
  <conditionalFormatting sqref="JR79:JV79">
    <cfRule type="expression" dxfId="19721" priority="15485">
      <formula>JR79=$B$22</formula>
    </cfRule>
  </conditionalFormatting>
  <conditionalFormatting sqref="JR79:JV79">
    <cfRule type="expression" dxfId="19720" priority="15483">
      <formula>JR79=#REF!</formula>
    </cfRule>
    <cfRule type="expression" dxfId="19719" priority="15484">
      <formula>JR79=$B$23</formula>
    </cfRule>
  </conditionalFormatting>
  <conditionalFormatting sqref="JV79">
    <cfRule type="expression" dxfId="19718" priority="15479">
      <formula>JV79=$B$8</formula>
    </cfRule>
    <cfRule type="expression" dxfId="19717" priority="15480">
      <formula>JV79=$B$24</formula>
    </cfRule>
    <cfRule type="expression" dxfId="19716" priority="15481">
      <formula>JV79=$B$18</formula>
    </cfRule>
    <cfRule type="expression" dxfId="19715" priority="15482">
      <formula>JV79=$B$3</formula>
    </cfRule>
  </conditionalFormatting>
  <conditionalFormatting sqref="JV79">
    <cfRule type="expression" dxfId="19714" priority="15466">
      <formula>JV79=$B$20</formula>
    </cfRule>
    <cfRule type="expression" dxfId="19713" priority="15467">
      <formula>JV79=$B$21</formula>
    </cfRule>
    <cfRule type="expression" dxfId="19712" priority="15468">
      <formula>JV79=$B$19</formula>
    </cfRule>
    <cfRule type="expression" dxfId="19711" priority="15469">
      <formula>JV79=$B$17</formula>
    </cfRule>
    <cfRule type="expression" dxfId="19710" priority="15470">
      <formula>JV79=$B$16</formula>
    </cfRule>
    <cfRule type="expression" dxfId="19709" priority="15471">
      <formula>JV79=$B$14</formula>
    </cfRule>
    <cfRule type="expression" dxfId="19708" priority="15472">
      <formula>JV79=$B$13</formula>
    </cfRule>
    <cfRule type="expression" dxfId="19707" priority="15473">
      <formula>JV79=$B$12</formula>
    </cfRule>
    <cfRule type="expression" dxfId="19706" priority="15474">
      <formula>JV79=$B$11</formula>
    </cfRule>
    <cfRule type="expression" dxfId="19705" priority="15475">
      <formula>JV79=$B$10</formula>
    </cfRule>
    <cfRule type="expression" dxfId="19704" priority="15476">
      <formula>JV79=$B$9</formula>
    </cfRule>
    <cfRule type="expression" dxfId="19703" priority="15477">
      <formula>JV79=$B$6</formula>
    </cfRule>
    <cfRule type="expression" dxfId="19702" priority="15478">
      <formula>"TEXT(C$16,""ddd"")='Sat'"</formula>
    </cfRule>
  </conditionalFormatting>
  <conditionalFormatting sqref="JV79">
    <cfRule type="expression" dxfId="19701" priority="15465">
      <formula>JV79=$B$22</formula>
    </cfRule>
  </conditionalFormatting>
  <conditionalFormatting sqref="JV79">
    <cfRule type="expression" dxfId="19700" priority="15463">
      <formula>JV79=#REF!</formula>
    </cfRule>
    <cfRule type="expression" dxfId="19699" priority="15464">
      <formula>JV79=$B$23</formula>
    </cfRule>
  </conditionalFormatting>
  <conditionalFormatting sqref="JR79:JV79">
    <cfRule type="expression" dxfId="19698" priority="15459">
      <formula>JR79=$B$8</formula>
    </cfRule>
    <cfRule type="expression" dxfId="19697" priority="15460">
      <formula>JR79=$B$24</formula>
    </cfRule>
    <cfRule type="expression" dxfId="19696" priority="15461">
      <formula>JR79=$B$18</formula>
    </cfRule>
    <cfRule type="expression" dxfId="19695" priority="15462">
      <formula>JR79=$B$3</formula>
    </cfRule>
  </conditionalFormatting>
  <conditionalFormatting sqref="JR79:JV79">
    <cfRule type="expression" dxfId="19694" priority="15446">
      <formula>JR79=$B$20</formula>
    </cfRule>
    <cfRule type="expression" dxfId="19693" priority="15447">
      <formula>JR79=$B$21</formula>
    </cfRule>
    <cfRule type="expression" dxfId="19692" priority="15448">
      <formula>JR79=$B$19</formula>
    </cfRule>
    <cfRule type="expression" dxfId="19691" priority="15449">
      <formula>JR79=$B$17</formula>
    </cfRule>
    <cfRule type="expression" dxfId="19690" priority="15450">
      <formula>JR79=$B$16</formula>
    </cfRule>
    <cfRule type="expression" dxfId="19689" priority="15451">
      <formula>JR79=$B$14</formula>
    </cfRule>
    <cfRule type="expression" dxfId="19688" priority="15452">
      <formula>JR79=$B$13</formula>
    </cfRule>
    <cfRule type="expression" dxfId="19687" priority="15453">
      <formula>JR79=$B$12</formula>
    </cfRule>
    <cfRule type="expression" dxfId="19686" priority="15454">
      <formula>JR79=$B$11</formula>
    </cfRule>
    <cfRule type="expression" dxfId="19685" priority="15455">
      <formula>JR79=$B$10</formula>
    </cfRule>
    <cfRule type="expression" dxfId="19684" priority="15456">
      <formula>JR79=$B$9</formula>
    </cfRule>
    <cfRule type="expression" dxfId="19683" priority="15457">
      <formula>JR79=$B$6</formula>
    </cfRule>
    <cfRule type="expression" dxfId="19682" priority="15458">
      <formula>"TEXT(C$16,""ddd"")='Sat'"</formula>
    </cfRule>
  </conditionalFormatting>
  <conditionalFormatting sqref="JR79:JV79">
    <cfRule type="expression" dxfId="19681" priority="15445">
      <formula>JR79=$B$22</formula>
    </cfRule>
  </conditionalFormatting>
  <conditionalFormatting sqref="JR79:JV79">
    <cfRule type="expression" dxfId="19680" priority="15443">
      <formula>JR79=#REF!</formula>
    </cfRule>
    <cfRule type="expression" dxfId="19679" priority="15444">
      <formula>JR79=$B$23</formula>
    </cfRule>
  </conditionalFormatting>
  <conditionalFormatting sqref="JV79">
    <cfRule type="expression" dxfId="19678" priority="15439">
      <formula>JV79=$B$8</formula>
    </cfRule>
    <cfRule type="expression" dxfId="19677" priority="15440">
      <formula>JV79=$B$24</formula>
    </cfRule>
    <cfRule type="expression" dxfId="19676" priority="15441">
      <formula>JV79=$B$18</formula>
    </cfRule>
    <cfRule type="expression" dxfId="19675" priority="15442">
      <formula>JV79=$B$3</formula>
    </cfRule>
  </conditionalFormatting>
  <conditionalFormatting sqref="JV79">
    <cfRule type="expression" dxfId="19674" priority="15426">
      <formula>JV79=$B$20</formula>
    </cfRule>
    <cfRule type="expression" dxfId="19673" priority="15427">
      <formula>JV79=$B$21</formula>
    </cfRule>
    <cfRule type="expression" dxfId="19672" priority="15428">
      <formula>JV79=$B$19</formula>
    </cfRule>
    <cfRule type="expression" dxfId="19671" priority="15429">
      <formula>JV79=$B$17</formula>
    </cfRule>
    <cfRule type="expression" dxfId="19670" priority="15430">
      <formula>JV79=$B$16</formula>
    </cfRule>
    <cfRule type="expression" dxfId="19669" priority="15431">
      <formula>JV79=$B$14</formula>
    </cfRule>
    <cfRule type="expression" dxfId="19668" priority="15432">
      <formula>JV79=$B$13</formula>
    </cfRule>
    <cfRule type="expression" dxfId="19667" priority="15433">
      <formula>JV79=$B$12</formula>
    </cfRule>
    <cfRule type="expression" dxfId="19666" priority="15434">
      <formula>JV79=$B$11</formula>
    </cfRule>
    <cfRule type="expression" dxfId="19665" priority="15435">
      <formula>JV79=$B$10</formula>
    </cfRule>
    <cfRule type="expression" dxfId="19664" priority="15436">
      <formula>JV79=$B$9</formula>
    </cfRule>
    <cfRule type="expression" dxfId="19663" priority="15437">
      <formula>JV79=$B$6</formula>
    </cfRule>
    <cfRule type="expression" dxfId="19662" priority="15438">
      <formula>"TEXT(C$16,""ddd"")='Sat'"</formula>
    </cfRule>
  </conditionalFormatting>
  <conditionalFormatting sqref="JV79">
    <cfRule type="expression" dxfId="19661" priority="15425">
      <formula>JV79=$B$22</formula>
    </cfRule>
  </conditionalFormatting>
  <conditionalFormatting sqref="JV79">
    <cfRule type="expression" dxfId="19660" priority="15423">
      <formula>JV79=#REF!</formula>
    </cfRule>
    <cfRule type="expression" dxfId="19659" priority="15424">
      <formula>JV79=$B$23</formula>
    </cfRule>
  </conditionalFormatting>
  <conditionalFormatting sqref="JR79:JV79">
    <cfRule type="expression" dxfId="19658" priority="15419">
      <formula>JR79=$B$8</formula>
    </cfRule>
    <cfRule type="expression" dxfId="19657" priority="15420">
      <formula>JR79=$B$24</formula>
    </cfRule>
    <cfRule type="expression" dxfId="19656" priority="15421">
      <formula>JR79=$B$18</formula>
    </cfRule>
    <cfRule type="expression" dxfId="19655" priority="15422">
      <formula>JR79=$B$3</formula>
    </cfRule>
  </conditionalFormatting>
  <conditionalFormatting sqref="JR79:JV79">
    <cfRule type="expression" dxfId="19654" priority="15406">
      <formula>JR79=$B$20</formula>
    </cfRule>
    <cfRule type="expression" dxfId="19653" priority="15407">
      <formula>JR79=$B$21</formula>
    </cfRule>
    <cfRule type="expression" dxfId="19652" priority="15408">
      <formula>JR79=$B$19</formula>
    </cfRule>
    <cfRule type="expression" dxfId="19651" priority="15409">
      <formula>JR79=$B$17</formula>
    </cfRule>
    <cfRule type="expression" dxfId="19650" priority="15410">
      <formula>JR79=$B$16</formula>
    </cfRule>
    <cfRule type="expression" dxfId="19649" priority="15411">
      <formula>JR79=$B$14</formula>
    </cfRule>
    <cfRule type="expression" dxfId="19648" priority="15412">
      <formula>JR79=$B$13</formula>
    </cfRule>
    <cfRule type="expression" dxfId="19647" priority="15413">
      <formula>JR79=$B$12</formula>
    </cfRule>
    <cfRule type="expression" dxfId="19646" priority="15414">
      <formula>JR79=$B$11</formula>
    </cfRule>
    <cfRule type="expression" dxfId="19645" priority="15415">
      <formula>JR79=$B$10</formula>
    </cfRule>
    <cfRule type="expression" dxfId="19644" priority="15416">
      <formula>JR79=$B$9</formula>
    </cfRule>
    <cfRule type="expression" dxfId="19643" priority="15417">
      <formula>JR79=$B$6</formula>
    </cfRule>
    <cfRule type="expression" dxfId="19642" priority="15418">
      <formula>"TEXT(C$16,""ddd"")='Sat'"</formula>
    </cfRule>
  </conditionalFormatting>
  <conditionalFormatting sqref="JR79:JV79">
    <cfRule type="expression" dxfId="19641" priority="15405">
      <formula>JR79=$B$22</formula>
    </cfRule>
  </conditionalFormatting>
  <conditionalFormatting sqref="JR79:JV79">
    <cfRule type="expression" dxfId="19640" priority="15403">
      <formula>JR79=#REF!</formula>
    </cfRule>
    <cfRule type="expression" dxfId="19639" priority="15404">
      <formula>JR79=$B$23</formula>
    </cfRule>
  </conditionalFormatting>
  <conditionalFormatting sqref="JV79">
    <cfRule type="expression" dxfId="19638" priority="15399">
      <formula>JV79=$B$8</formula>
    </cfRule>
    <cfRule type="expression" dxfId="19637" priority="15400">
      <formula>JV79=$B$24</formula>
    </cfRule>
    <cfRule type="expression" dxfId="19636" priority="15401">
      <formula>JV79=$B$18</formula>
    </cfRule>
    <cfRule type="expression" dxfId="19635" priority="15402">
      <formula>JV79=$B$3</formula>
    </cfRule>
  </conditionalFormatting>
  <conditionalFormatting sqref="JV79">
    <cfRule type="expression" dxfId="19634" priority="15386">
      <formula>JV79=$B$20</formula>
    </cfRule>
    <cfRule type="expression" dxfId="19633" priority="15387">
      <formula>JV79=$B$21</formula>
    </cfRule>
    <cfRule type="expression" dxfId="19632" priority="15388">
      <formula>JV79=$B$19</formula>
    </cfRule>
    <cfRule type="expression" dxfId="19631" priority="15389">
      <formula>JV79=$B$17</formula>
    </cfRule>
    <cfRule type="expression" dxfId="19630" priority="15390">
      <formula>JV79=$B$16</formula>
    </cfRule>
    <cfRule type="expression" dxfId="19629" priority="15391">
      <formula>JV79=$B$14</formula>
    </cfRule>
    <cfRule type="expression" dxfId="19628" priority="15392">
      <formula>JV79=$B$13</formula>
    </cfRule>
    <cfRule type="expression" dxfId="19627" priority="15393">
      <formula>JV79=$B$12</formula>
    </cfRule>
    <cfRule type="expression" dxfId="19626" priority="15394">
      <formula>JV79=$B$11</formula>
    </cfRule>
    <cfRule type="expression" dxfId="19625" priority="15395">
      <formula>JV79=$B$10</formula>
    </cfRule>
    <cfRule type="expression" dxfId="19624" priority="15396">
      <formula>JV79=$B$9</formula>
    </cfRule>
    <cfRule type="expression" dxfId="19623" priority="15397">
      <formula>JV79=$B$6</formula>
    </cfRule>
    <cfRule type="expression" dxfId="19622" priority="15398">
      <formula>"TEXT(C$16,""ddd"")='Sat'"</formula>
    </cfRule>
  </conditionalFormatting>
  <conditionalFormatting sqref="JV79">
    <cfRule type="expression" dxfId="19621" priority="15385">
      <formula>JV79=$B$22</formula>
    </cfRule>
  </conditionalFormatting>
  <conditionalFormatting sqref="JV79">
    <cfRule type="expression" dxfId="19620" priority="15383">
      <formula>JV79=#REF!</formula>
    </cfRule>
    <cfRule type="expression" dxfId="19619" priority="15384">
      <formula>JV79=$B$23</formula>
    </cfRule>
  </conditionalFormatting>
  <conditionalFormatting sqref="JU79">
    <cfRule type="expression" dxfId="19618" priority="15379">
      <formula>JU79=$B$8</formula>
    </cfRule>
    <cfRule type="expression" dxfId="19617" priority="15380">
      <formula>JU79=$B$24</formula>
    </cfRule>
    <cfRule type="expression" dxfId="19616" priority="15381">
      <formula>JU79=$B$18</formula>
    </cfRule>
    <cfRule type="expression" dxfId="19615" priority="15382">
      <formula>JU79=$B$3</formula>
    </cfRule>
  </conditionalFormatting>
  <conditionalFormatting sqref="JU79">
    <cfRule type="expression" dxfId="19614" priority="15366">
      <formula>JU79=$B$20</formula>
    </cfRule>
    <cfRule type="expression" dxfId="19613" priority="15367">
      <formula>JU79=$B$21</formula>
    </cfRule>
    <cfRule type="expression" dxfId="19612" priority="15368">
      <formula>JU79=$B$19</formula>
    </cfRule>
    <cfRule type="expression" dxfId="19611" priority="15369">
      <formula>JU79=$B$17</formula>
    </cfRule>
    <cfRule type="expression" dxfId="19610" priority="15370">
      <formula>JU79=$B$16</formula>
    </cfRule>
    <cfRule type="expression" dxfId="19609" priority="15371">
      <formula>JU79=$B$14</formula>
    </cfRule>
    <cfRule type="expression" dxfId="19608" priority="15372">
      <formula>JU79=$B$13</formula>
    </cfRule>
    <cfRule type="expression" dxfId="19607" priority="15373">
      <formula>JU79=$B$12</formula>
    </cfRule>
    <cfRule type="expression" dxfId="19606" priority="15374">
      <formula>JU79=$B$11</formula>
    </cfRule>
    <cfRule type="expression" dxfId="19605" priority="15375">
      <formula>JU79=$B$10</formula>
    </cfRule>
    <cfRule type="expression" dxfId="19604" priority="15376">
      <formula>JU79=$B$9</formula>
    </cfRule>
    <cfRule type="expression" dxfId="19603" priority="15377">
      <formula>JU79=$B$6</formula>
    </cfRule>
    <cfRule type="expression" dxfId="19602" priority="15378">
      <formula>"TEXT(C$16,""ddd"")='Sat'"</formula>
    </cfRule>
  </conditionalFormatting>
  <conditionalFormatting sqref="JU79">
    <cfRule type="expression" dxfId="19601" priority="15365">
      <formula>JU79=$B$22</formula>
    </cfRule>
  </conditionalFormatting>
  <conditionalFormatting sqref="JU79">
    <cfRule type="expression" dxfId="19600" priority="15363">
      <formula>JU79=#REF!</formula>
    </cfRule>
    <cfRule type="expression" dxfId="19599" priority="15364">
      <formula>JU79=$B$23</formula>
    </cfRule>
  </conditionalFormatting>
  <conditionalFormatting sqref="JR79:JV79">
    <cfRule type="expression" dxfId="19598" priority="15359">
      <formula>JR79=$B$8</formula>
    </cfRule>
    <cfRule type="expression" dxfId="19597" priority="15360">
      <formula>JR79=$B$24</formula>
    </cfRule>
    <cfRule type="expression" dxfId="19596" priority="15361">
      <formula>JR79=$B$18</formula>
    </cfRule>
    <cfRule type="expression" dxfId="19595" priority="15362">
      <formula>JR79=$B$3</formula>
    </cfRule>
  </conditionalFormatting>
  <conditionalFormatting sqref="JR79:JV79">
    <cfRule type="expression" dxfId="19594" priority="15346">
      <formula>JR79=$B$20</formula>
    </cfRule>
    <cfRule type="expression" dxfId="19593" priority="15347">
      <formula>JR79=$B$21</formula>
    </cfRule>
    <cfRule type="expression" dxfId="19592" priority="15348">
      <formula>JR79=$B$19</formula>
    </cfRule>
    <cfRule type="expression" dxfId="19591" priority="15349">
      <formula>JR79=$B$17</formula>
    </cfRule>
    <cfRule type="expression" dxfId="19590" priority="15350">
      <formula>JR79=$B$16</formula>
    </cfRule>
    <cfRule type="expression" dxfId="19589" priority="15351">
      <formula>JR79=$B$14</formula>
    </cfRule>
    <cfRule type="expression" dxfId="19588" priority="15352">
      <formula>JR79=$B$13</formula>
    </cfRule>
    <cfRule type="expression" dxfId="19587" priority="15353">
      <formula>JR79=$B$12</formula>
    </cfRule>
    <cfRule type="expression" dxfId="19586" priority="15354">
      <formula>JR79=$B$11</formula>
    </cfRule>
    <cfRule type="expression" dxfId="19585" priority="15355">
      <formula>JR79=$B$10</formula>
    </cfRule>
    <cfRule type="expression" dxfId="19584" priority="15356">
      <formula>JR79=$B$9</formula>
    </cfRule>
    <cfRule type="expression" dxfId="19583" priority="15357">
      <formula>JR79=$B$6</formula>
    </cfRule>
    <cfRule type="expression" dxfId="19582" priority="15358">
      <formula>"TEXT(C$16,""ddd"")='Sat'"</formula>
    </cfRule>
  </conditionalFormatting>
  <conditionalFormatting sqref="JR79:JV79">
    <cfRule type="expression" dxfId="19581" priority="15345">
      <formula>JR79=$B$22</formula>
    </cfRule>
  </conditionalFormatting>
  <conditionalFormatting sqref="JR79:JV79">
    <cfRule type="expression" dxfId="19580" priority="15343">
      <formula>JR79=#REF!</formula>
    </cfRule>
    <cfRule type="expression" dxfId="19579" priority="15344">
      <formula>JR79=$B$23</formula>
    </cfRule>
  </conditionalFormatting>
  <conditionalFormatting sqref="JV79">
    <cfRule type="expression" dxfId="19578" priority="15339">
      <formula>JV79=$B$8</formula>
    </cfRule>
    <cfRule type="expression" dxfId="19577" priority="15340">
      <formula>JV79=$B$24</formula>
    </cfRule>
    <cfRule type="expression" dxfId="19576" priority="15341">
      <formula>JV79=$B$18</formula>
    </cfRule>
    <cfRule type="expression" dxfId="19575" priority="15342">
      <formula>JV79=$B$3</formula>
    </cfRule>
  </conditionalFormatting>
  <conditionalFormatting sqref="JV79">
    <cfRule type="expression" dxfId="19574" priority="15326">
      <formula>JV79=$B$20</formula>
    </cfRule>
    <cfRule type="expression" dxfId="19573" priority="15327">
      <formula>JV79=$B$21</formula>
    </cfRule>
    <cfRule type="expression" dxfId="19572" priority="15328">
      <formula>JV79=$B$19</formula>
    </cfRule>
    <cfRule type="expression" dxfId="19571" priority="15329">
      <formula>JV79=$B$17</formula>
    </cfRule>
    <cfRule type="expression" dxfId="19570" priority="15330">
      <formula>JV79=$B$16</formula>
    </cfRule>
    <cfRule type="expression" dxfId="19569" priority="15331">
      <formula>JV79=$B$14</formula>
    </cfRule>
    <cfRule type="expression" dxfId="19568" priority="15332">
      <formula>JV79=$B$13</formula>
    </cfRule>
    <cfRule type="expression" dxfId="19567" priority="15333">
      <formula>JV79=$B$12</formula>
    </cfRule>
    <cfRule type="expression" dxfId="19566" priority="15334">
      <formula>JV79=$B$11</formula>
    </cfRule>
    <cfRule type="expression" dxfId="19565" priority="15335">
      <formula>JV79=$B$10</formula>
    </cfRule>
    <cfRule type="expression" dxfId="19564" priority="15336">
      <formula>JV79=$B$9</formula>
    </cfRule>
    <cfRule type="expression" dxfId="19563" priority="15337">
      <formula>JV79=$B$6</formula>
    </cfRule>
    <cfRule type="expression" dxfId="19562" priority="15338">
      <formula>"TEXT(C$16,""ddd"")='Sat'"</formula>
    </cfRule>
  </conditionalFormatting>
  <conditionalFormatting sqref="JV79">
    <cfRule type="expression" dxfId="19561" priority="15325">
      <formula>JV79=$B$22</formula>
    </cfRule>
  </conditionalFormatting>
  <conditionalFormatting sqref="JV79">
    <cfRule type="expression" dxfId="19560" priority="15323">
      <formula>JV79=#REF!</formula>
    </cfRule>
    <cfRule type="expression" dxfId="19559" priority="15324">
      <formula>JV79=$B$23</formula>
    </cfRule>
  </conditionalFormatting>
  <conditionalFormatting sqref="JR79:JV79">
    <cfRule type="expression" dxfId="19558" priority="15319">
      <formula>JR79=$B$8</formula>
    </cfRule>
    <cfRule type="expression" dxfId="19557" priority="15320">
      <formula>JR79=$B$24</formula>
    </cfRule>
    <cfRule type="expression" dxfId="19556" priority="15321">
      <formula>JR79=$B$18</formula>
    </cfRule>
    <cfRule type="expression" dxfId="19555" priority="15322">
      <formula>JR79=$B$3</formula>
    </cfRule>
  </conditionalFormatting>
  <conditionalFormatting sqref="JR79:JV79">
    <cfRule type="expression" dxfId="19554" priority="15306">
      <formula>JR79=$B$20</formula>
    </cfRule>
    <cfRule type="expression" dxfId="19553" priority="15307">
      <formula>JR79=$B$21</formula>
    </cfRule>
    <cfRule type="expression" dxfId="19552" priority="15308">
      <formula>JR79=$B$19</formula>
    </cfRule>
    <cfRule type="expression" dxfId="19551" priority="15309">
      <formula>JR79=$B$17</formula>
    </cfRule>
    <cfRule type="expression" dxfId="19550" priority="15310">
      <formula>JR79=$B$16</formula>
    </cfRule>
    <cfRule type="expression" dxfId="19549" priority="15311">
      <formula>JR79=$B$14</formula>
    </cfRule>
    <cfRule type="expression" dxfId="19548" priority="15312">
      <formula>JR79=$B$13</formula>
    </cfRule>
    <cfRule type="expression" dxfId="19547" priority="15313">
      <formula>JR79=$B$12</formula>
    </cfRule>
    <cfRule type="expression" dxfId="19546" priority="15314">
      <formula>JR79=$B$11</formula>
    </cfRule>
    <cfRule type="expression" dxfId="19545" priority="15315">
      <formula>JR79=$B$10</formula>
    </cfRule>
    <cfRule type="expression" dxfId="19544" priority="15316">
      <formula>JR79=$B$9</formula>
    </cfRule>
    <cfRule type="expression" dxfId="19543" priority="15317">
      <formula>JR79=$B$6</formula>
    </cfRule>
    <cfRule type="expression" dxfId="19542" priority="15318">
      <formula>"TEXT(C$16,""ddd"")='Sat'"</formula>
    </cfRule>
  </conditionalFormatting>
  <conditionalFormatting sqref="JR79:JV79">
    <cfRule type="expression" dxfId="19541" priority="15305">
      <formula>JR79=$B$22</formula>
    </cfRule>
  </conditionalFormatting>
  <conditionalFormatting sqref="JR79:JV79">
    <cfRule type="expression" dxfId="19540" priority="15303">
      <formula>JR79=#REF!</formula>
    </cfRule>
    <cfRule type="expression" dxfId="19539" priority="15304">
      <formula>JR79=$B$23</formula>
    </cfRule>
  </conditionalFormatting>
  <conditionalFormatting sqref="JV79">
    <cfRule type="expression" dxfId="19538" priority="15299">
      <formula>JV79=$B$8</formula>
    </cfRule>
    <cfRule type="expression" dxfId="19537" priority="15300">
      <formula>JV79=$B$24</formula>
    </cfRule>
    <cfRule type="expression" dxfId="19536" priority="15301">
      <formula>JV79=$B$18</formula>
    </cfRule>
    <cfRule type="expression" dxfId="19535" priority="15302">
      <formula>JV79=$B$3</formula>
    </cfRule>
  </conditionalFormatting>
  <conditionalFormatting sqref="JV79">
    <cfRule type="expression" dxfId="19534" priority="15286">
      <formula>JV79=$B$20</formula>
    </cfRule>
    <cfRule type="expression" dxfId="19533" priority="15287">
      <formula>JV79=$B$21</formula>
    </cfRule>
    <cfRule type="expression" dxfId="19532" priority="15288">
      <formula>JV79=$B$19</formula>
    </cfRule>
    <cfRule type="expression" dxfId="19531" priority="15289">
      <formula>JV79=$B$17</formula>
    </cfRule>
    <cfRule type="expression" dxfId="19530" priority="15290">
      <formula>JV79=$B$16</formula>
    </cfRule>
    <cfRule type="expression" dxfId="19529" priority="15291">
      <formula>JV79=$B$14</formula>
    </cfRule>
    <cfRule type="expression" dxfId="19528" priority="15292">
      <formula>JV79=$B$13</formula>
    </cfRule>
    <cfRule type="expression" dxfId="19527" priority="15293">
      <formula>JV79=$B$12</formula>
    </cfRule>
    <cfRule type="expression" dxfId="19526" priority="15294">
      <formula>JV79=$B$11</formula>
    </cfRule>
    <cfRule type="expression" dxfId="19525" priority="15295">
      <formula>JV79=$B$10</formula>
    </cfRule>
    <cfRule type="expression" dxfId="19524" priority="15296">
      <formula>JV79=$B$9</formula>
    </cfRule>
    <cfRule type="expression" dxfId="19523" priority="15297">
      <formula>JV79=$B$6</formula>
    </cfRule>
    <cfRule type="expression" dxfId="19522" priority="15298">
      <formula>"TEXT(C$16,""ddd"")='Sat'"</formula>
    </cfRule>
  </conditionalFormatting>
  <conditionalFormatting sqref="JV79">
    <cfRule type="expression" dxfId="19521" priority="15285">
      <formula>JV79=$B$22</formula>
    </cfRule>
  </conditionalFormatting>
  <conditionalFormatting sqref="JV79">
    <cfRule type="expression" dxfId="19520" priority="15283">
      <formula>JV79=#REF!</formula>
    </cfRule>
    <cfRule type="expression" dxfId="19519" priority="15284">
      <formula>JV79=$B$23</formula>
    </cfRule>
  </conditionalFormatting>
  <conditionalFormatting sqref="JU79">
    <cfRule type="expression" dxfId="19518" priority="15279">
      <formula>JU79=$B$8</formula>
    </cfRule>
    <cfRule type="expression" dxfId="19517" priority="15280">
      <formula>JU79=$B$24</formula>
    </cfRule>
    <cfRule type="expression" dxfId="19516" priority="15281">
      <formula>JU79=$B$18</formula>
    </cfRule>
    <cfRule type="expression" dxfId="19515" priority="15282">
      <formula>JU79=$B$3</formula>
    </cfRule>
  </conditionalFormatting>
  <conditionalFormatting sqref="JU79">
    <cfRule type="expression" dxfId="19514" priority="15266">
      <formula>JU79=$B$20</formula>
    </cfRule>
    <cfRule type="expression" dxfId="19513" priority="15267">
      <formula>JU79=$B$21</formula>
    </cfRule>
    <cfRule type="expression" dxfId="19512" priority="15268">
      <formula>JU79=$B$19</formula>
    </cfRule>
    <cfRule type="expression" dxfId="19511" priority="15269">
      <formula>JU79=$B$17</formula>
    </cfRule>
    <cfRule type="expression" dxfId="19510" priority="15270">
      <formula>JU79=$B$16</formula>
    </cfRule>
    <cfRule type="expression" dxfId="19509" priority="15271">
      <formula>JU79=$B$14</formula>
    </cfRule>
    <cfRule type="expression" dxfId="19508" priority="15272">
      <formula>JU79=$B$13</formula>
    </cfRule>
    <cfRule type="expression" dxfId="19507" priority="15273">
      <formula>JU79=$B$12</formula>
    </cfRule>
    <cfRule type="expression" dxfId="19506" priority="15274">
      <formula>JU79=$B$11</formula>
    </cfRule>
    <cfRule type="expression" dxfId="19505" priority="15275">
      <formula>JU79=$B$10</formula>
    </cfRule>
    <cfRule type="expression" dxfId="19504" priority="15276">
      <formula>JU79=$B$9</formula>
    </cfRule>
    <cfRule type="expression" dxfId="19503" priority="15277">
      <formula>JU79=$B$6</formula>
    </cfRule>
    <cfRule type="expression" dxfId="19502" priority="15278">
      <formula>"TEXT(C$16,""ddd"")='Sat'"</formula>
    </cfRule>
  </conditionalFormatting>
  <conditionalFormatting sqref="JU79">
    <cfRule type="expression" dxfId="19501" priority="15265">
      <formula>JU79=$B$22</formula>
    </cfRule>
  </conditionalFormatting>
  <conditionalFormatting sqref="JU79">
    <cfRule type="expression" dxfId="19500" priority="15263">
      <formula>JU79=#REF!</formula>
    </cfRule>
    <cfRule type="expression" dxfId="19499" priority="15264">
      <formula>JU79=$B$23</formula>
    </cfRule>
  </conditionalFormatting>
  <conditionalFormatting sqref="JR79:JV79">
    <cfRule type="expression" dxfId="19498" priority="15259">
      <formula>JR79=$B$8</formula>
    </cfRule>
    <cfRule type="expression" dxfId="19497" priority="15260">
      <formula>JR79=$B$24</formula>
    </cfRule>
    <cfRule type="expression" dxfId="19496" priority="15261">
      <formula>JR79=$B$18</formula>
    </cfRule>
    <cfRule type="expression" dxfId="19495" priority="15262">
      <formula>JR79=$B$3</formula>
    </cfRule>
  </conditionalFormatting>
  <conditionalFormatting sqref="JR79:JV79">
    <cfRule type="expression" dxfId="19494" priority="15246">
      <formula>JR79=$B$20</formula>
    </cfRule>
    <cfRule type="expression" dxfId="19493" priority="15247">
      <formula>JR79=$B$21</formula>
    </cfRule>
    <cfRule type="expression" dxfId="19492" priority="15248">
      <formula>JR79=$B$19</formula>
    </cfRule>
    <cfRule type="expression" dxfId="19491" priority="15249">
      <formula>JR79=$B$17</formula>
    </cfRule>
    <cfRule type="expression" dxfId="19490" priority="15250">
      <formula>JR79=$B$16</formula>
    </cfRule>
    <cfRule type="expression" dxfId="19489" priority="15251">
      <formula>JR79=$B$14</formula>
    </cfRule>
    <cfRule type="expression" dxfId="19488" priority="15252">
      <formula>JR79=$B$13</formula>
    </cfRule>
    <cfRule type="expression" dxfId="19487" priority="15253">
      <formula>JR79=$B$12</formula>
    </cfRule>
    <cfRule type="expression" dxfId="19486" priority="15254">
      <formula>JR79=$B$11</formula>
    </cfRule>
    <cfRule type="expression" dxfId="19485" priority="15255">
      <formula>JR79=$B$10</formula>
    </cfRule>
    <cfRule type="expression" dxfId="19484" priority="15256">
      <formula>JR79=$B$9</formula>
    </cfRule>
    <cfRule type="expression" dxfId="19483" priority="15257">
      <formula>JR79=$B$6</formula>
    </cfRule>
    <cfRule type="expression" dxfId="19482" priority="15258">
      <formula>"TEXT(C$16,""ddd"")='Sat'"</formula>
    </cfRule>
  </conditionalFormatting>
  <conditionalFormatting sqref="JR79:JV79">
    <cfRule type="expression" dxfId="19481" priority="15245">
      <formula>JR79=$B$22</formula>
    </cfRule>
  </conditionalFormatting>
  <conditionalFormatting sqref="JR79:JV79">
    <cfRule type="expression" dxfId="19480" priority="15243">
      <formula>JR79=#REF!</formula>
    </cfRule>
    <cfRule type="expression" dxfId="19479" priority="15244">
      <formula>JR79=$B$23</formula>
    </cfRule>
  </conditionalFormatting>
  <conditionalFormatting sqref="JV79">
    <cfRule type="expression" dxfId="19478" priority="15239">
      <formula>JV79=$B$8</formula>
    </cfRule>
    <cfRule type="expression" dxfId="19477" priority="15240">
      <formula>JV79=$B$24</formula>
    </cfRule>
    <cfRule type="expression" dxfId="19476" priority="15241">
      <formula>JV79=$B$18</formula>
    </cfRule>
    <cfRule type="expression" dxfId="19475" priority="15242">
      <formula>JV79=$B$3</formula>
    </cfRule>
  </conditionalFormatting>
  <conditionalFormatting sqref="JV79">
    <cfRule type="expression" dxfId="19474" priority="15226">
      <formula>JV79=$B$20</formula>
    </cfRule>
    <cfRule type="expression" dxfId="19473" priority="15227">
      <formula>JV79=$B$21</formula>
    </cfRule>
    <cfRule type="expression" dxfId="19472" priority="15228">
      <formula>JV79=$B$19</formula>
    </cfRule>
    <cfRule type="expression" dxfId="19471" priority="15229">
      <formula>JV79=$B$17</formula>
    </cfRule>
    <cfRule type="expression" dxfId="19470" priority="15230">
      <formula>JV79=$B$16</formula>
    </cfRule>
    <cfRule type="expression" dxfId="19469" priority="15231">
      <formula>JV79=$B$14</formula>
    </cfRule>
    <cfRule type="expression" dxfId="19468" priority="15232">
      <formula>JV79=$B$13</formula>
    </cfRule>
    <cfRule type="expression" dxfId="19467" priority="15233">
      <formula>JV79=$B$12</formula>
    </cfRule>
    <cfRule type="expression" dxfId="19466" priority="15234">
      <formula>JV79=$B$11</formula>
    </cfRule>
    <cfRule type="expression" dxfId="19465" priority="15235">
      <formula>JV79=$B$10</formula>
    </cfRule>
    <cfRule type="expression" dxfId="19464" priority="15236">
      <formula>JV79=$B$9</formula>
    </cfRule>
    <cfRule type="expression" dxfId="19463" priority="15237">
      <formula>JV79=$B$6</formula>
    </cfRule>
    <cfRule type="expression" dxfId="19462" priority="15238">
      <formula>"TEXT(C$16,""ddd"")='Sat'"</formula>
    </cfRule>
  </conditionalFormatting>
  <conditionalFormatting sqref="JV79">
    <cfRule type="expression" dxfId="19461" priority="15225">
      <formula>JV79=$B$22</formula>
    </cfRule>
  </conditionalFormatting>
  <conditionalFormatting sqref="JV79">
    <cfRule type="expression" dxfId="19460" priority="15223">
      <formula>JV79=#REF!</formula>
    </cfRule>
    <cfRule type="expression" dxfId="19459" priority="15224">
      <formula>JV79=$B$23</formula>
    </cfRule>
  </conditionalFormatting>
  <conditionalFormatting sqref="JR79:JV79">
    <cfRule type="expression" dxfId="19458" priority="15219">
      <formula>JR79=$B$8</formula>
    </cfRule>
    <cfRule type="expression" dxfId="19457" priority="15220">
      <formula>JR79=$B$24</formula>
    </cfRule>
    <cfRule type="expression" dxfId="19456" priority="15221">
      <formula>JR79=$B$18</formula>
    </cfRule>
    <cfRule type="expression" dxfId="19455" priority="15222">
      <formula>JR79=$B$3</formula>
    </cfRule>
  </conditionalFormatting>
  <conditionalFormatting sqref="JR79:JV79">
    <cfRule type="expression" dxfId="19454" priority="15206">
      <formula>JR79=$B$20</formula>
    </cfRule>
    <cfRule type="expression" dxfId="19453" priority="15207">
      <formula>JR79=$B$21</formula>
    </cfRule>
    <cfRule type="expression" dxfId="19452" priority="15208">
      <formula>JR79=$B$19</formula>
    </cfRule>
    <cfRule type="expression" dxfId="19451" priority="15209">
      <formula>JR79=$B$17</formula>
    </cfRule>
    <cfRule type="expression" dxfId="19450" priority="15210">
      <formula>JR79=$B$16</formula>
    </cfRule>
    <cfRule type="expression" dxfId="19449" priority="15211">
      <formula>JR79=$B$14</formula>
    </cfRule>
    <cfRule type="expression" dxfId="19448" priority="15212">
      <formula>JR79=$B$13</formula>
    </cfRule>
    <cfRule type="expression" dxfId="19447" priority="15213">
      <formula>JR79=$B$12</formula>
    </cfRule>
    <cfRule type="expression" dxfId="19446" priority="15214">
      <formula>JR79=$B$11</formula>
    </cfRule>
    <cfRule type="expression" dxfId="19445" priority="15215">
      <formula>JR79=$B$10</formula>
    </cfRule>
    <cfRule type="expression" dxfId="19444" priority="15216">
      <formula>JR79=$B$9</formula>
    </cfRule>
    <cfRule type="expression" dxfId="19443" priority="15217">
      <formula>JR79=$B$6</formula>
    </cfRule>
    <cfRule type="expression" dxfId="19442" priority="15218">
      <formula>"TEXT(C$16,""ddd"")='Sat'"</formula>
    </cfRule>
  </conditionalFormatting>
  <conditionalFormatting sqref="JR79:JV79">
    <cfRule type="expression" dxfId="19441" priority="15205">
      <formula>JR79=$B$22</formula>
    </cfRule>
  </conditionalFormatting>
  <conditionalFormatting sqref="JR79:JV79">
    <cfRule type="expression" dxfId="19440" priority="15203">
      <formula>JR79=#REF!</formula>
    </cfRule>
    <cfRule type="expression" dxfId="19439" priority="15204">
      <formula>JR79=$B$23</formula>
    </cfRule>
  </conditionalFormatting>
  <conditionalFormatting sqref="JV79">
    <cfRule type="expression" dxfId="19438" priority="15199">
      <formula>JV79=$B$8</formula>
    </cfRule>
    <cfRule type="expression" dxfId="19437" priority="15200">
      <formula>JV79=$B$24</formula>
    </cfRule>
    <cfRule type="expression" dxfId="19436" priority="15201">
      <formula>JV79=$B$18</formula>
    </cfRule>
    <cfRule type="expression" dxfId="19435" priority="15202">
      <formula>JV79=$B$3</formula>
    </cfRule>
  </conditionalFormatting>
  <conditionalFormatting sqref="JV79">
    <cfRule type="expression" dxfId="19434" priority="15186">
      <formula>JV79=$B$20</formula>
    </cfRule>
    <cfRule type="expression" dxfId="19433" priority="15187">
      <formula>JV79=$B$21</formula>
    </cfRule>
    <cfRule type="expression" dxfId="19432" priority="15188">
      <formula>JV79=$B$19</formula>
    </cfRule>
    <cfRule type="expression" dxfId="19431" priority="15189">
      <formula>JV79=$B$17</formula>
    </cfRule>
    <cfRule type="expression" dxfId="19430" priority="15190">
      <formula>JV79=$B$16</formula>
    </cfRule>
    <cfRule type="expression" dxfId="19429" priority="15191">
      <formula>JV79=$B$14</formula>
    </cfRule>
    <cfRule type="expression" dxfId="19428" priority="15192">
      <formula>JV79=$B$13</formula>
    </cfRule>
    <cfRule type="expression" dxfId="19427" priority="15193">
      <formula>JV79=$B$12</formula>
    </cfRule>
    <cfRule type="expression" dxfId="19426" priority="15194">
      <formula>JV79=$B$11</formula>
    </cfRule>
    <cfRule type="expression" dxfId="19425" priority="15195">
      <formula>JV79=$B$10</formula>
    </cfRule>
    <cfRule type="expression" dxfId="19424" priority="15196">
      <formula>JV79=$B$9</formula>
    </cfRule>
    <cfRule type="expression" dxfId="19423" priority="15197">
      <formula>JV79=$B$6</formula>
    </cfRule>
    <cfRule type="expression" dxfId="19422" priority="15198">
      <formula>"TEXT(C$16,""ddd"")='Sat'"</formula>
    </cfRule>
  </conditionalFormatting>
  <conditionalFormatting sqref="JV79">
    <cfRule type="expression" dxfId="19421" priority="15185">
      <formula>JV79=$B$22</formula>
    </cfRule>
  </conditionalFormatting>
  <conditionalFormatting sqref="JV79">
    <cfRule type="expression" dxfId="19420" priority="15183">
      <formula>JV79=#REF!</formula>
    </cfRule>
    <cfRule type="expression" dxfId="19419" priority="15184">
      <formula>JV79=$B$23</formula>
    </cfRule>
  </conditionalFormatting>
  <conditionalFormatting sqref="JU79">
    <cfRule type="expression" dxfId="19418" priority="15179">
      <formula>JU79=$B$8</formula>
    </cfRule>
    <cfRule type="expression" dxfId="19417" priority="15180">
      <formula>JU79=$B$24</formula>
    </cfRule>
    <cfRule type="expression" dxfId="19416" priority="15181">
      <formula>JU79=$B$18</formula>
    </cfRule>
    <cfRule type="expression" dxfId="19415" priority="15182">
      <formula>JU79=$B$3</formula>
    </cfRule>
  </conditionalFormatting>
  <conditionalFormatting sqref="JU79">
    <cfRule type="expression" dxfId="19414" priority="15166">
      <formula>JU79=$B$20</formula>
    </cfRule>
    <cfRule type="expression" dxfId="19413" priority="15167">
      <formula>JU79=$B$21</formula>
    </cfRule>
    <cfRule type="expression" dxfId="19412" priority="15168">
      <formula>JU79=$B$19</formula>
    </cfRule>
    <cfRule type="expression" dxfId="19411" priority="15169">
      <formula>JU79=$B$17</formula>
    </cfRule>
    <cfRule type="expression" dxfId="19410" priority="15170">
      <formula>JU79=$B$16</formula>
    </cfRule>
    <cfRule type="expression" dxfId="19409" priority="15171">
      <formula>JU79=$B$14</formula>
    </cfRule>
    <cfRule type="expression" dxfId="19408" priority="15172">
      <formula>JU79=$B$13</formula>
    </cfRule>
    <cfRule type="expression" dxfId="19407" priority="15173">
      <formula>JU79=$B$12</formula>
    </cfRule>
    <cfRule type="expression" dxfId="19406" priority="15174">
      <formula>JU79=$B$11</formula>
    </cfRule>
    <cfRule type="expression" dxfId="19405" priority="15175">
      <formula>JU79=$B$10</formula>
    </cfRule>
    <cfRule type="expression" dxfId="19404" priority="15176">
      <formula>JU79=$B$9</formula>
    </cfRule>
    <cfRule type="expression" dxfId="19403" priority="15177">
      <formula>JU79=$B$6</formula>
    </cfRule>
    <cfRule type="expression" dxfId="19402" priority="15178">
      <formula>"TEXT(C$16,""ddd"")='Sat'"</formula>
    </cfRule>
  </conditionalFormatting>
  <conditionalFormatting sqref="JU79">
    <cfRule type="expression" dxfId="19401" priority="15165">
      <formula>JU79=$B$22</formula>
    </cfRule>
  </conditionalFormatting>
  <conditionalFormatting sqref="JU79">
    <cfRule type="expression" dxfId="19400" priority="15163">
      <formula>JU79=#REF!</formula>
    </cfRule>
    <cfRule type="expression" dxfId="19399" priority="15164">
      <formula>JU79=$B$23</formula>
    </cfRule>
  </conditionalFormatting>
  <conditionalFormatting sqref="KJ79">
    <cfRule type="expression" dxfId="19398" priority="14759">
      <formula>KJ79=$B$8</formula>
    </cfRule>
    <cfRule type="expression" dxfId="19397" priority="14760">
      <formula>KJ79=$B$24</formula>
    </cfRule>
    <cfRule type="expression" dxfId="19396" priority="14761">
      <formula>KJ79=$B$18</formula>
    </cfRule>
    <cfRule type="expression" dxfId="19395" priority="14762">
      <formula>KJ79=$B$3</formula>
    </cfRule>
  </conditionalFormatting>
  <conditionalFormatting sqref="KJ79">
    <cfRule type="expression" dxfId="19394" priority="14746">
      <formula>KJ79=$B$20</formula>
    </cfRule>
    <cfRule type="expression" dxfId="19393" priority="14747">
      <formula>KJ79=$B$21</formula>
    </cfRule>
    <cfRule type="expression" dxfId="19392" priority="14748">
      <formula>KJ79=$B$19</formula>
    </cfRule>
    <cfRule type="expression" dxfId="19391" priority="14749">
      <formula>KJ79=$B$17</formula>
    </cfRule>
    <cfRule type="expression" dxfId="19390" priority="14750">
      <formula>KJ79=$B$16</formula>
    </cfRule>
    <cfRule type="expression" dxfId="19389" priority="14751">
      <formula>KJ79=$B$14</formula>
    </cfRule>
    <cfRule type="expression" dxfId="19388" priority="14752">
      <formula>KJ79=$B$13</formula>
    </cfRule>
    <cfRule type="expression" dxfId="19387" priority="14753">
      <formula>KJ79=$B$12</formula>
    </cfRule>
    <cfRule type="expression" dxfId="19386" priority="14754">
      <formula>KJ79=$B$11</formula>
    </cfRule>
    <cfRule type="expression" dxfId="19385" priority="14755">
      <formula>KJ79=$B$10</formula>
    </cfRule>
    <cfRule type="expression" dxfId="19384" priority="14756">
      <formula>KJ79=$B$9</formula>
    </cfRule>
    <cfRule type="expression" dxfId="19383" priority="14757">
      <formula>KJ79=$B$6</formula>
    </cfRule>
    <cfRule type="expression" dxfId="19382" priority="14758">
      <formula>"TEXT(C$16,""ddd"")='Sat'"</formula>
    </cfRule>
  </conditionalFormatting>
  <conditionalFormatting sqref="KJ79">
    <cfRule type="expression" dxfId="19381" priority="14745">
      <formula>KJ79=$B$22</formula>
    </cfRule>
  </conditionalFormatting>
  <conditionalFormatting sqref="KJ79">
    <cfRule type="expression" dxfId="19380" priority="14743">
      <formula>KJ79=#REF!</formula>
    </cfRule>
    <cfRule type="expression" dxfId="19379" priority="14744">
      <formula>KJ79=$B$23</formula>
    </cfRule>
  </conditionalFormatting>
  <conditionalFormatting sqref="KJ79">
    <cfRule type="expression" dxfId="19378" priority="14719">
      <formula>KJ79=$B$8</formula>
    </cfRule>
    <cfRule type="expression" dxfId="19377" priority="14720">
      <formula>KJ79=$B$24</formula>
    </cfRule>
    <cfRule type="expression" dxfId="19376" priority="14721">
      <formula>KJ79=$B$18</formula>
    </cfRule>
    <cfRule type="expression" dxfId="19375" priority="14722">
      <formula>KJ79=$B$3</formula>
    </cfRule>
  </conditionalFormatting>
  <conditionalFormatting sqref="KJ79">
    <cfRule type="expression" dxfId="19374" priority="14706">
      <formula>KJ79=$B$20</formula>
    </cfRule>
    <cfRule type="expression" dxfId="19373" priority="14707">
      <formula>KJ79=$B$21</formula>
    </cfRule>
    <cfRule type="expression" dxfId="19372" priority="14708">
      <formula>KJ79=$B$19</formula>
    </cfRule>
    <cfRule type="expression" dxfId="19371" priority="14709">
      <formula>KJ79=$B$17</formula>
    </cfRule>
    <cfRule type="expression" dxfId="19370" priority="14710">
      <formula>KJ79=$B$16</formula>
    </cfRule>
    <cfRule type="expression" dxfId="19369" priority="14711">
      <formula>KJ79=$B$14</formula>
    </cfRule>
    <cfRule type="expression" dxfId="19368" priority="14712">
      <formula>KJ79=$B$13</formula>
    </cfRule>
    <cfRule type="expression" dxfId="19367" priority="14713">
      <formula>KJ79=$B$12</formula>
    </cfRule>
    <cfRule type="expression" dxfId="19366" priority="14714">
      <formula>KJ79=$B$11</formula>
    </cfRule>
    <cfRule type="expression" dxfId="19365" priority="14715">
      <formula>KJ79=$B$10</formula>
    </cfRule>
    <cfRule type="expression" dxfId="19364" priority="14716">
      <formula>KJ79=$B$9</formula>
    </cfRule>
    <cfRule type="expression" dxfId="19363" priority="14717">
      <formula>KJ79=$B$6</formula>
    </cfRule>
    <cfRule type="expression" dxfId="19362" priority="14718">
      <formula>"TEXT(C$16,""ddd"")='Sat'"</formula>
    </cfRule>
  </conditionalFormatting>
  <conditionalFormatting sqref="KJ79">
    <cfRule type="expression" dxfId="19361" priority="14705">
      <formula>KJ79=$B$22</formula>
    </cfRule>
  </conditionalFormatting>
  <conditionalFormatting sqref="KJ79">
    <cfRule type="expression" dxfId="19360" priority="14703">
      <formula>KJ79=#REF!</formula>
    </cfRule>
    <cfRule type="expression" dxfId="19359" priority="14704">
      <formula>KJ79=$B$23</formula>
    </cfRule>
  </conditionalFormatting>
  <conditionalFormatting sqref="KJ79">
    <cfRule type="expression" dxfId="19358" priority="14679">
      <formula>KJ79=$B$8</formula>
    </cfRule>
    <cfRule type="expression" dxfId="19357" priority="14680">
      <formula>KJ79=$B$24</formula>
    </cfRule>
    <cfRule type="expression" dxfId="19356" priority="14681">
      <formula>KJ79=$B$18</formula>
    </cfRule>
    <cfRule type="expression" dxfId="19355" priority="14682">
      <formula>KJ79=$B$3</formula>
    </cfRule>
  </conditionalFormatting>
  <conditionalFormatting sqref="KJ79">
    <cfRule type="expression" dxfId="19354" priority="14666">
      <formula>KJ79=$B$20</formula>
    </cfRule>
    <cfRule type="expression" dxfId="19353" priority="14667">
      <formula>KJ79=$B$21</formula>
    </cfRule>
    <cfRule type="expression" dxfId="19352" priority="14668">
      <formula>KJ79=$B$19</formula>
    </cfRule>
    <cfRule type="expression" dxfId="19351" priority="14669">
      <formula>KJ79=$B$17</formula>
    </cfRule>
    <cfRule type="expression" dxfId="19350" priority="14670">
      <formula>KJ79=$B$16</formula>
    </cfRule>
    <cfRule type="expression" dxfId="19349" priority="14671">
      <formula>KJ79=$B$14</formula>
    </cfRule>
    <cfRule type="expression" dxfId="19348" priority="14672">
      <formula>KJ79=$B$13</formula>
    </cfRule>
    <cfRule type="expression" dxfId="19347" priority="14673">
      <formula>KJ79=$B$12</formula>
    </cfRule>
    <cfRule type="expression" dxfId="19346" priority="14674">
      <formula>KJ79=$B$11</formula>
    </cfRule>
    <cfRule type="expression" dxfId="19345" priority="14675">
      <formula>KJ79=$B$10</formula>
    </cfRule>
    <cfRule type="expression" dxfId="19344" priority="14676">
      <formula>KJ79=$B$9</formula>
    </cfRule>
    <cfRule type="expression" dxfId="19343" priority="14677">
      <formula>KJ79=$B$6</formula>
    </cfRule>
    <cfRule type="expression" dxfId="19342" priority="14678">
      <formula>"TEXT(C$16,""ddd"")='Sat'"</formula>
    </cfRule>
  </conditionalFormatting>
  <conditionalFormatting sqref="KJ79">
    <cfRule type="expression" dxfId="19341" priority="14665">
      <formula>KJ79=$B$22</formula>
    </cfRule>
  </conditionalFormatting>
  <conditionalFormatting sqref="KJ79">
    <cfRule type="expression" dxfId="19340" priority="14663">
      <formula>KJ79=#REF!</formula>
    </cfRule>
    <cfRule type="expression" dxfId="19339" priority="14664">
      <formula>KJ79=$B$23</formula>
    </cfRule>
  </conditionalFormatting>
  <conditionalFormatting sqref="KJ79">
    <cfRule type="expression" dxfId="19338" priority="14639">
      <formula>KJ79=$B$8</formula>
    </cfRule>
    <cfRule type="expression" dxfId="19337" priority="14640">
      <formula>KJ79=$B$24</formula>
    </cfRule>
    <cfRule type="expression" dxfId="19336" priority="14641">
      <formula>KJ79=$B$18</formula>
    </cfRule>
    <cfRule type="expression" dxfId="19335" priority="14642">
      <formula>KJ79=$B$3</formula>
    </cfRule>
  </conditionalFormatting>
  <conditionalFormatting sqref="KJ79">
    <cfRule type="expression" dxfId="19334" priority="14626">
      <formula>KJ79=$B$20</formula>
    </cfRule>
    <cfRule type="expression" dxfId="19333" priority="14627">
      <formula>KJ79=$B$21</formula>
    </cfRule>
    <cfRule type="expression" dxfId="19332" priority="14628">
      <formula>KJ79=$B$19</formula>
    </cfRule>
    <cfRule type="expression" dxfId="19331" priority="14629">
      <formula>KJ79=$B$17</formula>
    </cfRule>
    <cfRule type="expression" dxfId="19330" priority="14630">
      <formula>KJ79=$B$16</formula>
    </cfRule>
    <cfRule type="expression" dxfId="19329" priority="14631">
      <formula>KJ79=$B$14</formula>
    </cfRule>
    <cfRule type="expression" dxfId="19328" priority="14632">
      <formula>KJ79=$B$13</formula>
    </cfRule>
    <cfRule type="expression" dxfId="19327" priority="14633">
      <formula>KJ79=$B$12</formula>
    </cfRule>
    <cfRule type="expression" dxfId="19326" priority="14634">
      <formula>KJ79=$B$11</formula>
    </cfRule>
    <cfRule type="expression" dxfId="19325" priority="14635">
      <formula>KJ79=$B$10</formula>
    </cfRule>
    <cfRule type="expression" dxfId="19324" priority="14636">
      <formula>KJ79=$B$9</formula>
    </cfRule>
    <cfRule type="expression" dxfId="19323" priority="14637">
      <formula>KJ79=$B$6</formula>
    </cfRule>
    <cfRule type="expression" dxfId="19322" priority="14638">
      <formula>"TEXT(C$16,""ddd"")='Sat'"</formula>
    </cfRule>
  </conditionalFormatting>
  <conditionalFormatting sqref="KJ79">
    <cfRule type="expression" dxfId="19321" priority="14625">
      <formula>KJ79=$B$22</formula>
    </cfRule>
  </conditionalFormatting>
  <conditionalFormatting sqref="KJ79">
    <cfRule type="expression" dxfId="19320" priority="14623">
      <formula>KJ79=#REF!</formula>
    </cfRule>
    <cfRule type="expression" dxfId="19319" priority="14624">
      <formula>KJ79=$B$23</formula>
    </cfRule>
  </conditionalFormatting>
  <conditionalFormatting sqref="KI79">
    <cfRule type="expression" dxfId="19318" priority="14619">
      <formula>KI79=$B$8</formula>
    </cfRule>
    <cfRule type="expression" dxfId="19317" priority="14620">
      <formula>KI79=$B$24</formula>
    </cfRule>
    <cfRule type="expression" dxfId="19316" priority="14621">
      <formula>KI79=$B$18</formula>
    </cfRule>
    <cfRule type="expression" dxfId="19315" priority="14622">
      <formula>KI79=$B$3</formula>
    </cfRule>
  </conditionalFormatting>
  <conditionalFormatting sqref="KI79">
    <cfRule type="expression" dxfId="19314" priority="14606">
      <formula>KI79=$B$20</formula>
    </cfRule>
    <cfRule type="expression" dxfId="19313" priority="14607">
      <formula>KI79=$B$21</formula>
    </cfRule>
    <cfRule type="expression" dxfId="19312" priority="14608">
      <formula>KI79=$B$19</formula>
    </cfRule>
    <cfRule type="expression" dxfId="19311" priority="14609">
      <formula>KI79=$B$17</formula>
    </cfRule>
    <cfRule type="expression" dxfId="19310" priority="14610">
      <formula>KI79=$B$16</formula>
    </cfRule>
    <cfRule type="expression" dxfId="19309" priority="14611">
      <formula>KI79=$B$14</formula>
    </cfRule>
    <cfRule type="expression" dxfId="19308" priority="14612">
      <formula>KI79=$B$13</formula>
    </cfRule>
    <cfRule type="expression" dxfId="19307" priority="14613">
      <formula>KI79=$B$12</formula>
    </cfRule>
    <cfRule type="expression" dxfId="19306" priority="14614">
      <formula>KI79=$B$11</formula>
    </cfRule>
    <cfRule type="expression" dxfId="19305" priority="14615">
      <formula>KI79=$B$10</formula>
    </cfRule>
    <cfRule type="expression" dxfId="19304" priority="14616">
      <formula>KI79=$B$9</formula>
    </cfRule>
    <cfRule type="expression" dxfId="19303" priority="14617">
      <formula>KI79=$B$6</formula>
    </cfRule>
    <cfRule type="expression" dxfId="19302" priority="14618">
      <formula>"TEXT(C$16,""ddd"")='Sat'"</formula>
    </cfRule>
  </conditionalFormatting>
  <conditionalFormatting sqref="KI79">
    <cfRule type="expression" dxfId="19301" priority="14605">
      <formula>KI79=$B$22</formula>
    </cfRule>
  </conditionalFormatting>
  <conditionalFormatting sqref="KI79">
    <cfRule type="expression" dxfId="19300" priority="14603">
      <formula>KI79=#REF!</formula>
    </cfRule>
    <cfRule type="expression" dxfId="19299" priority="14604">
      <formula>KI79=$B$23</formula>
    </cfRule>
  </conditionalFormatting>
  <conditionalFormatting sqref="KJ79">
    <cfRule type="expression" dxfId="19298" priority="14579">
      <formula>KJ79=$B$8</formula>
    </cfRule>
    <cfRule type="expression" dxfId="19297" priority="14580">
      <formula>KJ79=$B$24</formula>
    </cfRule>
    <cfRule type="expression" dxfId="19296" priority="14581">
      <formula>KJ79=$B$18</formula>
    </cfRule>
    <cfRule type="expression" dxfId="19295" priority="14582">
      <formula>KJ79=$B$3</formula>
    </cfRule>
  </conditionalFormatting>
  <conditionalFormatting sqref="KJ79">
    <cfRule type="expression" dxfId="19294" priority="14566">
      <formula>KJ79=$B$20</formula>
    </cfRule>
    <cfRule type="expression" dxfId="19293" priority="14567">
      <formula>KJ79=$B$21</formula>
    </cfRule>
    <cfRule type="expression" dxfId="19292" priority="14568">
      <formula>KJ79=$B$19</formula>
    </cfRule>
    <cfRule type="expression" dxfId="19291" priority="14569">
      <formula>KJ79=$B$17</formula>
    </cfRule>
    <cfRule type="expression" dxfId="19290" priority="14570">
      <formula>KJ79=$B$16</formula>
    </cfRule>
    <cfRule type="expression" dxfId="19289" priority="14571">
      <formula>KJ79=$B$14</formula>
    </cfRule>
    <cfRule type="expression" dxfId="19288" priority="14572">
      <formula>KJ79=$B$13</formula>
    </cfRule>
    <cfRule type="expression" dxfId="19287" priority="14573">
      <formula>KJ79=$B$12</formula>
    </cfRule>
    <cfRule type="expression" dxfId="19286" priority="14574">
      <formula>KJ79=$B$11</formula>
    </cfRule>
    <cfRule type="expression" dxfId="19285" priority="14575">
      <formula>KJ79=$B$10</formula>
    </cfRule>
    <cfRule type="expression" dxfId="19284" priority="14576">
      <formula>KJ79=$B$9</formula>
    </cfRule>
    <cfRule type="expression" dxfId="19283" priority="14577">
      <formula>KJ79=$B$6</formula>
    </cfRule>
    <cfRule type="expression" dxfId="19282" priority="14578">
      <formula>"TEXT(C$16,""ddd"")='Sat'"</formula>
    </cfRule>
  </conditionalFormatting>
  <conditionalFormatting sqref="KJ79">
    <cfRule type="expression" dxfId="19281" priority="14565">
      <formula>KJ79=$B$22</formula>
    </cfRule>
  </conditionalFormatting>
  <conditionalFormatting sqref="KJ79">
    <cfRule type="expression" dxfId="19280" priority="14563">
      <formula>KJ79=#REF!</formula>
    </cfRule>
    <cfRule type="expression" dxfId="19279" priority="14564">
      <formula>KJ79=$B$23</formula>
    </cfRule>
  </conditionalFormatting>
  <conditionalFormatting sqref="KJ79">
    <cfRule type="expression" dxfId="19278" priority="14539">
      <formula>KJ79=$B$8</formula>
    </cfRule>
    <cfRule type="expression" dxfId="19277" priority="14540">
      <formula>KJ79=$B$24</formula>
    </cfRule>
    <cfRule type="expression" dxfId="19276" priority="14541">
      <formula>KJ79=$B$18</formula>
    </cfRule>
    <cfRule type="expression" dxfId="19275" priority="14542">
      <formula>KJ79=$B$3</formula>
    </cfRule>
  </conditionalFormatting>
  <conditionalFormatting sqref="KJ79">
    <cfRule type="expression" dxfId="19274" priority="14526">
      <formula>KJ79=$B$20</formula>
    </cfRule>
    <cfRule type="expression" dxfId="19273" priority="14527">
      <formula>KJ79=$B$21</formula>
    </cfRule>
    <cfRule type="expression" dxfId="19272" priority="14528">
      <formula>KJ79=$B$19</formula>
    </cfRule>
    <cfRule type="expression" dxfId="19271" priority="14529">
      <formula>KJ79=$B$17</formula>
    </cfRule>
    <cfRule type="expression" dxfId="19270" priority="14530">
      <formula>KJ79=$B$16</formula>
    </cfRule>
    <cfRule type="expression" dxfId="19269" priority="14531">
      <formula>KJ79=$B$14</formula>
    </cfRule>
    <cfRule type="expression" dxfId="19268" priority="14532">
      <formula>KJ79=$B$13</formula>
    </cfRule>
    <cfRule type="expression" dxfId="19267" priority="14533">
      <formula>KJ79=$B$12</formula>
    </cfRule>
    <cfRule type="expression" dxfId="19266" priority="14534">
      <formula>KJ79=$B$11</formula>
    </cfRule>
    <cfRule type="expression" dxfId="19265" priority="14535">
      <formula>KJ79=$B$10</formula>
    </cfRule>
    <cfRule type="expression" dxfId="19264" priority="14536">
      <formula>KJ79=$B$9</formula>
    </cfRule>
    <cfRule type="expression" dxfId="19263" priority="14537">
      <formula>KJ79=$B$6</formula>
    </cfRule>
    <cfRule type="expression" dxfId="19262" priority="14538">
      <formula>"TEXT(C$16,""ddd"")='Sat'"</formula>
    </cfRule>
  </conditionalFormatting>
  <conditionalFormatting sqref="KJ79">
    <cfRule type="expression" dxfId="19261" priority="14525">
      <formula>KJ79=$B$22</formula>
    </cfRule>
  </conditionalFormatting>
  <conditionalFormatting sqref="KJ79">
    <cfRule type="expression" dxfId="19260" priority="14523">
      <formula>KJ79=#REF!</formula>
    </cfRule>
    <cfRule type="expression" dxfId="19259" priority="14524">
      <formula>KJ79=$B$23</formula>
    </cfRule>
  </conditionalFormatting>
  <conditionalFormatting sqref="KI79">
    <cfRule type="expression" dxfId="19258" priority="14519">
      <formula>KI79=$B$8</formula>
    </cfRule>
    <cfRule type="expression" dxfId="19257" priority="14520">
      <formula>KI79=$B$24</formula>
    </cfRule>
    <cfRule type="expression" dxfId="19256" priority="14521">
      <formula>KI79=$B$18</formula>
    </cfRule>
    <cfRule type="expression" dxfId="19255" priority="14522">
      <formula>KI79=$B$3</formula>
    </cfRule>
  </conditionalFormatting>
  <conditionalFormatting sqref="KI79">
    <cfRule type="expression" dxfId="19254" priority="14506">
      <formula>KI79=$B$20</formula>
    </cfRule>
    <cfRule type="expression" dxfId="19253" priority="14507">
      <formula>KI79=$B$21</formula>
    </cfRule>
    <cfRule type="expression" dxfId="19252" priority="14508">
      <formula>KI79=$B$19</formula>
    </cfRule>
    <cfRule type="expression" dxfId="19251" priority="14509">
      <formula>KI79=$B$17</formula>
    </cfRule>
    <cfRule type="expression" dxfId="19250" priority="14510">
      <formula>KI79=$B$16</formula>
    </cfRule>
    <cfRule type="expression" dxfId="19249" priority="14511">
      <formula>KI79=$B$14</formula>
    </cfRule>
    <cfRule type="expression" dxfId="19248" priority="14512">
      <formula>KI79=$B$13</formula>
    </cfRule>
    <cfRule type="expression" dxfId="19247" priority="14513">
      <formula>KI79=$B$12</formula>
    </cfRule>
    <cfRule type="expression" dxfId="19246" priority="14514">
      <formula>KI79=$B$11</formula>
    </cfRule>
    <cfRule type="expression" dxfId="19245" priority="14515">
      <formula>KI79=$B$10</formula>
    </cfRule>
    <cfRule type="expression" dxfId="19244" priority="14516">
      <formula>KI79=$B$9</formula>
    </cfRule>
    <cfRule type="expression" dxfId="19243" priority="14517">
      <formula>KI79=$B$6</formula>
    </cfRule>
    <cfRule type="expression" dxfId="19242" priority="14518">
      <formula>"TEXT(C$16,""ddd"")='Sat'"</formula>
    </cfRule>
  </conditionalFormatting>
  <conditionalFormatting sqref="KI79">
    <cfRule type="expression" dxfId="19241" priority="14505">
      <formula>KI79=$B$22</formula>
    </cfRule>
  </conditionalFormatting>
  <conditionalFormatting sqref="KI79">
    <cfRule type="expression" dxfId="19240" priority="14503">
      <formula>KI79=#REF!</formula>
    </cfRule>
    <cfRule type="expression" dxfId="19239" priority="14504">
      <formula>KI79=$B$23</formula>
    </cfRule>
  </conditionalFormatting>
  <conditionalFormatting sqref="KJ79">
    <cfRule type="expression" dxfId="19238" priority="14479">
      <formula>KJ79=$B$8</formula>
    </cfRule>
    <cfRule type="expression" dxfId="19237" priority="14480">
      <formula>KJ79=$B$24</formula>
    </cfRule>
    <cfRule type="expression" dxfId="19236" priority="14481">
      <formula>KJ79=$B$18</formula>
    </cfRule>
    <cfRule type="expression" dxfId="19235" priority="14482">
      <formula>KJ79=$B$3</formula>
    </cfRule>
  </conditionalFormatting>
  <conditionalFormatting sqref="KJ79">
    <cfRule type="expression" dxfId="19234" priority="14466">
      <formula>KJ79=$B$20</formula>
    </cfRule>
    <cfRule type="expression" dxfId="19233" priority="14467">
      <formula>KJ79=$B$21</formula>
    </cfRule>
    <cfRule type="expression" dxfId="19232" priority="14468">
      <formula>KJ79=$B$19</formula>
    </cfRule>
    <cfRule type="expression" dxfId="19231" priority="14469">
      <formula>KJ79=$B$17</formula>
    </cfRule>
    <cfRule type="expression" dxfId="19230" priority="14470">
      <formula>KJ79=$B$16</formula>
    </cfRule>
    <cfRule type="expression" dxfId="19229" priority="14471">
      <formula>KJ79=$B$14</formula>
    </cfRule>
    <cfRule type="expression" dxfId="19228" priority="14472">
      <formula>KJ79=$B$13</formula>
    </cfRule>
    <cfRule type="expression" dxfId="19227" priority="14473">
      <formula>KJ79=$B$12</formula>
    </cfRule>
    <cfRule type="expression" dxfId="19226" priority="14474">
      <formula>KJ79=$B$11</formula>
    </cfRule>
    <cfRule type="expression" dxfId="19225" priority="14475">
      <formula>KJ79=$B$10</formula>
    </cfRule>
    <cfRule type="expression" dxfId="19224" priority="14476">
      <formula>KJ79=$B$9</formula>
    </cfRule>
    <cfRule type="expression" dxfId="19223" priority="14477">
      <formula>KJ79=$B$6</formula>
    </cfRule>
    <cfRule type="expression" dxfId="19222" priority="14478">
      <formula>"TEXT(C$16,""ddd"")='Sat'"</formula>
    </cfRule>
  </conditionalFormatting>
  <conditionalFormatting sqref="KJ79">
    <cfRule type="expression" dxfId="19221" priority="14465">
      <formula>KJ79=$B$22</formula>
    </cfRule>
  </conditionalFormatting>
  <conditionalFormatting sqref="KJ79">
    <cfRule type="expression" dxfId="19220" priority="14463">
      <formula>KJ79=#REF!</formula>
    </cfRule>
    <cfRule type="expression" dxfId="19219" priority="14464">
      <formula>KJ79=$B$23</formula>
    </cfRule>
  </conditionalFormatting>
  <conditionalFormatting sqref="KJ79">
    <cfRule type="expression" dxfId="19218" priority="14439">
      <formula>KJ79=$B$8</formula>
    </cfRule>
    <cfRule type="expression" dxfId="19217" priority="14440">
      <formula>KJ79=$B$24</formula>
    </cfRule>
    <cfRule type="expression" dxfId="19216" priority="14441">
      <formula>KJ79=$B$18</formula>
    </cfRule>
    <cfRule type="expression" dxfId="19215" priority="14442">
      <formula>KJ79=$B$3</formula>
    </cfRule>
  </conditionalFormatting>
  <conditionalFormatting sqref="KJ79">
    <cfRule type="expression" dxfId="19214" priority="14426">
      <formula>KJ79=$B$20</formula>
    </cfRule>
    <cfRule type="expression" dxfId="19213" priority="14427">
      <formula>KJ79=$B$21</formula>
    </cfRule>
    <cfRule type="expression" dxfId="19212" priority="14428">
      <formula>KJ79=$B$19</formula>
    </cfRule>
    <cfRule type="expression" dxfId="19211" priority="14429">
      <formula>KJ79=$B$17</formula>
    </cfRule>
    <cfRule type="expression" dxfId="19210" priority="14430">
      <formula>KJ79=$B$16</formula>
    </cfRule>
    <cfRule type="expression" dxfId="19209" priority="14431">
      <formula>KJ79=$B$14</formula>
    </cfRule>
    <cfRule type="expression" dxfId="19208" priority="14432">
      <formula>KJ79=$B$13</formula>
    </cfRule>
    <cfRule type="expression" dxfId="19207" priority="14433">
      <formula>KJ79=$B$12</formula>
    </cfRule>
    <cfRule type="expression" dxfId="19206" priority="14434">
      <formula>KJ79=$B$11</formula>
    </cfRule>
    <cfRule type="expression" dxfId="19205" priority="14435">
      <formula>KJ79=$B$10</formula>
    </cfRule>
    <cfRule type="expression" dxfId="19204" priority="14436">
      <formula>KJ79=$B$9</formula>
    </cfRule>
    <cfRule type="expression" dxfId="19203" priority="14437">
      <formula>KJ79=$B$6</formula>
    </cfRule>
    <cfRule type="expression" dxfId="19202" priority="14438">
      <formula>"TEXT(C$16,""ddd"")='Sat'"</formula>
    </cfRule>
  </conditionalFormatting>
  <conditionalFormatting sqref="KJ79">
    <cfRule type="expression" dxfId="19201" priority="14425">
      <formula>KJ79=$B$22</formula>
    </cfRule>
  </conditionalFormatting>
  <conditionalFormatting sqref="KJ79">
    <cfRule type="expression" dxfId="19200" priority="14423">
      <formula>KJ79=#REF!</formula>
    </cfRule>
    <cfRule type="expression" dxfId="19199" priority="14424">
      <formula>KJ79=$B$23</formula>
    </cfRule>
  </conditionalFormatting>
  <conditionalFormatting sqref="KI79">
    <cfRule type="expression" dxfId="19198" priority="14419">
      <formula>KI79=$B$8</formula>
    </cfRule>
    <cfRule type="expression" dxfId="19197" priority="14420">
      <formula>KI79=$B$24</formula>
    </cfRule>
    <cfRule type="expression" dxfId="19196" priority="14421">
      <formula>KI79=$B$18</formula>
    </cfRule>
    <cfRule type="expression" dxfId="19195" priority="14422">
      <formula>KI79=$B$3</formula>
    </cfRule>
  </conditionalFormatting>
  <conditionalFormatting sqref="KI79">
    <cfRule type="expression" dxfId="19194" priority="14406">
      <formula>KI79=$B$20</formula>
    </cfRule>
    <cfRule type="expression" dxfId="19193" priority="14407">
      <formula>KI79=$B$21</formula>
    </cfRule>
    <cfRule type="expression" dxfId="19192" priority="14408">
      <formula>KI79=$B$19</formula>
    </cfRule>
    <cfRule type="expression" dxfId="19191" priority="14409">
      <formula>KI79=$B$17</formula>
    </cfRule>
    <cfRule type="expression" dxfId="19190" priority="14410">
      <formula>KI79=$B$16</formula>
    </cfRule>
    <cfRule type="expression" dxfId="19189" priority="14411">
      <formula>KI79=$B$14</formula>
    </cfRule>
    <cfRule type="expression" dxfId="19188" priority="14412">
      <formula>KI79=$B$13</formula>
    </cfRule>
    <cfRule type="expression" dxfId="19187" priority="14413">
      <formula>KI79=$B$12</formula>
    </cfRule>
    <cfRule type="expression" dxfId="19186" priority="14414">
      <formula>KI79=$B$11</formula>
    </cfRule>
    <cfRule type="expression" dxfId="19185" priority="14415">
      <formula>KI79=$B$10</formula>
    </cfRule>
    <cfRule type="expression" dxfId="19184" priority="14416">
      <formula>KI79=$B$9</formula>
    </cfRule>
    <cfRule type="expression" dxfId="19183" priority="14417">
      <formula>KI79=$B$6</formula>
    </cfRule>
    <cfRule type="expression" dxfId="19182" priority="14418">
      <formula>"TEXT(C$16,""ddd"")='Sat'"</formula>
    </cfRule>
  </conditionalFormatting>
  <conditionalFormatting sqref="KI79">
    <cfRule type="expression" dxfId="19181" priority="14405">
      <formula>KI79=$B$22</formula>
    </cfRule>
  </conditionalFormatting>
  <conditionalFormatting sqref="KI79">
    <cfRule type="expression" dxfId="19180" priority="14403">
      <formula>KI79=#REF!</formula>
    </cfRule>
    <cfRule type="expression" dxfId="19179" priority="14404">
      <formula>KI79=$B$23</formula>
    </cfRule>
  </conditionalFormatting>
  <conditionalFormatting sqref="KM79:KQ79">
    <cfRule type="expression" dxfId="19178" priority="14399">
      <formula>KM79=$B$8</formula>
    </cfRule>
    <cfRule type="expression" dxfId="19177" priority="14400">
      <formula>KM79=$B$24</formula>
    </cfRule>
    <cfRule type="expression" dxfId="19176" priority="14401">
      <formula>KM79=$B$18</formula>
    </cfRule>
    <cfRule type="expression" dxfId="19175" priority="14402">
      <formula>KM79=$B$3</formula>
    </cfRule>
  </conditionalFormatting>
  <conditionalFormatting sqref="KM79:KQ79">
    <cfRule type="expression" dxfId="19174" priority="14386">
      <formula>KM79=$B$20</formula>
    </cfRule>
    <cfRule type="expression" dxfId="19173" priority="14387">
      <formula>KM79=$B$21</formula>
    </cfRule>
    <cfRule type="expression" dxfId="19172" priority="14388">
      <formula>KM79=$B$19</formula>
    </cfRule>
    <cfRule type="expression" dxfId="19171" priority="14389">
      <formula>KM79=$B$17</formula>
    </cfRule>
    <cfRule type="expression" dxfId="19170" priority="14390">
      <formula>KM79=$B$16</formula>
    </cfRule>
    <cfRule type="expression" dxfId="19169" priority="14391">
      <formula>KM79=$B$14</formula>
    </cfRule>
    <cfRule type="expression" dxfId="19168" priority="14392">
      <formula>KM79=$B$13</formula>
    </cfRule>
    <cfRule type="expression" dxfId="19167" priority="14393">
      <formula>KM79=$B$12</formula>
    </cfRule>
    <cfRule type="expression" dxfId="19166" priority="14394">
      <formula>KM79=$B$11</formula>
    </cfRule>
    <cfRule type="expression" dxfId="19165" priority="14395">
      <formula>KM79=$B$10</formula>
    </cfRule>
    <cfRule type="expression" dxfId="19164" priority="14396">
      <formula>KM79=$B$9</formula>
    </cfRule>
    <cfRule type="expression" dxfId="19163" priority="14397">
      <formula>KM79=$B$6</formula>
    </cfRule>
    <cfRule type="expression" dxfId="19162" priority="14398">
      <formula>"TEXT(C$16,""ddd"")='Sat'"</formula>
    </cfRule>
  </conditionalFormatting>
  <conditionalFormatting sqref="KM79:KQ79">
    <cfRule type="expression" dxfId="19161" priority="14385">
      <formula>KM79=$B$22</formula>
    </cfRule>
  </conditionalFormatting>
  <conditionalFormatting sqref="KM79:KQ79">
    <cfRule type="expression" dxfId="19160" priority="14383">
      <formula>KM79=#REF!</formula>
    </cfRule>
    <cfRule type="expression" dxfId="19159" priority="14384">
      <formula>KM79=$B$23</formula>
    </cfRule>
  </conditionalFormatting>
  <conditionalFormatting sqref="KQ79">
    <cfRule type="expression" dxfId="19158" priority="14379">
      <formula>KQ79=$B$8</formula>
    </cfRule>
    <cfRule type="expression" dxfId="19157" priority="14380">
      <formula>KQ79=$B$24</formula>
    </cfRule>
    <cfRule type="expression" dxfId="19156" priority="14381">
      <formula>KQ79=$B$18</formula>
    </cfRule>
    <cfRule type="expression" dxfId="19155" priority="14382">
      <formula>KQ79=$B$3</formula>
    </cfRule>
  </conditionalFormatting>
  <conditionalFormatting sqref="KQ79">
    <cfRule type="expression" dxfId="19154" priority="14366">
      <formula>KQ79=$B$20</formula>
    </cfRule>
    <cfRule type="expression" dxfId="19153" priority="14367">
      <formula>KQ79=$B$21</formula>
    </cfRule>
    <cfRule type="expression" dxfId="19152" priority="14368">
      <formula>KQ79=$B$19</formula>
    </cfRule>
    <cfRule type="expression" dxfId="19151" priority="14369">
      <formula>KQ79=$B$17</formula>
    </cfRule>
    <cfRule type="expression" dxfId="19150" priority="14370">
      <formula>KQ79=$B$16</formula>
    </cfRule>
    <cfRule type="expression" dxfId="19149" priority="14371">
      <formula>KQ79=$B$14</formula>
    </cfRule>
    <cfRule type="expression" dxfId="19148" priority="14372">
      <formula>KQ79=$B$13</formula>
    </cfRule>
    <cfRule type="expression" dxfId="19147" priority="14373">
      <formula>KQ79=$B$12</formula>
    </cfRule>
    <cfRule type="expression" dxfId="19146" priority="14374">
      <formula>KQ79=$B$11</formula>
    </cfRule>
    <cfRule type="expression" dxfId="19145" priority="14375">
      <formula>KQ79=$B$10</formula>
    </cfRule>
    <cfRule type="expression" dxfId="19144" priority="14376">
      <formula>KQ79=$B$9</formula>
    </cfRule>
    <cfRule type="expression" dxfId="19143" priority="14377">
      <formula>KQ79=$B$6</formula>
    </cfRule>
    <cfRule type="expression" dxfId="19142" priority="14378">
      <formula>"TEXT(C$16,""ddd"")='Sat'"</formula>
    </cfRule>
  </conditionalFormatting>
  <conditionalFormatting sqref="KQ79">
    <cfRule type="expression" dxfId="19141" priority="14365">
      <formula>KQ79=$B$22</formula>
    </cfRule>
  </conditionalFormatting>
  <conditionalFormatting sqref="KQ79">
    <cfRule type="expression" dxfId="19140" priority="14363">
      <formula>KQ79=#REF!</formula>
    </cfRule>
    <cfRule type="expression" dxfId="19139" priority="14364">
      <formula>KQ79=$B$23</formula>
    </cfRule>
  </conditionalFormatting>
  <conditionalFormatting sqref="KM79:KQ79">
    <cfRule type="expression" dxfId="19138" priority="14359">
      <formula>KM79=$B$8</formula>
    </cfRule>
    <cfRule type="expression" dxfId="19137" priority="14360">
      <formula>KM79=$B$24</formula>
    </cfRule>
    <cfRule type="expression" dxfId="19136" priority="14361">
      <formula>KM79=$B$18</formula>
    </cfRule>
    <cfRule type="expression" dxfId="19135" priority="14362">
      <formula>KM79=$B$3</formula>
    </cfRule>
  </conditionalFormatting>
  <conditionalFormatting sqref="KM79:KQ79">
    <cfRule type="expression" dxfId="19134" priority="14346">
      <formula>KM79=$B$20</formula>
    </cfRule>
    <cfRule type="expression" dxfId="19133" priority="14347">
      <formula>KM79=$B$21</formula>
    </cfRule>
    <cfRule type="expression" dxfId="19132" priority="14348">
      <formula>KM79=$B$19</formula>
    </cfRule>
    <cfRule type="expression" dxfId="19131" priority="14349">
      <formula>KM79=$B$17</formula>
    </cfRule>
    <cfRule type="expression" dxfId="19130" priority="14350">
      <formula>KM79=$B$16</formula>
    </cfRule>
    <cfRule type="expression" dxfId="19129" priority="14351">
      <formula>KM79=$B$14</formula>
    </cfRule>
    <cfRule type="expression" dxfId="19128" priority="14352">
      <formula>KM79=$B$13</formula>
    </cfRule>
    <cfRule type="expression" dxfId="19127" priority="14353">
      <formula>KM79=$B$12</formula>
    </cfRule>
    <cfRule type="expression" dxfId="19126" priority="14354">
      <formula>KM79=$B$11</formula>
    </cfRule>
    <cfRule type="expression" dxfId="19125" priority="14355">
      <formula>KM79=$B$10</formula>
    </cfRule>
    <cfRule type="expression" dxfId="19124" priority="14356">
      <formula>KM79=$B$9</formula>
    </cfRule>
    <cfRule type="expression" dxfId="19123" priority="14357">
      <formula>KM79=$B$6</formula>
    </cfRule>
    <cfRule type="expression" dxfId="19122" priority="14358">
      <formula>"TEXT(C$16,""ddd"")='Sat'"</formula>
    </cfRule>
  </conditionalFormatting>
  <conditionalFormatting sqref="KM79:KQ79">
    <cfRule type="expression" dxfId="19121" priority="14345">
      <formula>KM79=$B$22</formula>
    </cfRule>
  </conditionalFormatting>
  <conditionalFormatting sqref="KM79:KQ79">
    <cfRule type="expression" dxfId="19120" priority="14343">
      <formula>KM79=#REF!</formula>
    </cfRule>
    <cfRule type="expression" dxfId="19119" priority="14344">
      <formula>KM79=$B$23</formula>
    </cfRule>
  </conditionalFormatting>
  <conditionalFormatting sqref="KQ79">
    <cfRule type="expression" dxfId="19118" priority="14339">
      <formula>KQ79=$B$8</formula>
    </cfRule>
    <cfRule type="expression" dxfId="19117" priority="14340">
      <formula>KQ79=$B$24</formula>
    </cfRule>
    <cfRule type="expression" dxfId="19116" priority="14341">
      <formula>KQ79=$B$18</formula>
    </cfRule>
    <cfRule type="expression" dxfId="19115" priority="14342">
      <formula>KQ79=$B$3</formula>
    </cfRule>
  </conditionalFormatting>
  <conditionalFormatting sqref="KQ79">
    <cfRule type="expression" dxfId="19114" priority="14326">
      <formula>KQ79=$B$20</formula>
    </cfRule>
    <cfRule type="expression" dxfId="19113" priority="14327">
      <formula>KQ79=$B$21</formula>
    </cfRule>
    <cfRule type="expression" dxfId="19112" priority="14328">
      <formula>KQ79=$B$19</formula>
    </cfRule>
    <cfRule type="expression" dxfId="19111" priority="14329">
      <formula>KQ79=$B$17</formula>
    </cfRule>
    <cfRule type="expression" dxfId="19110" priority="14330">
      <formula>KQ79=$B$16</formula>
    </cfRule>
    <cfRule type="expression" dxfId="19109" priority="14331">
      <formula>KQ79=$B$14</formula>
    </cfRule>
    <cfRule type="expression" dxfId="19108" priority="14332">
      <formula>KQ79=$B$13</formula>
    </cfRule>
    <cfRule type="expression" dxfId="19107" priority="14333">
      <formula>KQ79=$B$12</formula>
    </cfRule>
    <cfRule type="expression" dxfId="19106" priority="14334">
      <formula>KQ79=$B$11</formula>
    </cfRule>
    <cfRule type="expression" dxfId="19105" priority="14335">
      <formula>KQ79=$B$10</formula>
    </cfRule>
    <cfRule type="expression" dxfId="19104" priority="14336">
      <formula>KQ79=$B$9</formula>
    </cfRule>
    <cfRule type="expression" dxfId="19103" priority="14337">
      <formula>KQ79=$B$6</formula>
    </cfRule>
    <cfRule type="expression" dxfId="19102" priority="14338">
      <formula>"TEXT(C$16,""ddd"")='Sat'"</formula>
    </cfRule>
  </conditionalFormatting>
  <conditionalFormatting sqref="KQ79">
    <cfRule type="expression" dxfId="19101" priority="14325">
      <formula>KQ79=$B$22</formula>
    </cfRule>
  </conditionalFormatting>
  <conditionalFormatting sqref="KQ79">
    <cfRule type="expression" dxfId="19100" priority="14323">
      <formula>KQ79=#REF!</formula>
    </cfRule>
    <cfRule type="expression" dxfId="19099" priority="14324">
      <formula>KQ79=$B$23</formula>
    </cfRule>
  </conditionalFormatting>
  <conditionalFormatting sqref="KM79:KQ79">
    <cfRule type="expression" dxfId="19098" priority="14319">
      <formula>KM79=$B$8</formula>
    </cfRule>
    <cfRule type="expression" dxfId="19097" priority="14320">
      <formula>KM79=$B$24</formula>
    </cfRule>
    <cfRule type="expression" dxfId="19096" priority="14321">
      <formula>KM79=$B$18</formula>
    </cfRule>
    <cfRule type="expression" dxfId="19095" priority="14322">
      <formula>KM79=$B$3</formula>
    </cfRule>
  </conditionalFormatting>
  <conditionalFormatting sqref="KM79:KQ79">
    <cfRule type="expression" dxfId="19094" priority="14306">
      <formula>KM79=$B$20</formula>
    </cfRule>
    <cfRule type="expression" dxfId="19093" priority="14307">
      <formula>KM79=$B$21</formula>
    </cfRule>
    <cfRule type="expression" dxfId="19092" priority="14308">
      <formula>KM79=$B$19</formula>
    </cfRule>
    <cfRule type="expression" dxfId="19091" priority="14309">
      <formula>KM79=$B$17</formula>
    </cfRule>
    <cfRule type="expression" dxfId="19090" priority="14310">
      <formula>KM79=$B$16</formula>
    </cfRule>
    <cfRule type="expression" dxfId="19089" priority="14311">
      <formula>KM79=$B$14</formula>
    </cfRule>
    <cfRule type="expression" dxfId="19088" priority="14312">
      <formula>KM79=$B$13</formula>
    </cfRule>
    <cfRule type="expression" dxfId="19087" priority="14313">
      <formula>KM79=$B$12</formula>
    </cfRule>
    <cfRule type="expression" dxfId="19086" priority="14314">
      <formula>KM79=$B$11</formula>
    </cfRule>
    <cfRule type="expression" dxfId="19085" priority="14315">
      <formula>KM79=$B$10</formula>
    </cfRule>
    <cfRule type="expression" dxfId="19084" priority="14316">
      <formula>KM79=$B$9</formula>
    </cfRule>
    <cfRule type="expression" dxfId="19083" priority="14317">
      <formula>KM79=$B$6</formula>
    </cfRule>
    <cfRule type="expression" dxfId="19082" priority="14318">
      <formula>"TEXT(C$16,""ddd"")='Sat'"</formula>
    </cfRule>
  </conditionalFormatting>
  <conditionalFormatting sqref="KM79:KQ79">
    <cfRule type="expression" dxfId="19081" priority="14305">
      <formula>KM79=$B$22</formula>
    </cfRule>
  </conditionalFormatting>
  <conditionalFormatting sqref="KM79:KQ79">
    <cfRule type="expression" dxfId="19080" priority="14303">
      <formula>KM79=#REF!</formula>
    </cfRule>
    <cfRule type="expression" dxfId="19079" priority="14304">
      <formula>KM79=$B$23</formula>
    </cfRule>
  </conditionalFormatting>
  <conditionalFormatting sqref="KQ79">
    <cfRule type="expression" dxfId="19078" priority="14299">
      <formula>KQ79=$B$8</formula>
    </cfRule>
    <cfRule type="expression" dxfId="19077" priority="14300">
      <formula>KQ79=$B$24</formula>
    </cfRule>
    <cfRule type="expression" dxfId="19076" priority="14301">
      <formula>KQ79=$B$18</formula>
    </cfRule>
    <cfRule type="expression" dxfId="19075" priority="14302">
      <formula>KQ79=$B$3</formula>
    </cfRule>
  </conditionalFormatting>
  <conditionalFormatting sqref="KQ79">
    <cfRule type="expression" dxfId="19074" priority="14286">
      <formula>KQ79=$B$20</formula>
    </cfRule>
    <cfRule type="expression" dxfId="19073" priority="14287">
      <formula>KQ79=$B$21</formula>
    </cfRule>
    <cfRule type="expression" dxfId="19072" priority="14288">
      <formula>KQ79=$B$19</formula>
    </cfRule>
    <cfRule type="expression" dxfId="19071" priority="14289">
      <formula>KQ79=$B$17</formula>
    </cfRule>
    <cfRule type="expression" dxfId="19070" priority="14290">
      <formula>KQ79=$B$16</formula>
    </cfRule>
    <cfRule type="expression" dxfId="19069" priority="14291">
      <formula>KQ79=$B$14</formula>
    </cfRule>
    <cfRule type="expression" dxfId="19068" priority="14292">
      <formula>KQ79=$B$13</formula>
    </cfRule>
    <cfRule type="expression" dxfId="19067" priority="14293">
      <formula>KQ79=$B$12</formula>
    </cfRule>
    <cfRule type="expression" dxfId="19066" priority="14294">
      <formula>KQ79=$B$11</formula>
    </cfRule>
    <cfRule type="expression" dxfId="19065" priority="14295">
      <formula>KQ79=$B$10</formula>
    </cfRule>
    <cfRule type="expression" dxfId="19064" priority="14296">
      <formula>KQ79=$B$9</formula>
    </cfRule>
    <cfRule type="expression" dxfId="19063" priority="14297">
      <formula>KQ79=$B$6</formula>
    </cfRule>
    <cfRule type="expression" dxfId="19062" priority="14298">
      <formula>"TEXT(C$16,""ddd"")='Sat'"</formula>
    </cfRule>
  </conditionalFormatting>
  <conditionalFormatting sqref="KQ79">
    <cfRule type="expression" dxfId="19061" priority="14285">
      <formula>KQ79=$B$22</formula>
    </cfRule>
  </conditionalFormatting>
  <conditionalFormatting sqref="KQ79">
    <cfRule type="expression" dxfId="19060" priority="14283">
      <formula>KQ79=#REF!</formula>
    </cfRule>
    <cfRule type="expression" dxfId="19059" priority="14284">
      <formula>KQ79=$B$23</formula>
    </cfRule>
  </conditionalFormatting>
  <conditionalFormatting sqref="KM79:KQ79">
    <cfRule type="expression" dxfId="19058" priority="14279">
      <formula>KM79=$B$8</formula>
    </cfRule>
    <cfRule type="expression" dxfId="19057" priority="14280">
      <formula>KM79=$B$24</formula>
    </cfRule>
    <cfRule type="expression" dxfId="19056" priority="14281">
      <formula>KM79=$B$18</formula>
    </cfRule>
    <cfRule type="expression" dxfId="19055" priority="14282">
      <formula>KM79=$B$3</formula>
    </cfRule>
  </conditionalFormatting>
  <conditionalFormatting sqref="KM79:KQ79">
    <cfRule type="expression" dxfId="19054" priority="14266">
      <formula>KM79=$B$20</formula>
    </cfRule>
    <cfRule type="expression" dxfId="19053" priority="14267">
      <formula>KM79=$B$21</formula>
    </cfRule>
    <cfRule type="expression" dxfId="19052" priority="14268">
      <formula>KM79=$B$19</formula>
    </cfRule>
    <cfRule type="expression" dxfId="19051" priority="14269">
      <formula>KM79=$B$17</formula>
    </cfRule>
    <cfRule type="expression" dxfId="19050" priority="14270">
      <formula>KM79=$B$16</formula>
    </cfRule>
    <cfRule type="expression" dxfId="19049" priority="14271">
      <formula>KM79=$B$14</formula>
    </cfRule>
    <cfRule type="expression" dxfId="19048" priority="14272">
      <formula>KM79=$B$13</formula>
    </cfRule>
    <cfRule type="expression" dxfId="19047" priority="14273">
      <formula>KM79=$B$12</formula>
    </cfRule>
    <cfRule type="expression" dxfId="19046" priority="14274">
      <formula>KM79=$B$11</formula>
    </cfRule>
    <cfRule type="expression" dxfId="19045" priority="14275">
      <formula>KM79=$B$10</formula>
    </cfRule>
    <cfRule type="expression" dxfId="19044" priority="14276">
      <formula>KM79=$B$9</formula>
    </cfRule>
    <cfRule type="expression" dxfId="19043" priority="14277">
      <formula>KM79=$B$6</formula>
    </cfRule>
    <cfRule type="expression" dxfId="19042" priority="14278">
      <formula>"TEXT(C$16,""ddd"")='Sat'"</formula>
    </cfRule>
  </conditionalFormatting>
  <conditionalFormatting sqref="KM79:KQ79">
    <cfRule type="expression" dxfId="19041" priority="14265">
      <formula>KM79=$B$22</formula>
    </cfRule>
  </conditionalFormatting>
  <conditionalFormatting sqref="KM79:KQ79">
    <cfRule type="expression" dxfId="19040" priority="14263">
      <formula>KM79=#REF!</formula>
    </cfRule>
    <cfRule type="expression" dxfId="19039" priority="14264">
      <formula>KM79=$B$23</formula>
    </cfRule>
  </conditionalFormatting>
  <conditionalFormatting sqref="KQ79">
    <cfRule type="expression" dxfId="19038" priority="14259">
      <formula>KQ79=$B$8</formula>
    </cfRule>
    <cfRule type="expression" dxfId="19037" priority="14260">
      <formula>KQ79=$B$24</formula>
    </cfRule>
    <cfRule type="expression" dxfId="19036" priority="14261">
      <formula>KQ79=$B$18</formula>
    </cfRule>
    <cfRule type="expression" dxfId="19035" priority="14262">
      <formula>KQ79=$B$3</formula>
    </cfRule>
  </conditionalFormatting>
  <conditionalFormatting sqref="KQ79">
    <cfRule type="expression" dxfId="19034" priority="14246">
      <formula>KQ79=$B$20</formula>
    </cfRule>
    <cfRule type="expression" dxfId="19033" priority="14247">
      <formula>KQ79=$B$21</formula>
    </cfRule>
    <cfRule type="expression" dxfId="19032" priority="14248">
      <formula>KQ79=$B$19</formula>
    </cfRule>
    <cfRule type="expression" dxfId="19031" priority="14249">
      <formula>KQ79=$B$17</formula>
    </cfRule>
    <cfRule type="expression" dxfId="19030" priority="14250">
      <formula>KQ79=$B$16</formula>
    </cfRule>
    <cfRule type="expression" dxfId="19029" priority="14251">
      <formula>KQ79=$B$14</formula>
    </cfRule>
    <cfRule type="expression" dxfId="19028" priority="14252">
      <formula>KQ79=$B$13</formula>
    </cfRule>
    <cfRule type="expression" dxfId="19027" priority="14253">
      <formula>KQ79=$B$12</formula>
    </cfRule>
    <cfRule type="expression" dxfId="19026" priority="14254">
      <formula>KQ79=$B$11</formula>
    </cfRule>
    <cfRule type="expression" dxfId="19025" priority="14255">
      <formula>KQ79=$B$10</formula>
    </cfRule>
    <cfRule type="expression" dxfId="19024" priority="14256">
      <formula>KQ79=$B$9</formula>
    </cfRule>
    <cfRule type="expression" dxfId="19023" priority="14257">
      <formula>KQ79=$B$6</formula>
    </cfRule>
    <cfRule type="expression" dxfId="19022" priority="14258">
      <formula>"TEXT(C$16,""ddd"")='Sat'"</formula>
    </cfRule>
  </conditionalFormatting>
  <conditionalFormatting sqref="KQ79">
    <cfRule type="expression" dxfId="19021" priority="14245">
      <formula>KQ79=$B$22</formula>
    </cfRule>
  </conditionalFormatting>
  <conditionalFormatting sqref="KQ79">
    <cfRule type="expression" dxfId="19020" priority="14243">
      <formula>KQ79=#REF!</formula>
    </cfRule>
    <cfRule type="expression" dxfId="19019" priority="14244">
      <formula>KQ79=$B$23</formula>
    </cfRule>
  </conditionalFormatting>
  <conditionalFormatting sqref="KP79">
    <cfRule type="expression" dxfId="19018" priority="14239">
      <formula>KP79=$B$8</formula>
    </cfRule>
    <cfRule type="expression" dxfId="19017" priority="14240">
      <formula>KP79=$B$24</formula>
    </cfRule>
    <cfRule type="expression" dxfId="19016" priority="14241">
      <formula>KP79=$B$18</formula>
    </cfRule>
    <cfRule type="expression" dxfId="19015" priority="14242">
      <formula>KP79=$B$3</formula>
    </cfRule>
  </conditionalFormatting>
  <conditionalFormatting sqref="KP79">
    <cfRule type="expression" dxfId="19014" priority="14226">
      <formula>KP79=$B$20</formula>
    </cfRule>
    <cfRule type="expression" dxfId="19013" priority="14227">
      <formula>KP79=$B$21</formula>
    </cfRule>
    <cfRule type="expression" dxfId="19012" priority="14228">
      <formula>KP79=$B$19</formula>
    </cfRule>
    <cfRule type="expression" dxfId="19011" priority="14229">
      <formula>KP79=$B$17</formula>
    </cfRule>
    <cfRule type="expression" dxfId="19010" priority="14230">
      <formula>KP79=$B$16</formula>
    </cfRule>
    <cfRule type="expression" dxfId="19009" priority="14231">
      <formula>KP79=$B$14</formula>
    </cfRule>
    <cfRule type="expression" dxfId="19008" priority="14232">
      <formula>KP79=$B$13</formula>
    </cfRule>
    <cfRule type="expression" dxfId="19007" priority="14233">
      <formula>KP79=$B$12</formula>
    </cfRule>
    <cfRule type="expression" dxfId="19006" priority="14234">
      <formula>KP79=$B$11</formula>
    </cfRule>
    <cfRule type="expression" dxfId="19005" priority="14235">
      <formula>KP79=$B$10</formula>
    </cfRule>
    <cfRule type="expression" dxfId="19004" priority="14236">
      <formula>KP79=$B$9</formula>
    </cfRule>
    <cfRule type="expression" dxfId="19003" priority="14237">
      <formula>KP79=$B$6</formula>
    </cfRule>
    <cfRule type="expression" dxfId="19002" priority="14238">
      <formula>"TEXT(C$16,""ddd"")='Sat'"</formula>
    </cfRule>
  </conditionalFormatting>
  <conditionalFormatting sqref="KP79">
    <cfRule type="expression" dxfId="19001" priority="14225">
      <formula>KP79=$B$22</formula>
    </cfRule>
  </conditionalFormatting>
  <conditionalFormatting sqref="KP79">
    <cfRule type="expression" dxfId="19000" priority="14223">
      <formula>KP79=#REF!</formula>
    </cfRule>
    <cfRule type="expression" dxfId="18999" priority="14224">
      <formula>KP79=$B$23</formula>
    </cfRule>
  </conditionalFormatting>
  <conditionalFormatting sqref="KM79:KQ79">
    <cfRule type="expression" dxfId="18998" priority="14219">
      <formula>KM79=$B$8</formula>
    </cfRule>
    <cfRule type="expression" dxfId="18997" priority="14220">
      <formula>KM79=$B$24</formula>
    </cfRule>
    <cfRule type="expression" dxfId="18996" priority="14221">
      <formula>KM79=$B$18</formula>
    </cfRule>
    <cfRule type="expression" dxfId="18995" priority="14222">
      <formula>KM79=$B$3</formula>
    </cfRule>
  </conditionalFormatting>
  <conditionalFormatting sqref="KM79:KQ79">
    <cfRule type="expression" dxfId="18994" priority="14206">
      <formula>KM79=$B$20</formula>
    </cfRule>
    <cfRule type="expression" dxfId="18993" priority="14207">
      <formula>KM79=$B$21</formula>
    </cfRule>
    <cfRule type="expression" dxfId="18992" priority="14208">
      <formula>KM79=$B$19</formula>
    </cfRule>
    <cfRule type="expression" dxfId="18991" priority="14209">
      <formula>KM79=$B$17</formula>
    </cfRule>
    <cfRule type="expression" dxfId="18990" priority="14210">
      <formula>KM79=$B$16</formula>
    </cfRule>
    <cfRule type="expression" dxfId="18989" priority="14211">
      <formula>KM79=$B$14</formula>
    </cfRule>
    <cfRule type="expression" dxfId="18988" priority="14212">
      <formula>KM79=$B$13</formula>
    </cfRule>
    <cfRule type="expression" dxfId="18987" priority="14213">
      <formula>KM79=$B$12</formula>
    </cfRule>
    <cfRule type="expression" dxfId="18986" priority="14214">
      <formula>KM79=$B$11</formula>
    </cfRule>
    <cfRule type="expression" dxfId="18985" priority="14215">
      <formula>KM79=$B$10</formula>
    </cfRule>
    <cfRule type="expression" dxfId="18984" priority="14216">
      <formula>KM79=$B$9</formula>
    </cfRule>
    <cfRule type="expression" dxfId="18983" priority="14217">
      <formula>KM79=$B$6</formula>
    </cfRule>
    <cfRule type="expression" dxfId="18982" priority="14218">
      <formula>"TEXT(C$16,""ddd"")='Sat'"</formula>
    </cfRule>
  </conditionalFormatting>
  <conditionalFormatting sqref="KM79:KQ79">
    <cfRule type="expression" dxfId="18981" priority="14205">
      <formula>KM79=$B$22</formula>
    </cfRule>
  </conditionalFormatting>
  <conditionalFormatting sqref="KM79:KQ79">
    <cfRule type="expression" dxfId="18980" priority="14203">
      <formula>KM79=#REF!</formula>
    </cfRule>
    <cfRule type="expression" dxfId="18979" priority="14204">
      <formula>KM79=$B$23</formula>
    </cfRule>
  </conditionalFormatting>
  <conditionalFormatting sqref="KQ79">
    <cfRule type="expression" dxfId="18978" priority="14199">
      <formula>KQ79=$B$8</formula>
    </cfRule>
    <cfRule type="expression" dxfId="18977" priority="14200">
      <formula>KQ79=$B$24</formula>
    </cfRule>
    <cfRule type="expression" dxfId="18976" priority="14201">
      <formula>KQ79=$B$18</formula>
    </cfRule>
    <cfRule type="expression" dxfId="18975" priority="14202">
      <formula>KQ79=$B$3</formula>
    </cfRule>
  </conditionalFormatting>
  <conditionalFormatting sqref="KQ79">
    <cfRule type="expression" dxfId="18974" priority="14186">
      <formula>KQ79=$B$20</formula>
    </cfRule>
    <cfRule type="expression" dxfId="18973" priority="14187">
      <formula>KQ79=$B$21</formula>
    </cfRule>
    <cfRule type="expression" dxfId="18972" priority="14188">
      <formula>KQ79=$B$19</formula>
    </cfRule>
    <cfRule type="expression" dxfId="18971" priority="14189">
      <formula>KQ79=$B$17</formula>
    </cfRule>
    <cfRule type="expression" dxfId="18970" priority="14190">
      <formula>KQ79=$B$16</formula>
    </cfRule>
    <cfRule type="expression" dxfId="18969" priority="14191">
      <formula>KQ79=$B$14</formula>
    </cfRule>
    <cfRule type="expression" dxfId="18968" priority="14192">
      <formula>KQ79=$B$13</formula>
    </cfRule>
    <cfRule type="expression" dxfId="18967" priority="14193">
      <formula>KQ79=$B$12</formula>
    </cfRule>
    <cfRule type="expression" dxfId="18966" priority="14194">
      <formula>KQ79=$B$11</formula>
    </cfRule>
    <cfRule type="expression" dxfId="18965" priority="14195">
      <formula>KQ79=$B$10</formula>
    </cfRule>
    <cfRule type="expression" dxfId="18964" priority="14196">
      <formula>KQ79=$B$9</formula>
    </cfRule>
    <cfRule type="expression" dxfId="18963" priority="14197">
      <formula>KQ79=$B$6</formula>
    </cfRule>
    <cfRule type="expression" dxfId="18962" priority="14198">
      <formula>"TEXT(C$16,""ddd"")='Sat'"</formula>
    </cfRule>
  </conditionalFormatting>
  <conditionalFormatting sqref="KQ79">
    <cfRule type="expression" dxfId="18961" priority="14185">
      <formula>KQ79=$B$22</formula>
    </cfRule>
  </conditionalFormatting>
  <conditionalFormatting sqref="KQ79">
    <cfRule type="expression" dxfId="18960" priority="14183">
      <formula>KQ79=#REF!</formula>
    </cfRule>
    <cfRule type="expression" dxfId="18959" priority="14184">
      <formula>KQ79=$B$23</formula>
    </cfRule>
  </conditionalFormatting>
  <conditionalFormatting sqref="KM79:KQ79">
    <cfRule type="expression" dxfId="18958" priority="14179">
      <formula>KM79=$B$8</formula>
    </cfRule>
    <cfRule type="expression" dxfId="18957" priority="14180">
      <formula>KM79=$B$24</formula>
    </cfRule>
    <cfRule type="expression" dxfId="18956" priority="14181">
      <formula>KM79=$B$18</formula>
    </cfRule>
    <cfRule type="expression" dxfId="18955" priority="14182">
      <formula>KM79=$B$3</formula>
    </cfRule>
  </conditionalFormatting>
  <conditionalFormatting sqref="KM79:KQ79">
    <cfRule type="expression" dxfId="18954" priority="14166">
      <formula>KM79=$B$20</formula>
    </cfRule>
    <cfRule type="expression" dxfId="18953" priority="14167">
      <formula>KM79=$B$21</formula>
    </cfRule>
    <cfRule type="expression" dxfId="18952" priority="14168">
      <formula>KM79=$B$19</formula>
    </cfRule>
    <cfRule type="expression" dxfId="18951" priority="14169">
      <formula>KM79=$B$17</formula>
    </cfRule>
    <cfRule type="expression" dxfId="18950" priority="14170">
      <formula>KM79=$B$16</formula>
    </cfRule>
    <cfRule type="expression" dxfId="18949" priority="14171">
      <formula>KM79=$B$14</formula>
    </cfRule>
    <cfRule type="expression" dxfId="18948" priority="14172">
      <formula>KM79=$B$13</formula>
    </cfRule>
    <cfRule type="expression" dxfId="18947" priority="14173">
      <formula>KM79=$B$12</formula>
    </cfRule>
    <cfRule type="expression" dxfId="18946" priority="14174">
      <formula>KM79=$B$11</formula>
    </cfRule>
    <cfRule type="expression" dxfId="18945" priority="14175">
      <formula>KM79=$B$10</formula>
    </cfRule>
    <cfRule type="expression" dxfId="18944" priority="14176">
      <formula>KM79=$B$9</formula>
    </cfRule>
    <cfRule type="expression" dxfId="18943" priority="14177">
      <formula>KM79=$B$6</formula>
    </cfRule>
    <cfRule type="expression" dxfId="18942" priority="14178">
      <formula>"TEXT(C$16,""ddd"")='Sat'"</formula>
    </cfRule>
  </conditionalFormatting>
  <conditionalFormatting sqref="KM79:KQ79">
    <cfRule type="expression" dxfId="18941" priority="14165">
      <formula>KM79=$B$22</formula>
    </cfRule>
  </conditionalFormatting>
  <conditionalFormatting sqref="KM79:KQ79">
    <cfRule type="expression" dxfId="18940" priority="14163">
      <formula>KM79=#REF!</formula>
    </cfRule>
    <cfRule type="expression" dxfId="18939" priority="14164">
      <formula>KM79=$B$23</formula>
    </cfRule>
  </conditionalFormatting>
  <conditionalFormatting sqref="KQ79">
    <cfRule type="expression" dxfId="18938" priority="14159">
      <formula>KQ79=$B$8</formula>
    </cfRule>
    <cfRule type="expression" dxfId="18937" priority="14160">
      <formula>KQ79=$B$24</formula>
    </cfRule>
    <cfRule type="expression" dxfId="18936" priority="14161">
      <formula>KQ79=$B$18</formula>
    </cfRule>
    <cfRule type="expression" dxfId="18935" priority="14162">
      <formula>KQ79=$B$3</formula>
    </cfRule>
  </conditionalFormatting>
  <conditionalFormatting sqref="KQ79">
    <cfRule type="expression" dxfId="18934" priority="14146">
      <formula>KQ79=$B$20</formula>
    </cfRule>
    <cfRule type="expression" dxfId="18933" priority="14147">
      <formula>KQ79=$B$21</formula>
    </cfRule>
    <cfRule type="expression" dxfId="18932" priority="14148">
      <formula>KQ79=$B$19</formula>
    </cfRule>
    <cfRule type="expression" dxfId="18931" priority="14149">
      <formula>KQ79=$B$17</formula>
    </cfRule>
    <cfRule type="expression" dxfId="18930" priority="14150">
      <formula>KQ79=$B$16</formula>
    </cfRule>
    <cfRule type="expression" dxfId="18929" priority="14151">
      <formula>KQ79=$B$14</formula>
    </cfRule>
    <cfRule type="expression" dxfId="18928" priority="14152">
      <formula>KQ79=$B$13</formula>
    </cfRule>
    <cfRule type="expression" dxfId="18927" priority="14153">
      <formula>KQ79=$B$12</formula>
    </cfRule>
    <cfRule type="expression" dxfId="18926" priority="14154">
      <formula>KQ79=$B$11</formula>
    </cfRule>
    <cfRule type="expression" dxfId="18925" priority="14155">
      <formula>KQ79=$B$10</formula>
    </cfRule>
    <cfRule type="expression" dxfId="18924" priority="14156">
      <formula>KQ79=$B$9</formula>
    </cfRule>
    <cfRule type="expression" dxfId="18923" priority="14157">
      <formula>KQ79=$B$6</formula>
    </cfRule>
    <cfRule type="expression" dxfId="18922" priority="14158">
      <formula>"TEXT(C$16,""ddd"")='Sat'"</formula>
    </cfRule>
  </conditionalFormatting>
  <conditionalFormatting sqref="KQ79">
    <cfRule type="expression" dxfId="18921" priority="14145">
      <formula>KQ79=$B$22</formula>
    </cfRule>
  </conditionalFormatting>
  <conditionalFormatting sqref="KQ79">
    <cfRule type="expression" dxfId="18920" priority="14143">
      <formula>KQ79=#REF!</formula>
    </cfRule>
    <cfRule type="expression" dxfId="18919" priority="14144">
      <formula>KQ79=$B$23</formula>
    </cfRule>
  </conditionalFormatting>
  <conditionalFormatting sqref="KP79">
    <cfRule type="expression" dxfId="18918" priority="14139">
      <formula>KP79=$B$8</formula>
    </cfRule>
    <cfRule type="expression" dxfId="18917" priority="14140">
      <formula>KP79=$B$24</formula>
    </cfRule>
    <cfRule type="expression" dxfId="18916" priority="14141">
      <formula>KP79=$B$18</formula>
    </cfRule>
    <cfRule type="expression" dxfId="18915" priority="14142">
      <formula>KP79=$B$3</formula>
    </cfRule>
  </conditionalFormatting>
  <conditionalFormatting sqref="KP79">
    <cfRule type="expression" dxfId="18914" priority="14126">
      <formula>KP79=$B$20</formula>
    </cfRule>
    <cfRule type="expression" dxfId="18913" priority="14127">
      <formula>KP79=$B$21</formula>
    </cfRule>
    <cfRule type="expression" dxfId="18912" priority="14128">
      <formula>KP79=$B$19</formula>
    </cfRule>
    <cfRule type="expression" dxfId="18911" priority="14129">
      <formula>KP79=$B$17</formula>
    </cfRule>
    <cfRule type="expression" dxfId="18910" priority="14130">
      <formula>KP79=$B$16</formula>
    </cfRule>
    <cfRule type="expression" dxfId="18909" priority="14131">
      <formula>KP79=$B$14</formula>
    </cfRule>
    <cfRule type="expression" dxfId="18908" priority="14132">
      <formula>KP79=$B$13</formula>
    </cfRule>
    <cfRule type="expression" dxfId="18907" priority="14133">
      <formula>KP79=$B$12</formula>
    </cfRule>
    <cfRule type="expression" dxfId="18906" priority="14134">
      <formula>KP79=$B$11</formula>
    </cfRule>
    <cfRule type="expression" dxfId="18905" priority="14135">
      <formula>KP79=$B$10</formula>
    </cfRule>
    <cfRule type="expression" dxfId="18904" priority="14136">
      <formula>KP79=$B$9</formula>
    </cfRule>
    <cfRule type="expression" dxfId="18903" priority="14137">
      <formula>KP79=$B$6</formula>
    </cfRule>
    <cfRule type="expression" dxfId="18902" priority="14138">
      <formula>"TEXT(C$16,""ddd"")='Sat'"</formula>
    </cfRule>
  </conditionalFormatting>
  <conditionalFormatting sqref="KP79">
    <cfRule type="expression" dxfId="18901" priority="14125">
      <formula>KP79=$B$22</formula>
    </cfRule>
  </conditionalFormatting>
  <conditionalFormatting sqref="KP79">
    <cfRule type="expression" dxfId="18900" priority="14123">
      <formula>KP79=#REF!</formula>
    </cfRule>
    <cfRule type="expression" dxfId="18899" priority="14124">
      <formula>KP79=$B$23</formula>
    </cfRule>
  </conditionalFormatting>
  <conditionalFormatting sqref="KM79:KQ79">
    <cfRule type="expression" dxfId="18898" priority="14119">
      <formula>KM79=$B$8</formula>
    </cfRule>
    <cfRule type="expression" dxfId="18897" priority="14120">
      <formula>KM79=$B$24</formula>
    </cfRule>
    <cfRule type="expression" dxfId="18896" priority="14121">
      <formula>KM79=$B$18</formula>
    </cfRule>
    <cfRule type="expression" dxfId="18895" priority="14122">
      <formula>KM79=$B$3</formula>
    </cfRule>
  </conditionalFormatting>
  <conditionalFormatting sqref="KM79:KQ79">
    <cfRule type="expression" dxfId="18894" priority="14106">
      <formula>KM79=$B$20</formula>
    </cfRule>
    <cfRule type="expression" dxfId="18893" priority="14107">
      <formula>KM79=$B$21</formula>
    </cfRule>
    <cfRule type="expression" dxfId="18892" priority="14108">
      <formula>KM79=$B$19</formula>
    </cfRule>
    <cfRule type="expression" dxfId="18891" priority="14109">
      <formula>KM79=$B$17</formula>
    </cfRule>
    <cfRule type="expression" dxfId="18890" priority="14110">
      <formula>KM79=$B$16</formula>
    </cfRule>
    <cfRule type="expression" dxfId="18889" priority="14111">
      <formula>KM79=$B$14</formula>
    </cfRule>
    <cfRule type="expression" dxfId="18888" priority="14112">
      <formula>KM79=$B$13</formula>
    </cfRule>
    <cfRule type="expression" dxfId="18887" priority="14113">
      <formula>KM79=$B$12</formula>
    </cfRule>
    <cfRule type="expression" dxfId="18886" priority="14114">
      <formula>KM79=$B$11</formula>
    </cfRule>
    <cfRule type="expression" dxfId="18885" priority="14115">
      <formula>KM79=$B$10</formula>
    </cfRule>
    <cfRule type="expression" dxfId="18884" priority="14116">
      <formula>KM79=$B$9</formula>
    </cfRule>
    <cfRule type="expression" dxfId="18883" priority="14117">
      <formula>KM79=$B$6</formula>
    </cfRule>
    <cfRule type="expression" dxfId="18882" priority="14118">
      <formula>"TEXT(C$16,""ddd"")='Sat'"</formula>
    </cfRule>
  </conditionalFormatting>
  <conditionalFormatting sqref="KM79:KQ79">
    <cfRule type="expression" dxfId="18881" priority="14105">
      <formula>KM79=$B$22</formula>
    </cfRule>
  </conditionalFormatting>
  <conditionalFormatting sqref="KM79:KQ79">
    <cfRule type="expression" dxfId="18880" priority="14103">
      <formula>KM79=#REF!</formula>
    </cfRule>
    <cfRule type="expression" dxfId="18879" priority="14104">
      <formula>KM79=$B$23</formula>
    </cfRule>
  </conditionalFormatting>
  <conditionalFormatting sqref="KQ79">
    <cfRule type="expression" dxfId="18878" priority="14099">
      <formula>KQ79=$B$8</formula>
    </cfRule>
    <cfRule type="expression" dxfId="18877" priority="14100">
      <formula>KQ79=$B$24</formula>
    </cfRule>
    <cfRule type="expression" dxfId="18876" priority="14101">
      <formula>KQ79=$B$18</formula>
    </cfRule>
    <cfRule type="expression" dxfId="18875" priority="14102">
      <formula>KQ79=$B$3</formula>
    </cfRule>
  </conditionalFormatting>
  <conditionalFormatting sqref="KQ79">
    <cfRule type="expression" dxfId="18874" priority="14086">
      <formula>KQ79=$B$20</formula>
    </cfRule>
    <cfRule type="expression" dxfId="18873" priority="14087">
      <formula>KQ79=$B$21</formula>
    </cfRule>
    <cfRule type="expression" dxfId="18872" priority="14088">
      <formula>KQ79=$B$19</formula>
    </cfRule>
    <cfRule type="expression" dxfId="18871" priority="14089">
      <formula>KQ79=$B$17</formula>
    </cfRule>
    <cfRule type="expression" dxfId="18870" priority="14090">
      <formula>KQ79=$B$16</formula>
    </cfRule>
    <cfRule type="expression" dxfId="18869" priority="14091">
      <formula>KQ79=$B$14</formula>
    </cfRule>
    <cfRule type="expression" dxfId="18868" priority="14092">
      <formula>KQ79=$B$13</formula>
    </cfRule>
    <cfRule type="expression" dxfId="18867" priority="14093">
      <formula>KQ79=$B$12</formula>
    </cfRule>
    <cfRule type="expression" dxfId="18866" priority="14094">
      <formula>KQ79=$B$11</formula>
    </cfRule>
    <cfRule type="expression" dxfId="18865" priority="14095">
      <formula>KQ79=$B$10</formula>
    </cfRule>
    <cfRule type="expression" dxfId="18864" priority="14096">
      <formula>KQ79=$B$9</formula>
    </cfRule>
    <cfRule type="expression" dxfId="18863" priority="14097">
      <formula>KQ79=$B$6</formula>
    </cfRule>
    <cfRule type="expression" dxfId="18862" priority="14098">
      <formula>"TEXT(C$16,""ddd"")='Sat'"</formula>
    </cfRule>
  </conditionalFormatting>
  <conditionalFormatting sqref="KQ79">
    <cfRule type="expression" dxfId="18861" priority="14085">
      <formula>KQ79=$B$22</formula>
    </cfRule>
  </conditionalFormatting>
  <conditionalFormatting sqref="KQ79">
    <cfRule type="expression" dxfId="18860" priority="14083">
      <formula>KQ79=#REF!</formula>
    </cfRule>
    <cfRule type="expression" dxfId="18859" priority="14084">
      <formula>KQ79=$B$23</formula>
    </cfRule>
  </conditionalFormatting>
  <conditionalFormatting sqref="KM79:KQ79">
    <cfRule type="expression" dxfId="18858" priority="14079">
      <formula>KM79=$B$8</formula>
    </cfRule>
    <cfRule type="expression" dxfId="18857" priority="14080">
      <formula>KM79=$B$24</formula>
    </cfRule>
    <cfRule type="expression" dxfId="18856" priority="14081">
      <formula>KM79=$B$18</formula>
    </cfRule>
    <cfRule type="expression" dxfId="18855" priority="14082">
      <formula>KM79=$B$3</formula>
    </cfRule>
  </conditionalFormatting>
  <conditionalFormatting sqref="KM79:KQ79">
    <cfRule type="expression" dxfId="18854" priority="14066">
      <formula>KM79=$B$20</formula>
    </cfRule>
    <cfRule type="expression" dxfId="18853" priority="14067">
      <formula>KM79=$B$21</formula>
    </cfRule>
    <cfRule type="expression" dxfId="18852" priority="14068">
      <formula>KM79=$B$19</formula>
    </cfRule>
    <cfRule type="expression" dxfId="18851" priority="14069">
      <formula>KM79=$B$17</formula>
    </cfRule>
    <cfRule type="expression" dxfId="18850" priority="14070">
      <formula>KM79=$B$16</formula>
    </cfRule>
    <cfRule type="expression" dxfId="18849" priority="14071">
      <formula>KM79=$B$14</formula>
    </cfRule>
    <cfRule type="expression" dxfId="18848" priority="14072">
      <formula>KM79=$B$13</formula>
    </cfRule>
    <cfRule type="expression" dxfId="18847" priority="14073">
      <formula>KM79=$B$12</formula>
    </cfRule>
    <cfRule type="expression" dxfId="18846" priority="14074">
      <formula>KM79=$B$11</formula>
    </cfRule>
    <cfRule type="expression" dxfId="18845" priority="14075">
      <formula>KM79=$B$10</formula>
    </cfRule>
    <cfRule type="expression" dxfId="18844" priority="14076">
      <formula>KM79=$B$9</formula>
    </cfRule>
    <cfRule type="expression" dxfId="18843" priority="14077">
      <formula>KM79=$B$6</formula>
    </cfRule>
    <cfRule type="expression" dxfId="18842" priority="14078">
      <formula>"TEXT(C$16,""ddd"")='Sat'"</formula>
    </cfRule>
  </conditionalFormatting>
  <conditionalFormatting sqref="KM79:KQ79">
    <cfRule type="expression" dxfId="18841" priority="14065">
      <formula>KM79=$B$22</formula>
    </cfRule>
  </conditionalFormatting>
  <conditionalFormatting sqref="KM79:KQ79">
    <cfRule type="expression" dxfId="18840" priority="14063">
      <formula>KM79=#REF!</formula>
    </cfRule>
    <cfRule type="expression" dxfId="18839" priority="14064">
      <formula>KM79=$B$23</formula>
    </cfRule>
  </conditionalFormatting>
  <conditionalFormatting sqref="KQ79">
    <cfRule type="expression" dxfId="18838" priority="14059">
      <formula>KQ79=$B$8</formula>
    </cfRule>
    <cfRule type="expression" dxfId="18837" priority="14060">
      <formula>KQ79=$B$24</formula>
    </cfRule>
    <cfRule type="expression" dxfId="18836" priority="14061">
      <formula>KQ79=$B$18</formula>
    </cfRule>
    <cfRule type="expression" dxfId="18835" priority="14062">
      <formula>KQ79=$B$3</formula>
    </cfRule>
  </conditionalFormatting>
  <conditionalFormatting sqref="KQ79">
    <cfRule type="expression" dxfId="18834" priority="14046">
      <formula>KQ79=$B$20</formula>
    </cfRule>
    <cfRule type="expression" dxfId="18833" priority="14047">
      <formula>KQ79=$B$21</formula>
    </cfRule>
    <cfRule type="expression" dxfId="18832" priority="14048">
      <formula>KQ79=$B$19</formula>
    </cfRule>
    <cfRule type="expression" dxfId="18831" priority="14049">
      <formula>KQ79=$B$17</formula>
    </cfRule>
    <cfRule type="expression" dxfId="18830" priority="14050">
      <formula>KQ79=$B$16</formula>
    </cfRule>
    <cfRule type="expression" dxfId="18829" priority="14051">
      <formula>KQ79=$B$14</formula>
    </cfRule>
    <cfRule type="expression" dxfId="18828" priority="14052">
      <formula>KQ79=$B$13</formula>
    </cfRule>
    <cfRule type="expression" dxfId="18827" priority="14053">
      <formula>KQ79=$B$12</formula>
    </cfRule>
    <cfRule type="expression" dxfId="18826" priority="14054">
      <formula>KQ79=$B$11</formula>
    </cfRule>
    <cfRule type="expression" dxfId="18825" priority="14055">
      <formula>KQ79=$B$10</formula>
    </cfRule>
    <cfRule type="expression" dxfId="18824" priority="14056">
      <formula>KQ79=$B$9</formula>
    </cfRule>
    <cfRule type="expression" dxfId="18823" priority="14057">
      <formula>KQ79=$B$6</formula>
    </cfRule>
    <cfRule type="expression" dxfId="18822" priority="14058">
      <formula>"TEXT(C$16,""ddd"")='Sat'"</formula>
    </cfRule>
  </conditionalFormatting>
  <conditionalFormatting sqref="KQ79">
    <cfRule type="expression" dxfId="18821" priority="14045">
      <formula>KQ79=$B$22</formula>
    </cfRule>
  </conditionalFormatting>
  <conditionalFormatting sqref="KQ79">
    <cfRule type="expression" dxfId="18820" priority="14043">
      <formula>KQ79=#REF!</formula>
    </cfRule>
    <cfRule type="expression" dxfId="18819" priority="14044">
      <formula>KQ79=$B$23</formula>
    </cfRule>
  </conditionalFormatting>
  <conditionalFormatting sqref="KP79">
    <cfRule type="expression" dxfId="18818" priority="14039">
      <formula>KP79=$B$8</formula>
    </cfRule>
    <cfRule type="expression" dxfId="18817" priority="14040">
      <formula>KP79=$B$24</formula>
    </cfRule>
    <cfRule type="expression" dxfId="18816" priority="14041">
      <formula>KP79=$B$18</formula>
    </cfRule>
    <cfRule type="expression" dxfId="18815" priority="14042">
      <formula>KP79=$B$3</formula>
    </cfRule>
  </conditionalFormatting>
  <conditionalFormatting sqref="KP79">
    <cfRule type="expression" dxfId="18814" priority="14026">
      <formula>KP79=$B$20</formula>
    </cfRule>
    <cfRule type="expression" dxfId="18813" priority="14027">
      <formula>KP79=$B$21</formula>
    </cfRule>
    <cfRule type="expression" dxfId="18812" priority="14028">
      <formula>KP79=$B$19</formula>
    </cfRule>
    <cfRule type="expression" dxfId="18811" priority="14029">
      <formula>KP79=$B$17</formula>
    </cfRule>
    <cfRule type="expression" dxfId="18810" priority="14030">
      <formula>KP79=$B$16</formula>
    </cfRule>
    <cfRule type="expression" dxfId="18809" priority="14031">
      <formula>KP79=$B$14</formula>
    </cfRule>
    <cfRule type="expression" dxfId="18808" priority="14032">
      <formula>KP79=$B$13</formula>
    </cfRule>
    <cfRule type="expression" dxfId="18807" priority="14033">
      <formula>KP79=$B$12</formula>
    </cfRule>
    <cfRule type="expression" dxfId="18806" priority="14034">
      <formula>KP79=$B$11</formula>
    </cfRule>
    <cfRule type="expression" dxfId="18805" priority="14035">
      <formula>KP79=$B$10</formula>
    </cfRule>
    <cfRule type="expression" dxfId="18804" priority="14036">
      <formula>KP79=$B$9</formula>
    </cfRule>
    <cfRule type="expression" dxfId="18803" priority="14037">
      <formula>KP79=$B$6</formula>
    </cfRule>
    <cfRule type="expression" dxfId="18802" priority="14038">
      <formula>"TEXT(C$16,""ddd"")='Sat'"</formula>
    </cfRule>
  </conditionalFormatting>
  <conditionalFormatting sqref="KP79">
    <cfRule type="expression" dxfId="18801" priority="14025">
      <formula>KP79=$B$22</formula>
    </cfRule>
  </conditionalFormatting>
  <conditionalFormatting sqref="KP79">
    <cfRule type="expression" dxfId="18800" priority="14023">
      <formula>KP79=#REF!</formula>
    </cfRule>
    <cfRule type="expression" dxfId="18799" priority="14024">
      <formula>KP79=$B$23</formula>
    </cfRule>
  </conditionalFormatting>
  <conditionalFormatting sqref="KT79:KX79">
    <cfRule type="expression" dxfId="18798" priority="14019">
      <formula>KT79=$B$8</formula>
    </cfRule>
    <cfRule type="expression" dxfId="18797" priority="14020">
      <formula>KT79=$B$24</formula>
    </cfRule>
    <cfRule type="expression" dxfId="18796" priority="14021">
      <formula>KT79=$B$18</formula>
    </cfRule>
    <cfRule type="expression" dxfId="18795" priority="14022">
      <formula>KT79=$B$3</formula>
    </cfRule>
  </conditionalFormatting>
  <conditionalFormatting sqref="KT79:KX79">
    <cfRule type="expression" dxfId="18794" priority="14006">
      <formula>KT79=$B$20</formula>
    </cfRule>
    <cfRule type="expression" dxfId="18793" priority="14007">
      <formula>KT79=$B$21</formula>
    </cfRule>
    <cfRule type="expression" dxfId="18792" priority="14008">
      <formula>KT79=$B$19</formula>
    </cfRule>
    <cfRule type="expression" dxfId="18791" priority="14009">
      <formula>KT79=$B$17</formula>
    </cfRule>
    <cfRule type="expression" dxfId="18790" priority="14010">
      <formula>KT79=$B$16</formula>
    </cfRule>
    <cfRule type="expression" dxfId="18789" priority="14011">
      <formula>KT79=$B$14</formula>
    </cfRule>
    <cfRule type="expression" dxfId="18788" priority="14012">
      <formula>KT79=$B$13</formula>
    </cfRule>
    <cfRule type="expression" dxfId="18787" priority="14013">
      <formula>KT79=$B$12</formula>
    </cfRule>
    <cfRule type="expression" dxfId="18786" priority="14014">
      <formula>KT79=$B$11</formula>
    </cfRule>
    <cfRule type="expression" dxfId="18785" priority="14015">
      <formula>KT79=$B$10</formula>
    </cfRule>
    <cfRule type="expression" dxfId="18784" priority="14016">
      <formula>KT79=$B$9</formula>
    </cfRule>
    <cfRule type="expression" dxfId="18783" priority="14017">
      <formula>KT79=$B$6</formula>
    </cfRule>
    <cfRule type="expression" dxfId="18782" priority="14018">
      <formula>"TEXT(C$16,""ddd"")='Sat'"</formula>
    </cfRule>
  </conditionalFormatting>
  <conditionalFormatting sqref="KT79:KX79">
    <cfRule type="expression" dxfId="18781" priority="14005">
      <formula>KT79=$B$22</formula>
    </cfRule>
  </conditionalFormatting>
  <conditionalFormatting sqref="KT79:KX79">
    <cfRule type="expression" dxfId="18780" priority="14003">
      <formula>KT79=#REF!</formula>
    </cfRule>
    <cfRule type="expression" dxfId="18779" priority="14004">
      <formula>KT79=$B$23</formula>
    </cfRule>
  </conditionalFormatting>
  <conditionalFormatting sqref="KX79">
    <cfRule type="expression" dxfId="18778" priority="13999">
      <formula>KX79=$B$8</formula>
    </cfRule>
    <cfRule type="expression" dxfId="18777" priority="14000">
      <formula>KX79=$B$24</formula>
    </cfRule>
    <cfRule type="expression" dxfId="18776" priority="14001">
      <formula>KX79=$B$18</formula>
    </cfRule>
    <cfRule type="expression" dxfId="18775" priority="14002">
      <formula>KX79=$B$3</formula>
    </cfRule>
  </conditionalFormatting>
  <conditionalFormatting sqref="KX79">
    <cfRule type="expression" dxfId="18774" priority="13986">
      <formula>KX79=$B$20</formula>
    </cfRule>
    <cfRule type="expression" dxfId="18773" priority="13987">
      <formula>KX79=$B$21</formula>
    </cfRule>
    <cfRule type="expression" dxfId="18772" priority="13988">
      <formula>KX79=$B$19</formula>
    </cfRule>
    <cfRule type="expression" dxfId="18771" priority="13989">
      <formula>KX79=$B$17</formula>
    </cfRule>
    <cfRule type="expression" dxfId="18770" priority="13990">
      <formula>KX79=$B$16</formula>
    </cfRule>
    <cfRule type="expression" dxfId="18769" priority="13991">
      <formula>KX79=$B$14</formula>
    </cfRule>
    <cfRule type="expression" dxfId="18768" priority="13992">
      <formula>KX79=$B$13</formula>
    </cfRule>
    <cfRule type="expression" dxfId="18767" priority="13993">
      <formula>KX79=$B$12</formula>
    </cfRule>
    <cfRule type="expression" dxfId="18766" priority="13994">
      <formula>KX79=$B$11</formula>
    </cfRule>
    <cfRule type="expression" dxfId="18765" priority="13995">
      <formula>KX79=$B$10</formula>
    </cfRule>
    <cfRule type="expression" dxfId="18764" priority="13996">
      <formula>KX79=$B$9</formula>
    </cfRule>
    <cfRule type="expression" dxfId="18763" priority="13997">
      <formula>KX79=$B$6</formula>
    </cfRule>
    <cfRule type="expression" dxfId="18762" priority="13998">
      <formula>"TEXT(C$16,""ddd"")='Sat'"</formula>
    </cfRule>
  </conditionalFormatting>
  <conditionalFormatting sqref="KX79">
    <cfRule type="expression" dxfId="18761" priority="13985">
      <formula>KX79=$B$22</formula>
    </cfRule>
  </conditionalFormatting>
  <conditionalFormatting sqref="KX79">
    <cfRule type="expression" dxfId="18760" priority="13983">
      <formula>KX79=#REF!</formula>
    </cfRule>
    <cfRule type="expression" dxfId="18759" priority="13984">
      <formula>KX79=$B$23</formula>
    </cfRule>
  </conditionalFormatting>
  <conditionalFormatting sqref="KT79:KX79">
    <cfRule type="expression" dxfId="18758" priority="13979">
      <formula>KT79=$B$8</formula>
    </cfRule>
    <cfRule type="expression" dxfId="18757" priority="13980">
      <formula>KT79=$B$24</formula>
    </cfRule>
    <cfRule type="expression" dxfId="18756" priority="13981">
      <formula>KT79=$B$18</formula>
    </cfRule>
    <cfRule type="expression" dxfId="18755" priority="13982">
      <formula>KT79=$B$3</formula>
    </cfRule>
  </conditionalFormatting>
  <conditionalFormatting sqref="KT79:KX79">
    <cfRule type="expression" dxfId="18754" priority="13966">
      <formula>KT79=$B$20</formula>
    </cfRule>
    <cfRule type="expression" dxfId="18753" priority="13967">
      <formula>KT79=$B$21</formula>
    </cfRule>
    <cfRule type="expression" dxfId="18752" priority="13968">
      <formula>KT79=$B$19</formula>
    </cfRule>
    <cfRule type="expression" dxfId="18751" priority="13969">
      <formula>KT79=$B$17</formula>
    </cfRule>
    <cfRule type="expression" dxfId="18750" priority="13970">
      <formula>KT79=$B$16</formula>
    </cfRule>
    <cfRule type="expression" dxfId="18749" priority="13971">
      <formula>KT79=$B$14</formula>
    </cfRule>
    <cfRule type="expression" dxfId="18748" priority="13972">
      <formula>KT79=$B$13</formula>
    </cfRule>
    <cfRule type="expression" dxfId="18747" priority="13973">
      <formula>KT79=$B$12</formula>
    </cfRule>
    <cfRule type="expression" dxfId="18746" priority="13974">
      <formula>KT79=$B$11</formula>
    </cfRule>
    <cfRule type="expression" dxfId="18745" priority="13975">
      <formula>KT79=$B$10</formula>
    </cfRule>
    <cfRule type="expression" dxfId="18744" priority="13976">
      <formula>KT79=$B$9</formula>
    </cfRule>
    <cfRule type="expression" dxfId="18743" priority="13977">
      <formula>KT79=$B$6</formula>
    </cfRule>
    <cfRule type="expression" dxfId="18742" priority="13978">
      <formula>"TEXT(C$16,""ddd"")='Sat'"</formula>
    </cfRule>
  </conditionalFormatting>
  <conditionalFormatting sqref="KT79:KX79">
    <cfRule type="expression" dxfId="18741" priority="13965">
      <formula>KT79=$B$22</formula>
    </cfRule>
  </conditionalFormatting>
  <conditionalFormatting sqref="KT79:KX79">
    <cfRule type="expression" dxfId="18740" priority="13963">
      <formula>KT79=#REF!</formula>
    </cfRule>
    <cfRule type="expression" dxfId="18739" priority="13964">
      <formula>KT79=$B$23</formula>
    </cfRule>
  </conditionalFormatting>
  <conditionalFormatting sqref="KX79">
    <cfRule type="expression" dxfId="18738" priority="13959">
      <formula>KX79=$B$8</formula>
    </cfRule>
    <cfRule type="expression" dxfId="18737" priority="13960">
      <formula>KX79=$B$24</formula>
    </cfRule>
    <cfRule type="expression" dxfId="18736" priority="13961">
      <formula>KX79=$B$18</formula>
    </cfRule>
    <cfRule type="expression" dxfId="18735" priority="13962">
      <formula>KX79=$B$3</formula>
    </cfRule>
  </conditionalFormatting>
  <conditionalFormatting sqref="KX79">
    <cfRule type="expression" dxfId="18734" priority="13946">
      <formula>KX79=$B$20</formula>
    </cfRule>
    <cfRule type="expression" dxfId="18733" priority="13947">
      <formula>KX79=$B$21</formula>
    </cfRule>
    <cfRule type="expression" dxfId="18732" priority="13948">
      <formula>KX79=$B$19</formula>
    </cfRule>
    <cfRule type="expression" dxfId="18731" priority="13949">
      <formula>KX79=$B$17</formula>
    </cfRule>
    <cfRule type="expression" dxfId="18730" priority="13950">
      <formula>KX79=$B$16</formula>
    </cfRule>
    <cfRule type="expression" dxfId="18729" priority="13951">
      <formula>KX79=$B$14</formula>
    </cfRule>
    <cfRule type="expression" dxfId="18728" priority="13952">
      <formula>KX79=$B$13</formula>
    </cfRule>
    <cfRule type="expression" dxfId="18727" priority="13953">
      <formula>KX79=$B$12</formula>
    </cfRule>
    <cfRule type="expression" dxfId="18726" priority="13954">
      <formula>KX79=$B$11</formula>
    </cfRule>
    <cfRule type="expression" dxfId="18725" priority="13955">
      <formula>KX79=$B$10</formula>
    </cfRule>
    <cfRule type="expression" dxfId="18724" priority="13956">
      <formula>KX79=$B$9</formula>
    </cfRule>
    <cfRule type="expression" dxfId="18723" priority="13957">
      <formula>KX79=$B$6</formula>
    </cfRule>
    <cfRule type="expression" dxfId="18722" priority="13958">
      <formula>"TEXT(C$16,""ddd"")='Sat'"</formula>
    </cfRule>
  </conditionalFormatting>
  <conditionalFormatting sqref="KX79">
    <cfRule type="expression" dxfId="18721" priority="13945">
      <formula>KX79=$B$22</formula>
    </cfRule>
  </conditionalFormatting>
  <conditionalFormatting sqref="KX79">
    <cfRule type="expression" dxfId="18720" priority="13943">
      <formula>KX79=#REF!</formula>
    </cfRule>
    <cfRule type="expression" dxfId="18719" priority="13944">
      <formula>KX79=$B$23</formula>
    </cfRule>
  </conditionalFormatting>
  <conditionalFormatting sqref="KT79:KX79">
    <cfRule type="expression" dxfId="18718" priority="13939">
      <formula>KT79=$B$8</formula>
    </cfRule>
    <cfRule type="expression" dxfId="18717" priority="13940">
      <formula>KT79=$B$24</formula>
    </cfRule>
    <cfRule type="expression" dxfId="18716" priority="13941">
      <formula>KT79=$B$18</formula>
    </cfRule>
    <cfRule type="expression" dxfId="18715" priority="13942">
      <formula>KT79=$B$3</formula>
    </cfRule>
  </conditionalFormatting>
  <conditionalFormatting sqref="KT79:KX79">
    <cfRule type="expression" dxfId="18714" priority="13926">
      <formula>KT79=$B$20</formula>
    </cfRule>
    <cfRule type="expression" dxfId="18713" priority="13927">
      <formula>KT79=$B$21</formula>
    </cfRule>
    <cfRule type="expression" dxfId="18712" priority="13928">
      <formula>KT79=$B$19</formula>
    </cfRule>
    <cfRule type="expression" dxfId="18711" priority="13929">
      <formula>KT79=$B$17</formula>
    </cfRule>
    <cfRule type="expression" dxfId="18710" priority="13930">
      <formula>KT79=$B$16</formula>
    </cfRule>
    <cfRule type="expression" dxfId="18709" priority="13931">
      <formula>KT79=$B$14</formula>
    </cfRule>
    <cfRule type="expression" dxfId="18708" priority="13932">
      <formula>KT79=$B$13</formula>
    </cfRule>
    <cfRule type="expression" dxfId="18707" priority="13933">
      <formula>KT79=$B$12</formula>
    </cfRule>
    <cfRule type="expression" dxfId="18706" priority="13934">
      <formula>KT79=$B$11</formula>
    </cfRule>
    <cfRule type="expression" dxfId="18705" priority="13935">
      <formula>KT79=$B$10</formula>
    </cfRule>
    <cfRule type="expression" dxfId="18704" priority="13936">
      <formula>KT79=$B$9</formula>
    </cfRule>
    <cfRule type="expression" dxfId="18703" priority="13937">
      <formula>KT79=$B$6</formula>
    </cfRule>
    <cfRule type="expression" dxfId="18702" priority="13938">
      <formula>"TEXT(C$16,""ddd"")='Sat'"</formula>
    </cfRule>
  </conditionalFormatting>
  <conditionalFormatting sqref="KT79:KX79">
    <cfRule type="expression" dxfId="18701" priority="13925">
      <formula>KT79=$B$22</formula>
    </cfRule>
  </conditionalFormatting>
  <conditionalFormatting sqref="KT79:KX79">
    <cfRule type="expression" dxfId="18700" priority="13923">
      <formula>KT79=#REF!</formula>
    </cfRule>
    <cfRule type="expression" dxfId="18699" priority="13924">
      <formula>KT79=$B$23</formula>
    </cfRule>
  </conditionalFormatting>
  <conditionalFormatting sqref="KX79">
    <cfRule type="expression" dxfId="18698" priority="13919">
      <formula>KX79=$B$8</formula>
    </cfRule>
    <cfRule type="expression" dxfId="18697" priority="13920">
      <formula>KX79=$B$24</formula>
    </cfRule>
    <cfRule type="expression" dxfId="18696" priority="13921">
      <formula>KX79=$B$18</formula>
    </cfRule>
    <cfRule type="expression" dxfId="18695" priority="13922">
      <formula>KX79=$B$3</formula>
    </cfRule>
  </conditionalFormatting>
  <conditionalFormatting sqref="KX79">
    <cfRule type="expression" dxfId="18694" priority="13906">
      <formula>KX79=$B$20</formula>
    </cfRule>
    <cfRule type="expression" dxfId="18693" priority="13907">
      <formula>KX79=$B$21</formula>
    </cfRule>
    <cfRule type="expression" dxfId="18692" priority="13908">
      <formula>KX79=$B$19</formula>
    </cfRule>
    <cfRule type="expression" dxfId="18691" priority="13909">
      <formula>KX79=$B$17</formula>
    </cfRule>
    <cfRule type="expression" dxfId="18690" priority="13910">
      <formula>KX79=$B$16</formula>
    </cfRule>
    <cfRule type="expression" dxfId="18689" priority="13911">
      <formula>KX79=$B$14</formula>
    </cfRule>
    <cfRule type="expression" dxfId="18688" priority="13912">
      <formula>KX79=$B$13</formula>
    </cfRule>
    <cfRule type="expression" dxfId="18687" priority="13913">
      <formula>KX79=$B$12</formula>
    </cfRule>
    <cfRule type="expression" dxfId="18686" priority="13914">
      <formula>KX79=$B$11</formula>
    </cfRule>
    <cfRule type="expression" dxfId="18685" priority="13915">
      <formula>KX79=$B$10</formula>
    </cfRule>
    <cfRule type="expression" dxfId="18684" priority="13916">
      <formula>KX79=$B$9</formula>
    </cfRule>
    <cfRule type="expression" dxfId="18683" priority="13917">
      <formula>KX79=$B$6</formula>
    </cfRule>
    <cfRule type="expression" dxfId="18682" priority="13918">
      <formula>"TEXT(C$16,""ddd"")='Sat'"</formula>
    </cfRule>
  </conditionalFormatting>
  <conditionalFormatting sqref="KX79">
    <cfRule type="expression" dxfId="18681" priority="13905">
      <formula>KX79=$B$22</formula>
    </cfRule>
  </conditionalFormatting>
  <conditionalFormatting sqref="KX79">
    <cfRule type="expression" dxfId="18680" priority="13903">
      <formula>KX79=#REF!</formula>
    </cfRule>
    <cfRule type="expression" dxfId="18679" priority="13904">
      <formula>KX79=$B$23</formula>
    </cfRule>
  </conditionalFormatting>
  <conditionalFormatting sqref="KT79:KX79">
    <cfRule type="expression" dxfId="18678" priority="13899">
      <formula>KT79=$B$8</formula>
    </cfRule>
    <cfRule type="expression" dxfId="18677" priority="13900">
      <formula>KT79=$B$24</formula>
    </cfRule>
    <cfRule type="expression" dxfId="18676" priority="13901">
      <formula>KT79=$B$18</formula>
    </cfRule>
    <cfRule type="expression" dxfId="18675" priority="13902">
      <formula>KT79=$B$3</formula>
    </cfRule>
  </conditionalFormatting>
  <conditionalFormatting sqref="KT79:KX79">
    <cfRule type="expression" dxfId="18674" priority="13886">
      <formula>KT79=$B$20</formula>
    </cfRule>
    <cfRule type="expression" dxfId="18673" priority="13887">
      <formula>KT79=$B$21</formula>
    </cfRule>
    <cfRule type="expression" dxfId="18672" priority="13888">
      <formula>KT79=$B$19</formula>
    </cfRule>
    <cfRule type="expression" dxfId="18671" priority="13889">
      <formula>KT79=$B$17</formula>
    </cfRule>
    <cfRule type="expression" dxfId="18670" priority="13890">
      <formula>KT79=$B$16</formula>
    </cfRule>
    <cfRule type="expression" dxfId="18669" priority="13891">
      <formula>KT79=$B$14</formula>
    </cfRule>
    <cfRule type="expression" dxfId="18668" priority="13892">
      <formula>KT79=$B$13</formula>
    </cfRule>
    <cfRule type="expression" dxfId="18667" priority="13893">
      <formula>KT79=$B$12</formula>
    </cfRule>
    <cfRule type="expression" dxfId="18666" priority="13894">
      <formula>KT79=$B$11</formula>
    </cfRule>
    <cfRule type="expression" dxfId="18665" priority="13895">
      <formula>KT79=$B$10</formula>
    </cfRule>
    <cfRule type="expression" dxfId="18664" priority="13896">
      <formula>KT79=$B$9</formula>
    </cfRule>
    <cfRule type="expression" dxfId="18663" priority="13897">
      <formula>KT79=$B$6</formula>
    </cfRule>
    <cfRule type="expression" dxfId="18662" priority="13898">
      <formula>"TEXT(C$16,""ddd"")='Sat'"</formula>
    </cfRule>
  </conditionalFormatting>
  <conditionalFormatting sqref="KT79:KX79">
    <cfRule type="expression" dxfId="18661" priority="13885">
      <formula>KT79=$B$22</formula>
    </cfRule>
  </conditionalFormatting>
  <conditionalFormatting sqref="KT79:KX79">
    <cfRule type="expression" dxfId="18660" priority="13883">
      <formula>KT79=#REF!</formula>
    </cfRule>
    <cfRule type="expression" dxfId="18659" priority="13884">
      <formula>KT79=$B$23</formula>
    </cfRule>
  </conditionalFormatting>
  <conditionalFormatting sqref="KX79">
    <cfRule type="expression" dxfId="18658" priority="13879">
      <formula>KX79=$B$8</formula>
    </cfRule>
    <cfRule type="expression" dxfId="18657" priority="13880">
      <formula>KX79=$B$24</formula>
    </cfRule>
    <cfRule type="expression" dxfId="18656" priority="13881">
      <formula>KX79=$B$18</formula>
    </cfRule>
    <cfRule type="expression" dxfId="18655" priority="13882">
      <formula>KX79=$B$3</formula>
    </cfRule>
  </conditionalFormatting>
  <conditionalFormatting sqref="KX79">
    <cfRule type="expression" dxfId="18654" priority="13866">
      <formula>KX79=$B$20</formula>
    </cfRule>
    <cfRule type="expression" dxfId="18653" priority="13867">
      <formula>KX79=$B$21</formula>
    </cfRule>
    <cfRule type="expression" dxfId="18652" priority="13868">
      <formula>KX79=$B$19</formula>
    </cfRule>
    <cfRule type="expression" dxfId="18651" priority="13869">
      <formula>KX79=$B$17</formula>
    </cfRule>
    <cfRule type="expression" dxfId="18650" priority="13870">
      <formula>KX79=$B$16</formula>
    </cfRule>
    <cfRule type="expression" dxfId="18649" priority="13871">
      <formula>KX79=$B$14</formula>
    </cfRule>
    <cfRule type="expression" dxfId="18648" priority="13872">
      <formula>KX79=$B$13</formula>
    </cfRule>
    <cfRule type="expression" dxfId="18647" priority="13873">
      <formula>KX79=$B$12</formula>
    </cfRule>
    <cfRule type="expression" dxfId="18646" priority="13874">
      <formula>KX79=$B$11</formula>
    </cfRule>
    <cfRule type="expression" dxfId="18645" priority="13875">
      <formula>KX79=$B$10</formula>
    </cfRule>
    <cfRule type="expression" dxfId="18644" priority="13876">
      <formula>KX79=$B$9</formula>
    </cfRule>
    <cfRule type="expression" dxfId="18643" priority="13877">
      <formula>KX79=$B$6</formula>
    </cfRule>
    <cfRule type="expression" dxfId="18642" priority="13878">
      <formula>"TEXT(C$16,""ddd"")='Sat'"</formula>
    </cfRule>
  </conditionalFormatting>
  <conditionalFormatting sqref="KX79">
    <cfRule type="expression" dxfId="18641" priority="13865">
      <formula>KX79=$B$22</formula>
    </cfRule>
  </conditionalFormatting>
  <conditionalFormatting sqref="KX79">
    <cfRule type="expression" dxfId="18640" priority="13863">
      <formula>KX79=#REF!</formula>
    </cfRule>
    <cfRule type="expression" dxfId="18639" priority="13864">
      <formula>KX79=$B$23</formula>
    </cfRule>
  </conditionalFormatting>
  <conditionalFormatting sqref="KW79">
    <cfRule type="expression" dxfId="18638" priority="13859">
      <formula>KW79=$B$8</formula>
    </cfRule>
    <cfRule type="expression" dxfId="18637" priority="13860">
      <formula>KW79=$B$24</formula>
    </cfRule>
    <cfRule type="expression" dxfId="18636" priority="13861">
      <formula>KW79=$B$18</formula>
    </cfRule>
    <cfRule type="expression" dxfId="18635" priority="13862">
      <formula>KW79=$B$3</formula>
    </cfRule>
  </conditionalFormatting>
  <conditionalFormatting sqref="KW79">
    <cfRule type="expression" dxfId="18634" priority="13846">
      <formula>KW79=$B$20</formula>
    </cfRule>
    <cfRule type="expression" dxfId="18633" priority="13847">
      <formula>KW79=$B$21</formula>
    </cfRule>
    <cfRule type="expression" dxfId="18632" priority="13848">
      <formula>KW79=$B$19</formula>
    </cfRule>
    <cfRule type="expression" dxfId="18631" priority="13849">
      <formula>KW79=$B$17</formula>
    </cfRule>
    <cfRule type="expression" dxfId="18630" priority="13850">
      <formula>KW79=$B$16</formula>
    </cfRule>
    <cfRule type="expression" dxfId="18629" priority="13851">
      <formula>KW79=$B$14</formula>
    </cfRule>
    <cfRule type="expression" dxfId="18628" priority="13852">
      <formula>KW79=$B$13</formula>
    </cfRule>
    <cfRule type="expression" dxfId="18627" priority="13853">
      <formula>KW79=$B$12</formula>
    </cfRule>
    <cfRule type="expression" dxfId="18626" priority="13854">
      <formula>KW79=$B$11</formula>
    </cfRule>
    <cfRule type="expression" dxfId="18625" priority="13855">
      <formula>KW79=$B$10</formula>
    </cfRule>
    <cfRule type="expression" dxfId="18624" priority="13856">
      <formula>KW79=$B$9</formula>
    </cfRule>
    <cfRule type="expression" dxfId="18623" priority="13857">
      <formula>KW79=$B$6</formula>
    </cfRule>
    <cfRule type="expression" dxfId="18622" priority="13858">
      <formula>"TEXT(C$16,""ddd"")='Sat'"</formula>
    </cfRule>
  </conditionalFormatting>
  <conditionalFormatting sqref="KW79">
    <cfRule type="expression" dxfId="18621" priority="13845">
      <formula>KW79=$B$22</formula>
    </cfRule>
  </conditionalFormatting>
  <conditionalFormatting sqref="KW79">
    <cfRule type="expression" dxfId="18620" priority="13843">
      <formula>KW79=#REF!</formula>
    </cfRule>
    <cfRule type="expression" dxfId="18619" priority="13844">
      <formula>KW79=$B$23</formula>
    </cfRule>
  </conditionalFormatting>
  <conditionalFormatting sqref="KT79:KX79">
    <cfRule type="expression" dxfId="18618" priority="13839">
      <formula>KT79=$B$8</formula>
    </cfRule>
    <cfRule type="expression" dxfId="18617" priority="13840">
      <formula>KT79=$B$24</formula>
    </cfRule>
    <cfRule type="expression" dxfId="18616" priority="13841">
      <formula>KT79=$B$18</formula>
    </cfRule>
    <cfRule type="expression" dxfId="18615" priority="13842">
      <formula>KT79=$B$3</formula>
    </cfRule>
  </conditionalFormatting>
  <conditionalFormatting sqref="KT79:KX79">
    <cfRule type="expression" dxfId="18614" priority="13826">
      <formula>KT79=$B$20</formula>
    </cfRule>
    <cfRule type="expression" dxfId="18613" priority="13827">
      <formula>KT79=$B$21</formula>
    </cfRule>
    <cfRule type="expression" dxfId="18612" priority="13828">
      <formula>KT79=$B$19</formula>
    </cfRule>
    <cfRule type="expression" dxfId="18611" priority="13829">
      <formula>KT79=$B$17</formula>
    </cfRule>
    <cfRule type="expression" dxfId="18610" priority="13830">
      <formula>KT79=$B$16</formula>
    </cfRule>
    <cfRule type="expression" dxfId="18609" priority="13831">
      <formula>KT79=$B$14</formula>
    </cfRule>
    <cfRule type="expression" dxfId="18608" priority="13832">
      <formula>KT79=$B$13</formula>
    </cfRule>
    <cfRule type="expression" dxfId="18607" priority="13833">
      <formula>KT79=$B$12</formula>
    </cfRule>
    <cfRule type="expression" dxfId="18606" priority="13834">
      <formula>KT79=$B$11</formula>
    </cfRule>
    <cfRule type="expression" dxfId="18605" priority="13835">
      <formula>KT79=$B$10</formula>
    </cfRule>
    <cfRule type="expression" dxfId="18604" priority="13836">
      <formula>KT79=$B$9</formula>
    </cfRule>
    <cfRule type="expression" dxfId="18603" priority="13837">
      <formula>KT79=$B$6</formula>
    </cfRule>
    <cfRule type="expression" dxfId="18602" priority="13838">
      <formula>"TEXT(C$16,""ddd"")='Sat'"</formula>
    </cfRule>
  </conditionalFormatting>
  <conditionalFormatting sqref="KT79:KX79">
    <cfRule type="expression" dxfId="18601" priority="13825">
      <formula>KT79=$B$22</formula>
    </cfRule>
  </conditionalFormatting>
  <conditionalFormatting sqref="KT79:KX79">
    <cfRule type="expression" dxfId="18600" priority="13823">
      <formula>KT79=#REF!</formula>
    </cfRule>
    <cfRule type="expression" dxfId="18599" priority="13824">
      <formula>KT79=$B$23</formula>
    </cfRule>
  </conditionalFormatting>
  <conditionalFormatting sqref="KX79">
    <cfRule type="expression" dxfId="18598" priority="13819">
      <formula>KX79=$B$8</formula>
    </cfRule>
    <cfRule type="expression" dxfId="18597" priority="13820">
      <formula>KX79=$B$24</formula>
    </cfRule>
    <cfRule type="expression" dxfId="18596" priority="13821">
      <formula>KX79=$B$18</formula>
    </cfRule>
    <cfRule type="expression" dxfId="18595" priority="13822">
      <formula>KX79=$B$3</formula>
    </cfRule>
  </conditionalFormatting>
  <conditionalFormatting sqref="KX79">
    <cfRule type="expression" dxfId="18594" priority="13806">
      <formula>KX79=$B$20</formula>
    </cfRule>
    <cfRule type="expression" dxfId="18593" priority="13807">
      <formula>KX79=$B$21</formula>
    </cfRule>
    <cfRule type="expression" dxfId="18592" priority="13808">
      <formula>KX79=$B$19</formula>
    </cfRule>
    <cfRule type="expression" dxfId="18591" priority="13809">
      <formula>KX79=$B$17</formula>
    </cfRule>
    <cfRule type="expression" dxfId="18590" priority="13810">
      <formula>KX79=$B$16</formula>
    </cfRule>
    <cfRule type="expression" dxfId="18589" priority="13811">
      <formula>KX79=$B$14</formula>
    </cfRule>
    <cfRule type="expression" dxfId="18588" priority="13812">
      <formula>KX79=$B$13</formula>
    </cfRule>
    <cfRule type="expression" dxfId="18587" priority="13813">
      <formula>KX79=$B$12</formula>
    </cfRule>
    <cfRule type="expression" dxfId="18586" priority="13814">
      <formula>KX79=$B$11</formula>
    </cfRule>
    <cfRule type="expression" dxfId="18585" priority="13815">
      <formula>KX79=$B$10</formula>
    </cfRule>
    <cfRule type="expression" dxfId="18584" priority="13816">
      <formula>KX79=$B$9</formula>
    </cfRule>
    <cfRule type="expression" dxfId="18583" priority="13817">
      <formula>KX79=$B$6</formula>
    </cfRule>
    <cfRule type="expression" dxfId="18582" priority="13818">
      <formula>"TEXT(C$16,""ddd"")='Sat'"</formula>
    </cfRule>
  </conditionalFormatting>
  <conditionalFormatting sqref="KX79">
    <cfRule type="expression" dxfId="18581" priority="13805">
      <formula>KX79=$B$22</formula>
    </cfRule>
  </conditionalFormatting>
  <conditionalFormatting sqref="KX79">
    <cfRule type="expression" dxfId="18580" priority="13803">
      <formula>KX79=#REF!</formula>
    </cfRule>
    <cfRule type="expression" dxfId="18579" priority="13804">
      <formula>KX79=$B$23</formula>
    </cfRule>
  </conditionalFormatting>
  <conditionalFormatting sqref="KT79:KX79">
    <cfRule type="expression" dxfId="18578" priority="13799">
      <formula>KT79=$B$8</formula>
    </cfRule>
    <cfRule type="expression" dxfId="18577" priority="13800">
      <formula>KT79=$B$24</formula>
    </cfRule>
    <cfRule type="expression" dxfId="18576" priority="13801">
      <formula>KT79=$B$18</formula>
    </cfRule>
    <cfRule type="expression" dxfId="18575" priority="13802">
      <formula>KT79=$B$3</formula>
    </cfRule>
  </conditionalFormatting>
  <conditionalFormatting sqref="KT79:KX79">
    <cfRule type="expression" dxfId="18574" priority="13786">
      <formula>KT79=$B$20</formula>
    </cfRule>
    <cfRule type="expression" dxfId="18573" priority="13787">
      <formula>KT79=$B$21</formula>
    </cfRule>
    <cfRule type="expression" dxfId="18572" priority="13788">
      <formula>KT79=$B$19</formula>
    </cfRule>
    <cfRule type="expression" dxfId="18571" priority="13789">
      <formula>KT79=$B$17</formula>
    </cfRule>
    <cfRule type="expression" dxfId="18570" priority="13790">
      <formula>KT79=$B$16</formula>
    </cfRule>
    <cfRule type="expression" dxfId="18569" priority="13791">
      <formula>KT79=$B$14</formula>
    </cfRule>
    <cfRule type="expression" dxfId="18568" priority="13792">
      <formula>KT79=$B$13</formula>
    </cfRule>
    <cfRule type="expression" dxfId="18567" priority="13793">
      <formula>KT79=$B$12</formula>
    </cfRule>
    <cfRule type="expression" dxfId="18566" priority="13794">
      <formula>KT79=$B$11</formula>
    </cfRule>
    <cfRule type="expression" dxfId="18565" priority="13795">
      <formula>KT79=$B$10</formula>
    </cfRule>
    <cfRule type="expression" dxfId="18564" priority="13796">
      <formula>KT79=$B$9</formula>
    </cfRule>
    <cfRule type="expression" dxfId="18563" priority="13797">
      <formula>KT79=$B$6</formula>
    </cfRule>
    <cfRule type="expression" dxfId="18562" priority="13798">
      <formula>"TEXT(C$16,""ddd"")='Sat'"</formula>
    </cfRule>
  </conditionalFormatting>
  <conditionalFormatting sqref="KT79:KX79">
    <cfRule type="expression" dxfId="18561" priority="13785">
      <formula>KT79=$B$22</formula>
    </cfRule>
  </conditionalFormatting>
  <conditionalFormatting sqref="KT79:KX79">
    <cfRule type="expression" dxfId="18560" priority="13783">
      <formula>KT79=#REF!</formula>
    </cfRule>
    <cfRule type="expression" dxfId="18559" priority="13784">
      <formula>KT79=$B$23</formula>
    </cfRule>
  </conditionalFormatting>
  <conditionalFormatting sqref="KX79">
    <cfRule type="expression" dxfId="18558" priority="13779">
      <formula>KX79=$B$8</formula>
    </cfRule>
    <cfRule type="expression" dxfId="18557" priority="13780">
      <formula>KX79=$B$24</formula>
    </cfRule>
    <cfRule type="expression" dxfId="18556" priority="13781">
      <formula>KX79=$B$18</formula>
    </cfRule>
    <cfRule type="expression" dxfId="18555" priority="13782">
      <formula>KX79=$B$3</formula>
    </cfRule>
  </conditionalFormatting>
  <conditionalFormatting sqref="KX79">
    <cfRule type="expression" dxfId="18554" priority="13766">
      <formula>KX79=$B$20</formula>
    </cfRule>
    <cfRule type="expression" dxfId="18553" priority="13767">
      <formula>KX79=$B$21</formula>
    </cfRule>
    <cfRule type="expression" dxfId="18552" priority="13768">
      <formula>KX79=$B$19</formula>
    </cfRule>
    <cfRule type="expression" dxfId="18551" priority="13769">
      <formula>KX79=$B$17</formula>
    </cfRule>
    <cfRule type="expression" dxfId="18550" priority="13770">
      <formula>KX79=$B$16</formula>
    </cfRule>
    <cfRule type="expression" dxfId="18549" priority="13771">
      <formula>KX79=$B$14</formula>
    </cfRule>
    <cfRule type="expression" dxfId="18548" priority="13772">
      <formula>KX79=$B$13</formula>
    </cfRule>
    <cfRule type="expression" dxfId="18547" priority="13773">
      <formula>KX79=$B$12</formula>
    </cfRule>
    <cfRule type="expression" dxfId="18546" priority="13774">
      <formula>KX79=$B$11</formula>
    </cfRule>
    <cfRule type="expression" dxfId="18545" priority="13775">
      <formula>KX79=$B$10</formula>
    </cfRule>
    <cfRule type="expression" dxfId="18544" priority="13776">
      <formula>KX79=$B$9</formula>
    </cfRule>
    <cfRule type="expression" dxfId="18543" priority="13777">
      <formula>KX79=$B$6</formula>
    </cfRule>
    <cfRule type="expression" dxfId="18542" priority="13778">
      <formula>"TEXT(C$16,""ddd"")='Sat'"</formula>
    </cfRule>
  </conditionalFormatting>
  <conditionalFormatting sqref="KX79">
    <cfRule type="expression" dxfId="18541" priority="13765">
      <formula>KX79=$B$22</formula>
    </cfRule>
  </conditionalFormatting>
  <conditionalFormatting sqref="KX79">
    <cfRule type="expression" dxfId="18540" priority="13763">
      <formula>KX79=#REF!</formula>
    </cfRule>
    <cfRule type="expression" dxfId="18539" priority="13764">
      <formula>KX79=$B$23</formula>
    </cfRule>
  </conditionalFormatting>
  <conditionalFormatting sqref="KW79">
    <cfRule type="expression" dxfId="18538" priority="13759">
      <formula>KW79=$B$8</formula>
    </cfRule>
    <cfRule type="expression" dxfId="18537" priority="13760">
      <formula>KW79=$B$24</formula>
    </cfRule>
    <cfRule type="expression" dxfId="18536" priority="13761">
      <formula>KW79=$B$18</formula>
    </cfRule>
    <cfRule type="expression" dxfId="18535" priority="13762">
      <formula>KW79=$B$3</formula>
    </cfRule>
  </conditionalFormatting>
  <conditionalFormatting sqref="KW79">
    <cfRule type="expression" dxfId="18534" priority="13746">
      <formula>KW79=$B$20</formula>
    </cfRule>
    <cfRule type="expression" dxfId="18533" priority="13747">
      <formula>KW79=$B$21</formula>
    </cfRule>
    <cfRule type="expression" dxfId="18532" priority="13748">
      <formula>KW79=$B$19</formula>
    </cfRule>
    <cfRule type="expression" dxfId="18531" priority="13749">
      <formula>KW79=$B$17</formula>
    </cfRule>
    <cfRule type="expression" dxfId="18530" priority="13750">
      <formula>KW79=$B$16</formula>
    </cfRule>
    <cfRule type="expression" dxfId="18529" priority="13751">
      <formula>KW79=$B$14</formula>
    </cfRule>
    <cfRule type="expression" dxfId="18528" priority="13752">
      <formula>KW79=$B$13</formula>
    </cfRule>
    <cfRule type="expression" dxfId="18527" priority="13753">
      <formula>KW79=$B$12</formula>
    </cfRule>
    <cfRule type="expression" dxfId="18526" priority="13754">
      <formula>KW79=$B$11</formula>
    </cfRule>
    <cfRule type="expression" dxfId="18525" priority="13755">
      <formula>KW79=$B$10</formula>
    </cfRule>
    <cfRule type="expression" dxfId="18524" priority="13756">
      <formula>KW79=$B$9</formula>
    </cfRule>
    <cfRule type="expression" dxfId="18523" priority="13757">
      <formula>KW79=$B$6</formula>
    </cfRule>
    <cfRule type="expression" dxfId="18522" priority="13758">
      <formula>"TEXT(C$16,""ddd"")='Sat'"</formula>
    </cfRule>
  </conditionalFormatting>
  <conditionalFormatting sqref="KW79">
    <cfRule type="expression" dxfId="18521" priority="13745">
      <formula>KW79=$B$22</formula>
    </cfRule>
  </conditionalFormatting>
  <conditionalFormatting sqref="KW79">
    <cfRule type="expression" dxfId="18520" priority="13743">
      <formula>KW79=#REF!</formula>
    </cfRule>
    <cfRule type="expression" dxfId="18519" priority="13744">
      <formula>KW79=$B$23</formula>
    </cfRule>
  </conditionalFormatting>
  <conditionalFormatting sqref="KT79:KX79">
    <cfRule type="expression" dxfId="18518" priority="13739">
      <formula>KT79=$B$8</formula>
    </cfRule>
    <cfRule type="expression" dxfId="18517" priority="13740">
      <formula>KT79=$B$24</formula>
    </cfRule>
    <cfRule type="expression" dxfId="18516" priority="13741">
      <formula>KT79=$B$18</formula>
    </cfRule>
    <cfRule type="expression" dxfId="18515" priority="13742">
      <formula>KT79=$B$3</formula>
    </cfRule>
  </conditionalFormatting>
  <conditionalFormatting sqref="KT79:KX79">
    <cfRule type="expression" dxfId="18514" priority="13726">
      <formula>KT79=$B$20</formula>
    </cfRule>
    <cfRule type="expression" dxfId="18513" priority="13727">
      <formula>KT79=$B$21</formula>
    </cfRule>
    <cfRule type="expression" dxfId="18512" priority="13728">
      <formula>KT79=$B$19</formula>
    </cfRule>
    <cfRule type="expression" dxfId="18511" priority="13729">
      <formula>KT79=$B$17</formula>
    </cfRule>
    <cfRule type="expression" dxfId="18510" priority="13730">
      <formula>KT79=$B$16</formula>
    </cfRule>
    <cfRule type="expression" dxfId="18509" priority="13731">
      <formula>KT79=$B$14</formula>
    </cfRule>
    <cfRule type="expression" dxfId="18508" priority="13732">
      <formula>KT79=$B$13</formula>
    </cfRule>
    <cfRule type="expression" dxfId="18507" priority="13733">
      <formula>KT79=$B$12</formula>
    </cfRule>
    <cfRule type="expression" dxfId="18506" priority="13734">
      <formula>KT79=$B$11</formula>
    </cfRule>
    <cfRule type="expression" dxfId="18505" priority="13735">
      <formula>KT79=$B$10</formula>
    </cfRule>
    <cfRule type="expression" dxfId="18504" priority="13736">
      <formula>KT79=$B$9</formula>
    </cfRule>
    <cfRule type="expression" dxfId="18503" priority="13737">
      <formula>KT79=$B$6</formula>
    </cfRule>
    <cfRule type="expression" dxfId="18502" priority="13738">
      <formula>"TEXT(C$16,""ddd"")='Sat'"</formula>
    </cfRule>
  </conditionalFormatting>
  <conditionalFormatting sqref="KT79:KX79">
    <cfRule type="expression" dxfId="18501" priority="13725">
      <formula>KT79=$B$22</formula>
    </cfRule>
  </conditionalFormatting>
  <conditionalFormatting sqref="KT79:KX79">
    <cfRule type="expression" dxfId="18500" priority="13723">
      <formula>KT79=#REF!</formula>
    </cfRule>
    <cfRule type="expression" dxfId="18499" priority="13724">
      <formula>KT79=$B$23</formula>
    </cfRule>
  </conditionalFormatting>
  <conditionalFormatting sqref="KX79">
    <cfRule type="expression" dxfId="18498" priority="13719">
      <formula>KX79=$B$8</formula>
    </cfRule>
    <cfRule type="expression" dxfId="18497" priority="13720">
      <formula>KX79=$B$24</formula>
    </cfRule>
    <cfRule type="expression" dxfId="18496" priority="13721">
      <formula>KX79=$B$18</formula>
    </cfRule>
    <cfRule type="expression" dxfId="18495" priority="13722">
      <formula>KX79=$B$3</formula>
    </cfRule>
  </conditionalFormatting>
  <conditionalFormatting sqref="KX79">
    <cfRule type="expression" dxfId="18494" priority="13706">
      <formula>KX79=$B$20</formula>
    </cfRule>
    <cfRule type="expression" dxfId="18493" priority="13707">
      <formula>KX79=$B$21</formula>
    </cfRule>
    <cfRule type="expression" dxfId="18492" priority="13708">
      <formula>KX79=$B$19</formula>
    </cfRule>
    <cfRule type="expression" dxfId="18491" priority="13709">
      <formula>KX79=$B$17</formula>
    </cfRule>
    <cfRule type="expression" dxfId="18490" priority="13710">
      <formula>KX79=$B$16</formula>
    </cfRule>
    <cfRule type="expression" dxfId="18489" priority="13711">
      <formula>KX79=$B$14</formula>
    </cfRule>
    <cfRule type="expression" dxfId="18488" priority="13712">
      <formula>KX79=$B$13</formula>
    </cfRule>
    <cfRule type="expression" dxfId="18487" priority="13713">
      <formula>KX79=$B$12</formula>
    </cfRule>
    <cfRule type="expression" dxfId="18486" priority="13714">
      <formula>KX79=$B$11</formula>
    </cfRule>
    <cfRule type="expression" dxfId="18485" priority="13715">
      <formula>KX79=$B$10</formula>
    </cfRule>
    <cfRule type="expression" dxfId="18484" priority="13716">
      <formula>KX79=$B$9</formula>
    </cfRule>
    <cfRule type="expression" dxfId="18483" priority="13717">
      <formula>KX79=$B$6</formula>
    </cfRule>
    <cfRule type="expression" dxfId="18482" priority="13718">
      <formula>"TEXT(C$16,""ddd"")='Sat'"</formula>
    </cfRule>
  </conditionalFormatting>
  <conditionalFormatting sqref="KX79">
    <cfRule type="expression" dxfId="18481" priority="13705">
      <formula>KX79=$B$22</formula>
    </cfRule>
  </conditionalFormatting>
  <conditionalFormatting sqref="KX79">
    <cfRule type="expression" dxfId="18480" priority="13703">
      <formula>KX79=#REF!</formula>
    </cfRule>
    <cfRule type="expression" dxfId="18479" priority="13704">
      <formula>KX79=$B$23</formula>
    </cfRule>
  </conditionalFormatting>
  <conditionalFormatting sqref="KT79:KX79">
    <cfRule type="expression" dxfId="18478" priority="13699">
      <formula>KT79=$B$8</formula>
    </cfRule>
    <cfRule type="expression" dxfId="18477" priority="13700">
      <formula>KT79=$B$24</formula>
    </cfRule>
    <cfRule type="expression" dxfId="18476" priority="13701">
      <formula>KT79=$B$18</formula>
    </cfRule>
    <cfRule type="expression" dxfId="18475" priority="13702">
      <formula>KT79=$B$3</formula>
    </cfRule>
  </conditionalFormatting>
  <conditionalFormatting sqref="KT79:KX79">
    <cfRule type="expression" dxfId="18474" priority="13686">
      <formula>KT79=$B$20</formula>
    </cfRule>
    <cfRule type="expression" dxfId="18473" priority="13687">
      <formula>KT79=$B$21</formula>
    </cfRule>
    <cfRule type="expression" dxfId="18472" priority="13688">
      <formula>KT79=$B$19</formula>
    </cfRule>
    <cfRule type="expression" dxfId="18471" priority="13689">
      <formula>KT79=$B$17</formula>
    </cfRule>
    <cfRule type="expression" dxfId="18470" priority="13690">
      <formula>KT79=$B$16</formula>
    </cfRule>
    <cfRule type="expression" dxfId="18469" priority="13691">
      <formula>KT79=$B$14</formula>
    </cfRule>
    <cfRule type="expression" dxfId="18468" priority="13692">
      <formula>KT79=$B$13</formula>
    </cfRule>
    <cfRule type="expression" dxfId="18467" priority="13693">
      <formula>KT79=$B$12</formula>
    </cfRule>
    <cfRule type="expression" dxfId="18466" priority="13694">
      <formula>KT79=$B$11</formula>
    </cfRule>
    <cfRule type="expression" dxfId="18465" priority="13695">
      <formula>KT79=$B$10</formula>
    </cfRule>
    <cfRule type="expression" dxfId="18464" priority="13696">
      <formula>KT79=$B$9</formula>
    </cfRule>
    <cfRule type="expression" dxfId="18463" priority="13697">
      <formula>KT79=$B$6</formula>
    </cfRule>
    <cfRule type="expression" dxfId="18462" priority="13698">
      <formula>"TEXT(C$16,""ddd"")='Sat'"</formula>
    </cfRule>
  </conditionalFormatting>
  <conditionalFormatting sqref="KT79:KX79">
    <cfRule type="expression" dxfId="18461" priority="13685">
      <formula>KT79=$B$22</formula>
    </cfRule>
  </conditionalFormatting>
  <conditionalFormatting sqref="KT79:KX79">
    <cfRule type="expression" dxfId="18460" priority="13683">
      <formula>KT79=#REF!</formula>
    </cfRule>
    <cfRule type="expression" dxfId="18459" priority="13684">
      <formula>KT79=$B$23</formula>
    </cfRule>
  </conditionalFormatting>
  <conditionalFormatting sqref="KX79">
    <cfRule type="expression" dxfId="18458" priority="13679">
      <formula>KX79=$B$8</formula>
    </cfRule>
    <cfRule type="expression" dxfId="18457" priority="13680">
      <formula>KX79=$B$24</formula>
    </cfRule>
    <cfRule type="expression" dxfId="18456" priority="13681">
      <formula>KX79=$B$18</formula>
    </cfRule>
    <cfRule type="expression" dxfId="18455" priority="13682">
      <formula>KX79=$B$3</formula>
    </cfRule>
  </conditionalFormatting>
  <conditionalFormatting sqref="KX79">
    <cfRule type="expression" dxfId="18454" priority="13666">
      <formula>KX79=$B$20</formula>
    </cfRule>
    <cfRule type="expression" dxfId="18453" priority="13667">
      <formula>KX79=$B$21</formula>
    </cfRule>
    <cfRule type="expression" dxfId="18452" priority="13668">
      <formula>KX79=$B$19</formula>
    </cfRule>
    <cfRule type="expression" dxfId="18451" priority="13669">
      <formula>KX79=$B$17</formula>
    </cfRule>
    <cfRule type="expression" dxfId="18450" priority="13670">
      <formula>KX79=$B$16</formula>
    </cfRule>
    <cfRule type="expression" dxfId="18449" priority="13671">
      <formula>KX79=$B$14</formula>
    </cfRule>
    <cfRule type="expression" dxfId="18448" priority="13672">
      <formula>KX79=$B$13</formula>
    </cfRule>
    <cfRule type="expression" dxfId="18447" priority="13673">
      <formula>KX79=$B$12</formula>
    </cfRule>
    <cfRule type="expression" dxfId="18446" priority="13674">
      <formula>KX79=$B$11</formula>
    </cfRule>
    <cfRule type="expression" dxfId="18445" priority="13675">
      <formula>KX79=$B$10</formula>
    </cfRule>
    <cfRule type="expression" dxfId="18444" priority="13676">
      <formula>KX79=$B$9</formula>
    </cfRule>
    <cfRule type="expression" dxfId="18443" priority="13677">
      <formula>KX79=$B$6</formula>
    </cfRule>
    <cfRule type="expression" dxfId="18442" priority="13678">
      <formula>"TEXT(C$16,""ddd"")='Sat'"</formula>
    </cfRule>
  </conditionalFormatting>
  <conditionalFormatting sqref="KX79">
    <cfRule type="expression" dxfId="18441" priority="13665">
      <formula>KX79=$B$22</formula>
    </cfRule>
  </conditionalFormatting>
  <conditionalFormatting sqref="KX79">
    <cfRule type="expression" dxfId="18440" priority="13663">
      <formula>KX79=#REF!</formula>
    </cfRule>
    <cfRule type="expression" dxfId="18439" priority="13664">
      <formula>KX79=$B$23</formula>
    </cfRule>
  </conditionalFormatting>
  <conditionalFormatting sqref="KW79">
    <cfRule type="expression" dxfId="18438" priority="13659">
      <formula>KW79=$B$8</formula>
    </cfRule>
    <cfRule type="expression" dxfId="18437" priority="13660">
      <formula>KW79=$B$24</formula>
    </cfRule>
    <cfRule type="expression" dxfId="18436" priority="13661">
      <formula>KW79=$B$18</formula>
    </cfRule>
    <cfRule type="expression" dxfId="18435" priority="13662">
      <formula>KW79=$B$3</formula>
    </cfRule>
  </conditionalFormatting>
  <conditionalFormatting sqref="KW79">
    <cfRule type="expression" dxfId="18434" priority="13646">
      <formula>KW79=$B$20</formula>
    </cfRule>
    <cfRule type="expression" dxfId="18433" priority="13647">
      <formula>KW79=$B$21</formula>
    </cfRule>
    <cfRule type="expression" dxfId="18432" priority="13648">
      <formula>KW79=$B$19</formula>
    </cfRule>
    <cfRule type="expression" dxfId="18431" priority="13649">
      <formula>KW79=$B$17</formula>
    </cfRule>
    <cfRule type="expression" dxfId="18430" priority="13650">
      <formula>KW79=$B$16</formula>
    </cfRule>
    <cfRule type="expression" dxfId="18429" priority="13651">
      <formula>KW79=$B$14</formula>
    </cfRule>
    <cfRule type="expression" dxfId="18428" priority="13652">
      <formula>KW79=$B$13</formula>
    </cfRule>
    <cfRule type="expression" dxfId="18427" priority="13653">
      <formula>KW79=$B$12</formula>
    </cfRule>
    <cfRule type="expression" dxfId="18426" priority="13654">
      <formula>KW79=$B$11</formula>
    </cfRule>
    <cfRule type="expression" dxfId="18425" priority="13655">
      <formula>KW79=$B$10</formula>
    </cfRule>
    <cfRule type="expression" dxfId="18424" priority="13656">
      <formula>KW79=$B$9</formula>
    </cfRule>
    <cfRule type="expression" dxfId="18423" priority="13657">
      <formula>KW79=$B$6</formula>
    </cfRule>
    <cfRule type="expression" dxfId="18422" priority="13658">
      <formula>"TEXT(C$16,""ddd"")='Sat'"</formula>
    </cfRule>
  </conditionalFormatting>
  <conditionalFormatting sqref="KW79">
    <cfRule type="expression" dxfId="18421" priority="13645">
      <formula>KW79=$B$22</formula>
    </cfRule>
  </conditionalFormatting>
  <conditionalFormatting sqref="KW79">
    <cfRule type="expression" dxfId="18420" priority="13643">
      <formula>KW79=#REF!</formula>
    </cfRule>
    <cfRule type="expression" dxfId="18419" priority="13644">
      <formula>KW79=$B$23</formula>
    </cfRule>
  </conditionalFormatting>
  <conditionalFormatting sqref="LA79:LE79">
    <cfRule type="expression" dxfId="18418" priority="13639">
      <formula>LA79=$B$8</formula>
    </cfRule>
    <cfRule type="expression" dxfId="18417" priority="13640">
      <formula>LA79=$B$24</formula>
    </cfRule>
    <cfRule type="expression" dxfId="18416" priority="13641">
      <formula>LA79=$B$18</formula>
    </cfRule>
    <cfRule type="expression" dxfId="18415" priority="13642">
      <formula>LA79=$B$3</formula>
    </cfRule>
  </conditionalFormatting>
  <conditionalFormatting sqref="LA79:LE79">
    <cfRule type="expression" dxfId="18414" priority="13626">
      <formula>LA79=$B$20</formula>
    </cfRule>
    <cfRule type="expression" dxfId="18413" priority="13627">
      <formula>LA79=$B$21</formula>
    </cfRule>
    <cfRule type="expression" dxfId="18412" priority="13628">
      <formula>LA79=$B$19</formula>
    </cfRule>
    <cfRule type="expression" dxfId="18411" priority="13629">
      <formula>LA79=$B$17</formula>
    </cfRule>
    <cfRule type="expression" dxfId="18410" priority="13630">
      <formula>LA79=$B$16</formula>
    </cfRule>
    <cfRule type="expression" dxfId="18409" priority="13631">
      <formula>LA79=$B$14</formula>
    </cfRule>
    <cfRule type="expression" dxfId="18408" priority="13632">
      <formula>LA79=$B$13</formula>
    </cfRule>
    <cfRule type="expression" dxfId="18407" priority="13633">
      <formula>LA79=$B$12</formula>
    </cfRule>
    <cfRule type="expression" dxfId="18406" priority="13634">
      <formula>LA79=$B$11</formula>
    </cfRule>
    <cfRule type="expression" dxfId="18405" priority="13635">
      <formula>LA79=$B$10</formula>
    </cfRule>
    <cfRule type="expression" dxfId="18404" priority="13636">
      <formula>LA79=$B$9</formula>
    </cfRule>
    <cfRule type="expression" dxfId="18403" priority="13637">
      <formula>LA79=$B$6</formula>
    </cfRule>
    <cfRule type="expression" dxfId="18402" priority="13638">
      <formula>"TEXT(C$16,""ddd"")='Sat'"</formula>
    </cfRule>
  </conditionalFormatting>
  <conditionalFormatting sqref="LA79:LE79">
    <cfRule type="expression" dxfId="18401" priority="13625">
      <formula>LA79=$B$22</formula>
    </cfRule>
  </conditionalFormatting>
  <conditionalFormatting sqref="LA79:LE79">
    <cfRule type="expression" dxfId="18400" priority="13623">
      <formula>LA79=#REF!</formula>
    </cfRule>
    <cfRule type="expression" dxfId="18399" priority="13624">
      <formula>LA79=$B$23</formula>
    </cfRule>
  </conditionalFormatting>
  <conditionalFormatting sqref="LE79">
    <cfRule type="expression" dxfId="18398" priority="13619">
      <formula>LE79=$B$8</formula>
    </cfRule>
    <cfRule type="expression" dxfId="18397" priority="13620">
      <formula>LE79=$B$24</formula>
    </cfRule>
    <cfRule type="expression" dxfId="18396" priority="13621">
      <formula>LE79=$B$18</formula>
    </cfRule>
    <cfRule type="expression" dxfId="18395" priority="13622">
      <formula>LE79=$B$3</formula>
    </cfRule>
  </conditionalFormatting>
  <conditionalFormatting sqref="LE79">
    <cfRule type="expression" dxfId="18394" priority="13606">
      <formula>LE79=$B$20</formula>
    </cfRule>
    <cfRule type="expression" dxfId="18393" priority="13607">
      <formula>LE79=$B$21</formula>
    </cfRule>
    <cfRule type="expression" dxfId="18392" priority="13608">
      <formula>LE79=$B$19</formula>
    </cfRule>
    <cfRule type="expression" dxfId="18391" priority="13609">
      <formula>LE79=$B$17</formula>
    </cfRule>
    <cfRule type="expression" dxfId="18390" priority="13610">
      <formula>LE79=$B$16</formula>
    </cfRule>
    <cfRule type="expression" dxfId="18389" priority="13611">
      <formula>LE79=$B$14</formula>
    </cfRule>
    <cfRule type="expression" dxfId="18388" priority="13612">
      <formula>LE79=$B$13</formula>
    </cfRule>
    <cfRule type="expression" dxfId="18387" priority="13613">
      <formula>LE79=$B$12</formula>
    </cfRule>
    <cfRule type="expression" dxfId="18386" priority="13614">
      <formula>LE79=$B$11</formula>
    </cfRule>
    <cfRule type="expression" dxfId="18385" priority="13615">
      <formula>LE79=$B$10</formula>
    </cfRule>
    <cfRule type="expression" dxfId="18384" priority="13616">
      <formula>LE79=$B$9</formula>
    </cfRule>
    <cfRule type="expression" dxfId="18383" priority="13617">
      <formula>LE79=$B$6</formula>
    </cfRule>
    <cfRule type="expression" dxfId="18382" priority="13618">
      <formula>"TEXT(C$16,""ddd"")='Sat'"</formula>
    </cfRule>
  </conditionalFormatting>
  <conditionalFormatting sqref="LE79">
    <cfRule type="expression" dxfId="18381" priority="13605">
      <formula>LE79=$B$22</formula>
    </cfRule>
  </conditionalFormatting>
  <conditionalFormatting sqref="LE79">
    <cfRule type="expression" dxfId="18380" priority="13603">
      <formula>LE79=#REF!</formula>
    </cfRule>
    <cfRule type="expression" dxfId="18379" priority="13604">
      <formula>LE79=$B$23</formula>
    </cfRule>
  </conditionalFormatting>
  <conditionalFormatting sqref="LA79:LE79">
    <cfRule type="expression" dxfId="18378" priority="13599">
      <formula>LA79=$B$8</formula>
    </cfRule>
    <cfRule type="expression" dxfId="18377" priority="13600">
      <formula>LA79=$B$24</formula>
    </cfRule>
    <cfRule type="expression" dxfId="18376" priority="13601">
      <formula>LA79=$B$18</formula>
    </cfRule>
    <cfRule type="expression" dxfId="18375" priority="13602">
      <formula>LA79=$B$3</formula>
    </cfRule>
  </conditionalFormatting>
  <conditionalFormatting sqref="LA79:LE79">
    <cfRule type="expression" dxfId="18374" priority="13586">
      <formula>LA79=$B$20</formula>
    </cfRule>
    <cfRule type="expression" dxfId="18373" priority="13587">
      <formula>LA79=$B$21</formula>
    </cfRule>
    <cfRule type="expression" dxfId="18372" priority="13588">
      <formula>LA79=$B$19</formula>
    </cfRule>
    <cfRule type="expression" dxfId="18371" priority="13589">
      <formula>LA79=$B$17</formula>
    </cfRule>
    <cfRule type="expression" dxfId="18370" priority="13590">
      <formula>LA79=$B$16</formula>
    </cfRule>
    <cfRule type="expression" dxfId="18369" priority="13591">
      <formula>LA79=$B$14</formula>
    </cfRule>
    <cfRule type="expression" dxfId="18368" priority="13592">
      <formula>LA79=$B$13</formula>
    </cfRule>
    <cfRule type="expression" dxfId="18367" priority="13593">
      <formula>LA79=$B$12</formula>
    </cfRule>
    <cfRule type="expression" dxfId="18366" priority="13594">
      <formula>LA79=$B$11</formula>
    </cfRule>
    <cfRule type="expression" dxfId="18365" priority="13595">
      <formula>LA79=$B$10</formula>
    </cfRule>
    <cfRule type="expression" dxfId="18364" priority="13596">
      <formula>LA79=$B$9</formula>
    </cfRule>
    <cfRule type="expression" dxfId="18363" priority="13597">
      <formula>LA79=$B$6</formula>
    </cfRule>
    <cfRule type="expression" dxfId="18362" priority="13598">
      <formula>"TEXT(C$16,""ddd"")='Sat'"</formula>
    </cfRule>
  </conditionalFormatting>
  <conditionalFormatting sqref="LA79:LE79">
    <cfRule type="expression" dxfId="18361" priority="13585">
      <formula>LA79=$B$22</formula>
    </cfRule>
  </conditionalFormatting>
  <conditionalFormatting sqref="LA79:LE79">
    <cfRule type="expression" dxfId="18360" priority="13583">
      <formula>LA79=#REF!</formula>
    </cfRule>
    <cfRule type="expression" dxfId="18359" priority="13584">
      <formula>LA79=$B$23</formula>
    </cfRule>
  </conditionalFormatting>
  <conditionalFormatting sqref="LE79">
    <cfRule type="expression" dxfId="18358" priority="13579">
      <formula>LE79=$B$8</formula>
    </cfRule>
    <cfRule type="expression" dxfId="18357" priority="13580">
      <formula>LE79=$B$24</formula>
    </cfRule>
    <cfRule type="expression" dxfId="18356" priority="13581">
      <formula>LE79=$B$18</formula>
    </cfRule>
    <cfRule type="expression" dxfId="18355" priority="13582">
      <formula>LE79=$B$3</formula>
    </cfRule>
  </conditionalFormatting>
  <conditionalFormatting sqref="LE79">
    <cfRule type="expression" dxfId="18354" priority="13566">
      <formula>LE79=$B$20</formula>
    </cfRule>
    <cfRule type="expression" dxfId="18353" priority="13567">
      <formula>LE79=$B$21</formula>
    </cfRule>
    <cfRule type="expression" dxfId="18352" priority="13568">
      <formula>LE79=$B$19</formula>
    </cfRule>
    <cfRule type="expression" dxfId="18351" priority="13569">
      <formula>LE79=$B$17</formula>
    </cfRule>
    <cfRule type="expression" dxfId="18350" priority="13570">
      <formula>LE79=$B$16</formula>
    </cfRule>
    <cfRule type="expression" dxfId="18349" priority="13571">
      <formula>LE79=$B$14</formula>
    </cfRule>
    <cfRule type="expression" dxfId="18348" priority="13572">
      <formula>LE79=$B$13</formula>
    </cfRule>
    <cfRule type="expression" dxfId="18347" priority="13573">
      <formula>LE79=$B$12</formula>
    </cfRule>
    <cfRule type="expression" dxfId="18346" priority="13574">
      <formula>LE79=$B$11</formula>
    </cfRule>
    <cfRule type="expression" dxfId="18345" priority="13575">
      <formula>LE79=$B$10</formula>
    </cfRule>
    <cfRule type="expression" dxfId="18344" priority="13576">
      <formula>LE79=$B$9</formula>
    </cfRule>
    <cfRule type="expression" dxfId="18343" priority="13577">
      <formula>LE79=$B$6</formula>
    </cfRule>
    <cfRule type="expression" dxfId="18342" priority="13578">
      <formula>"TEXT(C$16,""ddd"")='Sat'"</formula>
    </cfRule>
  </conditionalFormatting>
  <conditionalFormatting sqref="LE79">
    <cfRule type="expression" dxfId="18341" priority="13565">
      <formula>LE79=$B$22</formula>
    </cfRule>
  </conditionalFormatting>
  <conditionalFormatting sqref="LE79">
    <cfRule type="expression" dxfId="18340" priority="13563">
      <formula>LE79=#REF!</formula>
    </cfRule>
    <cfRule type="expression" dxfId="18339" priority="13564">
      <formula>LE79=$B$23</formula>
    </cfRule>
  </conditionalFormatting>
  <conditionalFormatting sqref="LA79:LE79">
    <cfRule type="expression" dxfId="18338" priority="13559">
      <formula>LA79=$B$8</formula>
    </cfRule>
    <cfRule type="expression" dxfId="18337" priority="13560">
      <formula>LA79=$B$24</formula>
    </cfRule>
    <cfRule type="expression" dxfId="18336" priority="13561">
      <formula>LA79=$B$18</formula>
    </cfRule>
    <cfRule type="expression" dxfId="18335" priority="13562">
      <formula>LA79=$B$3</formula>
    </cfRule>
  </conditionalFormatting>
  <conditionalFormatting sqref="LA79:LE79">
    <cfRule type="expression" dxfId="18334" priority="13546">
      <formula>LA79=$B$20</formula>
    </cfRule>
    <cfRule type="expression" dxfId="18333" priority="13547">
      <formula>LA79=$B$21</formula>
    </cfRule>
    <cfRule type="expression" dxfId="18332" priority="13548">
      <formula>LA79=$B$19</formula>
    </cfRule>
    <cfRule type="expression" dxfId="18331" priority="13549">
      <formula>LA79=$B$17</formula>
    </cfRule>
    <cfRule type="expression" dxfId="18330" priority="13550">
      <formula>LA79=$B$16</formula>
    </cfRule>
    <cfRule type="expression" dxfId="18329" priority="13551">
      <formula>LA79=$B$14</formula>
    </cfRule>
    <cfRule type="expression" dxfId="18328" priority="13552">
      <formula>LA79=$B$13</formula>
    </cfRule>
    <cfRule type="expression" dxfId="18327" priority="13553">
      <formula>LA79=$B$12</formula>
    </cfRule>
    <cfRule type="expression" dxfId="18326" priority="13554">
      <formula>LA79=$B$11</formula>
    </cfRule>
    <cfRule type="expression" dxfId="18325" priority="13555">
      <formula>LA79=$B$10</formula>
    </cfRule>
    <cfRule type="expression" dxfId="18324" priority="13556">
      <formula>LA79=$B$9</formula>
    </cfRule>
    <cfRule type="expression" dxfId="18323" priority="13557">
      <formula>LA79=$B$6</formula>
    </cfRule>
    <cfRule type="expression" dxfId="18322" priority="13558">
      <formula>"TEXT(C$16,""ddd"")='Sat'"</formula>
    </cfRule>
  </conditionalFormatting>
  <conditionalFormatting sqref="LA79:LE79">
    <cfRule type="expression" dxfId="18321" priority="13545">
      <formula>LA79=$B$22</formula>
    </cfRule>
  </conditionalFormatting>
  <conditionalFormatting sqref="LA79:LE79">
    <cfRule type="expression" dxfId="18320" priority="13543">
      <formula>LA79=#REF!</formula>
    </cfRule>
    <cfRule type="expression" dxfId="18319" priority="13544">
      <formula>LA79=$B$23</formula>
    </cfRule>
  </conditionalFormatting>
  <conditionalFormatting sqref="LE79">
    <cfRule type="expression" dxfId="18318" priority="13539">
      <formula>LE79=$B$8</formula>
    </cfRule>
    <cfRule type="expression" dxfId="18317" priority="13540">
      <formula>LE79=$B$24</formula>
    </cfRule>
    <cfRule type="expression" dxfId="18316" priority="13541">
      <formula>LE79=$B$18</formula>
    </cfRule>
    <cfRule type="expression" dxfId="18315" priority="13542">
      <formula>LE79=$B$3</formula>
    </cfRule>
  </conditionalFormatting>
  <conditionalFormatting sqref="LE79">
    <cfRule type="expression" dxfId="18314" priority="13526">
      <formula>LE79=$B$20</formula>
    </cfRule>
    <cfRule type="expression" dxfId="18313" priority="13527">
      <formula>LE79=$B$21</formula>
    </cfRule>
    <cfRule type="expression" dxfId="18312" priority="13528">
      <formula>LE79=$B$19</formula>
    </cfRule>
    <cfRule type="expression" dxfId="18311" priority="13529">
      <formula>LE79=$B$17</formula>
    </cfRule>
    <cfRule type="expression" dxfId="18310" priority="13530">
      <formula>LE79=$B$16</formula>
    </cfRule>
    <cfRule type="expression" dxfId="18309" priority="13531">
      <formula>LE79=$B$14</formula>
    </cfRule>
    <cfRule type="expression" dxfId="18308" priority="13532">
      <formula>LE79=$B$13</formula>
    </cfRule>
    <cfRule type="expression" dxfId="18307" priority="13533">
      <formula>LE79=$B$12</formula>
    </cfRule>
    <cfRule type="expression" dxfId="18306" priority="13534">
      <formula>LE79=$B$11</formula>
    </cfRule>
    <cfRule type="expression" dxfId="18305" priority="13535">
      <formula>LE79=$B$10</formula>
    </cfRule>
    <cfRule type="expression" dxfId="18304" priority="13536">
      <formula>LE79=$B$9</formula>
    </cfRule>
    <cfRule type="expression" dxfId="18303" priority="13537">
      <formula>LE79=$B$6</formula>
    </cfRule>
    <cfRule type="expression" dxfId="18302" priority="13538">
      <formula>"TEXT(C$16,""ddd"")='Sat'"</formula>
    </cfRule>
  </conditionalFormatting>
  <conditionalFormatting sqref="LE79">
    <cfRule type="expression" dxfId="18301" priority="13525">
      <formula>LE79=$B$22</formula>
    </cfRule>
  </conditionalFormatting>
  <conditionalFormatting sqref="LE79">
    <cfRule type="expression" dxfId="18300" priority="13523">
      <formula>LE79=#REF!</formula>
    </cfRule>
    <cfRule type="expression" dxfId="18299" priority="13524">
      <formula>LE79=$B$23</formula>
    </cfRule>
  </conditionalFormatting>
  <conditionalFormatting sqref="LA79:LE79">
    <cfRule type="expression" dxfId="18298" priority="13519">
      <formula>LA79=$B$8</formula>
    </cfRule>
    <cfRule type="expression" dxfId="18297" priority="13520">
      <formula>LA79=$B$24</formula>
    </cfRule>
    <cfRule type="expression" dxfId="18296" priority="13521">
      <formula>LA79=$B$18</formula>
    </cfRule>
    <cfRule type="expression" dxfId="18295" priority="13522">
      <formula>LA79=$B$3</formula>
    </cfRule>
  </conditionalFormatting>
  <conditionalFormatting sqref="LA79:LE79">
    <cfRule type="expression" dxfId="18294" priority="13506">
      <formula>LA79=$B$20</formula>
    </cfRule>
    <cfRule type="expression" dxfId="18293" priority="13507">
      <formula>LA79=$B$21</formula>
    </cfRule>
    <cfRule type="expression" dxfId="18292" priority="13508">
      <formula>LA79=$B$19</formula>
    </cfRule>
    <cfRule type="expression" dxfId="18291" priority="13509">
      <formula>LA79=$B$17</formula>
    </cfRule>
    <cfRule type="expression" dxfId="18290" priority="13510">
      <formula>LA79=$B$16</formula>
    </cfRule>
    <cfRule type="expression" dxfId="18289" priority="13511">
      <formula>LA79=$B$14</formula>
    </cfRule>
    <cfRule type="expression" dxfId="18288" priority="13512">
      <formula>LA79=$B$13</formula>
    </cfRule>
    <cfRule type="expression" dxfId="18287" priority="13513">
      <formula>LA79=$B$12</formula>
    </cfRule>
    <cfRule type="expression" dxfId="18286" priority="13514">
      <formula>LA79=$B$11</formula>
    </cfRule>
    <cfRule type="expression" dxfId="18285" priority="13515">
      <formula>LA79=$B$10</formula>
    </cfRule>
    <cfRule type="expression" dxfId="18284" priority="13516">
      <formula>LA79=$B$9</formula>
    </cfRule>
    <cfRule type="expression" dxfId="18283" priority="13517">
      <formula>LA79=$B$6</formula>
    </cfRule>
    <cfRule type="expression" dxfId="18282" priority="13518">
      <formula>"TEXT(C$16,""ddd"")='Sat'"</formula>
    </cfRule>
  </conditionalFormatting>
  <conditionalFormatting sqref="LA79:LE79">
    <cfRule type="expression" dxfId="18281" priority="13505">
      <formula>LA79=$B$22</formula>
    </cfRule>
  </conditionalFormatting>
  <conditionalFormatting sqref="LA79:LE79">
    <cfRule type="expression" dxfId="18280" priority="13503">
      <formula>LA79=#REF!</formula>
    </cfRule>
    <cfRule type="expression" dxfId="18279" priority="13504">
      <formula>LA79=$B$23</formula>
    </cfRule>
  </conditionalFormatting>
  <conditionalFormatting sqref="LE79">
    <cfRule type="expression" dxfId="18278" priority="13499">
      <formula>LE79=$B$8</formula>
    </cfRule>
    <cfRule type="expression" dxfId="18277" priority="13500">
      <formula>LE79=$B$24</formula>
    </cfRule>
    <cfRule type="expression" dxfId="18276" priority="13501">
      <formula>LE79=$B$18</formula>
    </cfRule>
    <cfRule type="expression" dxfId="18275" priority="13502">
      <formula>LE79=$B$3</formula>
    </cfRule>
  </conditionalFormatting>
  <conditionalFormatting sqref="LE79">
    <cfRule type="expression" dxfId="18274" priority="13486">
      <formula>LE79=$B$20</formula>
    </cfRule>
    <cfRule type="expression" dxfId="18273" priority="13487">
      <formula>LE79=$B$21</formula>
    </cfRule>
    <cfRule type="expression" dxfId="18272" priority="13488">
      <formula>LE79=$B$19</formula>
    </cfRule>
    <cfRule type="expression" dxfId="18271" priority="13489">
      <formula>LE79=$B$17</formula>
    </cfRule>
    <cfRule type="expression" dxfId="18270" priority="13490">
      <formula>LE79=$B$16</formula>
    </cfRule>
    <cfRule type="expression" dxfId="18269" priority="13491">
      <formula>LE79=$B$14</formula>
    </cfRule>
    <cfRule type="expression" dxfId="18268" priority="13492">
      <formula>LE79=$B$13</formula>
    </cfRule>
    <cfRule type="expression" dxfId="18267" priority="13493">
      <formula>LE79=$B$12</formula>
    </cfRule>
    <cfRule type="expression" dxfId="18266" priority="13494">
      <formula>LE79=$B$11</formula>
    </cfRule>
    <cfRule type="expression" dxfId="18265" priority="13495">
      <formula>LE79=$B$10</formula>
    </cfRule>
    <cfRule type="expression" dxfId="18264" priority="13496">
      <formula>LE79=$B$9</formula>
    </cfRule>
    <cfRule type="expression" dxfId="18263" priority="13497">
      <formula>LE79=$B$6</formula>
    </cfRule>
    <cfRule type="expression" dxfId="18262" priority="13498">
      <formula>"TEXT(C$16,""ddd"")='Sat'"</formula>
    </cfRule>
  </conditionalFormatting>
  <conditionalFormatting sqref="LE79">
    <cfRule type="expression" dxfId="18261" priority="13485">
      <formula>LE79=$B$22</formula>
    </cfRule>
  </conditionalFormatting>
  <conditionalFormatting sqref="LE79">
    <cfRule type="expression" dxfId="18260" priority="13483">
      <formula>LE79=#REF!</formula>
    </cfRule>
    <cfRule type="expression" dxfId="18259" priority="13484">
      <formula>LE79=$B$23</formula>
    </cfRule>
  </conditionalFormatting>
  <conditionalFormatting sqref="LD79">
    <cfRule type="expression" dxfId="18258" priority="13479">
      <formula>LD79=$B$8</formula>
    </cfRule>
    <cfRule type="expression" dxfId="18257" priority="13480">
      <formula>LD79=$B$24</formula>
    </cfRule>
    <cfRule type="expression" dxfId="18256" priority="13481">
      <formula>LD79=$B$18</formula>
    </cfRule>
    <cfRule type="expression" dxfId="18255" priority="13482">
      <formula>LD79=$B$3</formula>
    </cfRule>
  </conditionalFormatting>
  <conditionalFormatting sqref="LD79">
    <cfRule type="expression" dxfId="18254" priority="13466">
      <formula>LD79=$B$20</formula>
    </cfRule>
    <cfRule type="expression" dxfId="18253" priority="13467">
      <formula>LD79=$B$21</formula>
    </cfRule>
    <cfRule type="expression" dxfId="18252" priority="13468">
      <formula>LD79=$B$19</formula>
    </cfRule>
    <cfRule type="expression" dxfId="18251" priority="13469">
      <formula>LD79=$B$17</formula>
    </cfRule>
    <cfRule type="expression" dxfId="18250" priority="13470">
      <formula>LD79=$B$16</formula>
    </cfRule>
    <cfRule type="expression" dxfId="18249" priority="13471">
      <formula>LD79=$B$14</formula>
    </cfRule>
    <cfRule type="expression" dxfId="18248" priority="13472">
      <formula>LD79=$B$13</formula>
    </cfRule>
    <cfRule type="expression" dxfId="18247" priority="13473">
      <formula>LD79=$B$12</formula>
    </cfRule>
    <cfRule type="expression" dxfId="18246" priority="13474">
      <formula>LD79=$B$11</formula>
    </cfRule>
    <cfRule type="expression" dxfId="18245" priority="13475">
      <formula>LD79=$B$10</formula>
    </cfRule>
    <cfRule type="expression" dxfId="18244" priority="13476">
      <formula>LD79=$B$9</formula>
    </cfRule>
    <cfRule type="expression" dxfId="18243" priority="13477">
      <formula>LD79=$B$6</formula>
    </cfRule>
    <cfRule type="expression" dxfId="18242" priority="13478">
      <formula>"TEXT(C$16,""ddd"")='Sat'"</formula>
    </cfRule>
  </conditionalFormatting>
  <conditionalFormatting sqref="LD79">
    <cfRule type="expression" dxfId="18241" priority="13465">
      <formula>LD79=$B$22</formula>
    </cfRule>
  </conditionalFormatting>
  <conditionalFormatting sqref="LD79">
    <cfRule type="expression" dxfId="18240" priority="13463">
      <formula>LD79=#REF!</formula>
    </cfRule>
    <cfRule type="expression" dxfId="18239" priority="13464">
      <formula>LD79=$B$23</formula>
    </cfRule>
  </conditionalFormatting>
  <conditionalFormatting sqref="LA79:LE79">
    <cfRule type="expression" dxfId="18238" priority="13459">
      <formula>LA79=$B$8</formula>
    </cfRule>
    <cfRule type="expression" dxfId="18237" priority="13460">
      <formula>LA79=$B$24</formula>
    </cfRule>
    <cfRule type="expression" dxfId="18236" priority="13461">
      <formula>LA79=$B$18</formula>
    </cfRule>
    <cfRule type="expression" dxfId="18235" priority="13462">
      <formula>LA79=$B$3</formula>
    </cfRule>
  </conditionalFormatting>
  <conditionalFormatting sqref="LA79:LE79">
    <cfRule type="expression" dxfId="18234" priority="13446">
      <formula>LA79=$B$20</formula>
    </cfRule>
    <cfRule type="expression" dxfId="18233" priority="13447">
      <formula>LA79=$B$21</formula>
    </cfRule>
    <cfRule type="expression" dxfId="18232" priority="13448">
      <formula>LA79=$B$19</formula>
    </cfRule>
    <cfRule type="expression" dxfId="18231" priority="13449">
      <formula>LA79=$B$17</formula>
    </cfRule>
    <cfRule type="expression" dxfId="18230" priority="13450">
      <formula>LA79=$B$16</formula>
    </cfRule>
    <cfRule type="expression" dxfId="18229" priority="13451">
      <formula>LA79=$B$14</formula>
    </cfRule>
    <cfRule type="expression" dxfId="18228" priority="13452">
      <formula>LA79=$B$13</formula>
    </cfRule>
    <cfRule type="expression" dxfId="18227" priority="13453">
      <formula>LA79=$B$12</formula>
    </cfRule>
    <cfRule type="expression" dxfId="18226" priority="13454">
      <formula>LA79=$B$11</formula>
    </cfRule>
    <cfRule type="expression" dxfId="18225" priority="13455">
      <formula>LA79=$B$10</formula>
    </cfRule>
    <cfRule type="expression" dxfId="18224" priority="13456">
      <formula>LA79=$B$9</formula>
    </cfRule>
    <cfRule type="expression" dxfId="18223" priority="13457">
      <formula>LA79=$B$6</formula>
    </cfRule>
    <cfRule type="expression" dxfId="18222" priority="13458">
      <formula>"TEXT(C$16,""ddd"")='Sat'"</formula>
    </cfRule>
  </conditionalFormatting>
  <conditionalFormatting sqref="LA79:LE79">
    <cfRule type="expression" dxfId="18221" priority="13445">
      <formula>LA79=$B$22</formula>
    </cfRule>
  </conditionalFormatting>
  <conditionalFormatting sqref="LA79:LE79">
    <cfRule type="expression" dxfId="18220" priority="13443">
      <formula>LA79=#REF!</formula>
    </cfRule>
    <cfRule type="expression" dxfId="18219" priority="13444">
      <formula>LA79=$B$23</formula>
    </cfRule>
  </conditionalFormatting>
  <conditionalFormatting sqref="LE79">
    <cfRule type="expression" dxfId="18218" priority="13439">
      <formula>LE79=$B$8</formula>
    </cfRule>
    <cfRule type="expression" dxfId="18217" priority="13440">
      <formula>LE79=$B$24</formula>
    </cfRule>
    <cfRule type="expression" dxfId="18216" priority="13441">
      <formula>LE79=$B$18</formula>
    </cfRule>
    <cfRule type="expression" dxfId="18215" priority="13442">
      <formula>LE79=$B$3</formula>
    </cfRule>
  </conditionalFormatting>
  <conditionalFormatting sqref="LE79">
    <cfRule type="expression" dxfId="18214" priority="13426">
      <formula>LE79=$B$20</formula>
    </cfRule>
    <cfRule type="expression" dxfId="18213" priority="13427">
      <formula>LE79=$B$21</formula>
    </cfRule>
    <cfRule type="expression" dxfId="18212" priority="13428">
      <formula>LE79=$B$19</formula>
    </cfRule>
    <cfRule type="expression" dxfId="18211" priority="13429">
      <formula>LE79=$B$17</formula>
    </cfRule>
    <cfRule type="expression" dxfId="18210" priority="13430">
      <formula>LE79=$B$16</formula>
    </cfRule>
    <cfRule type="expression" dxfId="18209" priority="13431">
      <formula>LE79=$B$14</formula>
    </cfRule>
    <cfRule type="expression" dxfId="18208" priority="13432">
      <formula>LE79=$B$13</formula>
    </cfRule>
    <cfRule type="expression" dxfId="18207" priority="13433">
      <formula>LE79=$B$12</formula>
    </cfRule>
    <cfRule type="expression" dxfId="18206" priority="13434">
      <formula>LE79=$B$11</formula>
    </cfRule>
    <cfRule type="expression" dxfId="18205" priority="13435">
      <formula>LE79=$B$10</formula>
    </cfRule>
    <cfRule type="expression" dxfId="18204" priority="13436">
      <formula>LE79=$B$9</formula>
    </cfRule>
    <cfRule type="expression" dxfId="18203" priority="13437">
      <formula>LE79=$B$6</formula>
    </cfRule>
    <cfRule type="expression" dxfId="18202" priority="13438">
      <formula>"TEXT(C$16,""ddd"")='Sat'"</formula>
    </cfRule>
  </conditionalFormatting>
  <conditionalFormatting sqref="LE79">
    <cfRule type="expression" dxfId="18201" priority="13425">
      <formula>LE79=$B$22</formula>
    </cfRule>
  </conditionalFormatting>
  <conditionalFormatting sqref="LE79">
    <cfRule type="expression" dxfId="18200" priority="13423">
      <formula>LE79=#REF!</formula>
    </cfRule>
    <cfRule type="expression" dxfId="18199" priority="13424">
      <formula>LE79=$B$23</formula>
    </cfRule>
  </conditionalFormatting>
  <conditionalFormatting sqref="LA79:LE79">
    <cfRule type="expression" dxfId="18198" priority="13419">
      <formula>LA79=$B$8</formula>
    </cfRule>
    <cfRule type="expression" dxfId="18197" priority="13420">
      <formula>LA79=$B$24</formula>
    </cfRule>
    <cfRule type="expression" dxfId="18196" priority="13421">
      <formula>LA79=$B$18</formula>
    </cfRule>
    <cfRule type="expression" dxfId="18195" priority="13422">
      <formula>LA79=$B$3</formula>
    </cfRule>
  </conditionalFormatting>
  <conditionalFormatting sqref="LA79:LE79">
    <cfRule type="expression" dxfId="18194" priority="13406">
      <formula>LA79=$B$20</formula>
    </cfRule>
    <cfRule type="expression" dxfId="18193" priority="13407">
      <formula>LA79=$B$21</formula>
    </cfRule>
    <cfRule type="expression" dxfId="18192" priority="13408">
      <formula>LA79=$B$19</formula>
    </cfRule>
    <cfRule type="expression" dxfId="18191" priority="13409">
      <formula>LA79=$B$17</formula>
    </cfRule>
    <cfRule type="expression" dxfId="18190" priority="13410">
      <formula>LA79=$B$16</formula>
    </cfRule>
    <cfRule type="expression" dxfId="18189" priority="13411">
      <formula>LA79=$B$14</formula>
    </cfRule>
    <cfRule type="expression" dxfId="18188" priority="13412">
      <formula>LA79=$B$13</formula>
    </cfRule>
    <cfRule type="expression" dxfId="18187" priority="13413">
      <formula>LA79=$B$12</formula>
    </cfRule>
    <cfRule type="expression" dxfId="18186" priority="13414">
      <formula>LA79=$B$11</formula>
    </cfRule>
    <cfRule type="expression" dxfId="18185" priority="13415">
      <formula>LA79=$B$10</formula>
    </cfRule>
    <cfRule type="expression" dxfId="18184" priority="13416">
      <formula>LA79=$B$9</formula>
    </cfRule>
    <cfRule type="expression" dxfId="18183" priority="13417">
      <formula>LA79=$B$6</formula>
    </cfRule>
    <cfRule type="expression" dxfId="18182" priority="13418">
      <formula>"TEXT(C$16,""ddd"")='Sat'"</formula>
    </cfRule>
  </conditionalFormatting>
  <conditionalFormatting sqref="LA79:LE79">
    <cfRule type="expression" dxfId="18181" priority="13405">
      <formula>LA79=$B$22</formula>
    </cfRule>
  </conditionalFormatting>
  <conditionalFormatting sqref="LA79:LE79">
    <cfRule type="expression" dxfId="18180" priority="13403">
      <formula>LA79=#REF!</formula>
    </cfRule>
    <cfRule type="expression" dxfId="18179" priority="13404">
      <formula>LA79=$B$23</formula>
    </cfRule>
  </conditionalFormatting>
  <conditionalFormatting sqref="LE79">
    <cfRule type="expression" dxfId="18178" priority="13399">
      <formula>LE79=$B$8</formula>
    </cfRule>
    <cfRule type="expression" dxfId="18177" priority="13400">
      <formula>LE79=$B$24</formula>
    </cfRule>
    <cfRule type="expression" dxfId="18176" priority="13401">
      <formula>LE79=$B$18</formula>
    </cfRule>
    <cfRule type="expression" dxfId="18175" priority="13402">
      <formula>LE79=$B$3</formula>
    </cfRule>
  </conditionalFormatting>
  <conditionalFormatting sqref="LE79">
    <cfRule type="expression" dxfId="18174" priority="13386">
      <formula>LE79=$B$20</formula>
    </cfRule>
    <cfRule type="expression" dxfId="18173" priority="13387">
      <formula>LE79=$B$21</formula>
    </cfRule>
    <cfRule type="expression" dxfId="18172" priority="13388">
      <formula>LE79=$B$19</formula>
    </cfRule>
    <cfRule type="expression" dxfId="18171" priority="13389">
      <formula>LE79=$B$17</formula>
    </cfRule>
    <cfRule type="expression" dxfId="18170" priority="13390">
      <formula>LE79=$B$16</formula>
    </cfRule>
    <cfRule type="expression" dxfId="18169" priority="13391">
      <formula>LE79=$B$14</formula>
    </cfRule>
    <cfRule type="expression" dxfId="18168" priority="13392">
      <formula>LE79=$B$13</formula>
    </cfRule>
    <cfRule type="expression" dxfId="18167" priority="13393">
      <formula>LE79=$B$12</formula>
    </cfRule>
    <cfRule type="expression" dxfId="18166" priority="13394">
      <formula>LE79=$B$11</formula>
    </cfRule>
    <cfRule type="expression" dxfId="18165" priority="13395">
      <formula>LE79=$B$10</formula>
    </cfRule>
    <cfRule type="expression" dxfId="18164" priority="13396">
      <formula>LE79=$B$9</formula>
    </cfRule>
    <cfRule type="expression" dxfId="18163" priority="13397">
      <formula>LE79=$B$6</formula>
    </cfRule>
    <cfRule type="expression" dxfId="18162" priority="13398">
      <formula>"TEXT(C$16,""ddd"")='Sat'"</formula>
    </cfRule>
  </conditionalFormatting>
  <conditionalFormatting sqref="LE79">
    <cfRule type="expression" dxfId="18161" priority="13385">
      <formula>LE79=$B$22</formula>
    </cfRule>
  </conditionalFormatting>
  <conditionalFormatting sqref="LE79">
    <cfRule type="expression" dxfId="18160" priority="13383">
      <formula>LE79=#REF!</formula>
    </cfRule>
    <cfRule type="expression" dxfId="18159" priority="13384">
      <formula>LE79=$B$23</formula>
    </cfRule>
  </conditionalFormatting>
  <conditionalFormatting sqref="LD79">
    <cfRule type="expression" dxfId="18158" priority="13379">
      <formula>LD79=$B$8</formula>
    </cfRule>
    <cfRule type="expression" dxfId="18157" priority="13380">
      <formula>LD79=$B$24</formula>
    </cfRule>
    <cfRule type="expression" dxfId="18156" priority="13381">
      <formula>LD79=$B$18</formula>
    </cfRule>
    <cfRule type="expression" dxfId="18155" priority="13382">
      <formula>LD79=$B$3</formula>
    </cfRule>
  </conditionalFormatting>
  <conditionalFormatting sqref="LD79">
    <cfRule type="expression" dxfId="18154" priority="13366">
      <formula>LD79=$B$20</formula>
    </cfRule>
    <cfRule type="expression" dxfId="18153" priority="13367">
      <formula>LD79=$B$21</formula>
    </cfRule>
    <cfRule type="expression" dxfId="18152" priority="13368">
      <formula>LD79=$B$19</formula>
    </cfRule>
    <cfRule type="expression" dxfId="18151" priority="13369">
      <formula>LD79=$B$17</formula>
    </cfRule>
    <cfRule type="expression" dxfId="18150" priority="13370">
      <formula>LD79=$B$16</formula>
    </cfRule>
    <cfRule type="expression" dxfId="18149" priority="13371">
      <formula>LD79=$B$14</formula>
    </cfRule>
    <cfRule type="expression" dxfId="18148" priority="13372">
      <formula>LD79=$B$13</formula>
    </cfRule>
    <cfRule type="expression" dxfId="18147" priority="13373">
      <formula>LD79=$B$12</formula>
    </cfRule>
    <cfRule type="expression" dxfId="18146" priority="13374">
      <formula>LD79=$B$11</formula>
    </cfRule>
    <cfRule type="expression" dxfId="18145" priority="13375">
      <formula>LD79=$B$10</formula>
    </cfRule>
    <cfRule type="expression" dxfId="18144" priority="13376">
      <formula>LD79=$B$9</formula>
    </cfRule>
    <cfRule type="expression" dxfId="18143" priority="13377">
      <formula>LD79=$B$6</formula>
    </cfRule>
    <cfRule type="expression" dxfId="18142" priority="13378">
      <formula>"TEXT(C$16,""ddd"")='Sat'"</formula>
    </cfRule>
  </conditionalFormatting>
  <conditionalFormatting sqref="LD79">
    <cfRule type="expression" dxfId="18141" priority="13365">
      <formula>LD79=$B$22</formula>
    </cfRule>
  </conditionalFormatting>
  <conditionalFormatting sqref="LD79">
    <cfRule type="expression" dxfId="18140" priority="13363">
      <formula>LD79=#REF!</formula>
    </cfRule>
    <cfRule type="expression" dxfId="18139" priority="13364">
      <formula>LD79=$B$23</formula>
    </cfRule>
  </conditionalFormatting>
  <conditionalFormatting sqref="LA79:LE79">
    <cfRule type="expression" dxfId="18138" priority="13359">
      <formula>LA79=$B$8</formula>
    </cfRule>
    <cfRule type="expression" dxfId="18137" priority="13360">
      <formula>LA79=$B$24</formula>
    </cfRule>
    <cfRule type="expression" dxfId="18136" priority="13361">
      <formula>LA79=$B$18</formula>
    </cfRule>
    <cfRule type="expression" dxfId="18135" priority="13362">
      <formula>LA79=$B$3</formula>
    </cfRule>
  </conditionalFormatting>
  <conditionalFormatting sqref="LA79:LE79">
    <cfRule type="expression" dxfId="18134" priority="13346">
      <formula>LA79=$B$20</formula>
    </cfRule>
    <cfRule type="expression" dxfId="18133" priority="13347">
      <formula>LA79=$B$21</formula>
    </cfRule>
    <cfRule type="expression" dxfId="18132" priority="13348">
      <formula>LA79=$B$19</formula>
    </cfRule>
    <cfRule type="expression" dxfId="18131" priority="13349">
      <formula>LA79=$B$17</formula>
    </cfRule>
    <cfRule type="expression" dxfId="18130" priority="13350">
      <formula>LA79=$B$16</formula>
    </cfRule>
    <cfRule type="expression" dxfId="18129" priority="13351">
      <formula>LA79=$B$14</formula>
    </cfRule>
    <cfRule type="expression" dxfId="18128" priority="13352">
      <formula>LA79=$B$13</formula>
    </cfRule>
    <cfRule type="expression" dxfId="18127" priority="13353">
      <formula>LA79=$B$12</formula>
    </cfRule>
    <cfRule type="expression" dxfId="18126" priority="13354">
      <formula>LA79=$B$11</formula>
    </cfRule>
    <cfRule type="expression" dxfId="18125" priority="13355">
      <formula>LA79=$B$10</formula>
    </cfRule>
    <cfRule type="expression" dxfId="18124" priority="13356">
      <formula>LA79=$B$9</formula>
    </cfRule>
    <cfRule type="expression" dxfId="18123" priority="13357">
      <formula>LA79=$B$6</formula>
    </cfRule>
    <cfRule type="expression" dxfId="18122" priority="13358">
      <formula>"TEXT(C$16,""ddd"")='Sat'"</formula>
    </cfRule>
  </conditionalFormatting>
  <conditionalFormatting sqref="LA79:LE79">
    <cfRule type="expression" dxfId="18121" priority="13345">
      <formula>LA79=$B$22</formula>
    </cfRule>
  </conditionalFormatting>
  <conditionalFormatting sqref="LA79:LE79">
    <cfRule type="expression" dxfId="18120" priority="13343">
      <formula>LA79=#REF!</formula>
    </cfRule>
    <cfRule type="expression" dxfId="18119" priority="13344">
      <formula>LA79=$B$23</formula>
    </cfRule>
  </conditionalFormatting>
  <conditionalFormatting sqref="LE79">
    <cfRule type="expression" dxfId="18118" priority="13339">
      <formula>LE79=$B$8</formula>
    </cfRule>
    <cfRule type="expression" dxfId="18117" priority="13340">
      <formula>LE79=$B$24</formula>
    </cfRule>
    <cfRule type="expression" dxfId="18116" priority="13341">
      <formula>LE79=$B$18</formula>
    </cfRule>
    <cfRule type="expression" dxfId="18115" priority="13342">
      <formula>LE79=$B$3</formula>
    </cfRule>
  </conditionalFormatting>
  <conditionalFormatting sqref="LE79">
    <cfRule type="expression" dxfId="18114" priority="13326">
      <formula>LE79=$B$20</formula>
    </cfRule>
    <cfRule type="expression" dxfId="18113" priority="13327">
      <formula>LE79=$B$21</formula>
    </cfRule>
    <cfRule type="expression" dxfId="18112" priority="13328">
      <formula>LE79=$B$19</formula>
    </cfRule>
    <cfRule type="expression" dxfId="18111" priority="13329">
      <formula>LE79=$B$17</formula>
    </cfRule>
    <cfRule type="expression" dxfId="18110" priority="13330">
      <formula>LE79=$B$16</formula>
    </cfRule>
    <cfRule type="expression" dxfId="18109" priority="13331">
      <formula>LE79=$B$14</formula>
    </cfRule>
    <cfRule type="expression" dxfId="18108" priority="13332">
      <formula>LE79=$B$13</formula>
    </cfRule>
    <cfRule type="expression" dxfId="18107" priority="13333">
      <formula>LE79=$B$12</formula>
    </cfRule>
    <cfRule type="expression" dxfId="18106" priority="13334">
      <formula>LE79=$B$11</formula>
    </cfRule>
    <cfRule type="expression" dxfId="18105" priority="13335">
      <formula>LE79=$B$10</formula>
    </cfRule>
    <cfRule type="expression" dxfId="18104" priority="13336">
      <formula>LE79=$B$9</formula>
    </cfRule>
    <cfRule type="expression" dxfId="18103" priority="13337">
      <formula>LE79=$B$6</formula>
    </cfRule>
    <cfRule type="expression" dxfId="18102" priority="13338">
      <formula>"TEXT(C$16,""ddd"")='Sat'"</formula>
    </cfRule>
  </conditionalFormatting>
  <conditionalFormatting sqref="LE79">
    <cfRule type="expression" dxfId="18101" priority="13325">
      <formula>LE79=$B$22</formula>
    </cfRule>
  </conditionalFormatting>
  <conditionalFormatting sqref="LE79">
    <cfRule type="expression" dxfId="18100" priority="13323">
      <formula>LE79=#REF!</formula>
    </cfRule>
    <cfRule type="expression" dxfId="18099" priority="13324">
      <formula>LE79=$B$23</formula>
    </cfRule>
  </conditionalFormatting>
  <conditionalFormatting sqref="LA79:LE79">
    <cfRule type="expression" dxfId="18098" priority="13319">
      <formula>LA79=$B$8</formula>
    </cfRule>
    <cfRule type="expression" dxfId="18097" priority="13320">
      <formula>LA79=$B$24</formula>
    </cfRule>
    <cfRule type="expression" dxfId="18096" priority="13321">
      <formula>LA79=$B$18</formula>
    </cfRule>
    <cfRule type="expression" dxfId="18095" priority="13322">
      <formula>LA79=$B$3</formula>
    </cfRule>
  </conditionalFormatting>
  <conditionalFormatting sqref="LA79:LE79">
    <cfRule type="expression" dxfId="18094" priority="13306">
      <formula>LA79=$B$20</formula>
    </cfRule>
    <cfRule type="expression" dxfId="18093" priority="13307">
      <formula>LA79=$B$21</formula>
    </cfRule>
    <cfRule type="expression" dxfId="18092" priority="13308">
      <formula>LA79=$B$19</formula>
    </cfRule>
    <cfRule type="expression" dxfId="18091" priority="13309">
      <formula>LA79=$B$17</formula>
    </cfRule>
    <cfRule type="expression" dxfId="18090" priority="13310">
      <formula>LA79=$B$16</formula>
    </cfRule>
    <cfRule type="expression" dxfId="18089" priority="13311">
      <formula>LA79=$B$14</formula>
    </cfRule>
    <cfRule type="expression" dxfId="18088" priority="13312">
      <formula>LA79=$B$13</formula>
    </cfRule>
    <cfRule type="expression" dxfId="18087" priority="13313">
      <formula>LA79=$B$12</formula>
    </cfRule>
    <cfRule type="expression" dxfId="18086" priority="13314">
      <formula>LA79=$B$11</formula>
    </cfRule>
    <cfRule type="expression" dxfId="18085" priority="13315">
      <formula>LA79=$B$10</formula>
    </cfRule>
    <cfRule type="expression" dxfId="18084" priority="13316">
      <formula>LA79=$B$9</formula>
    </cfRule>
    <cfRule type="expression" dxfId="18083" priority="13317">
      <formula>LA79=$B$6</formula>
    </cfRule>
    <cfRule type="expression" dxfId="18082" priority="13318">
      <formula>"TEXT(C$16,""ddd"")='Sat'"</formula>
    </cfRule>
  </conditionalFormatting>
  <conditionalFormatting sqref="LA79:LE79">
    <cfRule type="expression" dxfId="18081" priority="13305">
      <formula>LA79=$B$22</formula>
    </cfRule>
  </conditionalFormatting>
  <conditionalFormatting sqref="LA79:LE79">
    <cfRule type="expression" dxfId="18080" priority="13303">
      <formula>LA79=#REF!</formula>
    </cfRule>
    <cfRule type="expression" dxfId="18079" priority="13304">
      <formula>LA79=$B$23</formula>
    </cfRule>
  </conditionalFormatting>
  <conditionalFormatting sqref="LE79">
    <cfRule type="expression" dxfId="18078" priority="13299">
      <formula>LE79=$B$8</formula>
    </cfRule>
    <cfRule type="expression" dxfId="18077" priority="13300">
      <formula>LE79=$B$24</formula>
    </cfRule>
    <cfRule type="expression" dxfId="18076" priority="13301">
      <formula>LE79=$B$18</formula>
    </cfRule>
    <cfRule type="expression" dxfId="18075" priority="13302">
      <formula>LE79=$B$3</formula>
    </cfRule>
  </conditionalFormatting>
  <conditionalFormatting sqref="LE79">
    <cfRule type="expression" dxfId="18074" priority="13286">
      <formula>LE79=$B$20</formula>
    </cfRule>
    <cfRule type="expression" dxfId="18073" priority="13287">
      <formula>LE79=$B$21</formula>
    </cfRule>
    <cfRule type="expression" dxfId="18072" priority="13288">
      <formula>LE79=$B$19</formula>
    </cfRule>
    <cfRule type="expression" dxfId="18071" priority="13289">
      <formula>LE79=$B$17</formula>
    </cfRule>
    <cfRule type="expression" dxfId="18070" priority="13290">
      <formula>LE79=$B$16</formula>
    </cfRule>
    <cfRule type="expression" dxfId="18069" priority="13291">
      <formula>LE79=$B$14</formula>
    </cfRule>
    <cfRule type="expression" dxfId="18068" priority="13292">
      <formula>LE79=$B$13</formula>
    </cfRule>
    <cfRule type="expression" dxfId="18067" priority="13293">
      <formula>LE79=$B$12</formula>
    </cfRule>
    <cfRule type="expression" dxfId="18066" priority="13294">
      <formula>LE79=$B$11</formula>
    </cfRule>
    <cfRule type="expression" dxfId="18065" priority="13295">
      <formula>LE79=$B$10</formula>
    </cfRule>
    <cfRule type="expression" dxfId="18064" priority="13296">
      <formula>LE79=$B$9</formula>
    </cfRule>
    <cfRule type="expression" dxfId="18063" priority="13297">
      <formula>LE79=$B$6</formula>
    </cfRule>
    <cfRule type="expression" dxfId="18062" priority="13298">
      <formula>"TEXT(C$16,""ddd"")='Sat'"</formula>
    </cfRule>
  </conditionalFormatting>
  <conditionalFormatting sqref="LE79">
    <cfRule type="expression" dxfId="18061" priority="13285">
      <formula>LE79=$B$22</formula>
    </cfRule>
  </conditionalFormatting>
  <conditionalFormatting sqref="LE79">
    <cfRule type="expression" dxfId="18060" priority="13283">
      <formula>LE79=#REF!</formula>
    </cfRule>
    <cfRule type="expression" dxfId="18059" priority="13284">
      <formula>LE79=$B$23</formula>
    </cfRule>
  </conditionalFormatting>
  <conditionalFormatting sqref="LD79">
    <cfRule type="expression" dxfId="18058" priority="13279">
      <formula>LD79=$B$8</formula>
    </cfRule>
    <cfRule type="expression" dxfId="18057" priority="13280">
      <formula>LD79=$B$24</formula>
    </cfRule>
    <cfRule type="expression" dxfId="18056" priority="13281">
      <formula>LD79=$B$18</formula>
    </cfRule>
    <cfRule type="expression" dxfId="18055" priority="13282">
      <formula>LD79=$B$3</formula>
    </cfRule>
  </conditionalFormatting>
  <conditionalFormatting sqref="LD79">
    <cfRule type="expression" dxfId="18054" priority="13266">
      <formula>LD79=$B$20</formula>
    </cfRule>
    <cfRule type="expression" dxfId="18053" priority="13267">
      <formula>LD79=$B$21</formula>
    </cfRule>
    <cfRule type="expression" dxfId="18052" priority="13268">
      <formula>LD79=$B$19</formula>
    </cfRule>
    <cfRule type="expression" dxfId="18051" priority="13269">
      <formula>LD79=$B$17</formula>
    </cfRule>
    <cfRule type="expression" dxfId="18050" priority="13270">
      <formula>LD79=$B$16</formula>
    </cfRule>
    <cfRule type="expression" dxfId="18049" priority="13271">
      <formula>LD79=$B$14</formula>
    </cfRule>
    <cfRule type="expression" dxfId="18048" priority="13272">
      <formula>LD79=$B$13</formula>
    </cfRule>
    <cfRule type="expression" dxfId="18047" priority="13273">
      <formula>LD79=$B$12</formula>
    </cfRule>
    <cfRule type="expression" dxfId="18046" priority="13274">
      <formula>LD79=$B$11</formula>
    </cfRule>
    <cfRule type="expression" dxfId="18045" priority="13275">
      <formula>LD79=$B$10</formula>
    </cfRule>
    <cfRule type="expression" dxfId="18044" priority="13276">
      <formula>LD79=$B$9</formula>
    </cfRule>
    <cfRule type="expression" dxfId="18043" priority="13277">
      <formula>LD79=$B$6</formula>
    </cfRule>
    <cfRule type="expression" dxfId="18042" priority="13278">
      <formula>"TEXT(C$16,""ddd"")='Sat'"</formula>
    </cfRule>
  </conditionalFormatting>
  <conditionalFormatting sqref="LD79">
    <cfRule type="expression" dxfId="18041" priority="13265">
      <formula>LD79=$B$22</formula>
    </cfRule>
  </conditionalFormatting>
  <conditionalFormatting sqref="LD79">
    <cfRule type="expression" dxfId="18040" priority="13263">
      <formula>LD79=#REF!</formula>
    </cfRule>
    <cfRule type="expression" dxfId="18039" priority="13264">
      <formula>LD79=$B$23</formula>
    </cfRule>
  </conditionalFormatting>
  <conditionalFormatting sqref="LO79:LS79">
    <cfRule type="expression" dxfId="18038" priority="13259">
      <formula>LO79=$B$8</formula>
    </cfRule>
    <cfRule type="expression" dxfId="18037" priority="13260">
      <formula>LO79=$B$24</formula>
    </cfRule>
    <cfRule type="expression" dxfId="18036" priority="13261">
      <formula>LO79=$B$18</formula>
    </cfRule>
    <cfRule type="expression" dxfId="18035" priority="13262">
      <formula>LO79=$B$3</formula>
    </cfRule>
  </conditionalFormatting>
  <conditionalFormatting sqref="LO79:LS79">
    <cfRule type="expression" dxfId="18034" priority="13246">
      <formula>LO79=$B$20</formula>
    </cfRule>
    <cfRule type="expression" dxfId="18033" priority="13247">
      <formula>LO79=$B$21</formula>
    </cfRule>
    <cfRule type="expression" dxfId="18032" priority="13248">
      <formula>LO79=$B$19</formula>
    </cfRule>
    <cfRule type="expression" dxfId="18031" priority="13249">
      <formula>LO79=$B$17</formula>
    </cfRule>
    <cfRule type="expression" dxfId="18030" priority="13250">
      <formula>LO79=$B$16</formula>
    </cfRule>
    <cfRule type="expression" dxfId="18029" priority="13251">
      <formula>LO79=$B$14</formula>
    </cfRule>
    <cfRule type="expression" dxfId="18028" priority="13252">
      <formula>LO79=$B$13</formula>
    </cfRule>
    <cfRule type="expression" dxfId="18027" priority="13253">
      <formula>LO79=$B$12</formula>
    </cfRule>
    <cfRule type="expression" dxfId="18026" priority="13254">
      <formula>LO79=$B$11</formula>
    </cfRule>
    <cfRule type="expression" dxfId="18025" priority="13255">
      <formula>LO79=$B$10</formula>
    </cfRule>
    <cfRule type="expression" dxfId="18024" priority="13256">
      <formula>LO79=$B$9</formula>
    </cfRule>
    <cfRule type="expression" dxfId="18023" priority="13257">
      <formula>LO79=$B$6</formula>
    </cfRule>
    <cfRule type="expression" dxfId="18022" priority="13258">
      <formula>"TEXT(C$16,""ddd"")='Sat'"</formula>
    </cfRule>
  </conditionalFormatting>
  <conditionalFormatting sqref="LO79:LS79">
    <cfRule type="expression" dxfId="18021" priority="13245">
      <formula>LO79=$B$22</formula>
    </cfRule>
  </conditionalFormatting>
  <conditionalFormatting sqref="LO79:LS79">
    <cfRule type="expression" dxfId="18020" priority="13243">
      <formula>LO79=#REF!</formula>
    </cfRule>
    <cfRule type="expression" dxfId="18019" priority="13244">
      <formula>LO79=$B$23</formula>
    </cfRule>
  </conditionalFormatting>
  <conditionalFormatting sqref="LS79">
    <cfRule type="expression" dxfId="18018" priority="13239">
      <formula>LS79=$B$8</formula>
    </cfRule>
    <cfRule type="expression" dxfId="18017" priority="13240">
      <formula>LS79=$B$24</formula>
    </cfRule>
    <cfRule type="expression" dxfId="18016" priority="13241">
      <formula>LS79=$B$18</formula>
    </cfRule>
    <cfRule type="expression" dxfId="18015" priority="13242">
      <formula>LS79=$B$3</formula>
    </cfRule>
  </conditionalFormatting>
  <conditionalFormatting sqref="LS79">
    <cfRule type="expression" dxfId="18014" priority="13226">
      <formula>LS79=$B$20</formula>
    </cfRule>
    <cfRule type="expression" dxfId="18013" priority="13227">
      <formula>LS79=$B$21</formula>
    </cfRule>
    <cfRule type="expression" dxfId="18012" priority="13228">
      <formula>LS79=$B$19</formula>
    </cfRule>
    <cfRule type="expression" dxfId="18011" priority="13229">
      <formula>LS79=$B$17</formula>
    </cfRule>
    <cfRule type="expression" dxfId="18010" priority="13230">
      <formula>LS79=$B$16</formula>
    </cfRule>
    <cfRule type="expression" dxfId="18009" priority="13231">
      <formula>LS79=$B$14</formula>
    </cfRule>
    <cfRule type="expression" dxfId="18008" priority="13232">
      <formula>LS79=$B$13</formula>
    </cfRule>
    <cfRule type="expression" dxfId="18007" priority="13233">
      <formula>LS79=$B$12</formula>
    </cfRule>
    <cfRule type="expression" dxfId="18006" priority="13234">
      <formula>LS79=$B$11</formula>
    </cfRule>
    <cfRule type="expression" dxfId="18005" priority="13235">
      <formula>LS79=$B$10</formula>
    </cfRule>
    <cfRule type="expression" dxfId="18004" priority="13236">
      <formula>LS79=$B$9</formula>
    </cfRule>
    <cfRule type="expression" dxfId="18003" priority="13237">
      <formula>LS79=$B$6</formula>
    </cfRule>
    <cfRule type="expression" dxfId="18002" priority="13238">
      <formula>"TEXT(C$16,""ddd"")='Sat'"</formula>
    </cfRule>
  </conditionalFormatting>
  <conditionalFormatting sqref="LS79">
    <cfRule type="expression" dxfId="18001" priority="13225">
      <formula>LS79=$B$22</formula>
    </cfRule>
  </conditionalFormatting>
  <conditionalFormatting sqref="LS79">
    <cfRule type="expression" dxfId="18000" priority="13223">
      <formula>LS79=#REF!</formula>
    </cfRule>
    <cfRule type="expression" dxfId="17999" priority="13224">
      <formula>LS79=$B$23</formula>
    </cfRule>
  </conditionalFormatting>
  <conditionalFormatting sqref="LO79:LS79">
    <cfRule type="expression" dxfId="17998" priority="13219">
      <formula>LO79=$B$8</formula>
    </cfRule>
    <cfRule type="expression" dxfId="17997" priority="13220">
      <formula>LO79=$B$24</formula>
    </cfRule>
    <cfRule type="expression" dxfId="17996" priority="13221">
      <formula>LO79=$B$18</formula>
    </cfRule>
    <cfRule type="expression" dxfId="17995" priority="13222">
      <formula>LO79=$B$3</formula>
    </cfRule>
  </conditionalFormatting>
  <conditionalFormatting sqref="LO79:LS79">
    <cfRule type="expression" dxfId="17994" priority="13206">
      <formula>LO79=$B$20</formula>
    </cfRule>
    <cfRule type="expression" dxfId="17993" priority="13207">
      <formula>LO79=$B$21</formula>
    </cfRule>
    <cfRule type="expression" dxfId="17992" priority="13208">
      <formula>LO79=$B$19</formula>
    </cfRule>
    <cfRule type="expression" dxfId="17991" priority="13209">
      <formula>LO79=$B$17</formula>
    </cfRule>
    <cfRule type="expression" dxfId="17990" priority="13210">
      <formula>LO79=$B$16</formula>
    </cfRule>
    <cfRule type="expression" dxfId="17989" priority="13211">
      <formula>LO79=$B$14</formula>
    </cfRule>
    <cfRule type="expression" dxfId="17988" priority="13212">
      <formula>LO79=$B$13</formula>
    </cfRule>
    <cfRule type="expression" dxfId="17987" priority="13213">
      <formula>LO79=$B$12</formula>
    </cfRule>
    <cfRule type="expression" dxfId="17986" priority="13214">
      <formula>LO79=$B$11</formula>
    </cfRule>
    <cfRule type="expression" dxfId="17985" priority="13215">
      <formula>LO79=$B$10</formula>
    </cfRule>
    <cfRule type="expression" dxfId="17984" priority="13216">
      <formula>LO79=$B$9</formula>
    </cfRule>
    <cfRule type="expression" dxfId="17983" priority="13217">
      <formula>LO79=$B$6</formula>
    </cfRule>
    <cfRule type="expression" dxfId="17982" priority="13218">
      <formula>"TEXT(C$16,""ddd"")='Sat'"</formula>
    </cfRule>
  </conditionalFormatting>
  <conditionalFormatting sqref="LO79:LS79">
    <cfRule type="expression" dxfId="17981" priority="13205">
      <formula>LO79=$B$22</formula>
    </cfRule>
  </conditionalFormatting>
  <conditionalFormatting sqref="LO79:LS79">
    <cfRule type="expression" dxfId="17980" priority="13203">
      <formula>LO79=#REF!</formula>
    </cfRule>
    <cfRule type="expression" dxfId="17979" priority="13204">
      <formula>LO79=$B$23</formula>
    </cfRule>
  </conditionalFormatting>
  <conditionalFormatting sqref="LS79">
    <cfRule type="expression" dxfId="17978" priority="13199">
      <formula>LS79=$B$8</formula>
    </cfRule>
    <cfRule type="expression" dxfId="17977" priority="13200">
      <formula>LS79=$B$24</formula>
    </cfRule>
    <cfRule type="expression" dxfId="17976" priority="13201">
      <formula>LS79=$B$18</formula>
    </cfRule>
    <cfRule type="expression" dxfId="17975" priority="13202">
      <formula>LS79=$B$3</formula>
    </cfRule>
  </conditionalFormatting>
  <conditionalFormatting sqref="LS79">
    <cfRule type="expression" dxfId="17974" priority="13186">
      <formula>LS79=$B$20</formula>
    </cfRule>
    <cfRule type="expression" dxfId="17973" priority="13187">
      <formula>LS79=$B$21</formula>
    </cfRule>
    <cfRule type="expression" dxfId="17972" priority="13188">
      <formula>LS79=$B$19</formula>
    </cfRule>
    <cfRule type="expression" dxfId="17971" priority="13189">
      <formula>LS79=$B$17</formula>
    </cfRule>
    <cfRule type="expression" dxfId="17970" priority="13190">
      <formula>LS79=$B$16</formula>
    </cfRule>
    <cfRule type="expression" dxfId="17969" priority="13191">
      <formula>LS79=$B$14</formula>
    </cfRule>
    <cfRule type="expression" dxfId="17968" priority="13192">
      <formula>LS79=$B$13</formula>
    </cfRule>
    <cfRule type="expression" dxfId="17967" priority="13193">
      <formula>LS79=$B$12</formula>
    </cfRule>
    <cfRule type="expression" dxfId="17966" priority="13194">
      <formula>LS79=$B$11</formula>
    </cfRule>
    <cfRule type="expression" dxfId="17965" priority="13195">
      <formula>LS79=$B$10</formula>
    </cfRule>
    <cfRule type="expression" dxfId="17964" priority="13196">
      <formula>LS79=$B$9</formula>
    </cfRule>
    <cfRule type="expression" dxfId="17963" priority="13197">
      <formula>LS79=$B$6</formula>
    </cfRule>
    <cfRule type="expression" dxfId="17962" priority="13198">
      <formula>"TEXT(C$16,""ddd"")='Sat'"</formula>
    </cfRule>
  </conditionalFormatting>
  <conditionalFormatting sqref="LS79">
    <cfRule type="expression" dxfId="17961" priority="13185">
      <formula>LS79=$B$22</formula>
    </cfRule>
  </conditionalFormatting>
  <conditionalFormatting sqref="LS79">
    <cfRule type="expression" dxfId="17960" priority="13183">
      <formula>LS79=#REF!</formula>
    </cfRule>
    <cfRule type="expression" dxfId="17959" priority="13184">
      <formula>LS79=$B$23</formula>
    </cfRule>
  </conditionalFormatting>
  <conditionalFormatting sqref="LO79:LS79">
    <cfRule type="expression" dxfId="17958" priority="13179">
      <formula>LO79=$B$8</formula>
    </cfRule>
    <cfRule type="expression" dxfId="17957" priority="13180">
      <formula>LO79=$B$24</formula>
    </cfRule>
    <cfRule type="expression" dxfId="17956" priority="13181">
      <formula>LO79=$B$18</formula>
    </cfRule>
    <cfRule type="expression" dxfId="17955" priority="13182">
      <formula>LO79=$B$3</formula>
    </cfRule>
  </conditionalFormatting>
  <conditionalFormatting sqref="LO79:LS79">
    <cfRule type="expression" dxfId="17954" priority="13166">
      <formula>LO79=$B$20</formula>
    </cfRule>
    <cfRule type="expression" dxfId="17953" priority="13167">
      <formula>LO79=$B$21</formula>
    </cfRule>
    <cfRule type="expression" dxfId="17952" priority="13168">
      <formula>LO79=$B$19</formula>
    </cfRule>
    <cfRule type="expression" dxfId="17951" priority="13169">
      <formula>LO79=$B$17</formula>
    </cfRule>
    <cfRule type="expression" dxfId="17950" priority="13170">
      <formula>LO79=$B$16</formula>
    </cfRule>
    <cfRule type="expression" dxfId="17949" priority="13171">
      <formula>LO79=$B$14</formula>
    </cfRule>
    <cfRule type="expression" dxfId="17948" priority="13172">
      <formula>LO79=$B$13</formula>
    </cfRule>
    <cfRule type="expression" dxfId="17947" priority="13173">
      <formula>LO79=$B$12</formula>
    </cfRule>
    <cfRule type="expression" dxfId="17946" priority="13174">
      <formula>LO79=$B$11</formula>
    </cfRule>
    <cfRule type="expression" dxfId="17945" priority="13175">
      <formula>LO79=$B$10</formula>
    </cfRule>
    <cfRule type="expression" dxfId="17944" priority="13176">
      <formula>LO79=$B$9</formula>
    </cfRule>
    <cfRule type="expression" dxfId="17943" priority="13177">
      <formula>LO79=$B$6</formula>
    </cfRule>
    <cfRule type="expression" dxfId="17942" priority="13178">
      <formula>"TEXT(C$16,""ddd"")='Sat'"</formula>
    </cfRule>
  </conditionalFormatting>
  <conditionalFormatting sqref="LO79:LS79">
    <cfRule type="expression" dxfId="17941" priority="13165">
      <formula>LO79=$B$22</formula>
    </cfRule>
  </conditionalFormatting>
  <conditionalFormatting sqref="LO79:LS79">
    <cfRule type="expression" dxfId="17940" priority="13163">
      <formula>LO79=#REF!</formula>
    </cfRule>
    <cfRule type="expression" dxfId="17939" priority="13164">
      <formula>LO79=$B$23</formula>
    </cfRule>
  </conditionalFormatting>
  <conditionalFormatting sqref="LS79">
    <cfRule type="expression" dxfId="17938" priority="13159">
      <formula>LS79=$B$8</formula>
    </cfRule>
    <cfRule type="expression" dxfId="17937" priority="13160">
      <formula>LS79=$B$24</formula>
    </cfRule>
    <cfRule type="expression" dxfId="17936" priority="13161">
      <formula>LS79=$B$18</formula>
    </cfRule>
    <cfRule type="expression" dxfId="17935" priority="13162">
      <formula>LS79=$B$3</formula>
    </cfRule>
  </conditionalFormatting>
  <conditionalFormatting sqref="LS79">
    <cfRule type="expression" dxfId="17934" priority="13146">
      <formula>LS79=$B$20</formula>
    </cfRule>
    <cfRule type="expression" dxfId="17933" priority="13147">
      <formula>LS79=$B$21</formula>
    </cfRule>
    <cfRule type="expression" dxfId="17932" priority="13148">
      <formula>LS79=$B$19</formula>
    </cfRule>
    <cfRule type="expression" dxfId="17931" priority="13149">
      <formula>LS79=$B$17</formula>
    </cfRule>
    <cfRule type="expression" dxfId="17930" priority="13150">
      <formula>LS79=$B$16</formula>
    </cfRule>
    <cfRule type="expression" dxfId="17929" priority="13151">
      <formula>LS79=$B$14</formula>
    </cfRule>
    <cfRule type="expression" dxfId="17928" priority="13152">
      <formula>LS79=$B$13</formula>
    </cfRule>
    <cfRule type="expression" dxfId="17927" priority="13153">
      <formula>LS79=$B$12</formula>
    </cfRule>
    <cfRule type="expression" dxfId="17926" priority="13154">
      <formula>LS79=$B$11</formula>
    </cfRule>
    <cfRule type="expression" dxfId="17925" priority="13155">
      <formula>LS79=$B$10</formula>
    </cfRule>
    <cfRule type="expression" dxfId="17924" priority="13156">
      <formula>LS79=$B$9</formula>
    </cfRule>
    <cfRule type="expression" dxfId="17923" priority="13157">
      <formula>LS79=$B$6</formula>
    </cfRule>
    <cfRule type="expression" dxfId="17922" priority="13158">
      <formula>"TEXT(C$16,""ddd"")='Sat'"</formula>
    </cfRule>
  </conditionalFormatting>
  <conditionalFormatting sqref="LS79">
    <cfRule type="expression" dxfId="17921" priority="13145">
      <formula>LS79=$B$22</formula>
    </cfRule>
  </conditionalFormatting>
  <conditionalFormatting sqref="LS79">
    <cfRule type="expression" dxfId="17920" priority="13143">
      <formula>LS79=#REF!</formula>
    </cfRule>
    <cfRule type="expression" dxfId="17919" priority="13144">
      <formula>LS79=$B$23</formula>
    </cfRule>
  </conditionalFormatting>
  <conditionalFormatting sqref="LO79:LS79">
    <cfRule type="expression" dxfId="17918" priority="13139">
      <formula>LO79=$B$8</formula>
    </cfRule>
    <cfRule type="expression" dxfId="17917" priority="13140">
      <formula>LO79=$B$24</formula>
    </cfRule>
    <cfRule type="expression" dxfId="17916" priority="13141">
      <formula>LO79=$B$18</formula>
    </cfRule>
    <cfRule type="expression" dxfId="17915" priority="13142">
      <formula>LO79=$B$3</formula>
    </cfRule>
  </conditionalFormatting>
  <conditionalFormatting sqref="LO79:LS79">
    <cfRule type="expression" dxfId="17914" priority="13126">
      <formula>LO79=$B$20</formula>
    </cfRule>
    <cfRule type="expression" dxfId="17913" priority="13127">
      <formula>LO79=$B$21</formula>
    </cfRule>
    <cfRule type="expression" dxfId="17912" priority="13128">
      <formula>LO79=$B$19</formula>
    </cfRule>
    <cfRule type="expression" dxfId="17911" priority="13129">
      <formula>LO79=$B$17</formula>
    </cfRule>
    <cfRule type="expression" dxfId="17910" priority="13130">
      <formula>LO79=$B$16</formula>
    </cfRule>
    <cfRule type="expression" dxfId="17909" priority="13131">
      <formula>LO79=$B$14</formula>
    </cfRule>
    <cfRule type="expression" dxfId="17908" priority="13132">
      <formula>LO79=$B$13</formula>
    </cfRule>
    <cfRule type="expression" dxfId="17907" priority="13133">
      <formula>LO79=$B$12</formula>
    </cfRule>
    <cfRule type="expression" dxfId="17906" priority="13134">
      <formula>LO79=$B$11</formula>
    </cfRule>
    <cfRule type="expression" dxfId="17905" priority="13135">
      <formula>LO79=$B$10</formula>
    </cfRule>
    <cfRule type="expression" dxfId="17904" priority="13136">
      <formula>LO79=$B$9</formula>
    </cfRule>
    <cfRule type="expression" dxfId="17903" priority="13137">
      <formula>LO79=$B$6</formula>
    </cfRule>
    <cfRule type="expression" dxfId="17902" priority="13138">
      <formula>"TEXT(C$16,""ddd"")='Sat'"</formula>
    </cfRule>
  </conditionalFormatting>
  <conditionalFormatting sqref="LO79:LS79">
    <cfRule type="expression" dxfId="17901" priority="13125">
      <formula>LO79=$B$22</formula>
    </cfRule>
  </conditionalFormatting>
  <conditionalFormatting sqref="LO79:LS79">
    <cfRule type="expression" dxfId="17900" priority="13123">
      <formula>LO79=#REF!</formula>
    </cfRule>
    <cfRule type="expression" dxfId="17899" priority="13124">
      <formula>LO79=$B$23</formula>
    </cfRule>
  </conditionalFormatting>
  <conditionalFormatting sqref="LS79">
    <cfRule type="expression" dxfId="17898" priority="13119">
      <formula>LS79=$B$8</formula>
    </cfRule>
    <cfRule type="expression" dxfId="17897" priority="13120">
      <formula>LS79=$B$24</formula>
    </cfRule>
    <cfRule type="expression" dxfId="17896" priority="13121">
      <formula>LS79=$B$18</formula>
    </cfRule>
    <cfRule type="expression" dxfId="17895" priority="13122">
      <formula>LS79=$B$3</formula>
    </cfRule>
  </conditionalFormatting>
  <conditionalFormatting sqref="LS79">
    <cfRule type="expression" dxfId="17894" priority="13106">
      <formula>LS79=$B$20</formula>
    </cfRule>
    <cfRule type="expression" dxfId="17893" priority="13107">
      <formula>LS79=$B$21</formula>
    </cfRule>
    <cfRule type="expression" dxfId="17892" priority="13108">
      <formula>LS79=$B$19</formula>
    </cfRule>
    <cfRule type="expression" dxfId="17891" priority="13109">
      <formula>LS79=$B$17</formula>
    </cfRule>
    <cfRule type="expression" dxfId="17890" priority="13110">
      <formula>LS79=$B$16</formula>
    </cfRule>
    <cfRule type="expression" dxfId="17889" priority="13111">
      <formula>LS79=$B$14</formula>
    </cfRule>
    <cfRule type="expression" dxfId="17888" priority="13112">
      <formula>LS79=$B$13</formula>
    </cfRule>
    <cfRule type="expression" dxfId="17887" priority="13113">
      <formula>LS79=$B$12</formula>
    </cfRule>
    <cfRule type="expression" dxfId="17886" priority="13114">
      <formula>LS79=$B$11</formula>
    </cfRule>
    <cfRule type="expression" dxfId="17885" priority="13115">
      <formula>LS79=$B$10</formula>
    </cfRule>
    <cfRule type="expression" dxfId="17884" priority="13116">
      <formula>LS79=$B$9</formula>
    </cfRule>
    <cfRule type="expression" dxfId="17883" priority="13117">
      <formula>LS79=$B$6</formula>
    </cfRule>
    <cfRule type="expression" dxfId="17882" priority="13118">
      <formula>"TEXT(C$16,""ddd"")='Sat'"</formula>
    </cfRule>
  </conditionalFormatting>
  <conditionalFormatting sqref="LS79">
    <cfRule type="expression" dxfId="17881" priority="13105">
      <formula>LS79=$B$22</formula>
    </cfRule>
  </conditionalFormatting>
  <conditionalFormatting sqref="LS79">
    <cfRule type="expression" dxfId="17880" priority="13103">
      <formula>LS79=#REF!</formula>
    </cfRule>
    <cfRule type="expression" dxfId="17879" priority="13104">
      <formula>LS79=$B$23</formula>
    </cfRule>
  </conditionalFormatting>
  <conditionalFormatting sqref="LR79">
    <cfRule type="expression" dxfId="17878" priority="13099">
      <formula>LR79=$B$8</formula>
    </cfRule>
    <cfRule type="expression" dxfId="17877" priority="13100">
      <formula>LR79=$B$24</formula>
    </cfRule>
    <cfRule type="expression" dxfId="17876" priority="13101">
      <formula>LR79=$B$18</formula>
    </cfRule>
    <cfRule type="expression" dxfId="17875" priority="13102">
      <formula>LR79=$B$3</formula>
    </cfRule>
  </conditionalFormatting>
  <conditionalFormatting sqref="LR79">
    <cfRule type="expression" dxfId="17874" priority="13086">
      <formula>LR79=$B$20</formula>
    </cfRule>
    <cfRule type="expression" dxfId="17873" priority="13087">
      <formula>LR79=$B$21</formula>
    </cfRule>
    <cfRule type="expression" dxfId="17872" priority="13088">
      <formula>LR79=$B$19</formula>
    </cfRule>
    <cfRule type="expression" dxfId="17871" priority="13089">
      <formula>LR79=$B$17</formula>
    </cfRule>
    <cfRule type="expression" dxfId="17870" priority="13090">
      <formula>LR79=$B$16</formula>
    </cfRule>
    <cfRule type="expression" dxfId="17869" priority="13091">
      <formula>LR79=$B$14</formula>
    </cfRule>
    <cfRule type="expression" dxfId="17868" priority="13092">
      <formula>LR79=$B$13</formula>
    </cfRule>
    <cfRule type="expression" dxfId="17867" priority="13093">
      <formula>LR79=$B$12</formula>
    </cfRule>
    <cfRule type="expression" dxfId="17866" priority="13094">
      <formula>LR79=$B$11</formula>
    </cfRule>
    <cfRule type="expression" dxfId="17865" priority="13095">
      <formula>LR79=$B$10</formula>
    </cfRule>
    <cfRule type="expression" dxfId="17864" priority="13096">
      <formula>LR79=$B$9</formula>
    </cfRule>
    <cfRule type="expression" dxfId="17863" priority="13097">
      <formula>LR79=$B$6</formula>
    </cfRule>
    <cfRule type="expression" dxfId="17862" priority="13098">
      <formula>"TEXT(C$16,""ddd"")='Sat'"</formula>
    </cfRule>
  </conditionalFormatting>
  <conditionalFormatting sqref="LR79">
    <cfRule type="expression" dxfId="17861" priority="13085">
      <formula>LR79=$B$22</formula>
    </cfRule>
  </conditionalFormatting>
  <conditionalFormatting sqref="LR79">
    <cfRule type="expression" dxfId="17860" priority="13083">
      <formula>LR79=#REF!</formula>
    </cfRule>
    <cfRule type="expression" dxfId="17859" priority="13084">
      <formula>LR79=$B$23</formula>
    </cfRule>
  </conditionalFormatting>
  <conditionalFormatting sqref="LO79:LS79">
    <cfRule type="expression" dxfId="17858" priority="13079">
      <formula>LO79=$B$8</formula>
    </cfRule>
    <cfRule type="expression" dxfId="17857" priority="13080">
      <formula>LO79=$B$24</formula>
    </cfRule>
    <cfRule type="expression" dxfId="17856" priority="13081">
      <formula>LO79=$B$18</formula>
    </cfRule>
    <cfRule type="expression" dxfId="17855" priority="13082">
      <formula>LO79=$B$3</formula>
    </cfRule>
  </conditionalFormatting>
  <conditionalFormatting sqref="LO79:LS79">
    <cfRule type="expression" dxfId="17854" priority="13066">
      <formula>LO79=$B$20</formula>
    </cfRule>
    <cfRule type="expression" dxfId="17853" priority="13067">
      <formula>LO79=$B$21</formula>
    </cfRule>
    <cfRule type="expression" dxfId="17852" priority="13068">
      <formula>LO79=$B$19</formula>
    </cfRule>
    <cfRule type="expression" dxfId="17851" priority="13069">
      <formula>LO79=$B$17</formula>
    </cfRule>
    <cfRule type="expression" dxfId="17850" priority="13070">
      <formula>LO79=$B$16</formula>
    </cfRule>
    <cfRule type="expression" dxfId="17849" priority="13071">
      <formula>LO79=$B$14</formula>
    </cfRule>
    <cfRule type="expression" dxfId="17848" priority="13072">
      <formula>LO79=$B$13</formula>
    </cfRule>
    <cfRule type="expression" dxfId="17847" priority="13073">
      <formula>LO79=$B$12</formula>
    </cfRule>
    <cfRule type="expression" dxfId="17846" priority="13074">
      <formula>LO79=$B$11</formula>
    </cfRule>
    <cfRule type="expression" dxfId="17845" priority="13075">
      <formula>LO79=$B$10</formula>
    </cfRule>
    <cfRule type="expression" dxfId="17844" priority="13076">
      <formula>LO79=$B$9</formula>
    </cfRule>
    <cfRule type="expression" dxfId="17843" priority="13077">
      <formula>LO79=$B$6</formula>
    </cfRule>
    <cfRule type="expression" dxfId="17842" priority="13078">
      <formula>"TEXT(C$16,""ddd"")='Sat'"</formula>
    </cfRule>
  </conditionalFormatting>
  <conditionalFormatting sqref="LO79:LS79">
    <cfRule type="expression" dxfId="17841" priority="13065">
      <formula>LO79=$B$22</formula>
    </cfRule>
  </conditionalFormatting>
  <conditionalFormatting sqref="LO79:LS79">
    <cfRule type="expression" dxfId="17840" priority="13063">
      <formula>LO79=#REF!</formula>
    </cfRule>
    <cfRule type="expression" dxfId="17839" priority="13064">
      <formula>LO79=$B$23</formula>
    </cfRule>
  </conditionalFormatting>
  <conditionalFormatting sqref="LS79">
    <cfRule type="expression" dxfId="17838" priority="13059">
      <formula>LS79=$B$8</formula>
    </cfRule>
    <cfRule type="expression" dxfId="17837" priority="13060">
      <formula>LS79=$B$24</formula>
    </cfRule>
    <cfRule type="expression" dxfId="17836" priority="13061">
      <formula>LS79=$B$18</formula>
    </cfRule>
    <cfRule type="expression" dxfId="17835" priority="13062">
      <formula>LS79=$B$3</formula>
    </cfRule>
  </conditionalFormatting>
  <conditionalFormatting sqref="LS79">
    <cfRule type="expression" dxfId="17834" priority="13046">
      <formula>LS79=$B$20</formula>
    </cfRule>
    <cfRule type="expression" dxfId="17833" priority="13047">
      <formula>LS79=$B$21</formula>
    </cfRule>
    <cfRule type="expression" dxfId="17832" priority="13048">
      <formula>LS79=$B$19</formula>
    </cfRule>
    <cfRule type="expression" dxfId="17831" priority="13049">
      <formula>LS79=$B$17</formula>
    </cfRule>
    <cfRule type="expression" dxfId="17830" priority="13050">
      <formula>LS79=$B$16</formula>
    </cfRule>
    <cfRule type="expression" dxfId="17829" priority="13051">
      <formula>LS79=$B$14</formula>
    </cfRule>
    <cfRule type="expression" dxfId="17828" priority="13052">
      <formula>LS79=$B$13</formula>
    </cfRule>
    <cfRule type="expression" dxfId="17827" priority="13053">
      <formula>LS79=$B$12</formula>
    </cfRule>
    <cfRule type="expression" dxfId="17826" priority="13054">
      <formula>LS79=$B$11</formula>
    </cfRule>
    <cfRule type="expression" dxfId="17825" priority="13055">
      <formula>LS79=$B$10</formula>
    </cfRule>
    <cfRule type="expression" dxfId="17824" priority="13056">
      <formula>LS79=$B$9</formula>
    </cfRule>
    <cfRule type="expression" dxfId="17823" priority="13057">
      <formula>LS79=$B$6</formula>
    </cfRule>
    <cfRule type="expression" dxfId="17822" priority="13058">
      <formula>"TEXT(C$16,""ddd"")='Sat'"</formula>
    </cfRule>
  </conditionalFormatting>
  <conditionalFormatting sqref="LS79">
    <cfRule type="expression" dxfId="17821" priority="13045">
      <formula>LS79=$B$22</formula>
    </cfRule>
  </conditionalFormatting>
  <conditionalFormatting sqref="LS79">
    <cfRule type="expression" dxfId="17820" priority="13043">
      <formula>LS79=#REF!</formula>
    </cfRule>
    <cfRule type="expression" dxfId="17819" priority="13044">
      <formula>LS79=$B$23</formula>
    </cfRule>
  </conditionalFormatting>
  <conditionalFormatting sqref="LO79:LS79">
    <cfRule type="expression" dxfId="17818" priority="13039">
      <formula>LO79=$B$8</formula>
    </cfRule>
    <cfRule type="expression" dxfId="17817" priority="13040">
      <formula>LO79=$B$24</formula>
    </cfRule>
    <cfRule type="expression" dxfId="17816" priority="13041">
      <formula>LO79=$B$18</formula>
    </cfRule>
    <cfRule type="expression" dxfId="17815" priority="13042">
      <formula>LO79=$B$3</formula>
    </cfRule>
  </conditionalFormatting>
  <conditionalFormatting sqref="LO79:LS79">
    <cfRule type="expression" dxfId="17814" priority="13026">
      <formula>LO79=$B$20</formula>
    </cfRule>
    <cfRule type="expression" dxfId="17813" priority="13027">
      <formula>LO79=$B$21</formula>
    </cfRule>
    <cfRule type="expression" dxfId="17812" priority="13028">
      <formula>LO79=$B$19</formula>
    </cfRule>
    <cfRule type="expression" dxfId="17811" priority="13029">
      <formula>LO79=$B$17</formula>
    </cfRule>
    <cfRule type="expression" dxfId="17810" priority="13030">
      <formula>LO79=$B$16</formula>
    </cfRule>
    <cfRule type="expression" dxfId="17809" priority="13031">
      <formula>LO79=$B$14</formula>
    </cfRule>
    <cfRule type="expression" dxfId="17808" priority="13032">
      <formula>LO79=$B$13</formula>
    </cfRule>
    <cfRule type="expression" dxfId="17807" priority="13033">
      <formula>LO79=$B$12</formula>
    </cfRule>
    <cfRule type="expression" dxfId="17806" priority="13034">
      <formula>LO79=$B$11</formula>
    </cfRule>
    <cfRule type="expression" dxfId="17805" priority="13035">
      <formula>LO79=$B$10</formula>
    </cfRule>
    <cfRule type="expression" dxfId="17804" priority="13036">
      <formula>LO79=$B$9</formula>
    </cfRule>
    <cfRule type="expression" dxfId="17803" priority="13037">
      <formula>LO79=$B$6</formula>
    </cfRule>
    <cfRule type="expression" dxfId="17802" priority="13038">
      <formula>"TEXT(C$16,""ddd"")='Sat'"</formula>
    </cfRule>
  </conditionalFormatting>
  <conditionalFormatting sqref="LO79:LS79">
    <cfRule type="expression" dxfId="17801" priority="13025">
      <formula>LO79=$B$22</formula>
    </cfRule>
  </conditionalFormatting>
  <conditionalFormatting sqref="LO79:LS79">
    <cfRule type="expression" dxfId="17800" priority="13023">
      <formula>LO79=#REF!</formula>
    </cfRule>
    <cfRule type="expression" dxfId="17799" priority="13024">
      <formula>LO79=$B$23</formula>
    </cfRule>
  </conditionalFormatting>
  <conditionalFormatting sqref="LS79">
    <cfRule type="expression" dxfId="17798" priority="13019">
      <formula>LS79=$B$8</formula>
    </cfRule>
    <cfRule type="expression" dxfId="17797" priority="13020">
      <formula>LS79=$B$24</formula>
    </cfRule>
    <cfRule type="expression" dxfId="17796" priority="13021">
      <formula>LS79=$B$18</formula>
    </cfRule>
    <cfRule type="expression" dxfId="17795" priority="13022">
      <formula>LS79=$B$3</formula>
    </cfRule>
  </conditionalFormatting>
  <conditionalFormatting sqref="LS79">
    <cfRule type="expression" dxfId="17794" priority="13006">
      <formula>LS79=$B$20</formula>
    </cfRule>
    <cfRule type="expression" dxfId="17793" priority="13007">
      <formula>LS79=$B$21</formula>
    </cfRule>
    <cfRule type="expression" dxfId="17792" priority="13008">
      <formula>LS79=$B$19</formula>
    </cfRule>
    <cfRule type="expression" dxfId="17791" priority="13009">
      <formula>LS79=$B$17</formula>
    </cfRule>
    <cfRule type="expression" dxfId="17790" priority="13010">
      <formula>LS79=$B$16</formula>
    </cfRule>
    <cfRule type="expression" dxfId="17789" priority="13011">
      <formula>LS79=$B$14</formula>
    </cfRule>
    <cfRule type="expression" dxfId="17788" priority="13012">
      <formula>LS79=$B$13</formula>
    </cfRule>
    <cfRule type="expression" dxfId="17787" priority="13013">
      <formula>LS79=$B$12</formula>
    </cfRule>
    <cfRule type="expression" dxfId="17786" priority="13014">
      <formula>LS79=$B$11</formula>
    </cfRule>
    <cfRule type="expression" dxfId="17785" priority="13015">
      <formula>LS79=$B$10</formula>
    </cfRule>
    <cfRule type="expression" dxfId="17784" priority="13016">
      <formula>LS79=$B$9</formula>
    </cfRule>
    <cfRule type="expression" dxfId="17783" priority="13017">
      <formula>LS79=$B$6</formula>
    </cfRule>
    <cfRule type="expression" dxfId="17782" priority="13018">
      <formula>"TEXT(C$16,""ddd"")='Sat'"</formula>
    </cfRule>
  </conditionalFormatting>
  <conditionalFormatting sqref="LS79">
    <cfRule type="expression" dxfId="17781" priority="13005">
      <formula>LS79=$B$22</formula>
    </cfRule>
  </conditionalFormatting>
  <conditionalFormatting sqref="LS79">
    <cfRule type="expression" dxfId="17780" priority="13003">
      <formula>LS79=#REF!</formula>
    </cfRule>
    <cfRule type="expression" dxfId="17779" priority="13004">
      <formula>LS79=$B$23</formula>
    </cfRule>
  </conditionalFormatting>
  <conditionalFormatting sqref="LR79">
    <cfRule type="expression" dxfId="17778" priority="12999">
      <formula>LR79=$B$8</formula>
    </cfRule>
    <cfRule type="expression" dxfId="17777" priority="13000">
      <formula>LR79=$B$24</formula>
    </cfRule>
    <cfRule type="expression" dxfId="17776" priority="13001">
      <formula>LR79=$B$18</formula>
    </cfRule>
    <cfRule type="expression" dxfId="17775" priority="13002">
      <formula>LR79=$B$3</formula>
    </cfRule>
  </conditionalFormatting>
  <conditionalFormatting sqref="LR79">
    <cfRule type="expression" dxfId="17774" priority="12986">
      <formula>LR79=$B$20</formula>
    </cfRule>
    <cfRule type="expression" dxfId="17773" priority="12987">
      <formula>LR79=$B$21</formula>
    </cfRule>
    <cfRule type="expression" dxfId="17772" priority="12988">
      <formula>LR79=$B$19</formula>
    </cfRule>
    <cfRule type="expression" dxfId="17771" priority="12989">
      <formula>LR79=$B$17</formula>
    </cfRule>
    <cfRule type="expression" dxfId="17770" priority="12990">
      <formula>LR79=$B$16</formula>
    </cfRule>
    <cfRule type="expression" dxfId="17769" priority="12991">
      <formula>LR79=$B$14</formula>
    </cfRule>
    <cfRule type="expression" dxfId="17768" priority="12992">
      <formula>LR79=$B$13</formula>
    </cfRule>
    <cfRule type="expression" dxfId="17767" priority="12993">
      <formula>LR79=$B$12</formula>
    </cfRule>
    <cfRule type="expression" dxfId="17766" priority="12994">
      <formula>LR79=$B$11</formula>
    </cfRule>
    <cfRule type="expression" dxfId="17765" priority="12995">
      <formula>LR79=$B$10</formula>
    </cfRule>
    <cfRule type="expression" dxfId="17764" priority="12996">
      <formula>LR79=$B$9</formula>
    </cfRule>
    <cfRule type="expression" dxfId="17763" priority="12997">
      <formula>LR79=$B$6</formula>
    </cfRule>
    <cfRule type="expression" dxfId="17762" priority="12998">
      <formula>"TEXT(C$16,""ddd"")='Sat'"</formula>
    </cfRule>
  </conditionalFormatting>
  <conditionalFormatting sqref="LR79">
    <cfRule type="expression" dxfId="17761" priority="12985">
      <formula>LR79=$B$22</formula>
    </cfRule>
  </conditionalFormatting>
  <conditionalFormatting sqref="LR79">
    <cfRule type="expression" dxfId="17760" priority="12983">
      <formula>LR79=#REF!</formula>
    </cfRule>
    <cfRule type="expression" dxfId="17759" priority="12984">
      <formula>LR79=$B$23</formula>
    </cfRule>
  </conditionalFormatting>
  <conditionalFormatting sqref="LO79:LS79">
    <cfRule type="expression" dxfId="17758" priority="12979">
      <formula>LO79=$B$8</formula>
    </cfRule>
    <cfRule type="expression" dxfId="17757" priority="12980">
      <formula>LO79=$B$24</formula>
    </cfRule>
    <cfRule type="expression" dxfId="17756" priority="12981">
      <formula>LO79=$B$18</formula>
    </cfRule>
    <cfRule type="expression" dxfId="17755" priority="12982">
      <formula>LO79=$B$3</formula>
    </cfRule>
  </conditionalFormatting>
  <conditionalFormatting sqref="LO79:LS79">
    <cfRule type="expression" dxfId="17754" priority="12966">
      <formula>LO79=$B$20</formula>
    </cfRule>
    <cfRule type="expression" dxfId="17753" priority="12967">
      <formula>LO79=$B$21</formula>
    </cfRule>
    <cfRule type="expression" dxfId="17752" priority="12968">
      <formula>LO79=$B$19</formula>
    </cfRule>
    <cfRule type="expression" dxfId="17751" priority="12969">
      <formula>LO79=$B$17</formula>
    </cfRule>
    <cfRule type="expression" dxfId="17750" priority="12970">
      <formula>LO79=$B$16</formula>
    </cfRule>
    <cfRule type="expression" dxfId="17749" priority="12971">
      <formula>LO79=$B$14</formula>
    </cfRule>
    <cfRule type="expression" dxfId="17748" priority="12972">
      <formula>LO79=$B$13</formula>
    </cfRule>
    <cfRule type="expression" dxfId="17747" priority="12973">
      <formula>LO79=$B$12</formula>
    </cfRule>
    <cfRule type="expression" dxfId="17746" priority="12974">
      <formula>LO79=$B$11</formula>
    </cfRule>
    <cfRule type="expression" dxfId="17745" priority="12975">
      <formula>LO79=$B$10</formula>
    </cfRule>
    <cfRule type="expression" dxfId="17744" priority="12976">
      <formula>LO79=$B$9</formula>
    </cfRule>
    <cfRule type="expression" dxfId="17743" priority="12977">
      <formula>LO79=$B$6</formula>
    </cfRule>
    <cfRule type="expression" dxfId="17742" priority="12978">
      <formula>"TEXT(C$16,""ddd"")='Sat'"</formula>
    </cfRule>
  </conditionalFormatting>
  <conditionalFormatting sqref="LO79:LS79">
    <cfRule type="expression" dxfId="17741" priority="12965">
      <formula>LO79=$B$22</formula>
    </cfRule>
  </conditionalFormatting>
  <conditionalFormatting sqref="LO79:LS79">
    <cfRule type="expression" dxfId="17740" priority="12963">
      <formula>LO79=#REF!</formula>
    </cfRule>
    <cfRule type="expression" dxfId="17739" priority="12964">
      <formula>LO79=$B$23</formula>
    </cfRule>
  </conditionalFormatting>
  <conditionalFormatting sqref="LS79">
    <cfRule type="expression" dxfId="17738" priority="12959">
      <formula>LS79=$B$8</formula>
    </cfRule>
    <cfRule type="expression" dxfId="17737" priority="12960">
      <formula>LS79=$B$24</formula>
    </cfRule>
    <cfRule type="expression" dxfId="17736" priority="12961">
      <formula>LS79=$B$18</formula>
    </cfRule>
    <cfRule type="expression" dxfId="17735" priority="12962">
      <formula>LS79=$B$3</formula>
    </cfRule>
  </conditionalFormatting>
  <conditionalFormatting sqref="LS79">
    <cfRule type="expression" dxfId="17734" priority="12946">
      <formula>LS79=$B$20</formula>
    </cfRule>
    <cfRule type="expression" dxfId="17733" priority="12947">
      <formula>LS79=$B$21</formula>
    </cfRule>
    <cfRule type="expression" dxfId="17732" priority="12948">
      <formula>LS79=$B$19</formula>
    </cfRule>
    <cfRule type="expression" dxfId="17731" priority="12949">
      <formula>LS79=$B$17</formula>
    </cfRule>
    <cfRule type="expression" dxfId="17730" priority="12950">
      <formula>LS79=$B$16</formula>
    </cfRule>
    <cfRule type="expression" dxfId="17729" priority="12951">
      <formula>LS79=$B$14</formula>
    </cfRule>
    <cfRule type="expression" dxfId="17728" priority="12952">
      <formula>LS79=$B$13</formula>
    </cfRule>
    <cfRule type="expression" dxfId="17727" priority="12953">
      <formula>LS79=$B$12</formula>
    </cfRule>
    <cfRule type="expression" dxfId="17726" priority="12954">
      <formula>LS79=$B$11</formula>
    </cfRule>
    <cfRule type="expression" dxfId="17725" priority="12955">
      <formula>LS79=$B$10</formula>
    </cfRule>
    <cfRule type="expression" dxfId="17724" priority="12956">
      <formula>LS79=$B$9</formula>
    </cfRule>
    <cfRule type="expression" dxfId="17723" priority="12957">
      <formula>LS79=$B$6</formula>
    </cfRule>
    <cfRule type="expression" dxfId="17722" priority="12958">
      <formula>"TEXT(C$16,""ddd"")='Sat'"</formula>
    </cfRule>
  </conditionalFormatting>
  <conditionalFormatting sqref="LS79">
    <cfRule type="expression" dxfId="17721" priority="12945">
      <formula>LS79=$B$22</formula>
    </cfRule>
  </conditionalFormatting>
  <conditionalFormatting sqref="LS79">
    <cfRule type="expression" dxfId="17720" priority="12943">
      <formula>LS79=#REF!</formula>
    </cfRule>
    <cfRule type="expression" dxfId="17719" priority="12944">
      <formula>LS79=$B$23</formula>
    </cfRule>
  </conditionalFormatting>
  <conditionalFormatting sqref="LO79:LS79">
    <cfRule type="expression" dxfId="17718" priority="12939">
      <formula>LO79=$B$8</formula>
    </cfRule>
    <cfRule type="expression" dxfId="17717" priority="12940">
      <formula>LO79=$B$24</formula>
    </cfRule>
    <cfRule type="expression" dxfId="17716" priority="12941">
      <formula>LO79=$B$18</formula>
    </cfRule>
    <cfRule type="expression" dxfId="17715" priority="12942">
      <formula>LO79=$B$3</formula>
    </cfRule>
  </conditionalFormatting>
  <conditionalFormatting sqref="LO79:LS79">
    <cfRule type="expression" dxfId="17714" priority="12926">
      <formula>LO79=$B$20</formula>
    </cfRule>
    <cfRule type="expression" dxfId="17713" priority="12927">
      <formula>LO79=$B$21</formula>
    </cfRule>
    <cfRule type="expression" dxfId="17712" priority="12928">
      <formula>LO79=$B$19</formula>
    </cfRule>
    <cfRule type="expression" dxfId="17711" priority="12929">
      <formula>LO79=$B$17</formula>
    </cfRule>
    <cfRule type="expression" dxfId="17710" priority="12930">
      <formula>LO79=$B$16</formula>
    </cfRule>
    <cfRule type="expression" dxfId="17709" priority="12931">
      <formula>LO79=$B$14</formula>
    </cfRule>
    <cfRule type="expression" dxfId="17708" priority="12932">
      <formula>LO79=$B$13</formula>
    </cfRule>
    <cfRule type="expression" dxfId="17707" priority="12933">
      <formula>LO79=$B$12</formula>
    </cfRule>
    <cfRule type="expression" dxfId="17706" priority="12934">
      <formula>LO79=$B$11</formula>
    </cfRule>
    <cfRule type="expression" dxfId="17705" priority="12935">
      <formula>LO79=$B$10</formula>
    </cfRule>
    <cfRule type="expression" dxfId="17704" priority="12936">
      <formula>LO79=$B$9</formula>
    </cfRule>
    <cfRule type="expression" dxfId="17703" priority="12937">
      <formula>LO79=$B$6</formula>
    </cfRule>
    <cfRule type="expression" dxfId="17702" priority="12938">
      <formula>"TEXT(C$16,""ddd"")='Sat'"</formula>
    </cfRule>
  </conditionalFormatting>
  <conditionalFormatting sqref="LO79:LS79">
    <cfRule type="expression" dxfId="17701" priority="12925">
      <formula>LO79=$B$22</formula>
    </cfRule>
  </conditionalFormatting>
  <conditionalFormatting sqref="LO79:LS79">
    <cfRule type="expression" dxfId="17700" priority="12923">
      <formula>LO79=#REF!</formula>
    </cfRule>
    <cfRule type="expression" dxfId="17699" priority="12924">
      <formula>LO79=$B$23</formula>
    </cfRule>
  </conditionalFormatting>
  <conditionalFormatting sqref="LS79">
    <cfRule type="expression" dxfId="17698" priority="12919">
      <formula>LS79=$B$8</formula>
    </cfRule>
    <cfRule type="expression" dxfId="17697" priority="12920">
      <formula>LS79=$B$24</formula>
    </cfRule>
    <cfRule type="expression" dxfId="17696" priority="12921">
      <formula>LS79=$B$18</formula>
    </cfRule>
    <cfRule type="expression" dxfId="17695" priority="12922">
      <formula>LS79=$B$3</formula>
    </cfRule>
  </conditionalFormatting>
  <conditionalFormatting sqref="LS79">
    <cfRule type="expression" dxfId="17694" priority="12906">
      <formula>LS79=$B$20</formula>
    </cfRule>
    <cfRule type="expression" dxfId="17693" priority="12907">
      <formula>LS79=$B$21</formula>
    </cfRule>
    <cfRule type="expression" dxfId="17692" priority="12908">
      <formula>LS79=$B$19</formula>
    </cfRule>
    <cfRule type="expression" dxfId="17691" priority="12909">
      <formula>LS79=$B$17</formula>
    </cfRule>
    <cfRule type="expression" dxfId="17690" priority="12910">
      <formula>LS79=$B$16</formula>
    </cfRule>
    <cfRule type="expression" dxfId="17689" priority="12911">
      <formula>LS79=$B$14</formula>
    </cfRule>
    <cfRule type="expression" dxfId="17688" priority="12912">
      <formula>LS79=$B$13</formula>
    </cfRule>
    <cfRule type="expression" dxfId="17687" priority="12913">
      <formula>LS79=$B$12</formula>
    </cfRule>
    <cfRule type="expression" dxfId="17686" priority="12914">
      <formula>LS79=$B$11</formula>
    </cfRule>
    <cfRule type="expression" dxfId="17685" priority="12915">
      <formula>LS79=$B$10</formula>
    </cfRule>
    <cfRule type="expression" dxfId="17684" priority="12916">
      <formula>LS79=$B$9</formula>
    </cfRule>
    <cfRule type="expression" dxfId="17683" priority="12917">
      <formula>LS79=$B$6</formula>
    </cfRule>
    <cfRule type="expression" dxfId="17682" priority="12918">
      <formula>"TEXT(C$16,""ddd"")='Sat'"</formula>
    </cfRule>
  </conditionalFormatting>
  <conditionalFormatting sqref="LS79">
    <cfRule type="expression" dxfId="17681" priority="12905">
      <formula>LS79=$B$22</formula>
    </cfRule>
  </conditionalFormatting>
  <conditionalFormatting sqref="LS79">
    <cfRule type="expression" dxfId="17680" priority="12903">
      <formula>LS79=#REF!</formula>
    </cfRule>
    <cfRule type="expression" dxfId="17679" priority="12904">
      <formula>LS79=$B$23</formula>
    </cfRule>
  </conditionalFormatting>
  <conditionalFormatting sqref="LR79">
    <cfRule type="expression" dxfId="17678" priority="12899">
      <formula>LR79=$B$8</formula>
    </cfRule>
    <cfRule type="expression" dxfId="17677" priority="12900">
      <formula>LR79=$B$24</formula>
    </cfRule>
    <cfRule type="expression" dxfId="17676" priority="12901">
      <formula>LR79=$B$18</formula>
    </cfRule>
    <cfRule type="expression" dxfId="17675" priority="12902">
      <formula>LR79=$B$3</formula>
    </cfRule>
  </conditionalFormatting>
  <conditionalFormatting sqref="LR79">
    <cfRule type="expression" dxfId="17674" priority="12886">
      <formula>LR79=$B$20</formula>
    </cfRule>
    <cfRule type="expression" dxfId="17673" priority="12887">
      <formula>LR79=$B$21</formula>
    </cfRule>
    <cfRule type="expression" dxfId="17672" priority="12888">
      <formula>LR79=$B$19</formula>
    </cfRule>
    <cfRule type="expression" dxfId="17671" priority="12889">
      <formula>LR79=$B$17</formula>
    </cfRule>
    <cfRule type="expression" dxfId="17670" priority="12890">
      <formula>LR79=$B$16</formula>
    </cfRule>
    <cfRule type="expression" dxfId="17669" priority="12891">
      <formula>LR79=$B$14</formula>
    </cfRule>
    <cfRule type="expression" dxfId="17668" priority="12892">
      <formula>LR79=$B$13</formula>
    </cfRule>
    <cfRule type="expression" dxfId="17667" priority="12893">
      <formula>LR79=$B$12</formula>
    </cfRule>
    <cfRule type="expression" dxfId="17666" priority="12894">
      <formula>LR79=$B$11</formula>
    </cfRule>
    <cfRule type="expression" dxfId="17665" priority="12895">
      <formula>LR79=$B$10</formula>
    </cfRule>
    <cfRule type="expression" dxfId="17664" priority="12896">
      <formula>LR79=$B$9</formula>
    </cfRule>
    <cfRule type="expression" dxfId="17663" priority="12897">
      <formula>LR79=$B$6</formula>
    </cfRule>
    <cfRule type="expression" dxfId="17662" priority="12898">
      <formula>"TEXT(C$16,""ddd"")='Sat'"</formula>
    </cfRule>
  </conditionalFormatting>
  <conditionalFormatting sqref="LR79">
    <cfRule type="expression" dxfId="17661" priority="12885">
      <formula>LR79=$B$22</formula>
    </cfRule>
  </conditionalFormatting>
  <conditionalFormatting sqref="LR79">
    <cfRule type="expression" dxfId="17660" priority="12883">
      <formula>LR79=#REF!</formula>
    </cfRule>
    <cfRule type="expression" dxfId="17659" priority="12884">
      <formula>LR79=$B$23</formula>
    </cfRule>
  </conditionalFormatting>
  <conditionalFormatting sqref="LH79:LI79">
    <cfRule type="expression" dxfId="17658" priority="12879">
      <formula>LH79=$B$8</formula>
    </cfRule>
    <cfRule type="expression" dxfId="17657" priority="12880">
      <formula>LH79=$B$24</formula>
    </cfRule>
    <cfRule type="expression" dxfId="17656" priority="12881">
      <formula>LH79=$B$18</formula>
    </cfRule>
    <cfRule type="expression" dxfId="17655" priority="12882">
      <formula>LH79=$B$3</formula>
    </cfRule>
  </conditionalFormatting>
  <conditionalFormatting sqref="LH79:LI79">
    <cfRule type="expression" dxfId="17654" priority="12866">
      <formula>LH79=$B$20</formula>
    </cfRule>
    <cfRule type="expression" dxfId="17653" priority="12867">
      <formula>LH79=$B$21</formula>
    </cfRule>
    <cfRule type="expression" dxfId="17652" priority="12868">
      <formula>LH79=$B$19</formula>
    </cfRule>
    <cfRule type="expression" dxfId="17651" priority="12869">
      <formula>LH79=$B$17</formula>
    </cfRule>
    <cfRule type="expression" dxfId="17650" priority="12870">
      <formula>LH79=$B$16</formula>
    </cfRule>
    <cfRule type="expression" dxfId="17649" priority="12871">
      <formula>LH79=$B$14</formula>
    </cfRule>
    <cfRule type="expression" dxfId="17648" priority="12872">
      <formula>LH79=$B$13</formula>
    </cfRule>
    <cfRule type="expression" dxfId="17647" priority="12873">
      <formula>LH79=$B$12</formula>
    </cfRule>
    <cfRule type="expression" dxfId="17646" priority="12874">
      <formula>LH79=$B$11</formula>
    </cfRule>
    <cfRule type="expression" dxfId="17645" priority="12875">
      <formula>LH79=$B$10</formula>
    </cfRule>
    <cfRule type="expression" dxfId="17644" priority="12876">
      <formula>LH79=$B$9</formula>
    </cfRule>
    <cfRule type="expression" dxfId="17643" priority="12877">
      <formula>LH79=$B$6</formula>
    </cfRule>
    <cfRule type="expression" dxfId="17642" priority="12878">
      <formula>"TEXT(C$16,""ddd"")='Sat'"</formula>
    </cfRule>
  </conditionalFormatting>
  <conditionalFormatting sqref="LH79:LI79">
    <cfRule type="expression" dxfId="17641" priority="12865">
      <formula>LH79=$B$22</formula>
    </cfRule>
  </conditionalFormatting>
  <conditionalFormatting sqref="LH79:LI79">
    <cfRule type="expression" dxfId="17640" priority="12863">
      <formula>LH79=#REF!</formula>
    </cfRule>
    <cfRule type="expression" dxfId="17639" priority="12864">
      <formula>LH79=$B$23</formula>
    </cfRule>
  </conditionalFormatting>
  <conditionalFormatting sqref="LH79:LI79">
    <cfRule type="expression" dxfId="17638" priority="12859">
      <formula>LH79=$B$8</formula>
    </cfRule>
    <cfRule type="expression" dxfId="17637" priority="12860">
      <formula>LH79=$B$24</formula>
    </cfRule>
    <cfRule type="expression" dxfId="17636" priority="12861">
      <formula>LH79=$B$18</formula>
    </cfRule>
    <cfRule type="expression" dxfId="17635" priority="12862">
      <formula>LH79=$B$3</formula>
    </cfRule>
  </conditionalFormatting>
  <conditionalFormatting sqref="LH79:LI79">
    <cfRule type="expression" dxfId="17634" priority="12846">
      <formula>LH79=$B$20</formula>
    </cfRule>
    <cfRule type="expression" dxfId="17633" priority="12847">
      <formula>LH79=$B$21</formula>
    </cfRule>
    <cfRule type="expression" dxfId="17632" priority="12848">
      <formula>LH79=$B$19</formula>
    </cfRule>
    <cfRule type="expression" dxfId="17631" priority="12849">
      <formula>LH79=$B$17</formula>
    </cfRule>
    <cfRule type="expression" dxfId="17630" priority="12850">
      <formula>LH79=$B$16</formula>
    </cfRule>
    <cfRule type="expression" dxfId="17629" priority="12851">
      <formula>LH79=$B$14</formula>
    </cfRule>
    <cfRule type="expression" dxfId="17628" priority="12852">
      <formula>LH79=$B$13</formula>
    </cfRule>
    <cfRule type="expression" dxfId="17627" priority="12853">
      <formula>LH79=$B$12</formula>
    </cfRule>
    <cfRule type="expression" dxfId="17626" priority="12854">
      <formula>LH79=$B$11</formula>
    </cfRule>
    <cfRule type="expression" dxfId="17625" priority="12855">
      <formula>LH79=$B$10</formula>
    </cfRule>
    <cfRule type="expression" dxfId="17624" priority="12856">
      <formula>LH79=$B$9</formula>
    </cfRule>
    <cfRule type="expression" dxfId="17623" priority="12857">
      <formula>LH79=$B$6</formula>
    </cfRule>
    <cfRule type="expression" dxfId="17622" priority="12858">
      <formula>"TEXT(C$16,""ddd"")='Sat'"</formula>
    </cfRule>
  </conditionalFormatting>
  <conditionalFormatting sqref="LH79:LI79">
    <cfRule type="expression" dxfId="17621" priority="12845">
      <formula>LH79=$B$22</formula>
    </cfRule>
  </conditionalFormatting>
  <conditionalFormatting sqref="LH79:LI79">
    <cfRule type="expression" dxfId="17620" priority="12843">
      <formula>LH79=#REF!</formula>
    </cfRule>
    <cfRule type="expression" dxfId="17619" priority="12844">
      <formula>LH79=$B$23</formula>
    </cfRule>
  </conditionalFormatting>
  <conditionalFormatting sqref="LH79:LI79">
    <cfRule type="expression" dxfId="17618" priority="12839">
      <formula>LH79=$B$8</formula>
    </cfRule>
    <cfRule type="expression" dxfId="17617" priority="12840">
      <formula>LH79=$B$24</formula>
    </cfRule>
    <cfRule type="expression" dxfId="17616" priority="12841">
      <formula>LH79=$B$18</formula>
    </cfRule>
    <cfRule type="expression" dxfId="17615" priority="12842">
      <formula>LH79=$B$3</formula>
    </cfRule>
  </conditionalFormatting>
  <conditionalFormatting sqref="LH79:LI79">
    <cfRule type="expression" dxfId="17614" priority="12826">
      <formula>LH79=$B$20</formula>
    </cfRule>
    <cfRule type="expression" dxfId="17613" priority="12827">
      <formula>LH79=$B$21</formula>
    </cfRule>
    <cfRule type="expression" dxfId="17612" priority="12828">
      <formula>LH79=$B$19</formula>
    </cfRule>
    <cfRule type="expression" dxfId="17611" priority="12829">
      <formula>LH79=$B$17</formula>
    </cfRule>
    <cfRule type="expression" dxfId="17610" priority="12830">
      <formula>LH79=$B$16</formula>
    </cfRule>
    <cfRule type="expression" dxfId="17609" priority="12831">
      <formula>LH79=$B$14</formula>
    </cfRule>
    <cfRule type="expression" dxfId="17608" priority="12832">
      <formula>LH79=$B$13</formula>
    </cfRule>
    <cfRule type="expression" dxfId="17607" priority="12833">
      <formula>LH79=$B$12</formula>
    </cfRule>
    <cfRule type="expression" dxfId="17606" priority="12834">
      <formula>LH79=$B$11</formula>
    </cfRule>
    <cfRule type="expression" dxfId="17605" priority="12835">
      <formula>LH79=$B$10</formula>
    </cfRule>
    <cfRule type="expression" dxfId="17604" priority="12836">
      <formula>LH79=$B$9</formula>
    </cfRule>
    <cfRule type="expression" dxfId="17603" priority="12837">
      <formula>LH79=$B$6</formula>
    </cfRule>
    <cfRule type="expression" dxfId="17602" priority="12838">
      <formula>"TEXT(C$16,""ddd"")='Sat'"</formula>
    </cfRule>
  </conditionalFormatting>
  <conditionalFormatting sqref="LH79:LI79">
    <cfRule type="expression" dxfId="17601" priority="12825">
      <formula>LH79=$B$22</formula>
    </cfRule>
  </conditionalFormatting>
  <conditionalFormatting sqref="LH79:LI79">
    <cfRule type="expression" dxfId="17600" priority="12823">
      <formula>LH79=#REF!</formula>
    </cfRule>
    <cfRule type="expression" dxfId="17599" priority="12824">
      <formula>LH79=$B$23</formula>
    </cfRule>
  </conditionalFormatting>
  <conditionalFormatting sqref="LH79:LI79">
    <cfRule type="expression" dxfId="17598" priority="12819">
      <formula>LH79=$B$8</formula>
    </cfRule>
    <cfRule type="expression" dxfId="17597" priority="12820">
      <formula>LH79=$B$24</formula>
    </cfRule>
    <cfRule type="expression" dxfId="17596" priority="12821">
      <formula>LH79=$B$18</formula>
    </cfRule>
    <cfRule type="expression" dxfId="17595" priority="12822">
      <formula>LH79=$B$3</formula>
    </cfRule>
  </conditionalFormatting>
  <conditionalFormatting sqref="LH79:LI79">
    <cfRule type="expression" dxfId="17594" priority="12806">
      <formula>LH79=$B$20</formula>
    </cfRule>
    <cfRule type="expression" dxfId="17593" priority="12807">
      <formula>LH79=$B$21</formula>
    </cfRule>
    <cfRule type="expression" dxfId="17592" priority="12808">
      <formula>LH79=$B$19</formula>
    </cfRule>
    <cfRule type="expression" dxfId="17591" priority="12809">
      <formula>LH79=$B$17</formula>
    </cfRule>
    <cfRule type="expression" dxfId="17590" priority="12810">
      <formula>LH79=$B$16</formula>
    </cfRule>
    <cfRule type="expression" dxfId="17589" priority="12811">
      <formula>LH79=$B$14</formula>
    </cfRule>
    <cfRule type="expression" dxfId="17588" priority="12812">
      <formula>LH79=$B$13</formula>
    </cfRule>
    <cfRule type="expression" dxfId="17587" priority="12813">
      <formula>LH79=$B$12</formula>
    </cfRule>
    <cfRule type="expression" dxfId="17586" priority="12814">
      <formula>LH79=$B$11</formula>
    </cfRule>
    <cfRule type="expression" dxfId="17585" priority="12815">
      <formula>LH79=$B$10</formula>
    </cfRule>
    <cfRule type="expression" dxfId="17584" priority="12816">
      <formula>LH79=$B$9</formula>
    </cfRule>
    <cfRule type="expression" dxfId="17583" priority="12817">
      <formula>LH79=$B$6</formula>
    </cfRule>
    <cfRule type="expression" dxfId="17582" priority="12818">
      <formula>"TEXT(C$16,""ddd"")='Sat'"</formula>
    </cfRule>
  </conditionalFormatting>
  <conditionalFormatting sqref="LH79:LI79">
    <cfRule type="expression" dxfId="17581" priority="12805">
      <formula>LH79=$B$22</formula>
    </cfRule>
  </conditionalFormatting>
  <conditionalFormatting sqref="LH79:LI79">
    <cfRule type="expression" dxfId="17580" priority="12803">
      <formula>LH79=#REF!</formula>
    </cfRule>
    <cfRule type="expression" dxfId="17579" priority="12804">
      <formula>LH79=$B$23</formula>
    </cfRule>
  </conditionalFormatting>
  <conditionalFormatting sqref="LH79:LI79">
    <cfRule type="expression" dxfId="17578" priority="12799">
      <formula>LH79=$B$8</formula>
    </cfRule>
    <cfRule type="expression" dxfId="17577" priority="12800">
      <formula>LH79=$B$24</formula>
    </cfRule>
    <cfRule type="expression" dxfId="17576" priority="12801">
      <formula>LH79=$B$18</formula>
    </cfRule>
    <cfRule type="expression" dxfId="17575" priority="12802">
      <formula>LH79=$B$3</formula>
    </cfRule>
  </conditionalFormatting>
  <conditionalFormatting sqref="LH79:LI79">
    <cfRule type="expression" dxfId="17574" priority="12786">
      <formula>LH79=$B$20</formula>
    </cfRule>
    <cfRule type="expression" dxfId="17573" priority="12787">
      <formula>LH79=$B$21</formula>
    </cfRule>
    <cfRule type="expression" dxfId="17572" priority="12788">
      <formula>LH79=$B$19</formula>
    </cfRule>
    <cfRule type="expression" dxfId="17571" priority="12789">
      <formula>LH79=$B$17</formula>
    </cfRule>
    <cfRule type="expression" dxfId="17570" priority="12790">
      <formula>LH79=$B$16</formula>
    </cfRule>
    <cfRule type="expression" dxfId="17569" priority="12791">
      <formula>LH79=$B$14</formula>
    </cfRule>
    <cfRule type="expression" dxfId="17568" priority="12792">
      <formula>LH79=$B$13</formula>
    </cfRule>
    <cfRule type="expression" dxfId="17567" priority="12793">
      <formula>LH79=$B$12</formula>
    </cfRule>
    <cfRule type="expression" dxfId="17566" priority="12794">
      <formula>LH79=$B$11</formula>
    </cfRule>
    <cfRule type="expression" dxfId="17565" priority="12795">
      <formula>LH79=$B$10</formula>
    </cfRule>
    <cfRule type="expression" dxfId="17564" priority="12796">
      <formula>LH79=$B$9</formula>
    </cfRule>
    <cfRule type="expression" dxfId="17563" priority="12797">
      <formula>LH79=$B$6</formula>
    </cfRule>
    <cfRule type="expression" dxfId="17562" priority="12798">
      <formula>"TEXT(C$16,""ddd"")='Sat'"</formula>
    </cfRule>
  </conditionalFormatting>
  <conditionalFormatting sqref="LH79:LI79">
    <cfRule type="expression" dxfId="17561" priority="12785">
      <formula>LH79=$B$22</formula>
    </cfRule>
  </conditionalFormatting>
  <conditionalFormatting sqref="LH79:LI79">
    <cfRule type="expression" dxfId="17560" priority="12783">
      <formula>LH79=#REF!</formula>
    </cfRule>
    <cfRule type="expression" dxfId="17559" priority="12784">
      <formula>LH79=$B$23</formula>
    </cfRule>
  </conditionalFormatting>
  <conditionalFormatting sqref="LH79:LI79">
    <cfRule type="expression" dxfId="17558" priority="12779">
      <formula>LH79=$B$8</formula>
    </cfRule>
    <cfRule type="expression" dxfId="17557" priority="12780">
      <formula>LH79=$B$24</formula>
    </cfRule>
    <cfRule type="expression" dxfId="17556" priority="12781">
      <formula>LH79=$B$18</formula>
    </cfRule>
    <cfRule type="expression" dxfId="17555" priority="12782">
      <formula>LH79=$B$3</formula>
    </cfRule>
  </conditionalFormatting>
  <conditionalFormatting sqref="LH79:LI79">
    <cfRule type="expression" dxfId="17554" priority="12766">
      <formula>LH79=$B$20</formula>
    </cfRule>
    <cfRule type="expression" dxfId="17553" priority="12767">
      <formula>LH79=$B$21</formula>
    </cfRule>
    <cfRule type="expression" dxfId="17552" priority="12768">
      <formula>LH79=$B$19</formula>
    </cfRule>
    <cfRule type="expression" dxfId="17551" priority="12769">
      <formula>LH79=$B$17</formula>
    </cfRule>
    <cfRule type="expression" dxfId="17550" priority="12770">
      <formula>LH79=$B$16</formula>
    </cfRule>
    <cfRule type="expression" dxfId="17549" priority="12771">
      <formula>LH79=$B$14</formula>
    </cfRule>
    <cfRule type="expression" dxfId="17548" priority="12772">
      <formula>LH79=$B$13</formula>
    </cfRule>
    <cfRule type="expression" dxfId="17547" priority="12773">
      <formula>LH79=$B$12</formula>
    </cfRule>
    <cfRule type="expression" dxfId="17546" priority="12774">
      <formula>LH79=$B$11</formula>
    </cfRule>
    <cfRule type="expression" dxfId="17545" priority="12775">
      <formula>LH79=$B$10</formula>
    </cfRule>
    <cfRule type="expression" dxfId="17544" priority="12776">
      <formula>LH79=$B$9</formula>
    </cfRule>
    <cfRule type="expression" dxfId="17543" priority="12777">
      <formula>LH79=$B$6</formula>
    </cfRule>
    <cfRule type="expression" dxfId="17542" priority="12778">
      <formula>"TEXT(C$16,""ddd"")='Sat'"</formula>
    </cfRule>
  </conditionalFormatting>
  <conditionalFormatting sqref="LH79:LI79">
    <cfRule type="expression" dxfId="17541" priority="12765">
      <formula>LH79=$B$22</formula>
    </cfRule>
  </conditionalFormatting>
  <conditionalFormatting sqref="LH79:LI79">
    <cfRule type="expression" dxfId="17540" priority="12763">
      <formula>LH79=#REF!</formula>
    </cfRule>
    <cfRule type="expression" dxfId="17539" priority="12764">
      <formula>LH79=$B$23</formula>
    </cfRule>
  </conditionalFormatting>
  <conditionalFormatting sqref="LH79:LI79">
    <cfRule type="expression" dxfId="17538" priority="12759">
      <formula>LH79=$B$8</formula>
    </cfRule>
    <cfRule type="expression" dxfId="17537" priority="12760">
      <formula>LH79=$B$24</formula>
    </cfRule>
    <cfRule type="expression" dxfId="17536" priority="12761">
      <formula>LH79=$B$18</formula>
    </cfRule>
    <cfRule type="expression" dxfId="17535" priority="12762">
      <formula>LH79=$B$3</formula>
    </cfRule>
  </conditionalFormatting>
  <conditionalFormatting sqref="LH79:LI79">
    <cfRule type="expression" dxfId="17534" priority="12746">
      <formula>LH79=$B$20</formula>
    </cfRule>
    <cfRule type="expression" dxfId="17533" priority="12747">
      <formula>LH79=$B$21</formula>
    </cfRule>
    <cfRule type="expression" dxfId="17532" priority="12748">
      <formula>LH79=$B$19</formula>
    </cfRule>
    <cfRule type="expression" dxfId="17531" priority="12749">
      <formula>LH79=$B$17</formula>
    </cfRule>
    <cfRule type="expression" dxfId="17530" priority="12750">
      <formula>LH79=$B$16</formula>
    </cfRule>
    <cfRule type="expression" dxfId="17529" priority="12751">
      <formula>LH79=$B$14</formula>
    </cfRule>
    <cfRule type="expression" dxfId="17528" priority="12752">
      <formula>LH79=$B$13</formula>
    </cfRule>
    <cfRule type="expression" dxfId="17527" priority="12753">
      <formula>LH79=$B$12</formula>
    </cfRule>
    <cfRule type="expression" dxfId="17526" priority="12754">
      <formula>LH79=$B$11</formula>
    </cfRule>
    <cfRule type="expression" dxfId="17525" priority="12755">
      <formula>LH79=$B$10</formula>
    </cfRule>
    <cfRule type="expression" dxfId="17524" priority="12756">
      <formula>LH79=$B$9</formula>
    </cfRule>
    <cfRule type="expression" dxfId="17523" priority="12757">
      <formula>LH79=$B$6</formula>
    </cfRule>
    <cfRule type="expression" dxfId="17522" priority="12758">
      <formula>"TEXT(C$16,""ddd"")='Sat'"</formula>
    </cfRule>
  </conditionalFormatting>
  <conditionalFormatting sqref="LH79:LI79">
    <cfRule type="expression" dxfId="17521" priority="12745">
      <formula>LH79=$B$22</formula>
    </cfRule>
  </conditionalFormatting>
  <conditionalFormatting sqref="LH79:LI79">
    <cfRule type="expression" dxfId="17520" priority="12743">
      <formula>LH79=#REF!</formula>
    </cfRule>
    <cfRule type="expression" dxfId="17519" priority="12744">
      <formula>LH79=$B$23</formula>
    </cfRule>
  </conditionalFormatting>
  <conditionalFormatting sqref="LH79:LI79">
    <cfRule type="expression" dxfId="17518" priority="12739">
      <formula>LH79=$B$8</formula>
    </cfRule>
    <cfRule type="expression" dxfId="17517" priority="12740">
      <formula>LH79=$B$24</formula>
    </cfRule>
    <cfRule type="expression" dxfId="17516" priority="12741">
      <formula>LH79=$B$18</formula>
    </cfRule>
    <cfRule type="expression" dxfId="17515" priority="12742">
      <formula>LH79=$B$3</formula>
    </cfRule>
  </conditionalFormatting>
  <conditionalFormatting sqref="LH79:LI79">
    <cfRule type="expression" dxfId="17514" priority="12726">
      <formula>LH79=$B$20</formula>
    </cfRule>
    <cfRule type="expression" dxfId="17513" priority="12727">
      <formula>LH79=$B$21</formula>
    </cfRule>
    <cfRule type="expression" dxfId="17512" priority="12728">
      <formula>LH79=$B$19</formula>
    </cfRule>
    <cfRule type="expression" dxfId="17511" priority="12729">
      <formula>LH79=$B$17</formula>
    </cfRule>
    <cfRule type="expression" dxfId="17510" priority="12730">
      <formula>LH79=$B$16</formula>
    </cfRule>
    <cfRule type="expression" dxfId="17509" priority="12731">
      <formula>LH79=$B$14</formula>
    </cfRule>
    <cfRule type="expression" dxfId="17508" priority="12732">
      <formula>LH79=$B$13</formula>
    </cfRule>
    <cfRule type="expression" dxfId="17507" priority="12733">
      <formula>LH79=$B$12</formula>
    </cfRule>
    <cfRule type="expression" dxfId="17506" priority="12734">
      <formula>LH79=$B$11</formula>
    </cfRule>
    <cfRule type="expression" dxfId="17505" priority="12735">
      <formula>LH79=$B$10</formula>
    </cfRule>
    <cfRule type="expression" dxfId="17504" priority="12736">
      <formula>LH79=$B$9</formula>
    </cfRule>
    <cfRule type="expression" dxfId="17503" priority="12737">
      <formula>LH79=$B$6</formula>
    </cfRule>
    <cfRule type="expression" dxfId="17502" priority="12738">
      <formula>"TEXT(C$16,""ddd"")='Sat'"</formula>
    </cfRule>
  </conditionalFormatting>
  <conditionalFormatting sqref="LH79:LI79">
    <cfRule type="expression" dxfId="17501" priority="12725">
      <formula>LH79=$B$22</formula>
    </cfRule>
  </conditionalFormatting>
  <conditionalFormatting sqref="LH79:LI79">
    <cfRule type="expression" dxfId="17500" priority="12723">
      <formula>LH79=#REF!</formula>
    </cfRule>
    <cfRule type="expression" dxfId="17499" priority="12724">
      <formula>LH79=$B$23</formula>
    </cfRule>
  </conditionalFormatting>
  <conditionalFormatting sqref="LH79:LI79">
    <cfRule type="expression" dxfId="17498" priority="12719">
      <formula>LH79=$B$8</formula>
    </cfRule>
    <cfRule type="expression" dxfId="17497" priority="12720">
      <formula>LH79=$B$24</formula>
    </cfRule>
    <cfRule type="expression" dxfId="17496" priority="12721">
      <formula>LH79=$B$18</formula>
    </cfRule>
    <cfRule type="expression" dxfId="17495" priority="12722">
      <formula>LH79=$B$3</formula>
    </cfRule>
  </conditionalFormatting>
  <conditionalFormatting sqref="LH79:LI79">
    <cfRule type="expression" dxfId="17494" priority="12706">
      <formula>LH79=$B$20</formula>
    </cfRule>
    <cfRule type="expression" dxfId="17493" priority="12707">
      <formula>LH79=$B$21</formula>
    </cfRule>
    <cfRule type="expression" dxfId="17492" priority="12708">
      <formula>LH79=$B$19</formula>
    </cfRule>
    <cfRule type="expression" dxfId="17491" priority="12709">
      <formula>LH79=$B$17</formula>
    </cfRule>
    <cfRule type="expression" dxfId="17490" priority="12710">
      <formula>LH79=$B$16</formula>
    </cfRule>
    <cfRule type="expression" dxfId="17489" priority="12711">
      <formula>LH79=$B$14</formula>
    </cfRule>
    <cfRule type="expression" dxfId="17488" priority="12712">
      <formula>LH79=$B$13</formula>
    </cfRule>
    <cfRule type="expression" dxfId="17487" priority="12713">
      <formula>LH79=$B$12</formula>
    </cfRule>
    <cfRule type="expression" dxfId="17486" priority="12714">
      <formula>LH79=$B$11</formula>
    </cfRule>
    <cfRule type="expression" dxfId="17485" priority="12715">
      <formula>LH79=$B$10</formula>
    </cfRule>
    <cfRule type="expression" dxfId="17484" priority="12716">
      <formula>LH79=$B$9</formula>
    </cfRule>
    <cfRule type="expression" dxfId="17483" priority="12717">
      <formula>LH79=$B$6</formula>
    </cfRule>
    <cfRule type="expression" dxfId="17482" priority="12718">
      <formula>"TEXT(C$16,""ddd"")='Sat'"</formula>
    </cfRule>
  </conditionalFormatting>
  <conditionalFormatting sqref="LH79:LI79">
    <cfRule type="expression" dxfId="17481" priority="12705">
      <formula>LH79=$B$22</formula>
    </cfRule>
  </conditionalFormatting>
  <conditionalFormatting sqref="LH79:LI79">
    <cfRule type="expression" dxfId="17480" priority="12703">
      <formula>LH79=#REF!</formula>
    </cfRule>
    <cfRule type="expression" dxfId="17479" priority="12704">
      <formula>LH79=$B$23</formula>
    </cfRule>
  </conditionalFormatting>
  <conditionalFormatting sqref="LJ79:LL79">
    <cfRule type="expression" dxfId="17478" priority="12699">
      <formula>LJ79=$B$8</formula>
    </cfRule>
    <cfRule type="expression" dxfId="17477" priority="12700">
      <formula>LJ79=$B$24</formula>
    </cfRule>
    <cfRule type="expression" dxfId="17476" priority="12701">
      <formula>LJ79=$B$18</formula>
    </cfRule>
    <cfRule type="expression" dxfId="17475" priority="12702">
      <formula>LJ79=$B$3</formula>
    </cfRule>
  </conditionalFormatting>
  <conditionalFormatting sqref="LJ79:LL79">
    <cfRule type="expression" dxfId="17474" priority="12686">
      <formula>LJ79=$B$20</formula>
    </cfRule>
    <cfRule type="expression" dxfId="17473" priority="12687">
      <formula>LJ79=$B$21</formula>
    </cfRule>
    <cfRule type="expression" dxfId="17472" priority="12688">
      <formula>LJ79=$B$19</formula>
    </cfRule>
    <cfRule type="expression" dxfId="17471" priority="12689">
      <formula>LJ79=$B$17</formula>
    </cfRule>
    <cfRule type="expression" dxfId="17470" priority="12690">
      <formula>LJ79=$B$16</formula>
    </cfRule>
    <cfRule type="expression" dxfId="17469" priority="12691">
      <formula>LJ79=$B$14</formula>
    </cfRule>
    <cfRule type="expression" dxfId="17468" priority="12692">
      <formula>LJ79=$B$13</formula>
    </cfRule>
    <cfRule type="expression" dxfId="17467" priority="12693">
      <formula>LJ79=$B$12</formula>
    </cfRule>
    <cfRule type="expression" dxfId="17466" priority="12694">
      <formula>LJ79=$B$11</formula>
    </cfRule>
    <cfRule type="expression" dxfId="17465" priority="12695">
      <formula>LJ79=$B$10</formula>
    </cfRule>
    <cfRule type="expression" dxfId="17464" priority="12696">
      <formula>LJ79=$B$9</formula>
    </cfRule>
    <cfRule type="expression" dxfId="17463" priority="12697">
      <formula>LJ79=$B$6</formula>
    </cfRule>
    <cfRule type="expression" dxfId="17462" priority="12698">
      <formula>"TEXT(C$16,""ddd"")='Sat'"</formula>
    </cfRule>
  </conditionalFormatting>
  <conditionalFormatting sqref="LJ79:LL79">
    <cfRule type="expression" dxfId="17461" priority="12685">
      <formula>LJ79=$B$22</formula>
    </cfRule>
  </conditionalFormatting>
  <conditionalFormatting sqref="LJ79:LL79">
    <cfRule type="expression" dxfId="17460" priority="12683">
      <formula>LJ79=#REF!</formula>
    </cfRule>
    <cfRule type="expression" dxfId="17459" priority="12684">
      <formula>LJ79=$B$23</formula>
    </cfRule>
  </conditionalFormatting>
  <conditionalFormatting sqref="LL79">
    <cfRule type="expression" dxfId="17458" priority="12679">
      <formula>LL79=$B$8</formula>
    </cfRule>
    <cfRule type="expression" dxfId="17457" priority="12680">
      <formula>LL79=$B$24</formula>
    </cfRule>
    <cfRule type="expression" dxfId="17456" priority="12681">
      <formula>LL79=$B$18</formula>
    </cfRule>
    <cfRule type="expression" dxfId="17455" priority="12682">
      <formula>LL79=$B$3</formula>
    </cfRule>
  </conditionalFormatting>
  <conditionalFormatting sqref="LL79">
    <cfRule type="expression" dxfId="17454" priority="12666">
      <formula>LL79=$B$20</formula>
    </cfRule>
    <cfRule type="expression" dxfId="17453" priority="12667">
      <formula>LL79=$B$21</formula>
    </cfRule>
    <cfRule type="expression" dxfId="17452" priority="12668">
      <formula>LL79=$B$19</formula>
    </cfRule>
    <cfRule type="expression" dxfId="17451" priority="12669">
      <formula>LL79=$B$17</formula>
    </cfRule>
    <cfRule type="expression" dxfId="17450" priority="12670">
      <formula>LL79=$B$16</formula>
    </cfRule>
    <cfRule type="expression" dxfId="17449" priority="12671">
      <formula>LL79=$B$14</formula>
    </cfRule>
    <cfRule type="expression" dxfId="17448" priority="12672">
      <formula>LL79=$B$13</formula>
    </cfRule>
    <cfRule type="expression" dxfId="17447" priority="12673">
      <formula>LL79=$B$12</formula>
    </cfRule>
    <cfRule type="expression" dxfId="17446" priority="12674">
      <formula>LL79=$B$11</formula>
    </cfRule>
    <cfRule type="expression" dxfId="17445" priority="12675">
      <formula>LL79=$B$10</formula>
    </cfRule>
    <cfRule type="expression" dxfId="17444" priority="12676">
      <formula>LL79=$B$9</formula>
    </cfRule>
    <cfRule type="expression" dxfId="17443" priority="12677">
      <formula>LL79=$B$6</formula>
    </cfRule>
    <cfRule type="expression" dxfId="17442" priority="12678">
      <formula>"TEXT(C$16,""ddd"")='Sat'"</formula>
    </cfRule>
  </conditionalFormatting>
  <conditionalFormatting sqref="LL79">
    <cfRule type="expression" dxfId="17441" priority="12665">
      <formula>LL79=$B$22</formula>
    </cfRule>
  </conditionalFormatting>
  <conditionalFormatting sqref="LL79">
    <cfRule type="expression" dxfId="17440" priority="12663">
      <formula>LL79=#REF!</formula>
    </cfRule>
    <cfRule type="expression" dxfId="17439" priority="12664">
      <formula>LL79=$B$23</formula>
    </cfRule>
  </conditionalFormatting>
  <conditionalFormatting sqref="LJ79:LL79">
    <cfRule type="expression" dxfId="17438" priority="12659">
      <formula>LJ79=$B$8</formula>
    </cfRule>
    <cfRule type="expression" dxfId="17437" priority="12660">
      <formula>LJ79=$B$24</formula>
    </cfRule>
    <cfRule type="expression" dxfId="17436" priority="12661">
      <formula>LJ79=$B$18</formula>
    </cfRule>
    <cfRule type="expression" dxfId="17435" priority="12662">
      <formula>LJ79=$B$3</formula>
    </cfRule>
  </conditionalFormatting>
  <conditionalFormatting sqref="LJ79:LL79">
    <cfRule type="expression" dxfId="17434" priority="12646">
      <formula>LJ79=$B$20</formula>
    </cfRule>
    <cfRule type="expression" dxfId="17433" priority="12647">
      <formula>LJ79=$B$21</formula>
    </cfRule>
    <cfRule type="expression" dxfId="17432" priority="12648">
      <formula>LJ79=$B$19</formula>
    </cfRule>
    <cfRule type="expression" dxfId="17431" priority="12649">
      <formula>LJ79=$B$17</formula>
    </cfRule>
    <cfRule type="expression" dxfId="17430" priority="12650">
      <formula>LJ79=$B$16</formula>
    </cfRule>
    <cfRule type="expression" dxfId="17429" priority="12651">
      <formula>LJ79=$B$14</formula>
    </cfRule>
    <cfRule type="expression" dxfId="17428" priority="12652">
      <formula>LJ79=$B$13</formula>
    </cfRule>
    <cfRule type="expression" dxfId="17427" priority="12653">
      <formula>LJ79=$B$12</formula>
    </cfRule>
    <cfRule type="expression" dxfId="17426" priority="12654">
      <formula>LJ79=$B$11</formula>
    </cfRule>
    <cfRule type="expression" dxfId="17425" priority="12655">
      <formula>LJ79=$B$10</formula>
    </cfRule>
    <cfRule type="expression" dxfId="17424" priority="12656">
      <formula>LJ79=$B$9</formula>
    </cfRule>
    <cfRule type="expression" dxfId="17423" priority="12657">
      <formula>LJ79=$B$6</formula>
    </cfRule>
    <cfRule type="expression" dxfId="17422" priority="12658">
      <formula>"TEXT(C$16,""ddd"")='Sat'"</formula>
    </cfRule>
  </conditionalFormatting>
  <conditionalFormatting sqref="LJ79:LL79">
    <cfRule type="expression" dxfId="17421" priority="12645">
      <formula>LJ79=$B$22</formula>
    </cfRule>
  </conditionalFormatting>
  <conditionalFormatting sqref="LJ79:LL79">
    <cfRule type="expression" dxfId="17420" priority="12643">
      <formula>LJ79=#REF!</formula>
    </cfRule>
    <cfRule type="expression" dxfId="17419" priority="12644">
      <formula>LJ79=$B$23</formula>
    </cfRule>
  </conditionalFormatting>
  <conditionalFormatting sqref="LL79">
    <cfRule type="expression" dxfId="17418" priority="12639">
      <formula>LL79=$B$8</formula>
    </cfRule>
    <cfRule type="expression" dxfId="17417" priority="12640">
      <formula>LL79=$B$24</formula>
    </cfRule>
    <cfRule type="expression" dxfId="17416" priority="12641">
      <formula>LL79=$B$18</formula>
    </cfRule>
    <cfRule type="expression" dxfId="17415" priority="12642">
      <formula>LL79=$B$3</formula>
    </cfRule>
  </conditionalFormatting>
  <conditionalFormatting sqref="LL79">
    <cfRule type="expression" dxfId="17414" priority="12626">
      <formula>LL79=$B$20</formula>
    </cfRule>
    <cfRule type="expression" dxfId="17413" priority="12627">
      <formula>LL79=$B$21</formula>
    </cfRule>
    <cfRule type="expression" dxfId="17412" priority="12628">
      <formula>LL79=$B$19</formula>
    </cfRule>
    <cfRule type="expression" dxfId="17411" priority="12629">
      <formula>LL79=$B$17</formula>
    </cfRule>
    <cfRule type="expression" dxfId="17410" priority="12630">
      <formula>LL79=$B$16</formula>
    </cfRule>
    <cfRule type="expression" dxfId="17409" priority="12631">
      <formula>LL79=$B$14</formula>
    </cfRule>
    <cfRule type="expression" dxfId="17408" priority="12632">
      <formula>LL79=$B$13</formula>
    </cfRule>
    <cfRule type="expression" dxfId="17407" priority="12633">
      <formula>LL79=$B$12</formula>
    </cfRule>
    <cfRule type="expression" dxfId="17406" priority="12634">
      <formula>LL79=$B$11</formula>
    </cfRule>
    <cfRule type="expression" dxfId="17405" priority="12635">
      <formula>LL79=$B$10</formula>
    </cfRule>
    <cfRule type="expression" dxfId="17404" priority="12636">
      <formula>LL79=$B$9</formula>
    </cfRule>
    <cfRule type="expression" dxfId="17403" priority="12637">
      <formula>LL79=$B$6</formula>
    </cfRule>
    <cfRule type="expression" dxfId="17402" priority="12638">
      <formula>"TEXT(C$16,""ddd"")='Sat'"</formula>
    </cfRule>
  </conditionalFormatting>
  <conditionalFormatting sqref="LL79">
    <cfRule type="expression" dxfId="17401" priority="12625">
      <formula>LL79=$B$22</formula>
    </cfRule>
  </conditionalFormatting>
  <conditionalFormatting sqref="LL79">
    <cfRule type="expression" dxfId="17400" priority="12623">
      <formula>LL79=#REF!</formula>
    </cfRule>
    <cfRule type="expression" dxfId="17399" priority="12624">
      <formula>LL79=$B$23</formula>
    </cfRule>
  </conditionalFormatting>
  <conditionalFormatting sqref="LJ79:LL79">
    <cfRule type="expression" dxfId="17398" priority="12619">
      <formula>LJ79=$B$8</formula>
    </cfRule>
    <cfRule type="expression" dxfId="17397" priority="12620">
      <formula>LJ79=$B$24</formula>
    </cfRule>
    <cfRule type="expression" dxfId="17396" priority="12621">
      <formula>LJ79=$B$18</formula>
    </cfRule>
    <cfRule type="expression" dxfId="17395" priority="12622">
      <formula>LJ79=$B$3</formula>
    </cfRule>
  </conditionalFormatting>
  <conditionalFormatting sqref="LJ79:LL79">
    <cfRule type="expression" dxfId="17394" priority="12606">
      <formula>LJ79=$B$20</formula>
    </cfRule>
    <cfRule type="expression" dxfId="17393" priority="12607">
      <formula>LJ79=$B$21</formula>
    </cfRule>
    <cfRule type="expression" dxfId="17392" priority="12608">
      <formula>LJ79=$B$19</formula>
    </cfRule>
    <cfRule type="expression" dxfId="17391" priority="12609">
      <formula>LJ79=$B$17</formula>
    </cfRule>
    <cfRule type="expression" dxfId="17390" priority="12610">
      <formula>LJ79=$B$16</formula>
    </cfRule>
    <cfRule type="expression" dxfId="17389" priority="12611">
      <formula>LJ79=$B$14</formula>
    </cfRule>
    <cfRule type="expression" dxfId="17388" priority="12612">
      <formula>LJ79=$B$13</formula>
    </cfRule>
    <cfRule type="expression" dxfId="17387" priority="12613">
      <formula>LJ79=$B$12</formula>
    </cfRule>
    <cfRule type="expression" dxfId="17386" priority="12614">
      <formula>LJ79=$B$11</formula>
    </cfRule>
    <cfRule type="expression" dxfId="17385" priority="12615">
      <formula>LJ79=$B$10</formula>
    </cfRule>
    <cfRule type="expression" dxfId="17384" priority="12616">
      <formula>LJ79=$B$9</formula>
    </cfRule>
    <cfRule type="expression" dxfId="17383" priority="12617">
      <formula>LJ79=$B$6</formula>
    </cfRule>
    <cfRule type="expression" dxfId="17382" priority="12618">
      <formula>"TEXT(C$16,""ddd"")='Sat'"</formula>
    </cfRule>
  </conditionalFormatting>
  <conditionalFormatting sqref="LJ79:LL79">
    <cfRule type="expression" dxfId="17381" priority="12605">
      <formula>LJ79=$B$22</formula>
    </cfRule>
  </conditionalFormatting>
  <conditionalFormatting sqref="LJ79:LL79">
    <cfRule type="expression" dxfId="17380" priority="12603">
      <formula>LJ79=#REF!</formula>
    </cfRule>
    <cfRule type="expression" dxfId="17379" priority="12604">
      <formula>LJ79=$B$23</formula>
    </cfRule>
  </conditionalFormatting>
  <conditionalFormatting sqref="LL79">
    <cfRule type="expression" dxfId="17378" priority="12599">
      <formula>LL79=$B$8</formula>
    </cfRule>
    <cfRule type="expression" dxfId="17377" priority="12600">
      <formula>LL79=$B$24</formula>
    </cfRule>
    <cfRule type="expression" dxfId="17376" priority="12601">
      <formula>LL79=$B$18</formula>
    </cfRule>
    <cfRule type="expression" dxfId="17375" priority="12602">
      <formula>LL79=$B$3</formula>
    </cfRule>
  </conditionalFormatting>
  <conditionalFormatting sqref="LL79">
    <cfRule type="expression" dxfId="17374" priority="12586">
      <formula>LL79=$B$20</formula>
    </cfRule>
    <cfRule type="expression" dxfId="17373" priority="12587">
      <formula>LL79=$B$21</formula>
    </cfRule>
    <cfRule type="expression" dxfId="17372" priority="12588">
      <formula>LL79=$B$19</formula>
    </cfRule>
    <cfRule type="expression" dxfId="17371" priority="12589">
      <formula>LL79=$B$17</formula>
    </cfRule>
    <cfRule type="expression" dxfId="17370" priority="12590">
      <formula>LL79=$B$16</formula>
    </cfRule>
    <cfRule type="expression" dxfId="17369" priority="12591">
      <formula>LL79=$B$14</formula>
    </cfRule>
    <cfRule type="expression" dxfId="17368" priority="12592">
      <formula>LL79=$B$13</formula>
    </cfRule>
    <cfRule type="expression" dxfId="17367" priority="12593">
      <formula>LL79=$B$12</formula>
    </cfRule>
    <cfRule type="expression" dxfId="17366" priority="12594">
      <formula>LL79=$B$11</formula>
    </cfRule>
    <cfRule type="expression" dxfId="17365" priority="12595">
      <formula>LL79=$B$10</formula>
    </cfRule>
    <cfRule type="expression" dxfId="17364" priority="12596">
      <formula>LL79=$B$9</formula>
    </cfRule>
    <cfRule type="expression" dxfId="17363" priority="12597">
      <formula>LL79=$B$6</formula>
    </cfRule>
    <cfRule type="expression" dxfId="17362" priority="12598">
      <formula>"TEXT(C$16,""ddd"")='Sat'"</formula>
    </cfRule>
  </conditionalFormatting>
  <conditionalFormatting sqref="LL79">
    <cfRule type="expression" dxfId="17361" priority="12585">
      <formula>LL79=$B$22</formula>
    </cfRule>
  </conditionalFormatting>
  <conditionalFormatting sqref="LL79">
    <cfRule type="expression" dxfId="17360" priority="12583">
      <formula>LL79=#REF!</formula>
    </cfRule>
    <cfRule type="expression" dxfId="17359" priority="12584">
      <formula>LL79=$B$23</formula>
    </cfRule>
  </conditionalFormatting>
  <conditionalFormatting sqref="LJ79:LL79">
    <cfRule type="expression" dxfId="17358" priority="12579">
      <formula>LJ79=$B$8</formula>
    </cfRule>
    <cfRule type="expression" dxfId="17357" priority="12580">
      <formula>LJ79=$B$24</formula>
    </cfRule>
    <cfRule type="expression" dxfId="17356" priority="12581">
      <formula>LJ79=$B$18</formula>
    </cfRule>
    <cfRule type="expression" dxfId="17355" priority="12582">
      <formula>LJ79=$B$3</formula>
    </cfRule>
  </conditionalFormatting>
  <conditionalFormatting sqref="LJ79:LL79">
    <cfRule type="expression" dxfId="17354" priority="12566">
      <formula>LJ79=$B$20</formula>
    </cfRule>
    <cfRule type="expression" dxfId="17353" priority="12567">
      <formula>LJ79=$B$21</formula>
    </cfRule>
    <cfRule type="expression" dxfId="17352" priority="12568">
      <formula>LJ79=$B$19</formula>
    </cfRule>
    <cfRule type="expression" dxfId="17351" priority="12569">
      <formula>LJ79=$B$17</formula>
    </cfRule>
    <cfRule type="expression" dxfId="17350" priority="12570">
      <formula>LJ79=$B$16</formula>
    </cfRule>
    <cfRule type="expression" dxfId="17349" priority="12571">
      <formula>LJ79=$B$14</formula>
    </cfRule>
    <cfRule type="expression" dxfId="17348" priority="12572">
      <formula>LJ79=$B$13</formula>
    </cfRule>
    <cfRule type="expression" dxfId="17347" priority="12573">
      <formula>LJ79=$B$12</formula>
    </cfRule>
    <cfRule type="expression" dxfId="17346" priority="12574">
      <formula>LJ79=$B$11</formula>
    </cfRule>
    <cfRule type="expression" dxfId="17345" priority="12575">
      <formula>LJ79=$B$10</formula>
    </cfRule>
    <cfRule type="expression" dxfId="17344" priority="12576">
      <formula>LJ79=$B$9</formula>
    </cfRule>
    <cfRule type="expression" dxfId="17343" priority="12577">
      <formula>LJ79=$B$6</formula>
    </cfRule>
    <cfRule type="expression" dxfId="17342" priority="12578">
      <formula>"TEXT(C$16,""ddd"")='Sat'"</formula>
    </cfRule>
  </conditionalFormatting>
  <conditionalFormatting sqref="LJ79:LL79">
    <cfRule type="expression" dxfId="17341" priority="12565">
      <formula>LJ79=$B$22</formula>
    </cfRule>
  </conditionalFormatting>
  <conditionalFormatting sqref="LJ79:LL79">
    <cfRule type="expression" dxfId="17340" priority="12563">
      <formula>LJ79=#REF!</formula>
    </cfRule>
    <cfRule type="expression" dxfId="17339" priority="12564">
      <formula>LJ79=$B$23</formula>
    </cfRule>
  </conditionalFormatting>
  <conditionalFormatting sqref="LL79">
    <cfRule type="expression" dxfId="17338" priority="12559">
      <formula>LL79=$B$8</formula>
    </cfRule>
    <cfRule type="expression" dxfId="17337" priority="12560">
      <formula>LL79=$B$24</formula>
    </cfRule>
    <cfRule type="expression" dxfId="17336" priority="12561">
      <formula>LL79=$B$18</formula>
    </cfRule>
    <cfRule type="expression" dxfId="17335" priority="12562">
      <formula>LL79=$B$3</formula>
    </cfRule>
  </conditionalFormatting>
  <conditionalFormatting sqref="LL79">
    <cfRule type="expression" dxfId="17334" priority="12546">
      <formula>LL79=$B$20</formula>
    </cfRule>
    <cfRule type="expression" dxfId="17333" priority="12547">
      <formula>LL79=$B$21</formula>
    </cfRule>
    <cfRule type="expression" dxfId="17332" priority="12548">
      <formula>LL79=$B$19</formula>
    </cfRule>
    <cfRule type="expression" dxfId="17331" priority="12549">
      <formula>LL79=$B$17</formula>
    </cfRule>
    <cfRule type="expression" dxfId="17330" priority="12550">
      <formula>LL79=$B$16</formula>
    </cfRule>
    <cfRule type="expression" dxfId="17329" priority="12551">
      <formula>LL79=$B$14</formula>
    </cfRule>
    <cfRule type="expression" dxfId="17328" priority="12552">
      <formula>LL79=$B$13</formula>
    </cfRule>
    <cfRule type="expression" dxfId="17327" priority="12553">
      <formula>LL79=$B$12</formula>
    </cfRule>
    <cfRule type="expression" dxfId="17326" priority="12554">
      <formula>LL79=$B$11</formula>
    </cfRule>
    <cfRule type="expression" dxfId="17325" priority="12555">
      <formula>LL79=$B$10</formula>
    </cfRule>
    <cfRule type="expression" dxfId="17324" priority="12556">
      <formula>LL79=$B$9</formula>
    </cfRule>
    <cfRule type="expression" dxfId="17323" priority="12557">
      <formula>LL79=$B$6</formula>
    </cfRule>
    <cfRule type="expression" dxfId="17322" priority="12558">
      <formula>"TEXT(C$16,""ddd"")='Sat'"</formula>
    </cfRule>
  </conditionalFormatting>
  <conditionalFormatting sqref="LL79">
    <cfRule type="expression" dxfId="17321" priority="12545">
      <formula>LL79=$B$22</formula>
    </cfRule>
  </conditionalFormatting>
  <conditionalFormatting sqref="LL79">
    <cfRule type="expression" dxfId="17320" priority="12543">
      <formula>LL79=#REF!</formula>
    </cfRule>
    <cfRule type="expression" dxfId="17319" priority="12544">
      <formula>LL79=$B$23</formula>
    </cfRule>
  </conditionalFormatting>
  <conditionalFormatting sqref="LJ79:LL79">
    <cfRule type="expression" dxfId="17318" priority="12539">
      <formula>LJ79=$B$8</formula>
    </cfRule>
    <cfRule type="expression" dxfId="17317" priority="12540">
      <formula>LJ79=$B$24</formula>
    </cfRule>
    <cfRule type="expression" dxfId="17316" priority="12541">
      <formula>LJ79=$B$18</formula>
    </cfRule>
    <cfRule type="expression" dxfId="17315" priority="12542">
      <formula>LJ79=$B$3</formula>
    </cfRule>
  </conditionalFormatting>
  <conditionalFormatting sqref="LJ79:LL79">
    <cfRule type="expression" dxfId="17314" priority="12526">
      <formula>LJ79=$B$20</formula>
    </cfRule>
    <cfRule type="expression" dxfId="17313" priority="12527">
      <formula>LJ79=$B$21</formula>
    </cfRule>
    <cfRule type="expression" dxfId="17312" priority="12528">
      <formula>LJ79=$B$19</formula>
    </cfRule>
    <cfRule type="expression" dxfId="17311" priority="12529">
      <formula>LJ79=$B$17</formula>
    </cfRule>
    <cfRule type="expression" dxfId="17310" priority="12530">
      <formula>LJ79=$B$16</formula>
    </cfRule>
    <cfRule type="expression" dxfId="17309" priority="12531">
      <formula>LJ79=$B$14</formula>
    </cfRule>
    <cfRule type="expression" dxfId="17308" priority="12532">
      <formula>LJ79=$B$13</formula>
    </cfRule>
    <cfRule type="expression" dxfId="17307" priority="12533">
      <formula>LJ79=$B$12</formula>
    </cfRule>
    <cfRule type="expression" dxfId="17306" priority="12534">
      <formula>LJ79=$B$11</formula>
    </cfRule>
    <cfRule type="expression" dxfId="17305" priority="12535">
      <formula>LJ79=$B$10</formula>
    </cfRule>
    <cfRule type="expression" dxfId="17304" priority="12536">
      <formula>LJ79=$B$9</formula>
    </cfRule>
    <cfRule type="expression" dxfId="17303" priority="12537">
      <formula>LJ79=$B$6</formula>
    </cfRule>
    <cfRule type="expression" dxfId="17302" priority="12538">
      <formula>"TEXT(C$16,""ddd"")='Sat'"</formula>
    </cfRule>
  </conditionalFormatting>
  <conditionalFormatting sqref="LJ79:LL79">
    <cfRule type="expression" dxfId="17301" priority="12525">
      <formula>LJ79=$B$22</formula>
    </cfRule>
  </conditionalFormatting>
  <conditionalFormatting sqref="LJ79:LL79">
    <cfRule type="expression" dxfId="17300" priority="12523">
      <formula>LJ79=#REF!</formula>
    </cfRule>
    <cfRule type="expression" dxfId="17299" priority="12524">
      <formula>LJ79=$B$23</formula>
    </cfRule>
  </conditionalFormatting>
  <conditionalFormatting sqref="LL79">
    <cfRule type="expression" dxfId="17298" priority="12519">
      <formula>LL79=$B$8</formula>
    </cfRule>
    <cfRule type="expression" dxfId="17297" priority="12520">
      <formula>LL79=$B$24</formula>
    </cfRule>
    <cfRule type="expression" dxfId="17296" priority="12521">
      <formula>LL79=$B$18</formula>
    </cfRule>
    <cfRule type="expression" dxfId="17295" priority="12522">
      <formula>LL79=$B$3</formula>
    </cfRule>
  </conditionalFormatting>
  <conditionalFormatting sqref="LL79">
    <cfRule type="expression" dxfId="17294" priority="12506">
      <formula>LL79=$B$20</formula>
    </cfRule>
    <cfRule type="expression" dxfId="17293" priority="12507">
      <formula>LL79=$B$21</formula>
    </cfRule>
    <cfRule type="expression" dxfId="17292" priority="12508">
      <formula>LL79=$B$19</formula>
    </cfRule>
    <cfRule type="expression" dxfId="17291" priority="12509">
      <formula>LL79=$B$17</formula>
    </cfRule>
    <cfRule type="expression" dxfId="17290" priority="12510">
      <formula>LL79=$B$16</formula>
    </cfRule>
    <cfRule type="expression" dxfId="17289" priority="12511">
      <formula>LL79=$B$14</formula>
    </cfRule>
    <cfRule type="expression" dxfId="17288" priority="12512">
      <formula>LL79=$B$13</formula>
    </cfRule>
    <cfRule type="expression" dxfId="17287" priority="12513">
      <formula>LL79=$B$12</formula>
    </cfRule>
    <cfRule type="expression" dxfId="17286" priority="12514">
      <formula>LL79=$B$11</formula>
    </cfRule>
    <cfRule type="expression" dxfId="17285" priority="12515">
      <formula>LL79=$B$10</formula>
    </cfRule>
    <cfRule type="expression" dxfId="17284" priority="12516">
      <formula>LL79=$B$9</formula>
    </cfRule>
    <cfRule type="expression" dxfId="17283" priority="12517">
      <formula>LL79=$B$6</formula>
    </cfRule>
    <cfRule type="expression" dxfId="17282" priority="12518">
      <formula>"TEXT(C$16,""ddd"")='Sat'"</formula>
    </cfRule>
  </conditionalFormatting>
  <conditionalFormatting sqref="LL79">
    <cfRule type="expression" dxfId="17281" priority="12505">
      <formula>LL79=$B$22</formula>
    </cfRule>
  </conditionalFormatting>
  <conditionalFormatting sqref="LL79">
    <cfRule type="expression" dxfId="17280" priority="12503">
      <formula>LL79=#REF!</formula>
    </cfRule>
    <cfRule type="expression" dxfId="17279" priority="12504">
      <formula>LL79=$B$23</formula>
    </cfRule>
  </conditionalFormatting>
  <conditionalFormatting sqref="LK79">
    <cfRule type="expression" dxfId="17278" priority="12499">
      <formula>LK79=$B$8</formula>
    </cfRule>
    <cfRule type="expression" dxfId="17277" priority="12500">
      <formula>LK79=$B$24</formula>
    </cfRule>
    <cfRule type="expression" dxfId="17276" priority="12501">
      <formula>LK79=$B$18</formula>
    </cfRule>
    <cfRule type="expression" dxfId="17275" priority="12502">
      <formula>LK79=$B$3</formula>
    </cfRule>
  </conditionalFormatting>
  <conditionalFormatting sqref="LK79">
    <cfRule type="expression" dxfId="17274" priority="12486">
      <formula>LK79=$B$20</formula>
    </cfRule>
    <cfRule type="expression" dxfId="17273" priority="12487">
      <formula>LK79=$B$21</formula>
    </cfRule>
    <cfRule type="expression" dxfId="17272" priority="12488">
      <formula>LK79=$B$19</formula>
    </cfRule>
    <cfRule type="expression" dxfId="17271" priority="12489">
      <formula>LK79=$B$17</formula>
    </cfRule>
    <cfRule type="expression" dxfId="17270" priority="12490">
      <formula>LK79=$B$16</formula>
    </cfRule>
    <cfRule type="expression" dxfId="17269" priority="12491">
      <formula>LK79=$B$14</formula>
    </cfRule>
    <cfRule type="expression" dxfId="17268" priority="12492">
      <formula>LK79=$B$13</formula>
    </cfRule>
    <cfRule type="expression" dxfId="17267" priority="12493">
      <formula>LK79=$B$12</formula>
    </cfRule>
    <cfRule type="expression" dxfId="17266" priority="12494">
      <formula>LK79=$B$11</formula>
    </cfRule>
    <cfRule type="expression" dxfId="17265" priority="12495">
      <formula>LK79=$B$10</formula>
    </cfRule>
    <cfRule type="expression" dxfId="17264" priority="12496">
      <formula>LK79=$B$9</formula>
    </cfRule>
    <cfRule type="expression" dxfId="17263" priority="12497">
      <formula>LK79=$B$6</formula>
    </cfRule>
    <cfRule type="expression" dxfId="17262" priority="12498">
      <formula>"TEXT(C$16,""ddd"")='Sat'"</formula>
    </cfRule>
  </conditionalFormatting>
  <conditionalFormatting sqref="LK79">
    <cfRule type="expression" dxfId="17261" priority="12485">
      <formula>LK79=$B$22</formula>
    </cfRule>
  </conditionalFormatting>
  <conditionalFormatting sqref="LK79">
    <cfRule type="expression" dxfId="17260" priority="12483">
      <formula>LK79=#REF!</formula>
    </cfRule>
    <cfRule type="expression" dxfId="17259" priority="12484">
      <formula>LK79=$B$23</formula>
    </cfRule>
  </conditionalFormatting>
  <conditionalFormatting sqref="LJ79:LL79">
    <cfRule type="expression" dxfId="17258" priority="12479">
      <formula>LJ79=$B$8</formula>
    </cfRule>
    <cfRule type="expression" dxfId="17257" priority="12480">
      <formula>LJ79=$B$24</formula>
    </cfRule>
    <cfRule type="expression" dxfId="17256" priority="12481">
      <formula>LJ79=$B$18</formula>
    </cfRule>
    <cfRule type="expression" dxfId="17255" priority="12482">
      <formula>LJ79=$B$3</formula>
    </cfRule>
  </conditionalFormatting>
  <conditionalFormatting sqref="LJ79:LL79">
    <cfRule type="expression" dxfId="17254" priority="12466">
      <formula>LJ79=$B$20</formula>
    </cfRule>
    <cfRule type="expression" dxfId="17253" priority="12467">
      <formula>LJ79=$B$21</formula>
    </cfRule>
    <cfRule type="expression" dxfId="17252" priority="12468">
      <formula>LJ79=$B$19</formula>
    </cfRule>
    <cfRule type="expression" dxfId="17251" priority="12469">
      <formula>LJ79=$B$17</formula>
    </cfRule>
    <cfRule type="expression" dxfId="17250" priority="12470">
      <formula>LJ79=$B$16</formula>
    </cfRule>
    <cfRule type="expression" dxfId="17249" priority="12471">
      <formula>LJ79=$B$14</formula>
    </cfRule>
    <cfRule type="expression" dxfId="17248" priority="12472">
      <formula>LJ79=$B$13</formula>
    </cfRule>
    <cfRule type="expression" dxfId="17247" priority="12473">
      <formula>LJ79=$B$12</formula>
    </cfRule>
    <cfRule type="expression" dxfId="17246" priority="12474">
      <formula>LJ79=$B$11</formula>
    </cfRule>
    <cfRule type="expression" dxfId="17245" priority="12475">
      <formula>LJ79=$B$10</formula>
    </cfRule>
    <cfRule type="expression" dxfId="17244" priority="12476">
      <formula>LJ79=$B$9</formula>
    </cfRule>
    <cfRule type="expression" dxfId="17243" priority="12477">
      <formula>LJ79=$B$6</formula>
    </cfRule>
    <cfRule type="expression" dxfId="17242" priority="12478">
      <formula>"TEXT(C$16,""ddd"")='Sat'"</formula>
    </cfRule>
  </conditionalFormatting>
  <conditionalFormatting sqref="LJ79:LL79">
    <cfRule type="expression" dxfId="17241" priority="12465">
      <formula>LJ79=$B$22</formula>
    </cfRule>
  </conditionalFormatting>
  <conditionalFormatting sqref="LJ79:LL79">
    <cfRule type="expression" dxfId="17240" priority="12463">
      <formula>LJ79=#REF!</formula>
    </cfRule>
    <cfRule type="expression" dxfId="17239" priority="12464">
      <formula>LJ79=$B$23</formula>
    </cfRule>
  </conditionalFormatting>
  <conditionalFormatting sqref="LL79">
    <cfRule type="expression" dxfId="17238" priority="12459">
      <formula>LL79=$B$8</formula>
    </cfRule>
    <cfRule type="expression" dxfId="17237" priority="12460">
      <formula>LL79=$B$24</formula>
    </cfRule>
    <cfRule type="expression" dxfId="17236" priority="12461">
      <formula>LL79=$B$18</formula>
    </cfRule>
    <cfRule type="expression" dxfId="17235" priority="12462">
      <formula>LL79=$B$3</formula>
    </cfRule>
  </conditionalFormatting>
  <conditionalFormatting sqref="LL79">
    <cfRule type="expression" dxfId="17234" priority="12446">
      <formula>LL79=$B$20</formula>
    </cfRule>
    <cfRule type="expression" dxfId="17233" priority="12447">
      <formula>LL79=$B$21</formula>
    </cfRule>
    <cfRule type="expression" dxfId="17232" priority="12448">
      <formula>LL79=$B$19</formula>
    </cfRule>
    <cfRule type="expression" dxfId="17231" priority="12449">
      <formula>LL79=$B$17</formula>
    </cfRule>
    <cfRule type="expression" dxfId="17230" priority="12450">
      <formula>LL79=$B$16</formula>
    </cfRule>
    <cfRule type="expression" dxfId="17229" priority="12451">
      <formula>LL79=$B$14</formula>
    </cfRule>
    <cfRule type="expression" dxfId="17228" priority="12452">
      <formula>LL79=$B$13</formula>
    </cfRule>
    <cfRule type="expression" dxfId="17227" priority="12453">
      <formula>LL79=$B$12</formula>
    </cfRule>
    <cfRule type="expression" dxfId="17226" priority="12454">
      <formula>LL79=$B$11</formula>
    </cfRule>
    <cfRule type="expression" dxfId="17225" priority="12455">
      <formula>LL79=$B$10</formula>
    </cfRule>
    <cfRule type="expression" dxfId="17224" priority="12456">
      <formula>LL79=$B$9</formula>
    </cfRule>
    <cfRule type="expression" dxfId="17223" priority="12457">
      <formula>LL79=$B$6</formula>
    </cfRule>
    <cfRule type="expression" dxfId="17222" priority="12458">
      <formula>"TEXT(C$16,""ddd"")='Sat'"</formula>
    </cfRule>
  </conditionalFormatting>
  <conditionalFormatting sqref="LL79">
    <cfRule type="expression" dxfId="17221" priority="12445">
      <formula>LL79=$B$22</formula>
    </cfRule>
  </conditionalFormatting>
  <conditionalFormatting sqref="LL79">
    <cfRule type="expression" dxfId="17220" priority="12443">
      <formula>LL79=#REF!</formula>
    </cfRule>
    <cfRule type="expression" dxfId="17219" priority="12444">
      <formula>LL79=$B$23</formula>
    </cfRule>
  </conditionalFormatting>
  <conditionalFormatting sqref="LJ79:LL79">
    <cfRule type="expression" dxfId="17218" priority="12439">
      <formula>LJ79=$B$8</formula>
    </cfRule>
    <cfRule type="expression" dxfId="17217" priority="12440">
      <formula>LJ79=$B$24</formula>
    </cfRule>
    <cfRule type="expression" dxfId="17216" priority="12441">
      <formula>LJ79=$B$18</formula>
    </cfRule>
    <cfRule type="expression" dxfId="17215" priority="12442">
      <formula>LJ79=$B$3</formula>
    </cfRule>
  </conditionalFormatting>
  <conditionalFormatting sqref="LJ79:LL79">
    <cfRule type="expression" dxfId="17214" priority="12426">
      <formula>LJ79=$B$20</formula>
    </cfRule>
    <cfRule type="expression" dxfId="17213" priority="12427">
      <formula>LJ79=$B$21</formula>
    </cfRule>
    <cfRule type="expression" dxfId="17212" priority="12428">
      <formula>LJ79=$B$19</formula>
    </cfRule>
    <cfRule type="expression" dxfId="17211" priority="12429">
      <formula>LJ79=$B$17</formula>
    </cfRule>
    <cfRule type="expression" dxfId="17210" priority="12430">
      <formula>LJ79=$B$16</formula>
    </cfRule>
    <cfRule type="expression" dxfId="17209" priority="12431">
      <formula>LJ79=$B$14</formula>
    </cfRule>
    <cfRule type="expression" dxfId="17208" priority="12432">
      <formula>LJ79=$B$13</formula>
    </cfRule>
    <cfRule type="expression" dxfId="17207" priority="12433">
      <formula>LJ79=$B$12</formula>
    </cfRule>
    <cfRule type="expression" dxfId="17206" priority="12434">
      <formula>LJ79=$B$11</formula>
    </cfRule>
    <cfRule type="expression" dxfId="17205" priority="12435">
      <formula>LJ79=$B$10</formula>
    </cfRule>
    <cfRule type="expression" dxfId="17204" priority="12436">
      <formula>LJ79=$B$9</formula>
    </cfRule>
    <cfRule type="expression" dxfId="17203" priority="12437">
      <formula>LJ79=$B$6</formula>
    </cfRule>
    <cfRule type="expression" dxfId="17202" priority="12438">
      <formula>"TEXT(C$16,""ddd"")='Sat'"</formula>
    </cfRule>
  </conditionalFormatting>
  <conditionalFormatting sqref="LJ79:LL79">
    <cfRule type="expression" dxfId="17201" priority="12425">
      <formula>LJ79=$B$22</formula>
    </cfRule>
  </conditionalFormatting>
  <conditionalFormatting sqref="LJ79:LL79">
    <cfRule type="expression" dxfId="17200" priority="12423">
      <formula>LJ79=#REF!</formula>
    </cfRule>
    <cfRule type="expression" dxfId="17199" priority="12424">
      <formula>LJ79=$B$23</formula>
    </cfRule>
  </conditionalFormatting>
  <conditionalFormatting sqref="LL79">
    <cfRule type="expression" dxfId="17198" priority="12419">
      <formula>LL79=$B$8</formula>
    </cfRule>
    <cfRule type="expression" dxfId="17197" priority="12420">
      <formula>LL79=$B$24</formula>
    </cfRule>
    <cfRule type="expression" dxfId="17196" priority="12421">
      <formula>LL79=$B$18</formula>
    </cfRule>
    <cfRule type="expression" dxfId="17195" priority="12422">
      <formula>LL79=$B$3</formula>
    </cfRule>
  </conditionalFormatting>
  <conditionalFormatting sqref="LL79">
    <cfRule type="expression" dxfId="17194" priority="12406">
      <formula>LL79=$B$20</formula>
    </cfRule>
    <cfRule type="expression" dxfId="17193" priority="12407">
      <formula>LL79=$B$21</formula>
    </cfRule>
    <cfRule type="expression" dxfId="17192" priority="12408">
      <formula>LL79=$B$19</formula>
    </cfRule>
    <cfRule type="expression" dxfId="17191" priority="12409">
      <formula>LL79=$B$17</formula>
    </cfRule>
    <cfRule type="expression" dxfId="17190" priority="12410">
      <formula>LL79=$B$16</formula>
    </cfRule>
    <cfRule type="expression" dxfId="17189" priority="12411">
      <formula>LL79=$B$14</formula>
    </cfRule>
    <cfRule type="expression" dxfId="17188" priority="12412">
      <formula>LL79=$B$13</formula>
    </cfRule>
    <cfRule type="expression" dxfId="17187" priority="12413">
      <formula>LL79=$B$12</formula>
    </cfRule>
    <cfRule type="expression" dxfId="17186" priority="12414">
      <formula>LL79=$B$11</formula>
    </cfRule>
    <cfRule type="expression" dxfId="17185" priority="12415">
      <formula>LL79=$B$10</formula>
    </cfRule>
    <cfRule type="expression" dxfId="17184" priority="12416">
      <formula>LL79=$B$9</formula>
    </cfRule>
    <cfRule type="expression" dxfId="17183" priority="12417">
      <formula>LL79=$B$6</formula>
    </cfRule>
    <cfRule type="expression" dxfId="17182" priority="12418">
      <formula>"TEXT(C$16,""ddd"")='Sat'"</formula>
    </cfRule>
  </conditionalFormatting>
  <conditionalFormatting sqref="LL79">
    <cfRule type="expression" dxfId="17181" priority="12405">
      <formula>LL79=$B$22</formula>
    </cfRule>
  </conditionalFormatting>
  <conditionalFormatting sqref="LL79">
    <cfRule type="expression" dxfId="17180" priority="12403">
      <formula>LL79=#REF!</formula>
    </cfRule>
    <cfRule type="expression" dxfId="17179" priority="12404">
      <formula>LL79=$B$23</formula>
    </cfRule>
  </conditionalFormatting>
  <conditionalFormatting sqref="LK79">
    <cfRule type="expression" dxfId="17178" priority="12399">
      <formula>LK79=$B$8</formula>
    </cfRule>
    <cfRule type="expression" dxfId="17177" priority="12400">
      <formula>LK79=$B$24</formula>
    </cfRule>
    <cfRule type="expression" dxfId="17176" priority="12401">
      <formula>LK79=$B$18</formula>
    </cfRule>
    <cfRule type="expression" dxfId="17175" priority="12402">
      <formula>LK79=$B$3</formula>
    </cfRule>
  </conditionalFormatting>
  <conditionalFormatting sqref="LK79">
    <cfRule type="expression" dxfId="17174" priority="12386">
      <formula>LK79=$B$20</formula>
    </cfRule>
    <cfRule type="expression" dxfId="17173" priority="12387">
      <formula>LK79=$B$21</formula>
    </cfRule>
    <cfRule type="expression" dxfId="17172" priority="12388">
      <formula>LK79=$B$19</formula>
    </cfRule>
    <cfRule type="expression" dxfId="17171" priority="12389">
      <formula>LK79=$B$17</formula>
    </cfRule>
    <cfRule type="expression" dxfId="17170" priority="12390">
      <formula>LK79=$B$16</formula>
    </cfRule>
    <cfRule type="expression" dxfId="17169" priority="12391">
      <formula>LK79=$B$14</formula>
    </cfRule>
    <cfRule type="expression" dxfId="17168" priority="12392">
      <formula>LK79=$B$13</formula>
    </cfRule>
    <cfRule type="expression" dxfId="17167" priority="12393">
      <formula>LK79=$B$12</formula>
    </cfRule>
    <cfRule type="expression" dxfId="17166" priority="12394">
      <formula>LK79=$B$11</formula>
    </cfRule>
    <cfRule type="expression" dxfId="17165" priority="12395">
      <formula>LK79=$B$10</formula>
    </cfRule>
    <cfRule type="expression" dxfId="17164" priority="12396">
      <formula>LK79=$B$9</formula>
    </cfRule>
    <cfRule type="expression" dxfId="17163" priority="12397">
      <formula>LK79=$B$6</formula>
    </cfRule>
    <cfRule type="expression" dxfId="17162" priority="12398">
      <formula>"TEXT(C$16,""ddd"")='Sat'"</formula>
    </cfRule>
  </conditionalFormatting>
  <conditionalFormatting sqref="LK79">
    <cfRule type="expression" dxfId="17161" priority="12385">
      <formula>LK79=$B$22</formula>
    </cfRule>
  </conditionalFormatting>
  <conditionalFormatting sqref="LK79">
    <cfRule type="expression" dxfId="17160" priority="12383">
      <formula>LK79=#REF!</formula>
    </cfRule>
    <cfRule type="expression" dxfId="17159" priority="12384">
      <formula>LK79=$B$23</formula>
    </cfRule>
  </conditionalFormatting>
  <conditionalFormatting sqref="LJ79:LL79">
    <cfRule type="expression" dxfId="17158" priority="12379">
      <formula>LJ79=$B$8</formula>
    </cfRule>
    <cfRule type="expression" dxfId="17157" priority="12380">
      <formula>LJ79=$B$24</formula>
    </cfRule>
    <cfRule type="expression" dxfId="17156" priority="12381">
      <formula>LJ79=$B$18</formula>
    </cfRule>
    <cfRule type="expression" dxfId="17155" priority="12382">
      <formula>LJ79=$B$3</formula>
    </cfRule>
  </conditionalFormatting>
  <conditionalFormatting sqref="LJ79:LL79">
    <cfRule type="expression" dxfId="17154" priority="12366">
      <formula>LJ79=$B$20</formula>
    </cfRule>
    <cfRule type="expression" dxfId="17153" priority="12367">
      <formula>LJ79=$B$21</formula>
    </cfRule>
    <cfRule type="expression" dxfId="17152" priority="12368">
      <formula>LJ79=$B$19</formula>
    </cfRule>
    <cfRule type="expression" dxfId="17151" priority="12369">
      <formula>LJ79=$B$17</formula>
    </cfRule>
    <cfRule type="expression" dxfId="17150" priority="12370">
      <formula>LJ79=$B$16</formula>
    </cfRule>
    <cfRule type="expression" dxfId="17149" priority="12371">
      <formula>LJ79=$B$14</formula>
    </cfRule>
    <cfRule type="expression" dxfId="17148" priority="12372">
      <formula>LJ79=$B$13</formula>
    </cfRule>
    <cfRule type="expression" dxfId="17147" priority="12373">
      <formula>LJ79=$B$12</formula>
    </cfRule>
    <cfRule type="expression" dxfId="17146" priority="12374">
      <formula>LJ79=$B$11</formula>
    </cfRule>
    <cfRule type="expression" dxfId="17145" priority="12375">
      <formula>LJ79=$B$10</formula>
    </cfRule>
    <cfRule type="expression" dxfId="17144" priority="12376">
      <formula>LJ79=$B$9</formula>
    </cfRule>
    <cfRule type="expression" dxfId="17143" priority="12377">
      <formula>LJ79=$B$6</formula>
    </cfRule>
    <cfRule type="expression" dxfId="17142" priority="12378">
      <formula>"TEXT(C$16,""ddd"")='Sat'"</formula>
    </cfRule>
  </conditionalFormatting>
  <conditionalFormatting sqref="LJ79:LL79">
    <cfRule type="expression" dxfId="17141" priority="12365">
      <formula>LJ79=$B$22</formula>
    </cfRule>
  </conditionalFormatting>
  <conditionalFormatting sqref="LJ79:LL79">
    <cfRule type="expression" dxfId="17140" priority="12363">
      <formula>LJ79=#REF!</formula>
    </cfRule>
    <cfRule type="expression" dxfId="17139" priority="12364">
      <formula>LJ79=$B$23</formula>
    </cfRule>
  </conditionalFormatting>
  <conditionalFormatting sqref="LL79">
    <cfRule type="expression" dxfId="17138" priority="12359">
      <formula>LL79=$B$8</formula>
    </cfRule>
    <cfRule type="expression" dxfId="17137" priority="12360">
      <formula>LL79=$B$24</formula>
    </cfRule>
    <cfRule type="expression" dxfId="17136" priority="12361">
      <formula>LL79=$B$18</formula>
    </cfRule>
    <cfRule type="expression" dxfId="17135" priority="12362">
      <formula>LL79=$B$3</formula>
    </cfRule>
  </conditionalFormatting>
  <conditionalFormatting sqref="LL79">
    <cfRule type="expression" dxfId="17134" priority="12346">
      <formula>LL79=$B$20</formula>
    </cfRule>
    <cfRule type="expression" dxfId="17133" priority="12347">
      <formula>LL79=$B$21</formula>
    </cfRule>
    <cfRule type="expression" dxfId="17132" priority="12348">
      <formula>LL79=$B$19</formula>
    </cfRule>
    <cfRule type="expression" dxfId="17131" priority="12349">
      <formula>LL79=$B$17</formula>
    </cfRule>
    <cfRule type="expression" dxfId="17130" priority="12350">
      <formula>LL79=$B$16</formula>
    </cfRule>
    <cfRule type="expression" dxfId="17129" priority="12351">
      <formula>LL79=$B$14</formula>
    </cfRule>
    <cfRule type="expression" dxfId="17128" priority="12352">
      <formula>LL79=$B$13</formula>
    </cfRule>
    <cfRule type="expression" dxfId="17127" priority="12353">
      <formula>LL79=$B$12</formula>
    </cfRule>
    <cfRule type="expression" dxfId="17126" priority="12354">
      <formula>LL79=$B$11</formula>
    </cfRule>
    <cfRule type="expression" dxfId="17125" priority="12355">
      <formula>LL79=$B$10</formula>
    </cfRule>
    <cfRule type="expression" dxfId="17124" priority="12356">
      <formula>LL79=$B$9</formula>
    </cfRule>
    <cfRule type="expression" dxfId="17123" priority="12357">
      <formula>LL79=$B$6</formula>
    </cfRule>
    <cfRule type="expression" dxfId="17122" priority="12358">
      <formula>"TEXT(C$16,""ddd"")='Sat'"</formula>
    </cfRule>
  </conditionalFormatting>
  <conditionalFormatting sqref="LL79">
    <cfRule type="expression" dxfId="17121" priority="12345">
      <formula>LL79=$B$22</formula>
    </cfRule>
  </conditionalFormatting>
  <conditionalFormatting sqref="LL79">
    <cfRule type="expression" dxfId="17120" priority="12343">
      <formula>LL79=#REF!</formula>
    </cfRule>
    <cfRule type="expression" dxfId="17119" priority="12344">
      <formula>LL79=$B$23</formula>
    </cfRule>
  </conditionalFormatting>
  <conditionalFormatting sqref="LJ79:LL79">
    <cfRule type="expression" dxfId="17118" priority="12339">
      <formula>LJ79=$B$8</formula>
    </cfRule>
    <cfRule type="expression" dxfId="17117" priority="12340">
      <formula>LJ79=$B$24</formula>
    </cfRule>
    <cfRule type="expression" dxfId="17116" priority="12341">
      <formula>LJ79=$B$18</formula>
    </cfRule>
    <cfRule type="expression" dxfId="17115" priority="12342">
      <formula>LJ79=$B$3</formula>
    </cfRule>
  </conditionalFormatting>
  <conditionalFormatting sqref="LJ79:LL79">
    <cfRule type="expression" dxfId="17114" priority="12326">
      <formula>LJ79=$B$20</formula>
    </cfRule>
    <cfRule type="expression" dxfId="17113" priority="12327">
      <formula>LJ79=$B$21</formula>
    </cfRule>
    <cfRule type="expression" dxfId="17112" priority="12328">
      <formula>LJ79=$B$19</formula>
    </cfRule>
    <cfRule type="expression" dxfId="17111" priority="12329">
      <formula>LJ79=$B$17</formula>
    </cfRule>
    <cfRule type="expression" dxfId="17110" priority="12330">
      <formula>LJ79=$B$16</formula>
    </cfRule>
    <cfRule type="expression" dxfId="17109" priority="12331">
      <formula>LJ79=$B$14</formula>
    </cfRule>
    <cfRule type="expression" dxfId="17108" priority="12332">
      <formula>LJ79=$B$13</formula>
    </cfRule>
    <cfRule type="expression" dxfId="17107" priority="12333">
      <formula>LJ79=$B$12</formula>
    </cfRule>
    <cfRule type="expression" dxfId="17106" priority="12334">
      <formula>LJ79=$B$11</formula>
    </cfRule>
    <cfRule type="expression" dxfId="17105" priority="12335">
      <formula>LJ79=$B$10</formula>
    </cfRule>
    <cfRule type="expression" dxfId="17104" priority="12336">
      <formula>LJ79=$B$9</formula>
    </cfRule>
    <cfRule type="expression" dxfId="17103" priority="12337">
      <formula>LJ79=$B$6</formula>
    </cfRule>
    <cfRule type="expression" dxfId="17102" priority="12338">
      <formula>"TEXT(C$16,""ddd"")='Sat'"</formula>
    </cfRule>
  </conditionalFormatting>
  <conditionalFormatting sqref="LJ79:LL79">
    <cfRule type="expression" dxfId="17101" priority="12325">
      <formula>LJ79=$B$22</formula>
    </cfRule>
  </conditionalFormatting>
  <conditionalFormatting sqref="LJ79:LL79">
    <cfRule type="expression" dxfId="17100" priority="12323">
      <formula>LJ79=#REF!</formula>
    </cfRule>
    <cfRule type="expression" dxfId="17099" priority="12324">
      <formula>LJ79=$B$23</formula>
    </cfRule>
  </conditionalFormatting>
  <conditionalFormatting sqref="LL79">
    <cfRule type="expression" dxfId="17098" priority="12319">
      <formula>LL79=$B$8</formula>
    </cfRule>
    <cfRule type="expression" dxfId="17097" priority="12320">
      <formula>LL79=$B$24</formula>
    </cfRule>
    <cfRule type="expression" dxfId="17096" priority="12321">
      <formula>LL79=$B$18</formula>
    </cfRule>
    <cfRule type="expression" dxfId="17095" priority="12322">
      <formula>LL79=$B$3</formula>
    </cfRule>
  </conditionalFormatting>
  <conditionalFormatting sqref="LL79">
    <cfRule type="expression" dxfId="17094" priority="12306">
      <formula>LL79=$B$20</formula>
    </cfRule>
    <cfRule type="expression" dxfId="17093" priority="12307">
      <formula>LL79=$B$21</formula>
    </cfRule>
    <cfRule type="expression" dxfId="17092" priority="12308">
      <formula>LL79=$B$19</formula>
    </cfRule>
    <cfRule type="expression" dxfId="17091" priority="12309">
      <formula>LL79=$B$17</formula>
    </cfRule>
    <cfRule type="expression" dxfId="17090" priority="12310">
      <formula>LL79=$B$16</formula>
    </cfRule>
    <cfRule type="expression" dxfId="17089" priority="12311">
      <formula>LL79=$B$14</formula>
    </cfRule>
    <cfRule type="expression" dxfId="17088" priority="12312">
      <formula>LL79=$B$13</formula>
    </cfRule>
    <cfRule type="expression" dxfId="17087" priority="12313">
      <formula>LL79=$B$12</formula>
    </cfRule>
    <cfRule type="expression" dxfId="17086" priority="12314">
      <formula>LL79=$B$11</formula>
    </cfRule>
    <cfRule type="expression" dxfId="17085" priority="12315">
      <formula>LL79=$B$10</formula>
    </cfRule>
    <cfRule type="expression" dxfId="17084" priority="12316">
      <formula>LL79=$B$9</formula>
    </cfRule>
    <cfRule type="expression" dxfId="17083" priority="12317">
      <formula>LL79=$B$6</formula>
    </cfRule>
    <cfRule type="expression" dxfId="17082" priority="12318">
      <formula>"TEXT(C$16,""ddd"")='Sat'"</formula>
    </cfRule>
  </conditionalFormatting>
  <conditionalFormatting sqref="LL79">
    <cfRule type="expression" dxfId="17081" priority="12305">
      <formula>LL79=$B$22</formula>
    </cfRule>
  </conditionalFormatting>
  <conditionalFormatting sqref="LL79">
    <cfRule type="expression" dxfId="17080" priority="12303">
      <formula>LL79=#REF!</formula>
    </cfRule>
    <cfRule type="expression" dxfId="17079" priority="12304">
      <formula>LL79=$B$23</formula>
    </cfRule>
  </conditionalFormatting>
  <conditionalFormatting sqref="LK79">
    <cfRule type="expression" dxfId="17078" priority="12299">
      <formula>LK79=$B$8</formula>
    </cfRule>
    <cfRule type="expression" dxfId="17077" priority="12300">
      <formula>LK79=$B$24</formula>
    </cfRule>
    <cfRule type="expression" dxfId="17076" priority="12301">
      <formula>LK79=$B$18</formula>
    </cfRule>
    <cfRule type="expression" dxfId="17075" priority="12302">
      <formula>LK79=$B$3</formula>
    </cfRule>
  </conditionalFormatting>
  <conditionalFormatting sqref="LK79">
    <cfRule type="expression" dxfId="17074" priority="12286">
      <formula>LK79=$B$20</formula>
    </cfRule>
    <cfRule type="expression" dxfId="17073" priority="12287">
      <formula>LK79=$B$21</formula>
    </cfRule>
    <cfRule type="expression" dxfId="17072" priority="12288">
      <formula>LK79=$B$19</formula>
    </cfRule>
    <cfRule type="expression" dxfId="17071" priority="12289">
      <formula>LK79=$B$17</formula>
    </cfRule>
    <cfRule type="expression" dxfId="17070" priority="12290">
      <formula>LK79=$B$16</formula>
    </cfRule>
    <cfRule type="expression" dxfId="17069" priority="12291">
      <formula>LK79=$B$14</formula>
    </cfRule>
    <cfRule type="expression" dxfId="17068" priority="12292">
      <formula>LK79=$B$13</formula>
    </cfRule>
    <cfRule type="expression" dxfId="17067" priority="12293">
      <formula>LK79=$B$12</formula>
    </cfRule>
    <cfRule type="expression" dxfId="17066" priority="12294">
      <formula>LK79=$B$11</formula>
    </cfRule>
    <cfRule type="expression" dxfId="17065" priority="12295">
      <formula>LK79=$B$10</formula>
    </cfRule>
    <cfRule type="expression" dxfId="17064" priority="12296">
      <formula>LK79=$B$9</formula>
    </cfRule>
    <cfRule type="expression" dxfId="17063" priority="12297">
      <formula>LK79=$B$6</formula>
    </cfRule>
    <cfRule type="expression" dxfId="17062" priority="12298">
      <formula>"TEXT(C$16,""ddd"")='Sat'"</formula>
    </cfRule>
  </conditionalFormatting>
  <conditionalFormatting sqref="LK79">
    <cfRule type="expression" dxfId="17061" priority="12285">
      <formula>LK79=$B$22</formula>
    </cfRule>
  </conditionalFormatting>
  <conditionalFormatting sqref="LK79">
    <cfRule type="expression" dxfId="17060" priority="12283">
      <formula>LK79=#REF!</formula>
    </cfRule>
    <cfRule type="expression" dxfId="17059" priority="12284">
      <formula>LK79=$B$23</formula>
    </cfRule>
  </conditionalFormatting>
  <conditionalFormatting sqref="LV79:LZ79">
    <cfRule type="expression" dxfId="17058" priority="12279">
      <formula>LV79=$B$8</formula>
    </cfRule>
    <cfRule type="expression" dxfId="17057" priority="12280">
      <formula>LV79=$B$24</formula>
    </cfRule>
    <cfRule type="expression" dxfId="17056" priority="12281">
      <formula>LV79=$B$18</formula>
    </cfRule>
    <cfRule type="expression" dxfId="17055" priority="12282">
      <formula>LV79=$B$3</formula>
    </cfRule>
  </conditionalFormatting>
  <conditionalFormatting sqref="LV79:LZ79">
    <cfRule type="expression" dxfId="17054" priority="12266">
      <formula>LV79=$B$20</formula>
    </cfRule>
    <cfRule type="expression" dxfId="17053" priority="12267">
      <formula>LV79=$B$21</formula>
    </cfRule>
    <cfRule type="expression" dxfId="17052" priority="12268">
      <formula>LV79=$B$19</formula>
    </cfRule>
    <cfRule type="expression" dxfId="17051" priority="12269">
      <formula>LV79=$B$17</formula>
    </cfRule>
    <cfRule type="expression" dxfId="17050" priority="12270">
      <formula>LV79=$B$16</formula>
    </cfRule>
    <cfRule type="expression" dxfId="17049" priority="12271">
      <formula>LV79=$B$14</formula>
    </cfRule>
    <cfRule type="expression" dxfId="17048" priority="12272">
      <formula>LV79=$B$13</formula>
    </cfRule>
    <cfRule type="expression" dxfId="17047" priority="12273">
      <formula>LV79=$B$12</formula>
    </cfRule>
    <cfRule type="expression" dxfId="17046" priority="12274">
      <formula>LV79=$B$11</formula>
    </cfRule>
    <cfRule type="expression" dxfId="17045" priority="12275">
      <formula>LV79=$B$10</formula>
    </cfRule>
    <cfRule type="expression" dxfId="17044" priority="12276">
      <formula>LV79=$B$9</formula>
    </cfRule>
    <cfRule type="expression" dxfId="17043" priority="12277">
      <formula>LV79=$B$6</formula>
    </cfRule>
    <cfRule type="expression" dxfId="17042" priority="12278">
      <formula>"TEXT(C$16,""ddd"")='Sat'"</formula>
    </cfRule>
  </conditionalFormatting>
  <conditionalFormatting sqref="LV79:LZ79">
    <cfRule type="expression" dxfId="17041" priority="12265">
      <formula>LV79=$B$22</formula>
    </cfRule>
  </conditionalFormatting>
  <conditionalFormatting sqref="LV79:LZ79">
    <cfRule type="expression" dxfId="17040" priority="12263">
      <formula>LV79=#REF!</formula>
    </cfRule>
    <cfRule type="expression" dxfId="17039" priority="12264">
      <formula>LV79=$B$23</formula>
    </cfRule>
  </conditionalFormatting>
  <conditionalFormatting sqref="LZ79">
    <cfRule type="expression" dxfId="17038" priority="12259">
      <formula>LZ79=$B$8</formula>
    </cfRule>
    <cfRule type="expression" dxfId="17037" priority="12260">
      <formula>LZ79=$B$24</formula>
    </cfRule>
    <cfRule type="expression" dxfId="17036" priority="12261">
      <formula>LZ79=$B$18</formula>
    </cfRule>
    <cfRule type="expression" dxfId="17035" priority="12262">
      <formula>LZ79=$B$3</formula>
    </cfRule>
  </conditionalFormatting>
  <conditionalFormatting sqref="LZ79">
    <cfRule type="expression" dxfId="17034" priority="12246">
      <formula>LZ79=$B$20</formula>
    </cfRule>
    <cfRule type="expression" dxfId="17033" priority="12247">
      <formula>LZ79=$B$21</formula>
    </cfRule>
    <cfRule type="expression" dxfId="17032" priority="12248">
      <formula>LZ79=$B$19</formula>
    </cfRule>
    <cfRule type="expression" dxfId="17031" priority="12249">
      <formula>LZ79=$B$17</formula>
    </cfRule>
    <cfRule type="expression" dxfId="17030" priority="12250">
      <formula>LZ79=$B$16</formula>
    </cfRule>
    <cfRule type="expression" dxfId="17029" priority="12251">
      <formula>LZ79=$B$14</formula>
    </cfRule>
    <cfRule type="expression" dxfId="17028" priority="12252">
      <formula>LZ79=$B$13</formula>
    </cfRule>
    <cfRule type="expression" dxfId="17027" priority="12253">
      <formula>LZ79=$B$12</formula>
    </cfRule>
    <cfRule type="expression" dxfId="17026" priority="12254">
      <formula>LZ79=$B$11</formula>
    </cfRule>
    <cfRule type="expression" dxfId="17025" priority="12255">
      <formula>LZ79=$B$10</formula>
    </cfRule>
    <cfRule type="expression" dxfId="17024" priority="12256">
      <formula>LZ79=$B$9</formula>
    </cfRule>
    <cfRule type="expression" dxfId="17023" priority="12257">
      <formula>LZ79=$B$6</formula>
    </cfRule>
    <cfRule type="expression" dxfId="17022" priority="12258">
      <formula>"TEXT(C$16,""ddd"")='Sat'"</formula>
    </cfRule>
  </conditionalFormatting>
  <conditionalFormatting sqref="LZ79">
    <cfRule type="expression" dxfId="17021" priority="12245">
      <formula>LZ79=$B$22</formula>
    </cfRule>
  </conditionalFormatting>
  <conditionalFormatting sqref="LZ79">
    <cfRule type="expression" dxfId="17020" priority="12243">
      <formula>LZ79=#REF!</formula>
    </cfRule>
    <cfRule type="expression" dxfId="17019" priority="12244">
      <formula>LZ79=$B$23</formula>
    </cfRule>
  </conditionalFormatting>
  <conditionalFormatting sqref="LV79:LZ79">
    <cfRule type="expression" dxfId="17018" priority="12239">
      <formula>LV79=$B$8</formula>
    </cfRule>
    <cfRule type="expression" dxfId="17017" priority="12240">
      <formula>LV79=$B$24</formula>
    </cfRule>
    <cfRule type="expression" dxfId="17016" priority="12241">
      <formula>LV79=$B$18</formula>
    </cfRule>
    <cfRule type="expression" dxfId="17015" priority="12242">
      <formula>LV79=$B$3</formula>
    </cfRule>
  </conditionalFormatting>
  <conditionalFormatting sqref="LV79:LZ79">
    <cfRule type="expression" dxfId="17014" priority="12226">
      <formula>LV79=$B$20</formula>
    </cfRule>
    <cfRule type="expression" dxfId="17013" priority="12227">
      <formula>LV79=$B$21</formula>
    </cfRule>
    <cfRule type="expression" dxfId="17012" priority="12228">
      <formula>LV79=$B$19</formula>
    </cfRule>
    <cfRule type="expression" dxfId="17011" priority="12229">
      <formula>LV79=$B$17</formula>
    </cfRule>
    <cfRule type="expression" dxfId="17010" priority="12230">
      <formula>LV79=$B$16</formula>
    </cfRule>
    <cfRule type="expression" dxfId="17009" priority="12231">
      <formula>LV79=$B$14</formula>
    </cfRule>
    <cfRule type="expression" dxfId="17008" priority="12232">
      <formula>LV79=$B$13</formula>
    </cfRule>
    <cfRule type="expression" dxfId="17007" priority="12233">
      <formula>LV79=$B$12</formula>
    </cfRule>
    <cfRule type="expression" dxfId="17006" priority="12234">
      <formula>LV79=$B$11</formula>
    </cfRule>
    <cfRule type="expression" dxfId="17005" priority="12235">
      <formula>LV79=$B$10</formula>
    </cfRule>
    <cfRule type="expression" dxfId="17004" priority="12236">
      <formula>LV79=$B$9</formula>
    </cfRule>
    <cfRule type="expression" dxfId="17003" priority="12237">
      <formula>LV79=$B$6</formula>
    </cfRule>
    <cfRule type="expression" dxfId="17002" priority="12238">
      <formula>"TEXT(C$16,""ddd"")='Sat'"</formula>
    </cfRule>
  </conditionalFormatting>
  <conditionalFormatting sqref="LV79:LZ79">
    <cfRule type="expression" dxfId="17001" priority="12225">
      <formula>LV79=$B$22</formula>
    </cfRule>
  </conditionalFormatting>
  <conditionalFormatting sqref="LV79:LZ79">
    <cfRule type="expression" dxfId="17000" priority="12223">
      <formula>LV79=#REF!</formula>
    </cfRule>
    <cfRule type="expression" dxfId="16999" priority="12224">
      <formula>LV79=$B$23</formula>
    </cfRule>
  </conditionalFormatting>
  <conditionalFormatting sqref="LZ79">
    <cfRule type="expression" dxfId="16998" priority="12219">
      <formula>LZ79=$B$8</formula>
    </cfRule>
    <cfRule type="expression" dxfId="16997" priority="12220">
      <formula>LZ79=$B$24</formula>
    </cfRule>
    <cfRule type="expression" dxfId="16996" priority="12221">
      <formula>LZ79=$B$18</formula>
    </cfRule>
    <cfRule type="expression" dxfId="16995" priority="12222">
      <formula>LZ79=$B$3</formula>
    </cfRule>
  </conditionalFormatting>
  <conditionalFormatting sqref="LZ79">
    <cfRule type="expression" dxfId="16994" priority="12206">
      <formula>LZ79=$B$20</formula>
    </cfRule>
    <cfRule type="expression" dxfId="16993" priority="12207">
      <formula>LZ79=$B$21</formula>
    </cfRule>
    <cfRule type="expression" dxfId="16992" priority="12208">
      <formula>LZ79=$B$19</formula>
    </cfRule>
    <cfRule type="expression" dxfId="16991" priority="12209">
      <formula>LZ79=$B$17</formula>
    </cfRule>
    <cfRule type="expression" dxfId="16990" priority="12210">
      <formula>LZ79=$B$16</formula>
    </cfRule>
    <cfRule type="expression" dxfId="16989" priority="12211">
      <formula>LZ79=$B$14</formula>
    </cfRule>
    <cfRule type="expression" dxfId="16988" priority="12212">
      <formula>LZ79=$B$13</formula>
    </cfRule>
    <cfRule type="expression" dxfId="16987" priority="12213">
      <formula>LZ79=$B$12</formula>
    </cfRule>
    <cfRule type="expression" dxfId="16986" priority="12214">
      <formula>LZ79=$B$11</formula>
    </cfRule>
    <cfRule type="expression" dxfId="16985" priority="12215">
      <formula>LZ79=$B$10</formula>
    </cfRule>
    <cfRule type="expression" dxfId="16984" priority="12216">
      <formula>LZ79=$B$9</formula>
    </cfRule>
    <cfRule type="expression" dxfId="16983" priority="12217">
      <formula>LZ79=$B$6</formula>
    </cfRule>
    <cfRule type="expression" dxfId="16982" priority="12218">
      <formula>"TEXT(C$16,""ddd"")='Sat'"</formula>
    </cfRule>
  </conditionalFormatting>
  <conditionalFormatting sqref="LZ79">
    <cfRule type="expression" dxfId="16981" priority="12205">
      <formula>LZ79=$B$22</formula>
    </cfRule>
  </conditionalFormatting>
  <conditionalFormatting sqref="LZ79">
    <cfRule type="expression" dxfId="16980" priority="12203">
      <formula>LZ79=#REF!</formula>
    </cfRule>
    <cfRule type="expression" dxfId="16979" priority="12204">
      <formula>LZ79=$B$23</formula>
    </cfRule>
  </conditionalFormatting>
  <conditionalFormatting sqref="LV79:LZ79">
    <cfRule type="expression" dxfId="16978" priority="12199">
      <formula>LV79=$B$8</formula>
    </cfRule>
    <cfRule type="expression" dxfId="16977" priority="12200">
      <formula>LV79=$B$24</formula>
    </cfRule>
    <cfRule type="expression" dxfId="16976" priority="12201">
      <formula>LV79=$B$18</formula>
    </cfRule>
    <cfRule type="expression" dxfId="16975" priority="12202">
      <formula>LV79=$B$3</formula>
    </cfRule>
  </conditionalFormatting>
  <conditionalFormatting sqref="LV79:LZ79">
    <cfRule type="expression" dxfId="16974" priority="12186">
      <formula>LV79=$B$20</formula>
    </cfRule>
    <cfRule type="expression" dxfId="16973" priority="12187">
      <formula>LV79=$B$21</formula>
    </cfRule>
    <cfRule type="expression" dxfId="16972" priority="12188">
      <formula>LV79=$B$19</formula>
    </cfRule>
    <cfRule type="expression" dxfId="16971" priority="12189">
      <formula>LV79=$B$17</formula>
    </cfRule>
    <cfRule type="expression" dxfId="16970" priority="12190">
      <formula>LV79=$B$16</formula>
    </cfRule>
    <cfRule type="expression" dxfId="16969" priority="12191">
      <formula>LV79=$B$14</formula>
    </cfRule>
    <cfRule type="expression" dxfId="16968" priority="12192">
      <formula>LV79=$B$13</formula>
    </cfRule>
    <cfRule type="expression" dxfId="16967" priority="12193">
      <formula>LV79=$B$12</formula>
    </cfRule>
    <cfRule type="expression" dxfId="16966" priority="12194">
      <formula>LV79=$B$11</formula>
    </cfRule>
    <cfRule type="expression" dxfId="16965" priority="12195">
      <formula>LV79=$B$10</formula>
    </cfRule>
    <cfRule type="expression" dxfId="16964" priority="12196">
      <formula>LV79=$B$9</formula>
    </cfRule>
    <cfRule type="expression" dxfId="16963" priority="12197">
      <formula>LV79=$B$6</formula>
    </cfRule>
    <cfRule type="expression" dxfId="16962" priority="12198">
      <formula>"TEXT(C$16,""ddd"")='Sat'"</formula>
    </cfRule>
  </conditionalFormatting>
  <conditionalFormatting sqref="LV79:LZ79">
    <cfRule type="expression" dxfId="16961" priority="12185">
      <formula>LV79=$B$22</formula>
    </cfRule>
  </conditionalFormatting>
  <conditionalFormatting sqref="LV79:LZ79">
    <cfRule type="expression" dxfId="16960" priority="12183">
      <formula>LV79=#REF!</formula>
    </cfRule>
    <cfRule type="expression" dxfId="16959" priority="12184">
      <formula>LV79=$B$23</formula>
    </cfRule>
  </conditionalFormatting>
  <conditionalFormatting sqref="LZ79">
    <cfRule type="expression" dxfId="16958" priority="12179">
      <formula>LZ79=$B$8</formula>
    </cfRule>
    <cfRule type="expression" dxfId="16957" priority="12180">
      <formula>LZ79=$B$24</formula>
    </cfRule>
    <cfRule type="expression" dxfId="16956" priority="12181">
      <formula>LZ79=$B$18</formula>
    </cfRule>
    <cfRule type="expression" dxfId="16955" priority="12182">
      <formula>LZ79=$B$3</formula>
    </cfRule>
  </conditionalFormatting>
  <conditionalFormatting sqref="LZ79">
    <cfRule type="expression" dxfId="16954" priority="12166">
      <formula>LZ79=$B$20</formula>
    </cfRule>
    <cfRule type="expression" dxfId="16953" priority="12167">
      <formula>LZ79=$B$21</formula>
    </cfRule>
    <cfRule type="expression" dxfId="16952" priority="12168">
      <formula>LZ79=$B$19</formula>
    </cfRule>
    <cfRule type="expression" dxfId="16951" priority="12169">
      <formula>LZ79=$B$17</formula>
    </cfRule>
    <cfRule type="expression" dxfId="16950" priority="12170">
      <formula>LZ79=$B$16</formula>
    </cfRule>
    <cfRule type="expression" dxfId="16949" priority="12171">
      <formula>LZ79=$B$14</formula>
    </cfRule>
    <cfRule type="expression" dxfId="16948" priority="12172">
      <formula>LZ79=$B$13</formula>
    </cfRule>
    <cfRule type="expression" dxfId="16947" priority="12173">
      <formula>LZ79=$B$12</formula>
    </cfRule>
    <cfRule type="expression" dxfId="16946" priority="12174">
      <formula>LZ79=$B$11</formula>
    </cfRule>
    <cfRule type="expression" dxfId="16945" priority="12175">
      <formula>LZ79=$B$10</formula>
    </cfRule>
    <cfRule type="expression" dxfId="16944" priority="12176">
      <formula>LZ79=$B$9</formula>
    </cfRule>
    <cfRule type="expression" dxfId="16943" priority="12177">
      <formula>LZ79=$B$6</formula>
    </cfRule>
    <cfRule type="expression" dxfId="16942" priority="12178">
      <formula>"TEXT(C$16,""ddd"")='Sat'"</formula>
    </cfRule>
  </conditionalFormatting>
  <conditionalFormatting sqref="LZ79">
    <cfRule type="expression" dxfId="16941" priority="12165">
      <formula>LZ79=$B$22</formula>
    </cfRule>
  </conditionalFormatting>
  <conditionalFormatting sqref="LZ79">
    <cfRule type="expression" dxfId="16940" priority="12163">
      <formula>LZ79=#REF!</formula>
    </cfRule>
    <cfRule type="expression" dxfId="16939" priority="12164">
      <formula>LZ79=$B$23</formula>
    </cfRule>
  </conditionalFormatting>
  <conditionalFormatting sqref="LV79:LZ79">
    <cfRule type="expression" dxfId="16938" priority="12159">
      <formula>LV79=$B$8</formula>
    </cfRule>
    <cfRule type="expression" dxfId="16937" priority="12160">
      <formula>LV79=$B$24</formula>
    </cfRule>
    <cfRule type="expression" dxfId="16936" priority="12161">
      <formula>LV79=$B$18</formula>
    </cfRule>
    <cfRule type="expression" dxfId="16935" priority="12162">
      <formula>LV79=$B$3</formula>
    </cfRule>
  </conditionalFormatting>
  <conditionalFormatting sqref="LV79:LZ79">
    <cfRule type="expression" dxfId="16934" priority="12146">
      <formula>LV79=$B$20</formula>
    </cfRule>
    <cfRule type="expression" dxfId="16933" priority="12147">
      <formula>LV79=$B$21</formula>
    </cfRule>
    <cfRule type="expression" dxfId="16932" priority="12148">
      <formula>LV79=$B$19</formula>
    </cfRule>
    <cfRule type="expression" dxfId="16931" priority="12149">
      <formula>LV79=$B$17</formula>
    </cfRule>
    <cfRule type="expression" dxfId="16930" priority="12150">
      <formula>LV79=$B$16</formula>
    </cfRule>
    <cfRule type="expression" dxfId="16929" priority="12151">
      <formula>LV79=$B$14</formula>
    </cfRule>
    <cfRule type="expression" dxfId="16928" priority="12152">
      <formula>LV79=$B$13</formula>
    </cfRule>
    <cfRule type="expression" dxfId="16927" priority="12153">
      <formula>LV79=$B$12</formula>
    </cfRule>
    <cfRule type="expression" dxfId="16926" priority="12154">
      <formula>LV79=$B$11</formula>
    </cfRule>
    <cfRule type="expression" dxfId="16925" priority="12155">
      <formula>LV79=$B$10</formula>
    </cfRule>
    <cfRule type="expression" dxfId="16924" priority="12156">
      <formula>LV79=$B$9</formula>
    </cfRule>
    <cfRule type="expression" dxfId="16923" priority="12157">
      <formula>LV79=$B$6</formula>
    </cfRule>
    <cfRule type="expression" dxfId="16922" priority="12158">
      <formula>"TEXT(C$16,""ddd"")='Sat'"</formula>
    </cfRule>
  </conditionalFormatting>
  <conditionalFormatting sqref="LV79:LZ79">
    <cfRule type="expression" dxfId="16921" priority="12145">
      <formula>LV79=$B$22</formula>
    </cfRule>
  </conditionalFormatting>
  <conditionalFormatting sqref="LV79:LZ79">
    <cfRule type="expression" dxfId="16920" priority="12143">
      <formula>LV79=#REF!</formula>
    </cfRule>
    <cfRule type="expression" dxfId="16919" priority="12144">
      <formula>LV79=$B$23</formula>
    </cfRule>
  </conditionalFormatting>
  <conditionalFormatting sqref="LZ79">
    <cfRule type="expression" dxfId="16918" priority="12139">
      <formula>LZ79=$B$8</formula>
    </cfRule>
    <cfRule type="expression" dxfId="16917" priority="12140">
      <formula>LZ79=$B$24</formula>
    </cfRule>
    <cfRule type="expression" dxfId="16916" priority="12141">
      <formula>LZ79=$B$18</formula>
    </cfRule>
    <cfRule type="expression" dxfId="16915" priority="12142">
      <formula>LZ79=$B$3</formula>
    </cfRule>
  </conditionalFormatting>
  <conditionalFormatting sqref="LZ79">
    <cfRule type="expression" dxfId="16914" priority="12126">
      <formula>LZ79=$B$20</formula>
    </cfRule>
    <cfRule type="expression" dxfId="16913" priority="12127">
      <formula>LZ79=$B$21</formula>
    </cfRule>
    <cfRule type="expression" dxfId="16912" priority="12128">
      <formula>LZ79=$B$19</formula>
    </cfRule>
    <cfRule type="expression" dxfId="16911" priority="12129">
      <formula>LZ79=$B$17</formula>
    </cfRule>
    <cfRule type="expression" dxfId="16910" priority="12130">
      <formula>LZ79=$B$16</formula>
    </cfRule>
    <cfRule type="expression" dxfId="16909" priority="12131">
      <formula>LZ79=$B$14</formula>
    </cfRule>
    <cfRule type="expression" dxfId="16908" priority="12132">
      <formula>LZ79=$B$13</formula>
    </cfRule>
    <cfRule type="expression" dxfId="16907" priority="12133">
      <formula>LZ79=$B$12</formula>
    </cfRule>
    <cfRule type="expression" dxfId="16906" priority="12134">
      <formula>LZ79=$B$11</formula>
    </cfRule>
    <cfRule type="expression" dxfId="16905" priority="12135">
      <formula>LZ79=$B$10</formula>
    </cfRule>
    <cfRule type="expression" dxfId="16904" priority="12136">
      <formula>LZ79=$B$9</formula>
    </cfRule>
    <cfRule type="expression" dxfId="16903" priority="12137">
      <formula>LZ79=$B$6</formula>
    </cfRule>
    <cfRule type="expression" dxfId="16902" priority="12138">
      <formula>"TEXT(C$16,""ddd"")='Sat'"</formula>
    </cfRule>
  </conditionalFormatting>
  <conditionalFormatting sqref="LZ79">
    <cfRule type="expression" dxfId="16901" priority="12125">
      <formula>LZ79=$B$22</formula>
    </cfRule>
  </conditionalFormatting>
  <conditionalFormatting sqref="LZ79">
    <cfRule type="expression" dxfId="16900" priority="12123">
      <formula>LZ79=#REF!</formula>
    </cfRule>
    <cfRule type="expression" dxfId="16899" priority="12124">
      <formula>LZ79=$B$23</formula>
    </cfRule>
  </conditionalFormatting>
  <conditionalFormatting sqref="LV79:LZ79">
    <cfRule type="expression" dxfId="16898" priority="12119">
      <formula>LV79=$B$8</formula>
    </cfRule>
    <cfRule type="expression" dxfId="16897" priority="12120">
      <formula>LV79=$B$24</formula>
    </cfRule>
    <cfRule type="expression" dxfId="16896" priority="12121">
      <formula>LV79=$B$18</formula>
    </cfRule>
    <cfRule type="expression" dxfId="16895" priority="12122">
      <formula>LV79=$B$3</formula>
    </cfRule>
  </conditionalFormatting>
  <conditionalFormatting sqref="LV79:LZ79">
    <cfRule type="expression" dxfId="16894" priority="12106">
      <formula>LV79=$B$20</formula>
    </cfRule>
    <cfRule type="expression" dxfId="16893" priority="12107">
      <formula>LV79=$B$21</formula>
    </cfRule>
    <cfRule type="expression" dxfId="16892" priority="12108">
      <formula>LV79=$B$19</formula>
    </cfRule>
    <cfRule type="expression" dxfId="16891" priority="12109">
      <formula>LV79=$B$17</formula>
    </cfRule>
    <cfRule type="expression" dxfId="16890" priority="12110">
      <formula>LV79=$B$16</formula>
    </cfRule>
    <cfRule type="expression" dxfId="16889" priority="12111">
      <formula>LV79=$B$14</formula>
    </cfRule>
    <cfRule type="expression" dxfId="16888" priority="12112">
      <formula>LV79=$B$13</formula>
    </cfRule>
    <cfRule type="expression" dxfId="16887" priority="12113">
      <formula>LV79=$B$12</formula>
    </cfRule>
    <cfRule type="expression" dxfId="16886" priority="12114">
      <formula>LV79=$B$11</formula>
    </cfRule>
    <cfRule type="expression" dxfId="16885" priority="12115">
      <formula>LV79=$B$10</formula>
    </cfRule>
    <cfRule type="expression" dxfId="16884" priority="12116">
      <formula>LV79=$B$9</formula>
    </cfRule>
    <cfRule type="expression" dxfId="16883" priority="12117">
      <formula>LV79=$B$6</formula>
    </cfRule>
    <cfRule type="expression" dxfId="16882" priority="12118">
      <formula>"TEXT(C$16,""ddd"")='Sat'"</formula>
    </cfRule>
  </conditionalFormatting>
  <conditionalFormatting sqref="LV79:LZ79">
    <cfRule type="expression" dxfId="16881" priority="12105">
      <formula>LV79=$B$22</formula>
    </cfRule>
  </conditionalFormatting>
  <conditionalFormatting sqref="LV79:LZ79">
    <cfRule type="expression" dxfId="16880" priority="12103">
      <formula>LV79=#REF!</formula>
    </cfRule>
    <cfRule type="expression" dxfId="16879" priority="12104">
      <formula>LV79=$B$23</formula>
    </cfRule>
  </conditionalFormatting>
  <conditionalFormatting sqref="LZ79">
    <cfRule type="expression" dxfId="16878" priority="12099">
      <formula>LZ79=$B$8</formula>
    </cfRule>
    <cfRule type="expression" dxfId="16877" priority="12100">
      <formula>LZ79=$B$24</formula>
    </cfRule>
    <cfRule type="expression" dxfId="16876" priority="12101">
      <formula>LZ79=$B$18</formula>
    </cfRule>
    <cfRule type="expression" dxfId="16875" priority="12102">
      <formula>LZ79=$B$3</formula>
    </cfRule>
  </conditionalFormatting>
  <conditionalFormatting sqref="LZ79">
    <cfRule type="expression" dxfId="16874" priority="12086">
      <formula>LZ79=$B$20</formula>
    </cfRule>
    <cfRule type="expression" dxfId="16873" priority="12087">
      <formula>LZ79=$B$21</formula>
    </cfRule>
    <cfRule type="expression" dxfId="16872" priority="12088">
      <formula>LZ79=$B$19</formula>
    </cfRule>
    <cfRule type="expression" dxfId="16871" priority="12089">
      <formula>LZ79=$B$17</formula>
    </cfRule>
    <cfRule type="expression" dxfId="16870" priority="12090">
      <formula>LZ79=$B$16</formula>
    </cfRule>
    <cfRule type="expression" dxfId="16869" priority="12091">
      <formula>LZ79=$B$14</formula>
    </cfRule>
    <cfRule type="expression" dxfId="16868" priority="12092">
      <formula>LZ79=$B$13</formula>
    </cfRule>
    <cfRule type="expression" dxfId="16867" priority="12093">
      <formula>LZ79=$B$12</formula>
    </cfRule>
    <cfRule type="expression" dxfId="16866" priority="12094">
      <formula>LZ79=$B$11</formula>
    </cfRule>
    <cfRule type="expression" dxfId="16865" priority="12095">
      <formula>LZ79=$B$10</formula>
    </cfRule>
    <cfRule type="expression" dxfId="16864" priority="12096">
      <formula>LZ79=$B$9</formula>
    </cfRule>
    <cfRule type="expression" dxfId="16863" priority="12097">
      <formula>LZ79=$B$6</formula>
    </cfRule>
    <cfRule type="expression" dxfId="16862" priority="12098">
      <formula>"TEXT(C$16,""ddd"")='Sat'"</formula>
    </cfRule>
  </conditionalFormatting>
  <conditionalFormatting sqref="LZ79">
    <cfRule type="expression" dxfId="16861" priority="12085">
      <formula>LZ79=$B$22</formula>
    </cfRule>
  </conditionalFormatting>
  <conditionalFormatting sqref="LZ79">
    <cfRule type="expression" dxfId="16860" priority="12083">
      <formula>LZ79=#REF!</formula>
    </cfRule>
    <cfRule type="expression" dxfId="16859" priority="12084">
      <formula>LZ79=$B$23</formula>
    </cfRule>
  </conditionalFormatting>
  <conditionalFormatting sqref="LY79">
    <cfRule type="expression" dxfId="16858" priority="12079">
      <formula>LY79=$B$8</formula>
    </cfRule>
    <cfRule type="expression" dxfId="16857" priority="12080">
      <formula>LY79=$B$24</formula>
    </cfRule>
    <cfRule type="expression" dxfId="16856" priority="12081">
      <formula>LY79=$B$18</formula>
    </cfRule>
    <cfRule type="expression" dxfId="16855" priority="12082">
      <formula>LY79=$B$3</formula>
    </cfRule>
  </conditionalFormatting>
  <conditionalFormatting sqref="LY79">
    <cfRule type="expression" dxfId="16854" priority="12066">
      <formula>LY79=$B$20</formula>
    </cfRule>
    <cfRule type="expression" dxfId="16853" priority="12067">
      <formula>LY79=$B$21</formula>
    </cfRule>
    <cfRule type="expression" dxfId="16852" priority="12068">
      <formula>LY79=$B$19</formula>
    </cfRule>
    <cfRule type="expression" dxfId="16851" priority="12069">
      <formula>LY79=$B$17</formula>
    </cfRule>
    <cfRule type="expression" dxfId="16850" priority="12070">
      <formula>LY79=$B$16</formula>
    </cfRule>
    <cfRule type="expression" dxfId="16849" priority="12071">
      <formula>LY79=$B$14</formula>
    </cfRule>
    <cfRule type="expression" dxfId="16848" priority="12072">
      <formula>LY79=$B$13</formula>
    </cfRule>
    <cfRule type="expression" dxfId="16847" priority="12073">
      <formula>LY79=$B$12</formula>
    </cfRule>
    <cfRule type="expression" dxfId="16846" priority="12074">
      <formula>LY79=$B$11</formula>
    </cfRule>
    <cfRule type="expression" dxfId="16845" priority="12075">
      <formula>LY79=$B$10</formula>
    </cfRule>
    <cfRule type="expression" dxfId="16844" priority="12076">
      <formula>LY79=$B$9</formula>
    </cfRule>
    <cfRule type="expression" dxfId="16843" priority="12077">
      <formula>LY79=$B$6</formula>
    </cfRule>
    <cfRule type="expression" dxfId="16842" priority="12078">
      <formula>"TEXT(C$16,""ddd"")='Sat'"</formula>
    </cfRule>
  </conditionalFormatting>
  <conditionalFormatting sqref="LY79">
    <cfRule type="expression" dxfId="16841" priority="12065">
      <formula>LY79=$B$22</formula>
    </cfRule>
  </conditionalFormatting>
  <conditionalFormatting sqref="LY79">
    <cfRule type="expression" dxfId="16840" priority="12063">
      <formula>LY79=#REF!</formula>
    </cfRule>
    <cfRule type="expression" dxfId="16839" priority="12064">
      <formula>LY79=$B$23</formula>
    </cfRule>
  </conditionalFormatting>
  <conditionalFormatting sqref="LV79:LZ79">
    <cfRule type="expression" dxfId="16838" priority="12059">
      <formula>LV79=$B$8</formula>
    </cfRule>
    <cfRule type="expression" dxfId="16837" priority="12060">
      <formula>LV79=$B$24</formula>
    </cfRule>
    <cfRule type="expression" dxfId="16836" priority="12061">
      <formula>LV79=$B$18</formula>
    </cfRule>
    <cfRule type="expression" dxfId="16835" priority="12062">
      <formula>LV79=$B$3</formula>
    </cfRule>
  </conditionalFormatting>
  <conditionalFormatting sqref="LV79:LZ79">
    <cfRule type="expression" dxfId="16834" priority="12046">
      <formula>LV79=$B$20</formula>
    </cfRule>
    <cfRule type="expression" dxfId="16833" priority="12047">
      <formula>LV79=$B$21</formula>
    </cfRule>
    <cfRule type="expression" dxfId="16832" priority="12048">
      <formula>LV79=$B$19</formula>
    </cfRule>
    <cfRule type="expression" dxfId="16831" priority="12049">
      <formula>LV79=$B$17</formula>
    </cfRule>
    <cfRule type="expression" dxfId="16830" priority="12050">
      <formula>LV79=$B$16</formula>
    </cfRule>
    <cfRule type="expression" dxfId="16829" priority="12051">
      <formula>LV79=$B$14</formula>
    </cfRule>
    <cfRule type="expression" dxfId="16828" priority="12052">
      <formula>LV79=$B$13</formula>
    </cfRule>
    <cfRule type="expression" dxfId="16827" priority="12053">
      <formula>LV79=$B$12</formula>
    </cfRule>
    <cfRule type="expression" dxfId="16826" priority="12054">
      <formula>LV79=$B$11</formula>
    </cfRule>
    <cfRule type="expression" dxfId="16825" priority="12055">
      <formula>LV79=$B$10</formula>
    </cfRule>
    <cfRule type="expression" dxfId="16824" priority="12056">
      <formula>LV79=$B$9</formula>
    </cfRule>
    <cfRule type="expression" dxfId="16823" priority="12057">
      <formula>LV79=$B$6</formula>
    </cfRule>
    <cfRule type="expression" dxfId="16822" priority="12058">
      <formula>"TEXT(C$16,""ddd"")='Sat'"</formula>
    </cfRule>
  </conditionalFormatting>
  <conditionalFormatting sqref="LV79:LZ79">
    <cfRule type="expression" dxfId="16821" priority="12045">
      <formula>LV79=$B$22</formula>
    </cfRule>
  </conditionalFormatting>
  <conditionalFormatting sqref="LV79:LZ79">
    <cfRule type="expression" dxfId="16820" priority="12043">
      <formula>LV79=#REF!</formula>
    </cfRule>
    <cfRule type="expression" dxfId="16819" priority="12044">
      <formula>LV79=$B$23</formula>
    </cfRule>
  </conditionalFormatting>
  <conditionalFormatting sqref="LZ79">
    <cfRule type="expression" dxfId="16818" priority="12039">
      <formula>LZ79=$B$8</formula>
    </cfRule>
    <cfRule type="expression" dxfId="16817" priority="12040">
      <formula>LZ79=$B$24</formula>
    </cfRule>
    <cfRule type="expression" dxfId="16816" priority="12041">
      <formula>LZ79=$B$18</formula>
    </cfRule>
    <cfRule type="expression" dxfId="16815" priority="12042">
      <formula>LZ79=$B$3</formula>
    </cfRule>
  </conditionalFormatting>
  <conditionalFormatting sqref="LZ79">
    <cfRule type="expression" dxfId="16814" priority="12026">
      <formula>LZ79=$B$20</formula>
    </cfRule>
    <cfRule type="expression" dxfId="16813" priority="12027">
      <formula>LZ79=$B$21</formula>
    </cfRule>
    <cfRule type="expression" dxfId="16812" priority="12028">
      <formula>LZ79=$B$19</formula>
    </cfRule>
    <cfRule type="expression" dxfId="16811" priority="12029">
      <formula>LZ79=$B$17</formula>
    </cfRule>
    <cfRule type="expression" dxfId="16810" priority="12030">
      <formula>LZ79=$B$16</formula>
    </cfRule>
    <cfRule type="expression" dxfId="16809" priority="12031">
      <formula>LZ79=$B$14</formula>
    </cfRule>
    <cfRule type="expression" dxfId="16808" priority="12032">
      <formula>LZ79=$B$13</formula>
    </cfRule>
    <cfRule type="expression" dxfId="16807" priority="12033">
      <formula>LZ79=$B$12</formula>
    </cfRule>
    <cfRule type="expression" dxfId="16806" priority="12034">
      <formula>LZ79=$B$11</formula>
    </cfRule>
    <cfRule type="expression" dxfId="16805" priority="12035">
      <formula>LZ79=$B$10</formula>
    </cfRule>
    <cfRule type="expression" dxfId="16804" priority="12036">
      <formula>LZ79=$B$9</formula>
    </cfRule>
    <cfRule type="expression" dxfId="16803" priority="12037">
      <formula>LZ79=$B$6</formula>
    </cfRule>
    <cfRule type="expression" dxfId="16802" priority="12038">
      <formula>"TEXT(C$16,""ddd"")='Sat'"</formula>
    </cfRule>
  </conditionalFormatting>
  <conditionalFormatting sqref="LZ79">
    <cfRule type="expression" dxfId="16801" priority="12025">
      <formula>LZ79=$B$22</formula>
    </cfRule>
  </conditionalFormatting>
  <conditionalFormatting sqref="LZ79">
    <cfRule type="expression" dxfId="16800" priority="12023">
      <formula>LZ79=#REF!</formula>
    </cfRule>
    <cfRule type="expression" dxfId="16799" priority="12024">
      <formula>LZ79=$B$23</formula>
    </cfRule>
  </conditionalFormatting>
  <conditionalFormatting sqref="LV79:LZ79">
    <cfRule type="expression" dxfId="16798" priority="12019">
      <formula>LV79=$B$8</formula>
    </cfRule>
    <cfRule type="expression" dxfId="16797" priority="12020">
      <formula>LV79=$B$24</formula>
    </cfRule>
    <cfRule type="expression" dxfId="16796" priority="12021">
      <formula>LV79=$B$18</formula>
    </cfRule>
    <cfRule type="expression" dxfId="16795" priority="12022">
      <formula>LV79=$B$3</formula>
    </cfRule>
  </conditionalFormatting>
  <conditionalFormatting sqref="LV79:LZ79">
    <cfRule type="expression" dxfId="16794" priority="12006">
      <formula>LV79=$B$20</formula>
    </cfRule>
    <cfRule type="expression" dxfId="16793" priority="12007">
      <formula>LV79=$B$21</formula>
    </cfRule>
    <cfRule type="expression" dxfId="16792" priority="12008">
      <formula>LV79=$B$19</formula>
    </cfRule>
    <cfRule type="expression" dxfId="16791" priority="12009">
      <formula>LV79=$B$17</formula>
    </cfRule>
    <cfRule type="expression" dxfId="16790" priority="12010">
      <formula>LV79=$B$16</formula>
    </cfRule>
    <cfRule type="expression" dxfId="16789" priority="12011">
      <formula>LV79=$B$14</formula>
    </cfRule>
    <cfRule type="expression" dxfId="16788" priority="12012">
      <formula>LV79=$B$13</formula>
    </cfRule>
    <cfRule type="expression" dxfId="16787" priority="12013">
      <formula>LV79=$B$12</formula>
    </cfRule>
    <cfRule type="expression" dxfId="16786" priority="12014">
      <formula>LV79=$B$11</formula>
    </cfRule>
    <cfRule type="expression" dxfId="16785" priority="12015">
      <formula>LV79=$B$10</formula>
    </cfRule>
    <cfRule type="expression" dxfId="16784" priority="12016">
      <formula>LV79=$B$9</formula>
    </cfRule>
    <cfRule type="expression" dxfId="16783" priority="12017">
      <formula>LV79=$B$6</formula>
    </cfRule>
    <cfRule type="expression" dxfId="16782" priority="12018">
      <formula>"TEXT(C$16,""ddd"")='Sat'"</formula>
    </cfRule>
  </conditionalFormatting>
  <conditionalFormatting sqref="LV79:LZ79">
    <cfRule type="expression" dxfId="16781" priority="12005">
      <formula>LV79=$B$22</formula>
    </cfRule>
  </conditionalFormatting>
  <conditionalFormatting sqref="LV79:LZ79">
    <cfRule type="expression" dxfId="16780" priority="12003">
      <formula>LV79=#REF!</formula>
    </cfRule>
    <cfRule type="expression" dxfId="16779" priority="12004">
      <formula>LV79=$B$23</formula>
    </cfRule>
  </conditionalFormatting>
  <conditionalFormatting sqref="LZ79">
    <cfRule type="expression" dxfId="16778" priority="11999">
      <formula>LZ79=$B$8</formula>
    </cfRule>
    <cfRule type="expression" dxfId="16777" priority="12000">
      <formula>LZ79=$B$24</formula>
    </cfRule>
    <cfRule type="expression" dxfId="16776" priority="12001">
      <formula>LZ79=$B$18</formula>
    </cfRule>
    <cfRule type="expression" dxfId="16775" priority="12002">
      <formula>LZ79=$B$3</formula>
    </cfRule>
  </conditionalFormatting>
  <conditionalFormatting sqref="LZ79">
    <cfRule type="expression" dxfId="16774" priority="11986">
      <formula>LZ79=$B$20</formula>
    </cfRule>
    <cfRule type="expression" dxfId="16773" priority="11987">
      <formula>LZ79=$B$21</formula>
    </cfRule>
    <cfRule type="expression" dxfId="16772" priority="11988">
      <formula>LZ79=$B$19</formula>
    </cfRule>
    <cfRule type="expression" dxfId="16771" priority="11989">
      <formula>LZ79=$B$17</formula>
    </cfRule>
    <cfRule type="expression" dxfId="16770" priority="11990">
      <formula>LZ79=$B$16</formula>
    </cfRule>
    <cfRule type="expression" dxfId="16769" priority="11991">
      <formula>LZ79=$B$14</formula>
    </cfRule>
    <cfRule type="expression" dxfId="16768" priority="11992">
      <formula>LZ79=$B$13</formula>
    </cfRule>
    <cfRule type="expression" dxfId="16767" priority="11993">
      <formula>LZ79=$B$12</formula>
    </cfRule>
    <cfRule type="expression" dxfId="16766" priority="11994">
      <formula>LZ79=$B$11</formula>
    </cfRule>
    <cfRule type="expression" dxfId="16765" priority="11995">
      <formula>LZ79=$B$10</formula>
    </cfRule>
    <cfRule type="expression" dxfId="16764" priority="11996">
      <formula>LZ79=$B$9</formula>
    </cfRule>
    <cfRule type="expression" dxfId="16763" priority="11997">
      <formula>LZ79=$B$6</formula>
    </cfRule>
    <cfRule type="expression" dxfId="16762" priority="11998">
      <formula>"TEXT(C$16,""ddd"")='Sat'"</formula>
    </cfRule>
  </conditionalFormatting>
  <conditionalFormatting sqref="LZ79">
    <cfRule type="expression" dxfId="16761" priority="11985">
      <formula>LZ79=$B$22</formula>
    </cfRule>
  </conditionalFormatting>
  <conditionalFormatting sqref="LZ79">
    <cfRule type="expression" dxfId="16760" priority="11983">
      <formula>LZ79=#REF!</formula>
    </cfRule>
    <cfRule type="expression" dxfId="16759" priority="11984">
      <formula>LZ79=$B$23</formula>
    </cfRule>
  </conditionalFormatting>
  <conditionalFormatting sqref="LY79">
    <cfRule type="expression" dxfId="16758" priority="11979">
      <formula>LY79=$B$8</formula>
    </cfRule>
    <cfRule type="expression" dxfId="16757" priority="11980">
      <formula>LY79=$B$24</formula>
    </cfRule>
    <cfRule type="expression" dxfId="16756" priority="11981">
      <formula>LY79=$B$18</formula>
    </cfRule>
    <cfRule type="expression" dxfId="16755" priority="11982">
      <formula>LY79=$B$3</formula>
    </cfRule>
  </conditionalFormatting>
  <conditionalFormatting sqref="LY79">
    <cfRule type="expression" dxfId="16754" priority="11966">
      <formula>LY79=$B$20</formula>
    </cfRule>
    <cfRule type="expression" dxfId="16753" priority="11967">
      <formula>LY79=$B$21</formula>
    </cfRule>
    <cfRule type="expression" dxfId="16752" priority="11968">
      <formula>LY79=$B$19</formula>
    </cfRule>
    <cfRule type="expression" dxfId="16751" priority="11969">
      <formula>LY79=$B$17</formula>
    </cfRule>
    <cfRule type="expression" dxfId="16750" priority="11970">
      <formula>LY79=$B$16</formula>
    </cfRule>
    <cfRule type="expression" dxfId="16749" priority="11971">
      <formula>LY79=$B$14</formula>
    </cfRule>
    <cfRule type="expression" dxfId="16748" priority="11972">
      <formula>LY79=$B$13</formula>
    </cfRule>
    <cfRule type="expression" dxfId="16747" priority="11973">
      <formula>LY79=$B$12</formula>
    </cfRule>
    <cfRule type="expression" dxfId="16746" priority="11974">
      <formula>LY79=$B$11</formula>
    </cfRule>
    <cfRule type="expression" dxfId="16745" priority="11975">
      <formula>LY79=$B$10</formula>
    </cfRule>
    <cfRule type="expression" dxfId="16744" priority="11976">
      <formula>LY79=$B$9</formula>
    </cfRule>
    <cfRule type="expression" dxfId="16743" priority="11977">
      <formula>LY79=$B$6</formula>
    </cfRule>
    <cfRule type="expression" dxfId="16742" priority="11978">
      <formula>"TEXT(C$16,""ddd"")='Sat'"</formula>
    </cfRule>
  </conditionalFormatting>
  <conditionalFormatting sqref="LY79">
    <cfRule type="expression" dxfId="16741" priority="11965">
      <formula>LY79=$B$22</formula>
    </cfRule>
  </conditionalFormatting>
  <conditionalFormatting sqref="LY79">
    <cfRule type="expression" dxfId="16740" priority="11963">
      <formula>LY79=#REF!</formula>
    </cfRule>
    <cfRule type="expression" dxfId="16739" priority="11964">
      <formula>LY79=$B$23</formula>
    </cfRule>
  </conditionalFormatting>
  <conditionalFormatting sqref="LV79:LZ79">
    <cfRule type="expression" dxfId="16738" priority="11959">
      <formula>LV79=$B$8</formula>
    </cfRule>
    <cfRule type="expression" dxfId="16737" priority="11960">
      <formula>LV79=$B$24</formula>
    </cfRule>
    <cfRule type="expression" dxfId="16736" priority="11961">
      <formula>LV79=$B$18</formula>
    </cfRule>
    <cfRule type="expression" dxfId="16735" priority="11962">
      <formula>LV79=$B$3</formula>
    </cfRule>
  </conditionalFormatting>
  <conditionalFormatting sqref="LV79:LZ79">
    <cfRule type="expression" dxfId="16734" priority="11946">
      <formula>LV79=$B$20</formula>
    </cfRule>
    <cfRule type="expression" dxfId="16733" priority="11947">
      <formula>LV79=$B$21</formula>
    </cfRule>
    <cfRule type="expression" dxfId="16732" priority="11948">
      <formula>LV79=$B$19</formula>
    </cfRule>
    <cfRule type="expression" dxfId="16731" priority="11949">
      <formula>LV79=$B$17</formula>
    </cfRule>
    <cfRule type="expression" dxfId="16730" priority="11950">
      <formula>LV79=$B$16</formula>
    </cfRule>
    <cfRule type="expression" dxfId="16729" priority="11951">
      <formula>LV79=$B$14</formula>
    </cfRule>
    <cfRule type="expression" dxfId="16728" priority="11952">
      <formula>LV79=$B$13</formula>
    </cfRule>
    <cfRule type="expression" dxfId="16727" priority="11953">
      <formula>LV79=$B$12</formula>
    </cfRule>
    <cfRule type="expression" dxfId="16726" priority="11954">
      <formula>LV79=$B$11</formula>
    </cfRule>
    <cfRule type="expression" dxfId="16725" priority="11955">
      <formula>LV79=$B$10</formula>
    </cfRule>
    <cfRule type="expression" dxfId="16724" priority="11956">
      <formula>LV79=$B$9</formula>
    </cfRule>
    <cfRule type="expression" dxfId="16723" priority="11957">
      <formula>LV79=$B$6</formula>
    </cfRule>
    <cfRule type="expression" dxfId="16722" priority="11958">
      <formula>"TEXT(C$16,""ddd"")='Sat'"</formula>
    </cfRule>
  </conditionalFormatting>
  <conditionalFormatting sqref="LV79:LZ79">
    <cfRule type="expression" dxfId="16721" priority="11945">
      <formula>LV79=$B$22</formula>
    </cfRule>
  </conditionalFormatting>
  <conditionalFormatting sqref="LV79:LZ79">
    <cfRule type="expression" dxfId="16720" priority="11943">
      <formula>LV79=#REF!</formula>
    </cfRule>
    <cfRule type="expression" dxfId="16719" priority="11944">
      <formula>LV79=$B$23</formula>
    </cfRule>
  </conditionalFormatting>
  <conditionalFormatting sqref="LZ79">
    <cfRule type="expression" dxfId="16718" priority="11939">
      <formula>LZ79=$B$8</formula>
    </cfRule>
    <cfRule type="expression" dxfId="16717" priority="11940">
      <formula>LZ79=$B$24</formula>
    </cfRule>
    <cfRule type="expression" dxfId="16716" priority="11941">
      <formula>LZ79=$B$18</formula>
    </cfRule>
    <cfRule type="expression" dxfId="16715" priority="11942">
      <formula>LZ79=$B$3</formula>
    </cfRule>
  </conditionalFormatting>
  <conditionalFormatting sqref="LZ79">
    <cfRule type="expression" dxfId="16714" priority="11926">
      <formula>LZ79=$B$20</formula>
    </cfRule>
    <cfRule type="expression" dxfId="16713" priority="11927">
      <formula>LZ79=$B$21</formula>
    </cfRule>
    <cfRule type="expression" dxfId="16712" priority="11928">
      <formula>LZ79=$B$19</formula>
    </cfRule>
    <cfRule type="expression" dxfId="16711" priority="11929">
      <formula>LZ79=$B$17</formula>
    </cfRule>
    <cfRule type="expression" dxfId="16710" priority="11930">
      <formula>LZ79=$B$16</formula>
    </cfRule>
    <cfRule type="expression" dxfId="16709" priority="11931">
      <formula>LZ79=$B$14</formula>
    </cfRule>
    <cfRule type="expression" dxfId="16708" priority="11932">
      <formula>LZ79=$B$13</formula>
    </cfRule>
    <cfRule type="expression" dxfId="16707" priority="11933">
      <formula>LZ79=$B$12</formula>
    </cfRule>
    <cfRule type="expression" dxfId="16706" priority="11934">
      <formula>LZ79=$B$11</formula>
    </cfRule>
    <cfRule type="expression" dxfId="16705" priority="11935">
      <formula>LZ79=$B$10</formula>
    </cfRule>
    <cfRule type="expression" dxfId="16704" priority="11936">
      <formula>LZ79=$B$9</formula>
    </cfRule>
    <cfRule type="expression" dxfId="16703" priority="11937">
      <formula>LZ79=$B$6</formula>
    </cfRule>
    <cfRule type="expression" dxfId="16702" priority="11938">
      <formula>"TEXT(C$16,""ddd"")='Sat'"</formula>
    </cfRule>
  </conditionalFormatting>
  <conditionalFormatting sqref="LZ79">
    <cfRule type="expression" dxfId="16701" priority="11925">
      <formula>LZ79=$B$22</formula>
    </cfRule>
  </conditionalFormatting>
  <conditionalFormatting sqref="LZ79">
    <cfRule type="expression" dxfId="16700" priority="11923">
      <formula>LZ79=#REF!</formula>
    </cfRule>
    <cfRule type="expression" dxfId="16699" priority="11924">
      <formula>LZ79=$B$23</formula>
    </cfRule>
  </conditionalFormatting>
  <conditionalFormatting sqref="LV79:LZ79">
    <cfRule type="expression" dxfId="16698" priority="11919">
      <formula>LV79=$B$8</formula>
    </cfRule>
    <cfRule type="expression" dxfId="16697" priority="11920">
      <formula>LV79=$B$24</formula>
    </cfRule>
    <cfRule type="expression" dxfId="16696" priority="11921">
      <formula>LV79=$B$18</formula>
    </cfRule>
    <cfRule type="expression" dxfId="16695" priority="11922">
      <formula>LV79=$B$3</formula>
    </cfRule>
  </conditionalFormatting>
  <conditionalFormatting sqref="LV79:LZ79">
    <cfRule type="expression" dxfId="16694" priority="11906">
      <formula>LV79=$B$20</formula>
    </cfRule>
    <cfRule type="expression" dxfId="16693" priority="11907">
      <formula>LV79=$B$21</formula>
    </cfRule>
    <cfRule type="expression" dxfId="16692" priority="11908">
      <formula>LV79=$B$19</formula>
    </cfRule>
    <cfRule type="expression" dxfId="16691" priority="11909">
      <formula>LV79=$B$17</formula>
    </cfRule>
    <cfRule type="expression" dxfId="16690" priority="11910">
      <formula>LV79=$B$16</formula>
    </cfRule>
    <cfRule type="expression" dxfId="16689" priority="11911">
      <formula>LV79=$B$14</formula>
    </cfRule>
    <cfRule type="expression" dxfId="16688" priority="11912">
      <formula>LV79=$B$13</formula>
    </cfRule>
    <cfRule type="expression" dxfId="16687" priority="11913">
      <formula>LV79=$B$12</formula>
    </cfRule>
    <cfRule type="expression" dxfId="16686" priority="11914">
      <formula>LV79=$B$11</formula>
    </cfRule>
    <cfRule type="expression" dxfId="16685" priority="11915">
      <formula>LV79=$B$10</formula>
    </cfRule>
    <cfRule type="expression" dxfId="16684" priority="11916">
      <formula>LV79=$B$9</formula>
    </cfRule>
    <cfRule type="expression" dxfId="16683" priority="11917">
      <formula>LV79=$B$6</formula>
    </cfRule>
    <cfRule type="expression" dxfId="16682" priority="11918">
      <formula>"TEXT(C$16,""ddd"")='Sat'"</formula>
    </cfRule>
  </conditionalFormatting>
  <conditionalFormatting sqref="LV79:LZ79">
    <cfRule type="expression" dxfId="16681" priority="11905">
      <formula>LV79=$B$22</formula>
    </cfRule>
  </conditionalFormatting>
  <conditionalFormatting sqref="LV79:LZ79">
    <cfRule type="expression" dxfId="16680" priority="11903">
      <formula>LV79=#REF!</formula>
    </cfRule>
    <cfRule type="expression" dxfId="16679" priority="11904">
      <formula>LV79=$B$23</formula>
    </cfRule>
  </conditionalFormatting>
  <conditionalFormatting sqref="LZ79">
    <cfRule type="expression" dxfId="16678" priority="11899">
      <formula>LZ79=$B$8</formula>
    </cfRule>
    <cfRule type="expression" dxfId="16677" priority="11900">
      <formula>LZ79=$B$24</formula>
    </cfRule>
    <cfRule type="expression" dxfId="16676" priority="11901">
      <formula>LZ79=$B$18</formula>
    </cfRule>
    <cfRule type="expression" dxfId="16675" priority="11902">
      <formula>LZ79=$B$3</formula>
    </cfRule>
  </conditionalFormatting>
  <conditionalFormatting sqref="LZ79">
    <cfRule type="expression" dxfId="16674" priority="11886">
      <formula>LZ79=$B$20</formula>
    </cfRule>
    <cfRule type="expression" dxfId="16673" priority="11887">
      <formula>LZ79=$B$21</formula>
    </cfRule>
    <cfRule type="expression" dxfId="16672" priority="11888">
      <formula>LZ79=$B$19</formula>
    </cfRule>
    <cfRule type="expression" dxfId="16671" priority="11889">
      <formula>LZ79=$B$17</formula>
    </cfRule>
    <cfRule type="expression" dxfId="16670" priority="11890">
      <formula>LZ79=$B$16</formula>
    </cfRule>
    <cfRule type="expression" dxfId="16669" priority="11891">
      <formula>LZ79=$B$14</formula>
    </cfRule>
    <cfRule type="expression" dxfId="16668" priority="11892">
      <formula>LZ79=$B$13</formula>
    </cfRule>
    <cfRule type="expression" dxfId="16667" priority="11893">
      <formula>LZ79=$B$12</formula>
    </cfRule>
    <cfRule type="expression" dxfId="16666" priority="11894">
      <formula>LZ79=$B$11</formula>
    </cfRule>
    <cfRule type="expression" dxfId="16665" priority="11895">
      <formula>LZ79=$B$10</formula>
    </cfRule>
    <cfRule type="expression" dxfId="16664" priority="11896">
      <formula>LZ79=$B$9</formula>
    </cfRule>
    <cfRule type="expression" dxfId="16663" priority="11897">
      <formula>LZ79=$B$6</formula>
    </cfRule>
    <cfRule type="expression" dxfId="16662" priority="11898">
      <formula>"TEXT(C$16,""ddd"")='Sat'"</formula>
    </cfRule>
  </conditionalFormatting>
  <conditionalFormatting sqref="LZ79">
    <cfRule type="expression" dxfId="16661" priority="11885">
      <formula>LZ79=$B$22</formula>
    </cfRule>
  </conditionalFormatting>
  <conditionalFormatting sqref="LZ79">
    <cfRule type="expression" dxfId="16660" priority="11883">
      <formula>LZ79=#REF!</formula>
    </cfRule>
    <cfRule type="expression" dxfId="16659" priority="11884">
      <formula>LZ79=$B$23</formula>
    </cfRule>
  </conditionalFormatting>
  <conditionalFormatting sqref="LY79">
    <cfRule type="expression" dxfId="16658" priority="11879">
      <formula>LY79=$B$8</formula>
    </cfRule>
    <cfRule type="expression" dxfId="16657" priority="11880">
      <formula>LY79=$B$24</formula>
    </cfRule>
    <cfRule type="expression" dxfId="16656" priority="11881">
      <formula>LY79=$B$18</formula>
    </cfRule>
    <cfRule type="expression" dxfId="16655" priority="11882">
      <formula>LY79=$B$3</formula>
    </cfRule>
  </conditionalFormatting>
  <conditionalFormatting sqref="LY79">
    <cfRule type="expression" dxfId="16654" priority="11866">
      <formula>LY79=$B$20</formula>
    </cfRule>
    <cfRule type="expression" dxfId="16653" priority="11867">
      <formula>LY79=$B$21</formula>
    </cfRule>
    <cfRule type="expression" dxfId="16652" priority="11868">
      <formula>LY79=$B$19</formula>
    </cfRule>
    <cfRule type="expression" dxfId="16651" priority="11869">
      <formula>LY79=$B$17</formula>
    </cfRule>
    <cfRule type="expression" dxfId="16650" priority="11870">
      <formula>LY79=$B$16</formula>
    </cfRule>
    <cfRule type="expression" dxfId="16649" priority="11871">
      <formula>LY79=$B$14</formula>
    </cfRule>
    <cfRule type="expression" dxfId="16648" priority="11872">
      <formula>LY79=$B$13</formula>
    </cfRule>
    <cfRule type="expression" dxfId="16647" priority="11873">
      <formula>LY79=$B$12</formula>
    </cfRule>
    <cfRule type="expression" dxfId="16646" priority="11874">
      <formula>LY79=$B$11</formula>
    </cfRule>
    <cfRule type="expression" dxfId="16645" priority="11875">
      <formula>LY79=$B$10</formula>
    </cfRule>
    <cfRule type="expression" dxfId="16644" priority="11876">
      <formula>LY79=$B$9</formula>
    </cfRule>
    <cfRule type="expression" dxfId="16643" priority="11877">
      <formula>LY79=$B$6</formula>
    </cfRule>
    <cfRule type="expression" dxfId="16642" priority="11878">
      <formula>"TEXT(C$16,""ddd"")='Sat'"</formula>
    </cfRule>
  </conditionalFormatting>
  <conditionalFormatting sqref="LY79">
    <cfRule type="expression" dxfId="16641" priority="11865">
      <formula>LY79=$B$22</formula>
    </cfRule>
  </conditionalFormatting>
  <conditionalFormatting sqref="LY79">
    <cfRule type="expression" dxfId="16640" priority="11863">
      <formula>LY79=#REF!</formula>
    </cfRule>
    <cfRule type="expression" dxfId="16639" priority="11864">
      <formula>LY79=$B$23</formula>
    </cfRule>
  </conditionalFormatting>
  <conditionalFormatting sqref="MC79:MG79">
    <cfRule type="expression" dxfId="16638" priority="11859">
      <formula>MC79=$B$8</formula>
    </cfRule>
    <cfRule type="expression" dxfId="16637" priority="11860">
      <formula>MC79=$B$24</formula>
    </cfRule>
    <cfRule type="expression" dxfId="16636" priority="11861">
      <formula>MC79=$B$18</formula>
    </cfRule>
    <cfRule type="expression" dxfId="16635" priority="11862">
      <formula>MC79=$B$3</formula>
    </cfRule>
  </conditionalFormatting>
  <conditionalFormatting sqref="MC79:MG79">
    <cfRule type="expression" dxfId="16634" priority="11846">
      <formula>MC79=$B$20</formula>
    </cfRule>
    <cfRule type="expression" dxfId="16633" priority="11847">
      <formula>MC79=$B$21</formula>
    </cfRule>
    <cfRule type="expression" dxfId="16632" priority="11848">
      <formula>MC79=$B$19</formula>
    </cfRule>
    <cfRule type="expression" dxfId="16631" priority="11849">
      <formula>MC79=$B$17</formula>
    </cfRule>
    <cfRule type="expression" dxfId="16630" priority="11850">
      <formula>MC79=$B$16</formula>
    </cfRule>
    <cfRule type="expression" dxfId="16629" priority="11851">
      <formula>MC79=$B$14</formula>
    </cfRule>
    <cfRule type="expression" dxfId="16628" priority="11852">
      <formula>MC79=$B$13</formula>
    </cfRule>
    <cfRule type="expression" dxfId="16627" priority="11853">
      <formula>MC79=$B$12</formula>
    </cfRule>
    <cfRule type="expression" dxfId="16626" priority="11854">
      <formula>MC79=$B$11</formula>
    </cfRule>
    <cfRule type="expression" dxfId="16625" priority="11855">
      <formula>MC79=$B$10</formula>
    </cfRule>
    <cfRule type="expression" dxfId="16624" priority="11856">
      <formula>MC79=$B$9</formula>
    </cfRule>
    <cfRule type="expression" dxfId="16623" priority="11857">
      <formula>MC79=$B$6</formula>
    </cfRule>
    <cfRule type="expression" dxfId="16622" priority="11858">
      <formula>"TEXT(C$16,""ddd"")='Sat'"</formula>
    </cfRule>
  </conditionalFormatting>
  <conditionalFormatting sqref="MC79:MG79">
    <cfRule type="expression" dxfId="16621" priority="11845">
      <formula>MC79=$B$22</formula>
    </cfRule>
  </conditionalFormatting>
  <conditionalFormatting sqref="MC79:MG79">
    <cfRule type="expression" dxfId="16620" priority="11843">
      <formula>MC79=#REF!</formula>
    </cfRule>
    <cfRule type="expression" dxfId="16619" priority="11844">
      <formula>MC79=$B$23</formula>
    </cfRule>
  </conditionalFormatting>
  <conditionalFormatting sqref="MG79">
    <cfRule type="expression" dxfId="16618" priority="11839">
      <formula>MG79=$B$8</formula>
    </cfRule>
    <cfRule type="expression" dxfId="16617" priority="11840">
      <formula>MG79=$B$24</formula>
    </cfRule>
    <cfRule type="expression" dxfId="16616" priority="11841">
      <formula>MG79=$B$18</formula>
    </cfRule>
    <cfRule type="expression" dxfId="16615" priority="11842">
      <formula>MG79=$B$3</formula>
    </cfRule>
  </conditionalFormatting>
  <conditionalFormatting sqref="MG79">
    <cfRule type="expression" dxfId="16614" priority="11826">
      <formula>MG79=$B$20</formula>
    </cfRule>
    <cfRule type="expression" dxfId="16613" priority="11827">
      <formula>MG79=$B$21</formula>
    </cfRule>
    <cfRule type="expression" dxfId="16612" priority="11828">
      <formula>MG79=$B$19</formula>
    </cfRule>
    <cfRule type="expression" dxfId="16611" priority="11829">
      <formula>MG79=$B$17</formula>
    </cfRule>
    <cfRule type="expression" dxfId="16610" priority="11830">
      <formula>MG79=$B$16</formula>
    </cfRule>
    <cfRule type="expression" dxfId="16609" priority="11831">
      <formula>MG79=$B$14</formula>
    </cfRule>
    <cfRule type="expression" dxfId="16608" priority="11832">
      <formula>MG79=$B$13</formula>
    </cfRule>
    <cfRule type="expression" dxfId="16607" priority="11833">
      <formula>MG79=$B$12</formula>
    </cfRule>
    <cfRule type="expression" dxfId="16606" priority="11834">
      <formula>MG79=$B$11</formula>
    </cfRule>
    <cfRule type="expression" dxfId="16605" priority="11835">
      <formula>MG79=$B$10</formula>
    </cfRule>
    <cfRule type="expression" dxfId="16604" priority="11836">
      <formula>MG79=$B$9</formula>
    </cfRule>
    <cfRule type="expression" dxfId="16603" priority="11837">
      <formula>MG79=$B$6</formula>
    </cfRule>
    <cfRule type="expression" dxfId="16602" priority="11838">
      <formula>"TEXT(C$16,""ddd"")='Sat'"</formula>
    </cfRule>
  </conditionalFormatting>
  <conditionalFormatting sqref="MG79">
    <cfRule type="expression" dxfId="16601" priority="11825">
      <formula>MG79=$B$22</formula>
    </cfRule>
  </conditionalFormatting>
  <conditionalFormatting sqref="MG79">
    <cfRule type="expression" dxfId="16600" priority="11823">
      <formula>MG79=#REF!</formula>
    </cfRule>
    <cfRule type="expression" dxfId="16599" priority="11824">
      <formula>MG79=$B$23</formula>
    </cfRule>
  </conditionalFormatting>
  <conditionalFormatting sqref="MC79:MG79">
    <cfRule type="expression" dxfId="16598" priority="11819">
      <formula>MC79=$B$8</formula>
    </cfRule>
    <cfRule type="expression" dxfId="16597" priority="11820">
      <formula>MC79=$B$24</formula>
    </cfRule>
    <cfRule type="expression" dxfId="16596" priority="11821">
      <formula>MC79=$B$18</formula>
    </cfRule>
    <cfRule type="expression" dxfId="16595" priority="11822">
      <formula>MC79=$B$3</formula>
    </cfRule>
  </conditionalFormatting>
  <conditionalFormatting sqref="MC79:MG79">
    <cfRule type="expression" dxfId="16594" priority="11806">
      <formula>MC79=$B$20</formula>
    </cfRule>
    <cfRule type="expression" dxfId="16593" priority="11807">
      <formula>MC79=$B$21</formula>
    </cfRule>
    <cfRule type="expression" dxfId="16592" priority="11808">
      <formula>MC79=$B$19</formula>
    </cfRule>
    <cfRule type="expression" dxfId="16591" priority="11809">
      <formula>MC79=$B$17</formula>
    </cfRule>
    <cfRule type="expression" dxfId="16590" priority="11810">
      <formula>MC79=$B$16</formula>
    </cfRule>
    <cfRule type="expression" dxfId="16589" priority="11811">
      <formula>MC79=$B$14</formula>
    </cfRule>
    <cfRule type="expression" dxfId="16588" priority="11812">
      <formula>MC79=$B$13</formula>
    </cfRule>
    <cfRule type="expression" dxfId="16587" priority="11813">
      <formula>MC79=$B$12</formula>
    </cfRule>
    <cfRule type="expression" dxfId="16586" priority="11814">
      <formula>MC79=$B$11</formula>
    </cfRule>
    <cfRule type="expression" dxfId="16585" priority="11815">
      <formula>MC79=$B$10</formula>
    </cfRule>
    <cfRule type="expression" dxfId="16584" priority="11816">
      <formula>MC79=$B$9</formula>
    </cfRule>
    <cfRule type="expression" dxfId="16583" priority="11817">
      <formula>MC79=$B$6</formula>
    </cfRule>
    <cfRule type="expression" dxfId="16582" priority="11818">
      <formula>"TEXT(C$16,""ddd"")='Sat'"</formula>
    </cfRule>
  </conditionalFormatting>
  <conditionalFormatting sqref="MC79:MG79">
    <cfRule type="expression" dxfId="16581" priority="11805">
      <formula>MC79=$B$22</formula>
    </cfRule>
  </conditionalFormatting>
  <conditionalFormatting sqref="MC79:MG79">
    <cfRule type="expression" dxfId="16580" priority="11803">
      <formula>MC79=#REF!</formula>
    </cfRule>
    <cfRule type="expression" dxfId="16579" priority="11804">
      <formula>MC79=$B$23</formula>
    </cfRule>
  </conditionalFormatting>
  <conditionalFormatting sqref="MG79">
    <cfRule type="expression" dxfId="16578" priority="11799">
      <formula>MG79=$B$8</formula>
    </cfRule>
    <cfRule type="expression" dxfId="16577" priority="11800">
      <formula>MG79=$B$24</formula>
    </cfRule>
    <cfRule type="expression" dxfId="16576" priority="11801">
      <formula>MG79=$B$18</formula>
    </cfRule>
    <cfRule type="expression" dxfId="16575" priority="11802">
      <formula>MG79=$B$3</formula>
    </cfRule>
  </conditionalFormatting>
  <conditionalFormatting sqref="MG79">
    <cfRule type="expression" dxfId="16574" priority="11786">
      <formula>MG79=$B$20</formula>
    </cfRule>
    <cfRule type="expression" dxfId="16573" priority="11787">
      <formula>MG79=$B$21</formula>
    </cfRule>
    <cfRule type="expression" dxfId="16572" priority="11788">
      <formula>MG79=$B$19</formula>
    </cfRule>
    <cfRule type="expression" dxfId="16571" priority="11789">
      <formula>MG79=$B$17</formula>
    </cfRule>
    <cfRule type="expression" dxfId="16570" priority="11790">
      <formula>MG79=$B$16</formula>
    </cfRule>
    <cfRule type="expression" dxfId="16569" priority="11791">
      <formula>MG79=$B$14</formula>
    </cfRule>
    <cfRule type="expression" dxfId="16568" priority="11792">
      <formula>MG79=$B$13</formula>
    </cfRule>
    <cfRule type="expression" dxfId="16567" priority="11793">
      <formula>MG79=$B$12</formula>
    </cfRule>
    <cfRule type="expression" dxfId="16566" priority="11794">
      <formula>MG79=$B$11</formula>
    </cfRule>
    <cfRule type="expression" dxfId="16565" priority="11795">
      <formula>MG79=$B$10</formula>
    </cfRule>
    <cfRule type="expression" dxfId="16564" priority="11796">
      <formula>MG79=$B$9</formula>
    </cfRule>
    <cfRule type="expression" dxfId="16563" priority="11797">
      <formula>MG79=$B$6</formula>
    </cfRule>
    <cfRule type="expression" dxfId="16562" priority="11798">
      <formula>"TEXT(C$16,""ddd"")='Sat'"</formula>
    </cfRule>
  </conditionalFormatting>
  <conditionalFormatting sqref="MG79">
    <cfRule type="expression" dxfId="16561" priority="11785">
      <formula>MG79=$B$22</formula>
    </cfRule>
  </conditionalFormatting>
  <conditionalFormatting sqref="MG79">
    <cfRule type="expression" dxfId="16560" priority="11783">
      <formula>MG79=#REF!</formula>
    </cfRule>
    <cfRule type="expression" dxfId="16559" priority="11784">
      <formula>MG79=$B$23</formula>
    </cfRule>
  </conditionalFormatting>
  <conditionalFormatting sqref="MC79:MG79">
    <cfRule type="expression" dxfId="16558" priority="11779">
      <formula>MC79=$B$8</formula>
    </cfRule>
    <cfRule type="expression" dxfId="16557" priority="11780">
      <formula>MC79=$B$24</formula>
    </cfRule>
    <cfRule type="expression" dxfId="16556" priority="11781">
      <formula>MC79=$B$18</formula>
    </cfRule>
    <cfRule type="expression" dxfId="16555" priority="11782">
      <formula>MC79=$B$3</formula>
    </cfRule>
  </conditionalFormatting>
  <conditionalFormatting sqref="MC79:MG79">
    <cfRule type="expression" dxfId="16554" priority="11766">
      <formula>MC79=$B$20</formula>
    </cfRule>
    <cfRule type="expression" dxfId="16553" priority="11767">
      <formula>MC79=$B$21</formula>
    </cfRule>
    <cfRule type="expression" dxfId="16552" priority="11768">
      <formula>MC79=$B$19</formula>
    </cfRule>
    <cfRule type="expression" dxfId="16551" priority="11769">
      <formula>MC79=$B$17</formula>
    </cfRule>
    <cfRule type="expression" dxfId="16550" priority="11770">
      <formula>MC79=$B$16</formula>
    </cfRule>
    <cfRule type="expression" dxfId="16549" priority="11771">
      <formula>MC79=$B$14</formula>
    </cfRule>
    <cfRule type="expression" dxfId="16548" priority="11772">
      <formula>MC79=$B$13</formula>
    </cfRule>
    <cfRule type="expression" dxfId="16547" priority="11773">
      <formula>MC79=$B$12</formula>
    </cfRule>
    <cfRule type="expression" dxfId="16546" priority="11774">
      <formula>MC79=$B$11</formula>
    </cfRule>
    <cfRule type="expression" dxfId="16545" priority="11775">
      <formula>MC79=$B$10</formula>
    </cfRule>
    <cfRule type="expression" dxfId="16544" priority="11776">
      <formula>MC79=$B$9</formula>
    </cfRule>
    <cfRule type="expression" dxfId="16543" priority="11777">
      <formula>MC79=$B$6</formula>
    </cfRule>
    <cfRule type="expression" dxfId="16542" priority="11778">
      <formula>"TEXT(C$16,""ddd"")='Sat'"</formula>
    </cfRule>
  </conditionalFormatting>
  <conditionalFormatting sqref="MC79:MG79">
    <cfRule type="expression" dxfId="16541" priority="11765">
      <formula>MC79=$B$22</formula>
    </cfRule>
  </conditionalFormatting>
  <conditionalFormatting sqref="MC79:MG79">
    <cfRule type="expression" dxfId="16540" priority="11763">
      <formula>MC79=#REF!</formula>
    </cfRule>
    <cfRule type="expression" dxfId="16539" priority="11764">
      <formula>MC79=$B$23</formula>
    </cfRule>
  </conditionalFormatting>
  <conditionalFormatting sqref="MG79">
    <cfRule type="expression" dxfId="16538" priority="11759">
      <formula>MG79=$B$8</formula>
    </cfRule>
    <cfRule type="expression" dxfId="16537" priority="11760">
      <formula>MG79=$B$24</formula>
    </cfRule>
    <cfRule type="expression" dxfId="16536" priority="11761">
      <formula>MG79=$B$18</formula>
    </cfRule>
    <cfRule type="expression" dxfId="16535" priority="11762">
      <formula>MG79=$B$3</formula>
    </cfRule>
  </conditionalFormatting>
  <conditionalFormatting sqref="MG79">
    <cfRule type="expression" dxfId="16534" priority="11746">
      <formula>MG79=$B$20</formula>
    </cfRule>
    <cfRule type="expression" dxfId="16533" priority="11747">
      <formula>MG79=$B$21</formula>
    </cfRule>
    <cfRule type="expression" dxfId="16532" priority="11748">
      <formula>MG79=$B$19</formula>
    </cfRule>
    <cfRule type="expression" dxfId="16531" priority="11749">
      <formula>MG79=$B$17</formula>
    </cfRule>
    <cfRule type="expression" dxfId="16530" priority="11750">
      <formula>MG79=$B$16</formula>
    </cfRule>
    <cfRule type="expression" dxfId="16529" priority="11751">
      <formula>MG79=$B$14</formula>
    </cfRule>
    <cfRule type="expression" dxfId="16528" priority="11752">
      <formula>MG79=$B$13</formula>
    </cfRule>
    <cfRule type="expression" dxfId="16527" priority="11753">
      <formula>MG79=$B$12</formula>
    </cfRule>
    <cfRule type="expression" dxfId="16526" priority="11754">
      <formula>MG79=$B$11</formula>
    </cfRule>
    <cfRule type="expression" dxfId="16525" priority="11755">
      <formula>MG79=$B$10</formula>
    </cfRule>
    <cfRule type="expression" dxfId="16524" priority="11756">
      <formula>MG79=$B$9</formula>
    </cfRule>
    <cfRule type="expression" dxfId="16523" priority="11757">
      <formula>MG79=$B$6</formula>
    </cfRule>
    <cfRule type="expression" dxfId="16522" priority="11758">
      <formula>"TEXT(C$16,""ddd"")='Sat'"</formula>
    </cfRule>
  </conditionalFormatting>
  <conditionalFormatting sqref="MG79">
    <cfRule type="expression" dxfId="16521" priority="11745">
      <formula>MG79=$B$22</formula>
    </cfRule>
  </conditionalFormatting>
  <conditionalFormatting sqref="MG79">
    <cfRule type="expression" dxfId="16520" priority="11743">
      <formula>MG79=#REF!</formula>
    </cfRule>
    <cfRule type="expression" dxfId="16519" priority="11744">
      <formula>MG79=$B$23</formula>
    </cfRule>
  </conditionalFormatting>
  <conditionalFormatting sqref="MC79:MG79">
    <cfRule type="expression" dxfId="16518" priority="11739">
      <formula>MC79=$B$8</formula>
    </cfRule>
    <cfRule type="expression" dxfId="16517" priority="11740">
      <formula>MC79=$B$24</formula>
    </cfRule>
    <cfRule type="expression" dxfId="16516" priority="11741">
      <formula>MC79=$B$18</formula>
    </cfRule>
    <cfRule type="expression" dxfId="16515" priority="11742">
      <formula>MC79=$B$3</formula>
    </cfRule>
  </conditionalFormatting>
  <conditionalFormatting sqref="MC79:MG79">
    <cfRule type="expression" dxfId="16514" priority="11726">
      <formula>MC79=$B$20</formula>
    </cfRule>
    <cfRule type="expression" dxfId="16513" priority="11727">
      <formula>MC79=$B$21</formula>
    </cfRule>
    <cfRule type="expression" dxfId="16512" priority="11728">
      <formula>MC79=$B$19</formula>
    </cfRule>
    <cfRule type="expression" dxfId="16511" priority="11729">
      <formula>MC79=$B$17</formula>
    </cfRule>
    <cfRule type="expression" dxfId="16510" priority="11730">
      <formula>MC79=$B$16</formula>
    </cfRule>
    <cfRule type="expression" dxfId="16509" priority="11731">
      <formula>MC79=$B$14</formula>
    </cfRule>
    <cfRule type="expression" dxfId="16508" priority="11732">
      <formula>MC79=$B$13</formula>
    </cfRule>
    <cfRule type="expression" dxfId="16507" priority="11733">
      <formula>MC79=$B$12</formula>
    </cfRule>
    <cfRule type="expression" dxfId="16506" priority="11734">
      <formula>MC79=$B$11</formula>
    </cfRule>
    <cfRule type="expression" dxfId="16505" priority="11735">
      <formula>MC79=$B$10</formula>
    </cfRule>
    <cfRule type="expression" dxfId="16504" priority="11736">
      <formula>MC79=$B$9</formula>
    </cfRule>
    <cfRule type="expression" dxfId="16503" priority="11737">
      <formula>MC79=$B$6</formula>
    </cfRule>
    <cfRule type="expression" dxfId="16502" priority="11738">
      <formula>"TEXT(C$16,""ddd"")='Sat'"</formula>
    </cfRule>
  </conditionalFormatting>
  <conditionalFormatting sqref="MC79:MG79">
    <cfRule type="expression" dxfId="16501" priority="11725">
      <formula>MC79=$B$22</formula>
    </cfRule>
  </conditionalFormatting>
  <conditionalFormatting sqref="MC79:MG79">
    <cfRule type="expression" dxfId="16500" priority="11723">
      <formula>MC79=#REF!</formula>
    </cfRule>
    <cfRule type="expression" dxfId="16499" priority="11724">
      <formula>MC79=$B$23</formula>
    </cfRule>
  </conditionalFormatting>
  <conditionalFormatting sqref="MG79">
    <cfRule type="expression" dxfId="16498" priority="11719">
      <formula>MG79=$B$8</formula>
    </cfRule>
    <cfRule type="expression" dxfId="16497" priority="11720">
      <formula>MG79=$B$24</formula>
    </cfRule>
    <cfRule type="expression" dxfId="16496" priority="11721">
      <formula>MG79=$B$18</formula>
    </cfRule>
    <cfRule type="expression" dxfId="16495" priority="11722">
      <formula>MG79=$B$3</formula>
    </cfRule>
  </conditionalFormatting>
  <conditionalFormatting sqref="MG79">
    <cfRule type="expression" dxfId="16494" priority="11706">
      <formula>MG79=$B$20</formula>
    </cfRule>
    <cfRule type="expression" dxfId="16493" priority="11707">
      <formula>MG79=$B$21</formula>
    </cfRule>
    <cfRule type="expression" dxfId="16492" priority="11708">
      <formula>MG79=$B$19</formula>
    </cfRule>
    <cfRule type="expression" dxfId="16491" priority="11709">
      <formula>MG79=$B$17</formula>
    </cfRule>
    <cfRule type="expression" dxfId="16490" priority="11710">
      <formula>MG79=$B$16</formula>
    </cfRule>
    <cfRule type="expression" dxfId="16489" priority="11711">
      <formula>MG79=$B$14</formula>
    </cfRule>
    <cfRule type="expression" dxfId="16488" priority="11712">
      <formula>MG79=$B$13</formula>
    </cfRule>
    <cfRule type="expression" dxfId="16487" priority="11713">
      <formula>MG79=$B$12</formula>
    </cfRule>
    <cfRule type="expression" dxfId="16486" priority="11714">
      <formula>MG79=$B$11</formula>
    </cfRule>
    <cfRule type="expression" dxfId="16485" priority="11715">
      <formula>MG79=$B$10</formula>
    </cfRule>
    <cfRule type="expression" dxfId="16484" priority="11716">
      <formula>MG79=$B$9</formula>
    </cfRule>
    <cfRule type="expression" dxfId="16483" priority="11717">
      <formula>MG79=$B$6</formula>
    </cfRule>
    <cfRule type="expression" dxfId="16482" priority="11718">
      <formula>"TEXT(C$16,""ddd"")='Sat'"</formula>
    </cfRule>
  </conditionalFormatting>
  <conditionalFormatting sqref="MG79">
    <cfRule type="expression" dxfId="16481" priority="11705">
      <formula>MG79=$B$22</formula>
    </cfRule>
  </conditionalFormatting>
  <conditionalFormatting sqref="MG79">
    <cfRule type="expression" dxfId="16480" priority="11703">
      <formula>MG79=#REF!</formula>
    </cfRule>
    <cfRule type="expression" dxfId="16479" priority="11704">
      <formula>MG79=$B$23</formula>
    </cfRule>
  </conditionalFormatting>
  <conditionalFormatting sqref="MC79:MG79">
    <cfRule type="expression" dxfId="16478" priority="11699">
      <formula>MC79=$B$8</formula>
    </cfRule>
    <cfRule type="expression" dxfId="16477" priority="11700">
      <formula>MC79=$B$24</formula>
    </cfRule>
    <cfRule type="expression" dxfId="16476" priority="11701">
      <formula>MC79=$B$18</formula>
    </cfRule>
    <cfRule type="expression" dxfId="16475" priority="11702">
      <formula>MC79=$B$3</formula>
    </cfRule>
  </conditionalFormatting>
  <conditionalFormatting sqref="MC79:MG79">
    <cfRule type="expression" dxfId="16474" priority="11686">
      <formula>MC79=$B$20</formula>
    </cfRule>
    <cfRule type="expression" dxfId="16473" priority="11687">
      <formula>MC79=$B$21</formula>
    </cfRule>
    <cfRule type="expression" dxfId="16472" priority="11688">
      <formula>MC79=$B$19</formula>
    </cfRule>
    <cfRule type="expression" dxfId="16471" priority="11689">
      <formula>MC79=$B$17</formula>
    </cfRule>
    <cfRule type="expression" dxfId="16470" priority="11690">
      <formula>MC79=$B$16</formula>
    </cfRule>
    <cfRule type="expression" dxfId="16469" priority="11691">
      <formula>MC79=$B$14</formula>
    </cfRule>
    <cfRule type="expression" dxfId="16468" priority="11692">
      <formula>MC79=$B$13</formula>
    </cfRule>
    <cfRule type="expression" dxfId="16467" priority="11693">
      <formula>MC79=$B$12</formula>
    </cfRule>
    <cfRule type="expression" dxfId="16466" priority="11694">
      <formula>MC79=$B$11</formula>
    </cfRule>
    <cfRule type="expression" dxfId="16465" priority="11695">
      <formula>MC79=$B$10</formula>
    </cfRule>
    <cfRule type="expression" dxfId="16464" priority="11696">
      <formula>MC79=$B$9</formula>
    </cfRule>
    <cfRule type="expression" dxfId="16463" priority="11697">
      <formula>MC79=$B$6</formula>
    </cfRule>
    <cfRule type="expression" dxfId="16462" priority="11698">
      <formula>"TEXT(C$16,""ddd"")='Sat'"</formula>
    </cfRule>
  </conditionalFormatting>
  <conditionalFormatting sqref="MC79:MG79">
    <cfRule type="expression" dxfId="16461" priority="11685">
      <formula>MC79=$B$22</formula>
    </cfRule>
  </conditionalFormatting>
  <conditionalFormatting sqref="MC79:MG79">
    <cfRule type="expression" dxfId="16460" priority="11683">
      <formula>MC79=#REF!</formula>
    </cfRule>
    <cfRule type="expression" dxfId="16459" priority="11684">
      <formula>MC79=$B$23</formula>
    </cfRule>
  </conditionalFormatting>
  <conditionalFormatting sqref="MG79">
    <cfRule type="expression" dxfId="16458" priority="11679">
      <formula>MG79=$B$8</formula>
    </cfRule>
    <cfRule type="expression" dxfId="16457" priority="11680">
      <formula>MG79=$B$24</formula>
    </cfRule>
    <cfRule type="expression" dxfId="16456" priority="11681">
      <formula>MG79=$B$18</formula>
    </cfRule>
    <cfRule type="expression" dxfId="16455" priority="11682">
      <formula>MG79=$B$3</formula>
    </cfRule>
  </conditionalFormatting>
  <conditionalFormatting sqref="MG79">
    <cfRule type="expression" dxfId="16454" priority="11666">
      <formula>MG79=$B$20</formula>
    </cfRule>
    <cfRule type="expression" dxfId="16453" priority="11667">
      <formula>MG79=$B$21</formula>
    </cfRule>
    <cfRule type="expression" dxfId="16452" priority="11668">
      <formula>MG79=$B$19</formula>
    </cfRule>
    <cfRule type="expression" dxfId="16451" priority="11669">
      <formula>MG79=$B$17</formula>
    </cfRule>
    <cfRule type="expression" dxfId="16450" priority="11670">
      <formula>MG79=$B$16</formula>
    </cfRule>
    <cfRule type="expression" dxfId="16449" priority="11671">
      <formula>MG79=$B$14</formula>
    </cfRule>
    <cfRule type="expression" dxfId="16448" priority="11672">
      <formula>MG79=$B$13</formula>
    </cfRule>
    <cfRule type="expression" dxfId="16447" priority="11673">
      <formula>MG79=$B$12</formula>
    </cfRule>
    <cfRule type="expression" dxfId="16446" priority="11674">
      <formula>MG79=$B$11</formula>
    </cfRule>
    <cfRule type="expression" dxfId="16445" priority="11675">
      <formula>MG79=$B$10</formula>
    </cfRule>
    <cfRule type="expression" dxfId="16444" priority="11676">
      <formula>MG79=$B$9</formula>
    </cfRule>
    <cfRule type="expression" dxfId="16443" priority="11677">
      <formula>MG79=$B$6</formula>
    </cfRule>
    <cfRule type="expression" dxfId="16442" priority="11678">
      <formula>"TEXT(C$16,""ddd"")='Sat'"</formula>
    </cfRule>
  </conditionalFormatting>
  <conditionalFormatting sqref="MG79">
    <cfRule type="expression" dxfId="16441" priority="11665">
      <formula>MG79=$B$22</formula>
    </cfRule>
  </conditionalFormatting>
  <conditionalFormatting sqref="MG79">
    <cfRule type="expression" dxfId="16440" priority="11663">
      <formula>MG79=#REF!</formula>
    </cfRule>
    <cfRule type="expression" dxfId="16439" priority="11664">
      <formula>MG79=$B$23</formula>
    </cfRule>
  </conditionalFormatting>
  <conditionalFormatting sqref="MF79">
    <cfRule type="expression" dxfId="16438" priority="11659">
      <formula>MF79=$B$8</formula>
    </cfRule>
    <cfRule type="expression" dxfId="16437" priority="11660">
      <formula>MF79=$B$24</formula>
    </cfRule>
    <cfRule type="expression" dxfId="16436" priority="11661">
      <formula>MF79=$B$18</formula>
    </cfRule>
    <cfRule type="expression" dxfId="16435" priority="11662">
      <formula>MF79=$B$3</formula>
    </cfRule>
  </conditionalFormatting>
  <conditionalFormatting sqref="MF79">
    <cfRule type="expression" dxfId="16434" priority="11646">
      <formula>MF79=$B$20</formula>
    </cfRule>
    <cfRule type="expression" dxfId="16433" priority="11647">
      <formula>MF79=$B$21</formula>
    </cfRule>
    <cfRule type="expression" dxfId="16432" priority="11648">
      <formula>MF79=$B$19</formula>
    </cfRule>
    <cfRule type="expression" dxfId="16431" priority="11649">
      <formula>MF79=$B$17</formula>
    </cfRule>
    <cfRule type="expression" dxfId="16430" priority="11650">
      <formula>MF79=$B$16</formula>
    </cfRule>
    <cfRule type="expression" dxfId="16429" priority="11651">
      <formula>MF79=$B$14</formula>
    </cfRule>
    <cfRule type="expression" dxfId="16428" priority="11652">
      <formula>MF79=$B$13</formula>
    </cfRule>
    <cfRule type="expression" dxfId="16427" priority="11653">
      <formula>MF79=$B$12</formula>
    </cfRule>
    <cfRule type="expression" dxfId="16426" priority="11654">
      <formula>MF79=$B$11</formula>
    </cfRule>
    <cfRule type="expression" dxfId="16425" priority="11655">
      <formula>MF79=$B$10</formula>
    </cfRule>
    <cfRule type="expression" dxfId="16424" priority="11656">
      <formula>MF79=$B$9</formula>
    </cfRule>
    <cfRule type="expression" dxfId="16423" priority="11657">
      <formula>MF79=$B$6</formula>
    </cfRule>
    <cfRule type="expression" dxfId="16422" priority="11658">
      <formula>"TEXT(C$16,""ddd"")='Sat'"</formula>
    </cfRule>
  </conditionalFormatting>
  <conditionalFormatting sqref="MF79">
    <cfRule type="expression" dxfId="16421" priority="11645">
      <formula>MF79=$B$22</formula>
    </cfRule>
  </conditionalFormatting>
  <conditionalFormatting sqref="MF79">
    <cfRule type="expression" dxfId="16420" priority="11643">
      <formula>MF79=#REF!</formula>
    </cfRule>
    <cfRule type="expression" dxfId="16419" priority="11644">
      <formula>MF79=$B$23</formula>
    </cfRule>
  </conditionalFormatting>
  <conditionalFormatting sqref="MC79:MG79">
    <cfRule type="expression" dxfId="16418" priority="11639">
      <formula>MC79=$B$8</formula>
    </cfRule>
    <cfRule type="expression" dxfId="16417" priority="11640">
      <formula>MC79=$B$24</formula>
    </cfRule>
    <cfRule type="expression" dxfId="16416" priority="11641">
      <formula>MC79=$B$18</formula>
    </cfRule>
    <cfRule type="expression" dxfId="16415" priority="11642">
      <formula>MC79=$B$3</formula>
    </cfRule>
  </conditionalFormatting>
  <conditionalFormatting sqref="MC79:MG79">
    <cfRule type="expression" dxfId="16414" priority="11626">
      <formula>MC79=$B$20</formula>
    </cfRule>
    <cfRule type="expression" dxfId="16413" priority="11627">
      <formula>MC79=$B$21</formula>
    </cfRule>
    <cfRule type="expression" dxfId="16412" priority="11628">
      <formula>MC79=$B$19</formula>
    </cfRule>
    <cfRule type="expression" dxfId="16411" priority="11629">
      <formula>MC79=$B$17</formula>
    </cfRule>
    <cfRule type="expression" dxfId="16410" priority="11630">
      <formula>MC79=$B$16</formula>
    </cfRule>
    <cfRule type="expression" dxfId="16409" priority="11631">
      <formula>MC79=$B$14</formula>
    </cfRule>
    <cfRule type="expression" dxfId="16408" priority="11632">
      <formula>MC79=$B$13</formula>
    </cfRule>
    <cfRule type="expression" dxfId="16407" priority="11633">
      <formula>MC79=$B$12</formula>
    </cfRule>
    <cfRule type="expression" dxfId="16406" priority="11634">
      <formula>MC79=$B$11</formula>
    </cfRule>
    <cfRule type="expression" dxfId="16405" priority="11635">
      <formula>MC79=$B$10</formula>
    </cfRule>
    <cfRule type="expression" dxfId="16404" priority="11636">
      <formula>MC79=$B$9</formula>
    </cfRule>
    <cfRule type="expression" dxfId="16403" priority="11637">
      <formula>MC79=$B$6</formula>
    </cfRule>
    <cfRule type="expression" dxfId="16402" priority="11638">
      <formula>"TEXT(C$16,""ddd"")='Sat'"</formula>
    </cfRule>
  </conditionalFormatting>
  <conditionalFormatting sqref="MC79:MG79">
    <cfRule type="expression" dxfId="16401" priority="11625">
      <formula>MC79=$B$22</formula>
    </cfRule>
  </conditionalFormatting>
  <conditionalFormatting sqref="MC79:MG79">
    <cfRule type="expression" dxfId="16400" priority="11623">
      <formula>MC79=#REF!</formula>
    </cfRule>
    <cfRule type="expression" dxfId="16399" priority="11624">
      <formula>MC79=$B$23</formula>
    </cfRule>
  </conditionalFormatting>
  <conditionalFormatting sqref="MG79">
    <cfRule type="expression" dxfId="16398" priority="11619">
      <formula>MG79=$B$8</formula>
    </cfRule>
    <cfRule type="expression" dxfId="16397" priority="11620">
      <formula>MG79=$B$24</formula>
    </cfRule>
    <cfRule type="expression" dxfId="16396" priority="11621">
      <formula>MG79=$B$18</formula>
    </cfRule>
    <cfRule type="expression" dxfId="16395" priority="11622">
      <formula>MG79=$B$3</formula>
    </cfRule>
  </conditionalFormatting>
  <conditionalFormatting sqref="MG79">
    <cfRule type="expression" dxfId="16394" priority="11606">
      <formula>MG79=$B$20</formula>
    </cfRule>
    <cfRule type="expression" dxfId="16393" priority="11607">
      <formula>MG79=$B$21</formula>
    </cfRule>
    <cfRule type="expression" dxfId="16392" priority="11608">
      <formula>MG79=$B$19</formula>
    </cfRule>
    <cfRule type="expression" dxfId="16391" priority="11609">
      <formula>MG79=$B$17</formula>
    </cfRule>
    <cfRule type="expression" dxfId="16390" priority="11610">
      <formula>MG79=$B$16</formula>
    </cfRule>
    <cfRule type="expression" dxfId="16389" priority="11611">
      <formula>MG79=$B$14</formula>
    </cfRule>
    <cfRule type="expression" dxfId="16388" priority="11612">
      <formula>MG79=$B$13</formula>
    </cfRule>
    <cfRule type="expression" dxfId="16387" priority="11613">
      <formula>MG79=$B$12</formula>
    </cfRule>
    <cfRule type="expression" dxfId="16386" priority="11614">
      <formula>MG79=$B$11</formula>
    </cfRule>
    <cfRule type="expression" dxfId="16385" priority="11615">
      <formula>MG79=$B$10</formula>
    </cfRule>
    <cfRule type="expression" dxfId="16384" priority="11616">
      <formula>MG79=$B$9</formula>
    </cfRule>
    <cfRule type="expression" dxfId="16383" priority="11617">
      <formula>MG79=$B$6</formula>
    </cfRule>
    <cfRule type="expression" dxfId="16382" priority="11618">
      <formula>"TEXT(C$16,""ddd"")='Sat'"</formula>
    </cfRule>
  </conditionalFormatting>
  <conditionalFormatting sqref="MG79">
    <cfRule type="expression" dxfId="16381" priority="11605">
      <formula>MG79=$B$22</formula>
    </cfRule>
  </conditionalFormatting>
  <conditionalFormatting sqref="MG79">
    <cfRule type="expression" dxfId="16380" priority="11603">
      <formula>MG79=#REF!</formula>
    </cfRule>
    <cfRule type="expression" dxfId="16379" priority="11604">
      <formula>MG79=$B$23</formula>
    </cfRule>
  </conditionalFormatting>
  <conditionalFormatting sqref="MC79:MG79">
    <cfRule type="expression" dxfId="16378" priority="11599">
      <formula>MC79=$B$8</formula>
    </cfRule>
    <cfRule type="expression" dxfId="16377" priority="11600">
      <formula>MC79=$B$24</formula>
    </cfRule>
    <cfRule type="expression" dxfId="16376" priority="11601">
      <formula>MC79=$B$18</formula>
    </cfRule>
    <cfRule type="expression" dxfId="16375" priority="11602">
      <formula>MC79=$B$3</formula>
    </cfRule>
  </conditionalFormatting>
  <conditionalFormatting sqref="MC79:MG79">
    <cfRule type="expression" dxfId="16374" priority="11586">
      <formula>MC79=$B$20</formula>
    </cfRule>
    <cfRule type="expression" dxfId="16373" priority="11587">
      <formula>MC79=$B$21</formula>
    </cfRule>
    <cfRule type="expression" dxfId="16372" priority="11588">
      <formula>MC79=$B$19</formula>
    </cfRule>
    <cfRule type="expression" dxfId="16371" priority="11589">
      <formula>MC79=$B$17</formula>
    </cfRule>
    <cfRule type="expression" dxfId="16370" priority="11590">
      <formula>MC79=$B$16</formula>
    </cfRule>
    <cfRule type="expression" dxfId="16369" priority="11591">
      <formula>MC79=$B$14</formula>
    </cfRule>
    <cfRule type="expression" dxfId="16368" priority="11592">
      <formula>MC79=$B$13</formula>
    </cfRule>
    <cfRule type="expression" dxfId="16367" priority="11593">
      <formula>MC79=$B$12</formula>
    </cfRule>
    <cfRule type="expression" dxfId="16366" priority="11594">
      <formula>MC79=$B$11</formula>
    </cfRule>
    <cfRule type="expression" dxfId="16365" priority="11595">
      <formula>MC79=$B$10</formula>
    </cfRule>
    <cfRule type="expression" dxfId="16364" priority="11596">
      <formula>MC79=$B$9</formula>
    </cfRule>
    <cfRule type="expression" dxfId="16363" priority="11597">
      <formula>MC79=$B$6</formula>
    </cfRule>
    <cfRule type="expression" dxfId="16362" priority="11598">
      <formula>"TEXT(C$16,""ddd"")='Sat'"</formula>
    </cfRule>
  </conditionalFormatting>
  <conditionalFormatting sqref="MC79:MG79">
    <cfRule type="expression" dxfId="16361" priority="11585">
      <formula>MC79=$B$22</formula>
    </cfRule>
  </conditionalFormatting>
  <conditionalFormatting sqref="MC79:MG79">
    <cfRule type="expression" dxfId="16360" priority="11583">
      <formula>MC79=#REF!</formula>
    </cfRule>
    <cfRule type="expression" dxfId="16359" priority="11584">
      <formula>MC79=$B$23</formula>
    </cfRule>
  </conditionalFormatting>
  <conditionalFormatting sqref="MG79">
    <cfRule type="expression" dxfId="16358" priority="11579">
      <formula>MG79=$B$8</formula>
    </cfRule>
    <cfRule type="expression" dxfId="16357" priority="11580">
      <formula>MG79=$B$24</formula>
    </cfRule>
    <cfRule type="expression" dxfId="16356" priority="11581">
      <formula>MG79=$B$18</formula>
    </cfRule>
    <cfRule type="expression" dxfId="16355" priority="11582">
      <formula>MG79=$B$3</formula>
    </cfRule>
  </conditionalFormatting>
  <conditionalFormatting sqref="MG79">
    <cfRule type="expression" dxfId="16354" priority="11566">
      <formula>MG79=$B$20</formula>
    </cfRule>
    <cfRule type="expression" dxfId="16353" priority="11567">
      <formula>MG79=$B$21</formula>
    </cfRule>
    <cfRule type="expression" dxfId="16352" priority="11568">
      <formula>MG79=$B$19</formula>
    </cfRule>
    <cfRule type="expression" dxfId="16351" priority="11569">
      <formula>MG79=$B$17</formula>
    </cfRule>
    <cfRule type="expression" dxfId="16350" priority="11570">
      <formula>MG79=$B$16</formula>
    </cfRule>
    <cfRule type="expression" dxfId="16349" priority="11571">
      <formula>MG79=$B$14</formula>
    </cfRule>
    <cfRule type="expression" dxfId="16348" priority="11572">
      <formula>MG79=$B$13</formula>
    </cfRule>
    <cfRule type="expression" dxfId="16347" priority="11573">
      <formula>MG79=$B$12</formula>
    </cfRule>
    <cfRule type="expression" dxfId="16346" priority="11574">
      <formula>MG79=$B$11</formula>
    </cfRule>
    <cfRule type="expression" dxfId="16345" priority="11575">
      <formula>MG79=$B$10</formula>
    </cfRule>
    <cfRule type="expression" dxfId="16344" priority="11576">
      <formula>MG79=$B$9</formula>
    </cfRule>
    <cfRule type="expression" dxfId="16343" priority="11577">
      <formula>MG79=$B$6</formula>
    </cfRule>
    <cfRule type="expression" dxfId="16342" priority="11578">
      <formula>"TEXT(C$16,""ddd"")='Sat'"</formula>
    </cfRule>
  </conditionalFormatting>
  <conditionalFormatting sqref="MG79">
    <cfRule type="expression" dxfId="16341" priority="11565">
      <formula>MG79=$B$22</formula>
    </cfRule>
  </conditionalFormatting>
  <conditionalFormatting sqref="MG79">
    <cfRule type="expression" dxfId="16340" priority="11563">
      <formula>MG79=#REF!</formula>
    </cfRule>
    <cfRule type="expression" dxfId="16339" priority="11564">
      <formula>MG79=$B$23</formula>
    </cfRule>
  </conditionalFormatting>
  <conditionalFormatting sqref="MF79">
    <cfRule type="expression" dxfId="16338" priority="11559">
      <formula>MF79=$B$8</formula>
    </cfRule>
    <cfRule type="expression" dxfId="16337" priority="11560">
      <formula>MF79=$B$24</formula>
    </cfRule>
    <cfRule type="expression" dxfId="16336" priority="11561">
      <formula>MF79=$B$18</formula>
    </cfRule>
    <cfRule type="expression" dxfId="16335" priority="11562">
      <formula>MF79=$B$3</formula>
    </cfRule>
  </conditionalFormatting>
  <conditionalFormatting sqref="MF79">
    <cfRule type="expression" dxfId="16334" priority="11546">
      <formula>MF79=$B$20</formula>
    </cfRule>
    <cfRule type="expression" dxfId="16333" priority="11547">
      <formula>MF79=$B$21</formula>
    </cfRule>
    <cfRule type="expression" dxfId="16332" priority="11548">
      <formula>MF79=$B$19</formula>
    </cfRule>
    <cfRule type="expression" dxfId="16331" priority="11549">
      <formula>MF79=$B$17</formula>
    </cfRule>
    <cfRule type="expression" dxfId="16330" priority="11550">
      <formula>MF79=$B$16</formula>
    </cfRule>
    <cfRule type="expression" dxfId="16329" priority="11551">
      <formula>MF79=$B$14</formula>
    </cfRule>
    <cfRule type="expression" dxfId="16328" priority="11552">
      <formula>MF79=$B$13</formula>
    </cfRule>
    <cfRule type="expression" dxfId="16327" priority="11553">
      <formula>MF79=$B$12</formula>
    </cfRule>
    <cfRule type="expression" dxfId="16326" priority="11554">
      <formula>MF79=$B$11</formula>
    </cfRule>
    <cfRule type="expression" dxfId="16325" priority="11555">
      <formula>MF79=$B$10</formula>
    </cfRule>
    <cfRule type="expression" dxfId="16324" priority="11556">
      <formula>MF79=$B$9</formula>
    </cfRule>
    <cfRule type="expression" dxfId="16323" priority="11557">
      <formula>MF79=$B$6</formula>
    </cfRule>
    <cfRule type="expression" dxfId="16322" priority="11558">
      <formula>"TEXT(C$16,""ddd"")='Sat'"</formula>
    </cfRule>
  </conditionalFormatting>
  <conditionalFormatting sqref="MF79">
    <cfRule type="expression" dxfId="16321" priority="11545">
      <formula>MF79=$B$22</formula>
    </cfRule>
  </conditionalFormatting>
  <conditionalFormatting sqref="MF79">
    <cfRule type="expression" dxfId="16320" priority="11543">
      <formula>MF79=#REF!</formula>
    </cfRule>
    <cfRule type="expression" dxfId="16319" priority="11544">
      <formula>MF79=$B$23</formula>
    </cfRule>
  </conditionalFormatting>
  <conditionalFormatting sqref="MC79:MG79">
    <cfRule type="expression" dxfId="16318" priority="11539">
      <formula>MC79=$B$8</formula>
    </cfRule>
    <cfRule type="expression" dxfId="16317" priority="11540">
      <formula>MC79=$B$24</formula>
    </cfRule>
    <cfRule type="expression" dxfId="16316" priority="11541">
      <formula>MC79=$B$18</formula>
    </cfRule>
    <cfRule type="expression" dxfId="16315" priority="11542">
      <formula>MC79=$B$3</formula>
    </cfRule>
  </conditionalFormatting>
  <conditionalFormatting sqref="MC79:MG79">
    <cfRule type="expression" dxfId="16314" priority="11526">
      <formula>MC79=$B$20</formula>
    </cfRule>
    <cfRule type="expression" dxfId="16313" priority="11527">
      <formula>MC79=$B$21</formula>
    </cfRule>
    <cfRule type="expression" dxfId="16312" priority="11528">
      <formula>MC79=$B$19</formula>
    </cfRule>
    <cfRule type="expression" dxfId="16311" priority="11529">
      <formula>MC79=$B$17</formula>
    </cfRule>
    <cfRule type="expression" dxfId="16310" priority="11530">
      <formula>MC79=$B$16</formula>
    </cfRule>
    <cfRule type="expression" dxfId="16309" priority="11531">
      <formula>MC79=$B$14</formula>
    </cfRule>
    <cfRule type="expression" dxfId="16308" priority="11532">
      <formula>MC79=$B$13</formula>
    </cfRule>
    <cfRule type="expression" dxfId="16307" priority="11533">
      <formula>MC79=$B$12</formula>
    </cfRule>
    <cfRule type="expression" dxfId="16306" priority="11534">
      <formula>MC79=$B$11</formula>
    </cfRule>
    <cfRule type="expression" dxfId="16305" priority="11535">
      <formula>MC79=$B$10</formula>
    </cfRule>
    <cfRule type="expression" dxfId="16304" priority="11536">
      <formula>MC79=$B$9</formula>
    </cfRule>
    <cfRule type="expression" dxfId="16303" priority="11537">
      <formula>MC79=$B$6</formula>
    </cfRule>
    <cfRule type="expression" dxfId="16302" priority="11538">
      <formula>"TEXT(C$16,""ddd"")='Sat'"</formula>
    </cfRule>
  </conditionalFormatting>
  <conditionalFormatting sqref="MC79:MG79">
    <cfRule type="expression" dxfId="16301" priority="11525">
      <formula>MC79=$B$22</formula>
    </cfRule>
  </conditionalFormatting>
  <conditionalFormatting sqref="MC79:MG79">
    <cfRule type="expression" dxfId="16300" priority="11523">
      <formula>MC79=#REF!</formula>
    </cfRule>
    <cfRule type="expression" dxfId="16299" priority="11524">
      <formula>MC79=$B$23</formula>
    </cfRule>
  </conditionalFormatting>
  <conditionalFormatting sqref="MG79">
    <cfRule type="expression" dxfId="16298" priority="11519">
      <formula>MG79=$B$8</formula>
    </cfRule>
    <cfRule type="expression" dxfId="16297" priority="11520">
      <formula>MG79=$B$24</formula>
    </cfRule>
    <cfRule type="expression" dxfId="16296" priority="11521">
      <formula>MG79=$B$18</formula>
    </cfRule>
    <cfRule type="expression" dxfId="16295" priority="11522">
      <formula>MG79=$B$3</formula>
    </cfRule>
  </conditionalFormatting>
  <conditionalFormatting sqref="MG79">
    <cfRule type="expression" dxfId="16294" priority="11506">
      <formula>MG79=$B$20</formula>
    </cfRule>
    <cfRule type="expression" dxfId="16293" priority="11507">
      <formula>MG79=$B$21</formula>
    </cfRule>
    <cfRule type="expression" dxfId="16292" priority="11508">
      <formula>MG79=$B$19</formula>
    </cfRule>
    <cfRule type="expression" dxfId="16291" priority="11509">
      <formula>MG79=$B$17</formula>
    </cfRule>
    <cfRule type="expression" dxfId="16290" priority="11510">
      <formula>MG79=$B$16</formula>
    </cfRule>
    <cfRule type="expression" dxfId="16289" priority="11511">
      <formula>MG79=$B$14</formula>
    </cfRule>
    <cfRule type="expression" dxfId="16288" priority="11512">
      <formula>MG79=$B$13</formula>
    </cfRule>
    <cfRule type="expression" dxfId="16287" priority="11513">
      <formula>MG79=$B$12</formula>
    </cfRule>
    <cfRule type="expression" dxfId="16286" priority="11514">
      <formula>MG79=$B$11</formula>
    </cfRule>
    <cfRule type="expression" dxfId="16285" priority="11515">
      <formula>MG79=$B$10</formula>
    </cfRule>
    <cfRule type="expression" dxfId="16284" priority="11516">
      <formula>MG79=$B$9</formula>
    </cfRule>
    <cfRule type="expression" dxfId="16283" priority="11517">
      <formula>MG79=$B$6</formula>
    </cfRule>
    <cfRule type="expression" dxfId="16282" priority="11518">
      <formula>"TEXT(C$16,""ddd"")='Sat'"</formula>
    </cfRule>
  </conditionalFormatting>
  <conditionalFormatting sqref="MG79">
    <cfRule type="expression" dxfId="16281" priority="11505">
      <formula>MG79=$B$22</formula>
    </cfRule>
  </conditionalFormatting>
  <conditionalFormatting sqref="MG79">
    <cfRule type="expression" dxfId="16280" priority="11503">
      <formula>MG79=#REF!</formula>
    </cfRule>
    <cfRule type="expression" dxfId="16279" priority="11504">
      <formula>MG79=$B$23</formula>
    </cfRule>
  </conditionalFormatting>
  <conditionalFormatting sqref="MC79:MG79">
    <cfRule type="expression" dxfId="16278" priority="11499">
      <formula>MC79=$B$8</formula>
    </cfRule>
    <cfRule type="expression" dxfId="16277" priority="11500">
      <formula>MC79=$B$24</formula>
    </cfRule>
    <cfRule type="expression" dxfId="16276" priority="11501">
      <formula>MC79=$B$18</formula>
    </cfRule>
    <cfRule type="expression" dxfId="16275" priority="11502">
      <formula>MC79=$B$3</formula>
    </cfRule>
  </conditionalFormatting>
  <conditionalFormatting sqref="MC79:MG79">
    <cfRule type="expression" dxfId="16274" priority="11486">
      <formula>MC79=$B$20</formula>
    </cfRule>
    <cfRule type="expression" dxfId="16273" priority="11487">
      <formula>MC79=$B$21</formula>
    </cfRule>
    <cfRule type="expression" dxfId="16272" priority="11488">
      <formula>MC79=$B$19</formula>
    </cfRule>
    <cfRule type="expression" dxfId="16271" priority="11489">
      <formula>MC79=$B$17</formula>
    </cfRule>
    <cfRule type="expression" dxfId="16270" priority="11490">
      <formula>MC79=$B$16</formula>
    </cfRule>
    <cfRule type="expression" dxfId="16269" priority="11491">
      <formula>MC79=$B$14</formula>
    </cfRule>
    <cfRule type="expression" dxfId="16268" priority="11492">
      <formula>MC79=$B$13</formula>
    </cfRule>
    <cfRule type="expression" dxfId="16267" priority="11493">
      <formula>MC79=$B$12</formula>
    </cfRule>
    <cfRule type="expression" dxfId="16266" priority="11494">
      <formula>MC79=$B$11</formula>
    </cfRule>
    <cfRule type="expression" dxfId="16265" priority="11495">
      <formula>MC79=$B$10</formula>
    </cfRule>
    <cfRule type="expression" dxfId="16264" priority="11496">
      <formula>MC79=$B$9</formula>
    </cfRule>
    <cfRule type="expression" dxfId="16263" priority="11497">
      <formula>MC79=$B$6</formula>
    </cfRule>
    <cfRule type="expression" dxfId="16262" priority="11498">
      <formula>"TEXT(C$16,""ddd"")='Sat'"</formula>
    </cfRule>
  </conditionalFormatting>
  <conditionalFormatting sqref="MC79:MG79">
    <cfRule type="expression" dxfId="16261" priority="11485">
      <formula>MC79=$B$22</formula>
    </cfRule>
  </conditionalFormatting>
  <conditionalFormatting sqref="MC79:MG79">
    <cfRule type="expression" dxfId="16260" priority="11483">
      <formula>MC79=#REF!</formula>
    </cfRule>
    <cfRule type="expression" dxfId="16259" priority="11484">
      <formula>MC79=$B$23</formula>
    </cfRule>
  </conditionalFormatting>
  <conditionalFormatting sqref="MG79">
    <cfRule type="expression" dxfId="16258" priority="11479">
      <formula>MG79=$B$8</formula>
    </cfRule>
    <cfRule type="expression" dxfId="16257" priority="11480">
      <formula>MG79=$B$24</formula>
    </cfRule>
    <cfRule type="expression" dxfId="16256" priority="11481">
      <formula>MG79=$B$18</formula>
    </cfRule>
    <cfRule type="expression" dxfId="16255" priority="11482">
      <formula>MG79=$B$3</formula>
    </cfRule>
  </conditionalFormatting>
  <conditionalFormatting sqref="MG79">
    <cfRule type="expression" dxfId="16254" priority="11466">
      <formula>MG79=$B$20</formula>
    </cfRule>
    <cfRule type="expression" dxfId="16253" priority="11467">
      <formula>MG79=$B$21</formula>
    </cfRule>
    <cfRule type="expression" dxfId="16252" priority="11468">
      <formula>MG79=$B$19</formula>
    </cfRule>
    <cfRule type="expression" dxfId="16251" priority="11469">
      <formula>MG79=$B$17</formula>
    </cfRule>
    <cfRule type="expression" dxfId="16250" priority="11470">
      <formula>MG79=$B$16</formula>
    </cfRule>
    <cfRule type="expression" dxfId="16249" priority="11471">
      <formula>MG79=$B$14</formula>
    </cfRule>
    <cfRule type="expression" dxfId="16248" priority="11472">
      <formula>MG79=$B$13</formula>
    </cfRule>
    <cfRule type="expression" dxfId="16247" priority="11473">
      <formula>MG79=$B$12</formula>
    </cfRule>
    <cfRule type="expression" dxfId="16246" priority="11474">
      <formula>MG79=$B$11</formula>
    </cfRule>
    <cfRule type="expression" dxfId="16245" priority="11475">
      <formula>MG79=$B$10</formula>
    </cfRule>
    <cfRule type="expression" dxfId="16244" priority="11476">
      <formula>MG79=$B$9</formula>
    </cfRule>
    <cfRule type="expression" dxfId="16243" priority="11477">
      <formula>MG79=$B$6</formula>
    </cfRule>
    <cfRule type="expression" dxfId="16242" priority="11478">
      <formula>"TEXT(C$16,""ddd"")='Sat'"</formula>
    </cfRule>
  </conditionalFormatting>
  <conditionalFormatting sqref="MG79">
    <cfRule type="expression" dxfId="16241" priority="11465">
      <formula>MG79=$B$22</formula>
    </cfRule>
  </conditionalFormatting>
  <conditionalFormatting sqref="MG79">
    <cfRule type="expression" dxfId="16240" priority="11463">
      <formula>MG79=#REF!</formula>
    </cfRule>
    <cfRule type="expression" dxfId="16239" priority="11464">
      <formula>MG79=$B$23</formula>
    </cfRule>
  </conditionalFormatting>
  <conditionalFormatting sqref="MF79">
    <cfRule type="expression" dxfId="16238" priority="11459">
      <formula>MF79=$B$8</formula>
    </cfRule>
    <cfRule type="expression" dxfId="16237" priority="11460">
      <formula>MF79=$B$24</formula>
    </cfRule>
    <cfRule type="expression" dxfId="16236" priority="11461">
      <formula>MF79=$B$18</formula>
    </cfRule>
    <cfRule type="expression" dxfId="16235" priority="11462">
      <formula>MF79=$B$3</formula>
    </cfRule>
  </conditionalFormatting>
  <conditionalFormatting sqref="MF79">
    <cfRule type="expression" dxfId="16234" priority="11446">
      <formula>MF79=$B$20</formula>
    </cfRule>
    <cfRule type="expression" dxfId="16233" priority="11447">
      <formula>MF79=$B$21</formula>
    </cfRule>
    <cfRule type="expression" dxfId="16232" priority="11448">
      <formula>MF79=$B$19</formula>
    </cfRule>
    <cfRule type="expression" dxfId="16231" priority="11449">
      <formula>MF79=$B$17</formula>
    </cfRule>
    <cfRule type="expression" dxfId="16230" priority="11450">
      <formula>MF79=$B$16</formula>
    </cfRule>
    <cfRule type="expression" dxfId="16229" priority="11451">
      <formula>MF79=$B$14</formula>
    </cfRule>
    <cfRule type="expression" dxfId="16228" priority="11452">
      <formula>MF79=$B$13</formula>
    </cfRule>
    <cfRule type="expression" dxfId="16227" priority="11453">
      <formula>MF79=$B$12</formula>
    </cfRule>
    <cfRule type="expression" dxfId="16226" priority="11454">
      <formula>MF79=$B$11</formula>
    </cfRule>
    <cfRule type="expression" dxfId="16225" priority="11455">
      <formula>MF79=$B$10</formula>
    </cfRule>
    <cfRule type="expression" dxfId="16224" priority="11456">
      <formula>MF79=$B$9</formula>
    </cfRule>
    <cfRule type="expression" dxfId="16223" priority="11457">
      <formula>MF79=$B$6</formula>
    </cfRule>
    <cfRule type="expression" dxfId="16222" priority="11458">
      <formula>"TEXT(C$16,""ddd"")='Sat'"</formula>
    </cfRule>
  </conditionalFormatting>
  <conditionalFormatting sqref="MF79">
    <cfRule type="expression" dxfId="16221" priority="11445">
      <formula>MF79=$B$22</formula>
    </cfRule>
  </conditionalFormatting>
  <conditionalFormatting sqref="MF79">
    <cfRule type="expression" dxfId="16220" priority="11443">
      <formula>MF79=#REF!</formula>
    </cfRule>
    <cfRule type="expression" dxfId="16219" priority="11444">
      <formula>MF79=$B$23</formula>
    </cfRule>
  </conditionalFormatting>
  <conditionalFormatting sqref="MJ79:ML79">
    <cfRule type="expression" dxfId="16218" priority="11439">
      <formula>MJ79=$B$8</formula>
    </cfRule>
    <cfRule type="expression" dxfId="16217" priority="11440">
      <formula>MJ79=$B$24</formula>
    </cfRule>
    <cfRule type="expression" dxfId="16216" priority="11441">
      <formula>MJ79=$B$18</formula>
    </cfRule>
    <cfRule type="expression" dxfId="16215" priority="11442">
      <formula>MJ79=$B$3</formula>
    </cfRule>
  </conditionalFormatting>
  <conditionalFormatting sqref="MJ79:ML79">
    <cfRule type="expression" dxfId="16214" priority="11426">
      <formula>MJ79=$B$20</formula>
    </cfRule>
    <cfRule type="expression" dxfId="16213" priority="11427">
      <formula>MJ79=$B$21</formula>
    </cfRule>
    <cfRule type="expression" dxfId="16212" priority="11428">
      <formula>MJ79=$B$19</formula>
    </cfRule>
    <cfRule type="expression" dxfId="16211" priority="11429">
      <formula>MJ79=$B$17</formula>
    </cfRule>
    <cfRule type="expression" dxfId="16210" priority="11430">
      <formula>MJ79=$B$16</formula>
    </cfRule>
    <cfRule type="expression" dxfId="16209" priority="11431">
      <formula>MJ79=$B$14</formula>
    </cfRule>
    <cfRule type="expression" dxfId="16208" priority="11432">
      <formula>MJ79=$B$13</formula>
    </cfRule>
    <cfRule type="expression" dxfId="16207" priority="11433">
      <formula>MJ79=$B$12</formula>
    </cfRule>
    <cfRule type="expression" dxfId="16206" priority="11434">
      <formula>MJ79=$B$11</formula>
    </cfRule>
    <cfRule type="expression" dxfId="16205" priority="11435">
      <formula>MJ79=$B$10</formula>
    </cfRule>
    <cfRule type="expression" dxfId="16204" priority="11436">
      <formula>MJ79=$B$9</formula>
    </cfRule>
    <cfRule type="expression" dxfId="16203" priority="11437">
      <formula>MJ79=$B$6</formula>
    </cfRule>
    <cfRule type="expression" dxfId="16202" priority="11438">
      <formula>"TEXT(C$16,""ddd"")='Sat'"</formula>
    </cfRule>
  </conditionalFormatting>
  <conditionalFormatting sqref="MJ79:ML79">
    <cfRule type="expression" dxfId="16201" priority="11425">
      <formula>MJ79=$B$22</formula>
    </cfRule>
  </conditionalFormatting>
  <conditionalFormatting sqref="MJ79:ML79">
    <cfRule type="expression" dxfId="16200" priority="11423">
      <formula>MJ79=#REF!</formula>
    </cfRule>
    <cfRule type="expression" dxfId="16199" priority="11424">
      <formula>MJ79=$B$23</formula>
    </cfRule>
  </conditionalFormatting>
  <conditionalFormatting sqref="MJ79:ML79">
    <cfRule type="expression" dxfId="16198" priority="11419">
      <formula>MJ79=$B$8</formula>
    </cfRule>
    <cfRule type="expression" dxfId="16197" priority="11420">
      <formula>MJ79=$B$24</formula>
    </cfRule>
    <cfRule type="expression" dxfId="16196" priority="11421">
      <formula>MJ79=$B$18</formula>
    </cfRule>
    <cfRule type="expression" dxfId="16195" priority="11422">
      <formula>MJ79=$B$3</formula>
    </cfRule>
  </conditionalFormatting>
  <conditionalFormatting sqref="MJ79:ML79">
    <cfRule type="expression" dxfId="16194" priority="11406">
      <formula>MJ79=$B$20</formula>
    </cfRule>
    <cfRule type="expression" dxfId="16193" priority="11407">
      <formula>MJ79=$B$21</formula>
    </cfRule>
    <cfRule type="expression" dxfId="16192" priority="11408">
      <formula>MJ79=$B$19</formula>
    </cfRule>
    <cfRule type="expression" dxfId="16191" priority="11409">
      <formula>MJ79=$B$17</formula>
    </cfRule>
    <cfRule type="expression" dxfId="16190" priority="11410">
      <formula>MJ79=$B$16</formula>
    </cfRule>
    <cfRule type="expression" dxfId="16189" priority="11411">
      <formula>MJ79=$B$14</formula>
    </cfRule>
    <cfRule type="expression" dxfId="16188" priority="11412">
      <formula>MJ79=$B$13</formula>
    </cfRule>
    <cfRule type="expression" dxfId="16187" priority="11413">
      <formula>MJ79=$B$12</formula>
    </cfRule>
    <cfRule type="expression" dxfId="16186" priority="11414">
      <formula>MJ79=$B$11</formula>
    </cfRule>
    <cfRule type="expression" dxfId="16185" priority="11415">
      <formula>MJ79=$B$10</formula>
    </cfRule>
    <cfRule type="expression" dxfId="16184" priority="11416">
      <formula>MJ79=$B$9</formula>
    </cfRule>
    <cfRule type="expression" dxfId="16183" priority="11417">
      <formula>MJ79=$B$6</formula>
    </cfRule>
    <cfRule type="expression" dxfId="16182" priority="11418">
      <formula>"TEXT(C$16,""ddd"")='Sat'"</formula>
    </cfRule>
  </conditionalFormatting>
  <conditionalFormatting sqref="MJ79:ML79">
    <cfRule type="expression" dxfId="16181" priority="11405">
      <formula>MJ79=$B$22</formula>
    </cfRule>
  </conditionalFormatting>
  <conditionalFormatting sqref="MJ79:ML79">
    <cfRule type="expression" dxfId="16180" priority="11403">
      <formula>MJ79=#REF!</formula>
    </cfRule>
    <cfRule type="expression" dxfId="16179" priority="11404">
      <formula>MJ79=$B$23</formula>
    </cfRule>
  </conditionalFormatting>
  <conditionalFormatting sqref="MJ79:ML79">
    <cfRule type="expression" dxfId="16178" priority="11399">
      <formula>MJ79=$B$8</formula>
    </cfRule>
    <cfRule type="expression" dxfId="16177" priority="11400">
      <formula>MJ79=$B$24</formula>
    </cfRule>
    <cfRule type="expression" dxfId="16176" priority="11401">
      <formula>MJ79=$B$18</formula>
    </cfRule>
    <cfRule type="expression" dxfId="16175" priority="11402">
      <formula>MJ79=$B$3</formula>
    </cfRule>
  </conditionalFormatting>
  <conditionalFormatting sqref="MJ79:ML79">
    <cfRule type="expression" dxfId="16174" priority="11386">
      <formula>MJ79=$B$20</formula>
    </cfRule>
    <cfRule type="expression" dxfId="16173" priority="11387">
      <formula>MJ79=$B$21</formula>
    </cfRule>
    <cfRule type="expression" dxfId="16172" priority="11388">
      <formula>MJ79=$B$19</formula>
    </cfRule>
    <cfRule type="expression" dxfId="16171" priority="11389">
      <formula>MJ79=$B$17</formula>
    </cfRule>
    <cfRule type="expression" dxfId="16170" priority="11390">
      <formula>MJ79=$B$16</formula>
    </cfRule>
    <cfRule type="expression" dxfId="16169" priority="11391">
      <formula>MJ79=$B$14</formula>
    </cfRule>
    <cfRule type="expression" dxfId="16168" priority="11392">
      <formula>MJ79=$B$13</formula>
    </cfRule>
    <cfRule type="expression" dxfId="16167" priority="11393">
      <formula>MJ79=$B$12</formula>
    </cfRule>
    <cfRule type="expression" dxfId="16166" priority="11394">
      <formula>MJ79=$B$11</formula>
    </cfRule>
    <cfRule type="expression" dxfId="16165" priority="11395">
      <formula>MJ79=$B$10</formula>
    </cfRule>
    <cfRule type="expression" dxfId="16164" priority="11396">
      <formula>MJ79=$B$9</formula>
    </cfRule>
    <cfRule type="expression" dxfId="16163" priority="11397">
      <formula>MJ79=$B$6</formula>
    </cfRule>
    <cfRule type="expression" dxfId="16162" priority="11398">
      <formula>"TEXT(C$16,""ddd"")='Sat'"</formula>
    </cfRule>
  </conditionalFormatting>
  <conditionalFormatting sqref="MJ79:ML79">
    <cfRule type="expression" dxfId="16161" priority="11385">
      <formula>MJ79=$B$22</formula>
    </cfRule>
  </conditionalFormatting>
  <conditionalFormatting sqref="MJ79:ML79">
    <cfRule type="expression" dxfId="16160" priority="11383">
      <formula>MJ79=#REF!</formula>
    </cfRule>
    <cfRule type="expression" dxfId="16159" priority="11384">
      <formula>MJ79=$B$23</formula>
    </cfRule>
  </conditionalFormatting>
  <conditionalFormatting sqref="MJ79:ML79">
    <cfRule type="expression" dxfId="16158" priority="11379">
      <formula>MJ79=$B$8</formula>
    </cfRule>
    <cfRule type="expression" dxfId="16157" priority="11380">
      <formula>MJ79=$B$24</formula>
    </cfRule>
    <cfRule type="expression" dxfId="16156" priority="11381">
      <formula>MJ79=$B$18</formula>
    </cfRule>
    <cfRule type="expression" dxfId="16155" priority="11382">
      <formula>MJ79=$B$3</formula>
    </cfRule>
  </conditionalFormatting>
  <conditionalFormatting sqref="MJ79:ML79">
    <cfRule type="expression" dxfId="16154" priority="11366">
      <formula>MJ79=$B$20</formula>
    </cfRule>
    <cfRule type="expression" dxfId="16153" priority="11367">
      <formula>MJ79=$B$21</formula>
    </cfRule>
    <cfRule type="expression" dxfId="16152" priority="11368">
      <formula>MJ79=$B$19</formula>
    </cfRule>
    <cfRule type="expression" dxfId="16151" priority="11369">
      <formula>MJ79=$B$17</formula>
    </cfRule>
    <cfRule type="expression" dxfId="16150" priority="11370">
      <formula>MJ79=$B$16</formula>
    </cfRule>
    <cfRule type="expression" dxfId="16149" priority="11371">
      <formula>MJ79=$B$14</formula>
    </cfRule>
    <cfRule type="expression" dxfId="16148" priority="11372">
      <formula>MJ79=$B$13</formula>
    </cfRule>
    <cfRule type="expression" dxfId="16147" priority="11373">
      <formula>MJ79=$B$12</formula>
    </cfRule>
    <cfRule type="expression" dxfId="16146" priority="11374">
      <formula>MJ79=$B$11</formula>
    </cfRule>
    <cfRule type="expression" dxfId="16145" priority="11375">
      <formula>MJ79=$B$10</formula>
    </cfRule>
    <cfRule type="expression" dxfId="16144" priority="11376">
      <formula>MJ79=$B$9</formula>
    </cfRule>
    <cfRule type="expression" dxfId="16143" priority="11377">
      <formula>MJ79=$B$6</formula>
    </cfRule>
    <cfRule type="expression" dxfId="16142" priority="11378">
      <formula>"TEXT(C$16,""ddd"")='Sat'"</formula>
    </cfRule>
  </conditionalFormatting>
  <conditionalFormatting sqref="MJ79:ML79">
    <cfRule type="expression" dxfId="16141" priority="11365">
      <formula>MJ79=$B$22</formula>
    </cfRule>
  </conditionalFormatting>
  <conditionalFormatting sqref="MJ79:ML79">
    <cfRule type="expression" dxfId="16140" priority="11363">
      <formula>MJ79=#REF!</formula>
    </cfRule>
    <cfRule type="expression" dxfId="16139" priority="11364">
      <formula>MJ79=$B$23</formula>
    </cfRule>
  </conditionalFormatting>
  <conditionalFormatting sqref="MJ79:ML79">
    <cfRule type="expression" dxfId="16138" priority="11359">
      <formula>MJ79=$B$8</formula>
    </cfRule>
    <cfRule type="expression" dxfId="16137" priority="11360">
      <formula>MJ79=$B$24</formula>
    </cfRule>
    <cfRule type="expression" dxfId="16136" priority="11361">
      <formula>MJ79=$B$18</formula>
    </cfRule>
    <cfRule type="expression" dxfId="16135" priority="11362">
      <formula>MJ79=$B$3</formula>
    </cfRule>
  </conditionalFormatting>
  <conditionalFormatting sqref="MJ79:ML79">
    <cfRule type="expression" dxfId="16134" priority="11346">
      <formula>MJ79=$B$20</formula>
    </cfRule>
    <cfRule type="expression" dxfId="16133" priority="11347">
      <formula>MJ79=$B$21</formula>
    </cfRule>
    <cfRule type="expression" dxfId="16132" priority="11348">
      <formula>MJ79=$B$19</formula>
    </cfRule>
    <cfRule type="expression" dxfId="16131" priority="11349">
      <formula>MJ79=$B$17</formula>
    </cfRule>
    <cfRule type="expression" dxfId="16130" priority="11350">
      <formula>MJ79=$B$16</formula>
    </cfRule>
    <cfRule type="expression" dxfId="16129" priority="11351">
      <formula>MJ79=$B$14</formula>
    </cfRule>
    <cfRule type="expression" dxfId="16128" priority="11352">
      <formula>MJ79=$B$13</formula>
    </cfRule>
    <cfRule type="expression" dxfId="16127" priority="11353">
      <formula>MJ79=$B$12</formula>
    </cfRule>
    <cfRule type="expression" dxfId="16126" priority="11354">
      <formula>MJ79=$B$11</formula>
    </cfRule>
    <cfRule type="expression" dxfId="16125" priority="11355">
      <formula>MJ79=$B$10</formula>
    </cfRule>
    <cfRule type="expression" dxfId="16124" priority="11356">
      <formula>MJ79=$B$9</formula>
    </cfRule>
    <cfRule type="expression" dxfId="16123" priority="11357">
      <formula>MJ79=$B$6</formula>
    </cfRule>
    <cfRule type="expression" dxfId="16122" priority="11358">
      <formula>"TEXT(C$16,""ddd"")='Sat'"</formula>
    </cfRule>
  </conditionalFormatting>
  <conditionalFormatting sqref="MJ79:ML79">
    <cfRule type="expression" dxfId="16121" priority="11345">
      <formula>MJ79=$B$22</formula>
    </cfRule>
  </conditionalFormatting>
  <conditionalFormatting sqref="MJ79:ML79">
    <cfRule type="expression" dxfId="16120" priority="11343">
      <formula>MJ79=#REF!</formula>
    </cfRule>
    <cfRule type="expression" dxfId="16119" priority="11344">
      <formula>MJ79=$B$23</formula>
    </cfRule>
  </conditionalFormatting>
  <conditionalFormatting sqref="MJ79:ML79">
    <cfRule type="expression" dxfId="16118" priority="11339">
      <formula>MJ79=$B$8</formula>
    </cfRule>
    <cfRule type="expression" dxfId="16117" priority="11340">
      <formula>MJ79=$B$24</formula>
    </cfRule>
    <cfRule type="expression" dxfId="16116" priority="11341">
      <formula>MJ79=$B$18</formula>
    </cfRule>
    <cfRule type="expression" dxfId="16115" priority="11342">
      <formula>MJ79=$B$3</formula>
    </cfRule>
  </conditionalFormatting>
  <conditionalFormatting sqref="MJ79:ML79">
    <cfRule type="expression" dxfId="16114" priority="11326">
      <formula>MJ79=$B$20</formula>
    </cfRule>
    <cfRule type="expression" dxfId="16113" priority="11327">
      <formula>MJ79=$B$21</formula>
    </cfRule>
    <cfRule type="expression" dxfId="16112" priority="11328">
      <formula>MJ79=$B$19</formula>
    </cfRule>
    <cfRule type="expression" dxfId="16111" priority="11329">
      <formula>MJ79=$B$17</formula>
    </cfRule>
    <cfRule type="expression" dxfId="16110" priority="11330">
      <formula>MJ79=$B$16</formula>
    </cfRule>
    <cfRule type="expression" dxfId="16109" priority="11331">
      <formula>MJ79=$B$14</formula>
    </cfRule>
    <cfRule type="expression" dxfId="16108" priority="11332">
      <formula>MJ79=$B$13</formula>
    </cfRule>
    <cfRule type="expression" dxfId="16107" priority="11333">
      <formula>MJ79=$B$12</formula>
    </cfRule>
    <cfRule type="expression" dxfId="16106" priority="11334">
      <formula>MJ79=$B$11</formula>
    </cfRule>
    <cfRule type="expression" dxfId="16105" priority="11335">
      <formula>MJ79=$B$10</formula>
    </cfRule>
    <cfRule type="expression" dxfId="16104" priority="11336">
      <formula>MJ79=$B$9</formula>
    </cfRule>
    <cfRule type="expression" dxfId="16103" priority="11337">
      <formula>MJ79=$B$6</formula>
    </cfRule>
    <cfRule type="expression" dxfId="16102" priority="11338">
      <formula>"TEXT(C$16,""ddd"")='Sat'"</formula>
    </cfRule>
  </conditionalFormatting>
  <conditionalFormatting sqref="MJ79:ML79">
    <cfRule type="expression" dxfId="16101" priority="11325">
      <formula>MJ79=$B$22</formula>
    </cfRule>
  </conditionalFormatting>
  <conditionalFormatting sqref="MJ79:ML79">
    <cfRule type="expression" dxfId="16100" priority="11323">
      <formula>MJ79=#REF!</formula>
    </cfRule>
    <cfRule type="expression" dxfId="16099" priority="11324">
      <formula>MJ79=$B$23</formula>
    </cfRule>
  </conditionalFormatting>
  <conditionalFormatting sqref="MJ79:ML79">
    <cfRule type="expression" dxfId="16098" priority="11319">
      <formula>MJ79=$B$8</formula>
    </cfRule>
    <cfRule type="expression" dxfId="16097" priority="11320">
      <formula>MJ79=$B$24</formula>
    </cfRule>
    <cfRule type="expression" dxfId="16096" priority="11321">
      <formula>MJ79=$B$18</formula>
    </cfRule>
    <cfRule type="expression" dxfId="16095" priority="11322">
      <formula>MJ79=$B$3</formula>
    </cfRule>
  </conditionalFormatting>
  <conditionalFormatting sqref="MJ79:ML79">
    <cfRule type="expression" dxfId="16094" priority="11306">
      <formula>MJ79=$B$20</formula>
    </cfRule>
    <cfRule type="expression" dxfId="16093" priority="11307">
      <formula>MJ79=$B$21</formula>
    </cfRule>
    <cfRule type="expression" dxfId="16092" priority="11308">
      <formula>MJ79=$B$19</formula>
    </cfRule>
    <cfRule type="expression" dxfId="16091" priority="11309">
      <formula>MJ79=$B$17</formula>
    </cfRule>
    <cfRule type="expression" dxfId="16090" priority="11310">
      <formula>MJ79=$B$16</formula>
    </cfRule>
    <cfRule type="expression" dxfId="16089" priority="11311">
      <formula>MJ79=$B$14</formula>
    </cfRule>
    <cfRule type="expression" dxfId="16088" priority="11312">
      <formula>MJ79=$B$13</formula>
    </cfRule>
    <cfRule type="expression" dxfId="16087" priority="11313">
      <formula>MJ79=$B$12</formula>
    </cfRule>
    <cfRule type="expression" dxfId="16086" priority="11314">
      <formula>MJ79=$B$11</formula>
    </cfRule>
    <cfRule type="expression" dxfId="16085" priority="11315">
      <formula>MJ79=$B$10</formula>
    </cfRule>
    <cfRule type="expression" dxfId="16084" priority="11316">
      <formula>MJ79=$B$9</formula>
    </cfRule>
    <cfRule type="expression" dxfId="16083" priority="11317">
      <formula>MJ79=$B$6</formula>
    </cfRule>
    <cfRule type="expression" dxfId="16082" priority="11318">
      <formula>"TEXT(C$16,""ddd"")='Sat'"</formula>
    </cfRule>
  </conditionalFormatting>
  <conditionalFormatting sqref="MJ79:ML79">
    <cfRule type="expression" dxfId="16081" priority="11305">
      <formula>MJ79=$B$22</formula>
    </cfRule>
  </conditionalFormatting>
  <conditionalFormatting sqref="MJ79:ML79">
    <cfRule type="expression" dxfId="16080" priority="11303">
      <formula>MJ79=#REF!</formula>
    </cfRule>
    <cfRule type="expression" dxfId="16079" priority="11304">
      <formula>MJ79=$B$23</formula>
    </cfRule>
  </conditionalFormatting>
  <conditionalFormatting sqref="MJ79:ML79">
    <cfRule type="expression" dxfId="16078" priority="11299">
      <formula>MJ79=$B$8</formula>
    </cfRule>
    <cfRule type="expression" dxfId="16077" priority="11300">
      <formula>MJ79=$B$24</formula>
    </cfRule>
    <cfRule type="expression" dxfId="16076" priority="11301">
      <formula>MJ79=$B$18</formula>
    </cfRule>
    <cfRule type="expression" dxfId="16075" priority="11302">
      <formula>MJ79=$B$3</formula>
    </cfRule>
  </conditionalFormatting>
  <conditionalFormatting sqref="MJ79:ML79">
    <cfRule type="expression" dxfId="16074" priority="11286">
      <formula>MJ79=$B$20</formula>
    </cfRule>
    <cfRule type="expression" dxfId="16073" priority="11287">
      <formula>MJ79=$B$21</formula>
    </cfRule>
    <cfRule type="expression" dxfId="16072" priority="11288">
      <formula>MJ79=$B$19</formula>
    </cfRule>
    <cfRule type="expression" dxfId="16071" priority="11289">
      <formula>MJ79=$B$17</formula>
    </cfRule>
    <cfRule type="expression" dxfId="16070" priority="11290">
      <formula>MJ79=$B$16</formula>
    </cfRule>
    <cfRule type="expression" dxfId="16069" priority="11291">
      <formula>MJ79=$B$14</formula>
    </cfRule>
    <cfRule type="expression" dxfId="16068" priority="11292">
      <formula>MJ79=$B$13</formula>
    </cfRule>
    <cfRule type="expression" dxfId="16067" priority="11293">
      <formula>MJ79=$B$12</formula>
    </cfRule>
    <cfRule type="expression" dxfId="16066" priority="11294">
      <formula>MJ79=$B$11</formula>
    </cfRule>
    <cfRule type="expression" dxfId="16065" priority="11295">
      <formula>MJ79=$B$10</formula>
    </cfRule>
    <cfRule type="expression" dxfId="16064" priority="11296">
      <formula>MJ79=$B$9</formula>
    </cfRule>
    <cfRule type="expression" dxfId="16063" priority="11297">
      <formula>MJ79=$B$6</formula>
    </cfRule>
    <cfRule type="expression" dxfId="16062" priority="11298">
      <formula>"TEXT(C$16,""ddd"")='Sat'"</formula>
    </cfRule>
  </conditionalFormatting>
  <conditionalFormatting sqref="MJ79:ML79">
    <cfRule type="expression" dxfId="16061" priority="11285">
      <formula>MJ79=$B$22</formula>
    </cfRule>
  </conditionalFormatting>
  <conditionalFormatting sqref="MJ79:ML79">
    <cfRule type="expression" dxfId="16060" priority="11283">
      <formula>MJ79=#REF!</formula>
    </cfRule>
    <cfRule type="expression" dxfId="16059" priority="11284">
      <formula>MJ79=$B$23</formula>
    </cfRule>
  </conditionalFormatting>
  <conditionalFormatting sqref="MJ79:ML79">
    <cfRule type="expression" dxfId="16058" priority="11279">
      <formula>MJ79=$B$8</formula>
    </cfRule>
    <cfRule type="expression" dxfId="16057" priority="11280">
      <formula>MJ79=$B$24</formula>
    </cfRule>
    <cfRule type="expression" dxfId="16056" priority="11281">
      <formula>MJ79=$B$18</formula>
    </cfRule>
    <cfRule type="expression" dxfId="16055" priority="11282">
      <formula>MJ79=$B$3</formula>
    </cfRule>
  </conditionalFormatting>
  <conditionalFormatting sqref="MJ79:ML79">
    <cfRule type="expression" dxfId="16054" priority="11266">
      <formula>MJ79=$B$20</formula>
    </cfRule>
    <cfRule type="expression" dxfId="16053" priority="11267">
      <formula>MJ79=$B$21</formula>
    </cfRule>
    <cfRule type="expression" dxfId="16052" priority="11268">
      <formula>MJ79=$B$19</formula>
    </cfRule>
    <cfRule type="expression" dxfId="16051" priority="11269">
      <formula>MJ79=$B$17</formula>
    </cfRule>
    <cfRule type="expression" dxfId="16050" priority="11270">
      <formula>MJ79=$B$16</formula>
    </cfRule>
    <cfRule type="expression" dxfId="16049" priority="11271">
      <formula>MJ79=$B$14</formula>
    </cfRule>
    <cfRule type="expression" dxfId="16048" priority="11272">
      <formula>MJ79=$B$13</formula>
    </cfRule>
    <cfRule type="expression" dxfId="16047" priority="11273">
      <formula>MJ79=$B$12</formula>
    </cfRule>
    <cfRule type="expression" dxfId="16046" priority="11274">
      <formula>MJ79=$B$11</formula>
    </cfRule>
    <cfRule type="expression" dxfId="16045" priority="11275">
      <formula>MJ79=$B$10</formula>
    </cfRule>
    <cfRule type="expression" dxfId="16044" priority="11276">
      <formula>MJ79=$B$9</formula>
    </cfRule>
    <cfRule type="expression" dxfId="16043" priority="11277">
      <formula>MJ79=$B$6</formula>
    </cfRule>
    <cfRule type="expression" dxfId="16042" priority="11278">
      <formula>"TEXT(C$16,""ddd"")='Sat'"</formula>
    </cfRule>
  </conditionalFormatting>
  <conditionalFormatting sqref="MJ79:ML79">
    <cfRule type="expression" dxfId="16041" priority="11265">
      <formula>MJ79=$B$22</formula>
    </cfRule>
  </conditionalFormatting>
  <conditionalFormatting sqref="MJ79:ML79">
    <cfRule type="expression" dxfId="16040" priority="11263">
      <formula>MJ79=#REF!</formula>
    </cfRule>
    <cfRule type="expression" dxfId="16039" priority="11264">
      <formula>MJ79=$B$23</formula>
    </cfRule>
  </conditionalFormatting>
  <conditionalFormatting sqref="MJ79:ML79">
    <cfRule type="expression" dxfId="16038" priority="11259">
      <formula>MJ79=$B$8</formula>
    </cfRule>
    <cfRule type="expression" dxfId="16037" priority="11260">
      <formula>MJ79=$B$24</formula>
    </cfRule>
    <cfRule type="expression" dxfId="16036" priority="11261">
      <formula>MJ79=$B$18</formula>
    </cfRule>
    <cfRule type="expression" dxfId="16035" priority="11262">
      <formula>MJ79=$B$3</formula>
    </cfRule>
  </conditionalFormatting>
  <conditionalFormatting sqref="MJ79:ML79">
    <cfRule type="expression" dxfId="16034" priority="11246">
      <formula>MJ79=$B$20</formula>
    </cfRule>
    <cfRule type="expression" dxfId="16033" priority="11247">
      <formula>MJ79=$B$21</formula>
    </cfRule>
    <cfRule type="expression" dxfId="16032" priority="11248">
      <formula>MJ79=$B$19</formula>
    </cfRule>
    <cfRule type="expression" dxfId="16031" priority="11249">
      <formula>MJ79=$B$17</formula>
    </cfRule>
    <cfRule type="expression" dxfId="16030" priority="11250">
      <formula>MJ79=$B$16</formula>
    </cfRule>
    <cfRule type="expression" dxfId="16029" priority="11251">
      <formula>MJ79=$B$14</formula>
    </cfRule>
    <cfRule type="expression" dxfId="16028" priority="11252">
      <formula>MJ79=$B$13</formula>
    </cfRule>
    <cfRule type="expression" dxfId="16027" priority="11253">
      <formula>MJ79=$B$12</formula>
    </cfRule>
    <cfRule type="expression" dxfId="16026" priority="11254">
      <formula>MJ79=$B$11</formula>
    </cfRule>
    <cfRule type="expression" dxfId="16025" priority="11255">
      <formula>MJ79=$B$10</formula>
    </cfRule>
    <cfRule type="expression" dxfId="16024" priority="11256">
      <formula>MJ79=$B$9</formula>
    </cfRule>
    <cfRule type="expression" dxfId="16023" priority="11257">
      <formula>MJ79=$B$6</formula>
    </cfRule>
    <cfRule type="expression" dxfId="16022" priority="11258">
      <formula>"TEXT(C$16,""ddd"")='Sat'"</formula>
    </cfRule>
  </conditionalFormatting>
  <conditionalFormatting sqref="MJ79:ML79">
    <cfRule type="expression" dxfId="16021" priority="11245">
      <formula>MJ79=$B$22</formula>
    </cfRule>
  </conditionalFormatting>
  <conditionalFormatting sqref="MJ79:ML79">
    <cfRule type="expression" dxfId="16020" priority="11243">
      <formula>MJ79=#REF!</formula>
    </cfRule>
    <cfRule type="expression" dxfId="16019" priority="11244">
      <formula>MJ79=$B$23</formula>
    </cfRule>
  </conditionalFormatting>
  <conditionalFormatting sqref="MQ79:MU79">
    <cfRule type="expression" dxfId="16018" priority="11239">
      <formula>MQ79=$B$8</formula>
    </cfRule>
    <cfRule type="expression" dxfId="16017" priority="11240">
      <formula>MQ79=$B$24</formula>
    </cfRule>
    <cfRule type="expression" dxfId="16016" priority="11241">
      <formula>MQ79=$B$18</formula>
    </cfRule>
    <cfRule type="expression" dxfId="16015" priority="11242">
      <formula>MQ79=$B$3</formula>
    </cfRule>
  </conditionalFormatting>
  <conditionalFormatting sqref="MQ79:MU79">
    <cfRule type="expression" dxfId="16014" priority="11226">
      <formula>MQ79=$B$20</formula>
    </cfRule>
    <cfRule type="expression" dxfId="16013" priority="11227">
      <formula>MQ79=$B$21</formula>
    </cfRule>
    <cfRule type="expression" dxfId="16012" priority="11228">
      <formula>MQ79=$B$19</formula>
    </cfRule>
    <cfRule type="expression" dxfId="16011" priority="11229">
      <formula>MQ79=$B$17</formula>
    </cfRule>
    <cfRule type="expression" dxfId="16010" priority="11230">
      <formula>MQ79=$B$16</formula>
    </cfRule>
    <cfRule type="expression" dxfId="16009" priority="11231">
      <formula>MQ79=$B$14</formula>
    </cfRule>
    <cfRule type="expression" dxfId="16008" priority="11232">
      <formula>MQ79=$B$13</formula>
    </cfRule>
    <cfRule type="expression" dxfId="16007" priority="11233">
      <formula>MQ79=$B$12</formula>
    </cfRule>
    <cfRule type="expression" dxfId="16006" priority="11234">
      <formula>MQ79=$B$11</formula>
    </cfRule>
    <cfRule type="expression" dxfId="16005" priority="11235">
      <formula>MQ79=$B$10</formula>
    </cfRule>
    <cfRule type="expression" dxfId="16004" priority="11236">
      <formula>MQ79=$B$9</formula>
    </cfRule>
    <cfRule type="expression" dxfId="16003" priority="11237">
      <formula>MQ79=$B$6</formula>
    </cfRule>
    <cfRule type="expression" dxfId="16002" priority="11238">
      <formula>"TEXT(C$16,""ddd"")='Sat'"</formula>
    </cfRule>
  </conditionalFormatting>
  <conditionalFormatting sqref="MQ79:MU79">
    <cfRule type="expression" dxfId="16001" priority="11225">
      <formula>MQ79=$B$22</formula>
    </cfRule>
  </conditionalFormatting>
  <conditionalFormatting sqref="MQ79:MU79">
    <cfRule type="expression" dxfId="16000" priority="11223">
      <formula>MQ79=#REF!</formula>
    </cfRule>
    <cfRule type="expression" dxfId="15999" priority="11224">
      <formula>MQ79=$B$23</formula>
    </cfRule>
  </conditionalFormatting>
  <conditionalFormatting sqref="MU79">
    <cfRule type="expression" dxfId="15998" priority="11219">
      <formula>MU79=$B$8</formula>
    </cfRule>
    <cfRule type="expression" dxfId="15997" priority="11220">
      <formula>MU79=$B$24</formula>
    </cfRule>
    <cfRule type="expression" dxfId="15996" priority="11221">
      <formula>MU79=$B$18</formula>
    </cfRule>
    <cfRule type="expression" dxfId="15995" priority="11222">
      <formula>MU79=$B$3</formula>
    </cfRule>
  </conditionalFormatting>
  <conditionalFormatting sqref="MU79">
    <cfRule type="expression" dxfId="15994" priority="11206">
      <formula>MU79=$B$20</formula>
    </cfRule>
    <cfRule type="expression" dxfId="15993" priority="11207">
      <formula>MU79=$B$21</formula>
    </cfRule>
    <cfRule type="expression" dxfId="15992" priority="11208">
      <formula>MU79=$B$19</formula>
    </cfRule>
    <cfRule type="expression" dxfId="15991" priority="11209">
      <formula>MU79=$B$17</formula>
    </cfRule>
    <cfRule type="expression" dxfId="15990" priority="11210">
      <formula>MU79=$B$16</formula>
    </cfRule>
    <cfRule type="expression" dxfId="15989" priority="11211">
      <formula>MU79=$B$14</formula>
    </cfRule>
    <cfRule type="expression" dxfId="15988" priority="11212">
      <formula>MU79=$B$13</formula>
    </cfRule>
    <cfRule type="expression" dxfId="15987" priority="11213">
      <formula>MU79=$B$12</formula>
    </cfRule>
    <cfRule type="expression" dxfId="15986" priority="11214">
      <formula>MU79=$B$11</formula>
    </cfRule>
    <cfRule type="expression" dxfId="15985" priority="11215">
      <formula>MU79=$B$10</formula>
    </cfRule>
    <cfRule type="expression" dxfId="15984" priority="11216">
      <formula>MU79=$B$9</formula>
    </cfRule>
    <cfRule type="expression" dxfId="15983" priority="11217">
      <formula>MU79=$B$6</formula>
    </cfRule>
    <cfRule type="expression" dxfId="15982" priority="11218">
      <formula>"TEXT(C$16,""ddd"")='Sat'"</formula>
    </cfRule>
  </conditionalFormatting>
  <conditionalFormatting sqref="MU79">
    <cfRule type="expression" dxfId="15981" priority="11205">
      <formula>MU79=$B$22</formula>
    </cfRule>
  </conditionalFormatting>
  <conditionalFormatting sqref="MU79">
    <cfRule type="expression" dxfId="15980" priority="11203">
      <formula>MU79=#REF!</formula>
    </cfRule>
    <cfRule type="expression" dxfId="15979" priority="11204">
      <formula>MU79=$B$23</formula>
    </cfRule>
  </conditionalFormatting>
  <conditionalFormatting sqref="MQ79:MU79">
    <cfRule type="expression" dxfId="15978" priority="11199">
      <formula>MQ79=$B$8</formula>
    </cfRule>
    <cfRule type="expression" dxfId="15977" priority="11200">
      <formula>MQ79=$B$24</formula>
    </cfRule>
    <cfRule type="expression" dxfId="15976" priority="11201">
      <formula>MQ79=$B$18</formula>
    </cfRule>
    <cfRule type="expression" dxfId="15975" priority="11202">
      <formula>MQ79=$B$3</formula>
    </cfRule>
  </conditionalFormatting>
  <conditionalFormatting sqref="MQ79:MU79">
    <cfRule type="expression" dxfId="15974" priority="11186">
      <formula>MQ79=$B$20</formula>
    </cfRule>
    <cfRule type="expression" dxfId="15973" priority="11187">
      <formula>MQ79=$B$21</formula>
    </cfRule>
    <cfRule type="expression" dxfId="15972" priority="11188">
      <formula>MQ79=$B$19</formula>
    </cfRule>
    <cfRule type="expression" dxfId="15971" priority="11189">
      <formula>MQ79=$B$17</formula>
    </cfRule>
    <cfRule type="expression" dxfId="15970" priority="11190">
      <formula>MQ79=$B$16</formula>
    </cfRule>
    <cfRule type="expression" dxfId="15969" priority="11191">
      <formula>MQ79=$B$14</formula>
    </cfRule>
    <cfRule type="expression" dxfId="15968" priority="11192">
      <formula>MQ79=$B$13</formula>
    </cfRule>
    <cfRule type="expression" dxfId="15967" priority="11193">
      <formula>MQ79=$B$12</formula>
    </cfRule>
    <cfRule type="expression" dxfId="15966" priority="11194">
      <formula>MQ79=$B$11</formula>
    </cfRule>
    <cfRule type="expression" dxfId="15965" priority="11195">
      <formula>MQ79=$B$10</formula>
    </cfRule>
    <cfRule type="expression" dxfId="15964" priority="11196">
      <formula>MQ79=$B$9</formula>
    </cfRule>
    <cfRule type="expression" dxfId="15963" priority="11197">
      <formula>MQ79=$B$6</formula>
    </cfRule>
    <cfRule type="expression" dxfId="15962" priority="11198">
      <formula>"TEXT(C$16,""ddd"")='Sat'"</formula>
    </cfRule>
  </conditionalFormatting>
  <conditionalFormatting sqref="MQ79:MU79">
    <cfRule type="expression" dxfId="15961" priority="11185">
      <formula>MQ79=$B$22</formula>
    </cfRule>
  </conditionalFormatting>
  <conditionalFormatting sqref="MQ79:MU79">
    <cfRule type="expression" dxfId="15960" priority="11183">
      <formula>MQ79=#REF!</formula>
    </cfRule>
    <cfRule type="expression" dxfId="15959" priority="11184">
      <formula>MQ79=$B$23</formula>
    </cfRule>
  </conditionalFormatting>
  <conditionalFormatting sqref="MU79">
    <cfRule type="expression" dxfId="15958" priority="11179">
      <formula>MU79=$B$8</formula>
    </cfRule>
    <cfRule type="expression" dxfId="15957" priority="11180">
      <formula>MU79=$B$24</formula>
    </cfRule>
    <cfRule type="expression" dxfId="15956" priority="11181">
      <formula>MU79=$B$18</formula>
    </cfRule>
    <cfRule type="expression" dxfId="15955" priority="11182">
      <formula>MU79=$B$3</formula>
    </cfRule>
  </conditionalFormatting>
  <conditionalFormatting sqref="MU79">
    <cfRule type="expression" dxfId="15954" priority="11166">
      <formula>MU79=$B$20</formula>
    </cfRule>
    <cfRule type="expression" dxfId="15953" priority="11167">
      <formula>MU79=$B$21</formula>
    </cfRule>
    <cfRule type="expression" dxfId="15952" priority="11168">
      <formula>MU79=$B$19</formula>
    </cfRule>
    <cfRule type="expression" dxfId="15951" priority="11169">
      <formula>MU79=$B$17</formula>
    </cfRule>
    <cfRule type="expression" dxfId="15950" priority="11170">
      <formula>MU79=$B$16</formula>
    </cfRule>
    <cfRule type="expression" dxfId="15949" priority="11171">
      <formula>MU79=$B$14</formula>
    </cfRule>
    <cfRule type="expression" dxfId="15948" priority="11172">
      <formula>MU79=$B$13</formula>
    </cfRule>
    <cfRule type="expression" dxfId="15947" priority="11173">
      <formula>MU79=$B$12</formula>
    </cfRule>
    <cfRule type="expression" dxfId="15946" priority="11174">
      <formula>MU79=$B$11</formula>
    </cfRule>
    <cfRule type="expression" dxfId="15945" priority="11175">
      <formula>MU79=$B$10</formula>
    </cfRule>
    <cfRule type="expression" dxfId="15944" priority="11176">
      <formula>MU79=$B$9</formula>
    </cfRule>
    <cfRule type="expression" dxfId="15943" priority="11177">
      <formula>MU79=$B$6</formula>
    </cfRule>
    <cfRule type="expression" dxfId="15942" priority="11178">
      <formula>"TEXT(C$16,""ddd"")='Sat'"</formula>
    </cfRule>
  </conditionalFormatting>
  <conditionalFormatting sqref="MU79">
    <cfRule type="expression" dxfId="15941" priority="11165">
      <formula>MU79=$B$22</formula>
    </cfRule>
  </conditionalFormatting>
  <conditionalFormatting sqref="MU79">
    <cfRule type="expression" dxfId="15940" priority="11163">
      <formula>MU79=#REF!</formula>
    </cfRule>
    <cfRule type="expression" dxfId="15939" priority="11164">
      <formula>MU79=$B$23</formula>
    </cfRule>
  </conditionalFormatting>
  <conditionalFormatting sqref="MQ79:MU79">
    <cfRule type="expression" dxfId="15938" priority="11159">
      <formula>MQ79=$B$8</formula>
    </cfRule>
    <cfRule type="expression" dxfId="15937" priority="11160">
      <formula>MQ79=$B$24</formula>
    </cfRule>
    <cfRule type="expression" dxfId="15936" priority="11161">
      <formula>MQ79=$B$18</formula>
    </cfRule>
    <cfRule type="expression" dxfId="15935" priority="11162">
      <formula>MQ79=$B$3</formula>
    </cfRule>
  </conditionalFormatting>
  <conditionalFormatting sqref="MQ79:MU79">
    <cfRule type="expression" dxfId="15934" priority="11146">
      <formula>MQ79=$B$20</formula>
    </cfRule>
    <cfRule type="expression" dxfId="15933" priority="11147">
      <formula>MQ79=$B$21</formula>
    </cfRule>
    <cfRule type="expression" dxfId="15932" priority="11148">
      <formula>MQ79=$B$19</formula>
    </cfRule>
    <cfRule type="expression" dxfId="15931" priority="11149">
      <formula>MQ79=$B$17</formula>
    </cfRule>
    <cfRule type="expression" dxfId="15930" priority="11150">
      <formula>MQ79=$B$16</formula>
    </cfRule>
    <cfRule type="expression" dxfId="15929" priority="11151">
      <formula>MQ79=$B$14</formula>
    </cfRule>
    <cfRule type="expression" dxfId="15928" priority="11152">
      <formula>MQ79=$B$13</formula>
    </cfRule>
    <cfRule type="expression" dxfId="15927" priority="11153">
      <formula>MQ79=$B$12</formula>
    </cfRule>
    <cfRule type="expression" dxfId="15926" priority="11154">
      <formula>MQ79=$B$11</formula>
    </cfRule>
    <cfRule type="expression" dxfId="15925" priority="11155">
      <formula>MQ79=$B$10</formula>
    </cfRule>
    <cfRule type="expression" dxfId="15924" priority="11156">
      <formula>MQ79=$B$9</formula>
    </cfRule>
    <cfRule type="expression" dxfId="15923" priority="11157">
      <formula>MQ79=$B$6</formula>
    </cfRule>
    <cfRule type="expression" dxfId="15922" priority="11158">
      <formula>"TEXT(C$16,""ddd"")='Sat'"</formula>
    </cfRule>
  </conditionalFormatting>
  <conditionalFormatting sqref="MQ79:MU79">
    <cfRule type="expression" dxfId="15921" priority="11145">
      <formula>MQ79=$B$22</formula>
    </cfRule>
  </conditionalFormatting>
  <conditionalFormatting sqref="MQ79:MU79">
    <cfRule type="expression" dxfId="15920" priority="11143">
      <formula>MQ79=#REF!</formula>
    </cfRule>
    <cfRule type="expression" dxfId="15919" priority="11144">
      <formula>MQ79=$B$23</formula>
    </cfRule>
  </conditionalFormatting>
  <conditionalFormatting sqref="MU79">
    <cfRule type="expression" dxfId="15918" priority="11139">
      <formula>MU79=$B$8</formula>
    </cfRule>
    <cfRule type="expression" dxfId="15917" priority="11140">
      <formula>MU79=$B$24</formula>
    </cfRule>
    <cfRule type="expression" dxfId="15916" priority="11141">
      <formula>MU79=$B$18</formula>
    </cfRule>
    <cfRule type="expression" dxfId="15915" priority="11142">
      <formula>MU79=$B$3</formula>
    </cfRule>
  </conditionalFormatting>
  <conditionalFormatting sqref="MU79">
    <cfRule type="expression" dxfId="15914" priority="11126">
      <formula>MU79=$B$20</formula>
    </cfRule>
    <cfRule type="expression" dxfId="15913" priority="11127">
      <formula>MU79=$B$21</formula>
    </cfRule>
    <cfRule type="expression" dxfId="15912" priority="11128">
      <formula>MU79=$B$19</formula>
    </cfRule>
    <cfRule type="expression" dxfId="15911" priority="11129">
      <formula>MU79=$B$17</formula>
    </cfRule>
    <cfRule type="expression" dxfId="15910" priority="11130">
      <formula>MU79=$B$16</formula>
    </cfRule>
    <cfRule type="expression" dxfId="15909" priority="11131">
      <formula>MU79=$B$14</formula>
    </cfRule>
    <cfRule type="expression" dxfId="15908" priority="11132">
      <formula>MU79=$B$13</formula>
    </cfRule>
    <cfRule type="expression" dxfId="15907" priority="11133">
      <formula>MU79=$B$12</formula>
    </cfRule>
    <cfRule type="expression" dxfId="15906" priority="11134">
      <formula>MU79=$B$11</formula>
    </cfRule>
    <cfRule type="expression" dxfId="15905" priority="11135">
      <formula>MU79=$B$10</formula>
    </cfRule>
    <cfRule type="expression" dxfId="15904" priority="11136">
      <formula>MU79=$B$9</formula>
    </cfRule>
    <cfRule type="expression" dxfId="15903" priority="11137">
      <formula>MU79=$B$6</formula>
    </cfRule>
    <cfRule type="expression" dxfId="15902" priority="11138">
      <formula>"TEXT(C$16,""ddd"")='Sat'"</formula>
    </cfRule>
  </conditionalFormatting>
  <conditionalFormatting sqref="MU79">
    <cfRule type="expression" dxfId="15901" priority="11125">
      <formula>MU79=$B$22</formula>
    </cfRule>
  </conditionalFormatting>
  <conditionalFormatting sqref="MU79">
    <cfRule type="expression" dxfId="15900" priority="11123">
      <formula>MU79=#REF!</formula>
    </cfRule>
    <cfRule type="expression" dxfId="15899" priority="11124">
      <formula>MU79=$B$23</formula>
    </cfRule>
  </conditionalFormatting>
  <conditionalFormatting sqref="MQ79:MU79">
    <cfRule type="expression" dxfId="15898" priority="11119">
      <formula>MQ79=$B$8</formula>
    </cfRule>
    <cfRule type="expression" dxfId="15897" priority="11120">
      <formula>MQ79=$B$24</formula>
    </cfRule>
    <cfRule type="expression" dxfId="15896" priority="11121">
      <formula>MQ79=$B$18</formula>
    </cfRule>
    <cfRule type="expression" dxfId="15895" priority="11122">
      <formula>MQ79=$B$3</formula>
    </cfRule>
  </conditionalFormatting>
  <conditionalFormatting sqref="MQ79:MU79">
    <cfRule type="expression" dxfId="15894" priority="11106">
      <formula>MQ79=$B$20</formula>
    </cfRule>
    <cfRule type="expression" dxfId="15893" priority="11107">
      <formula>MQ79=$B$21</formula>
    </cfRule>
    <cfRule type="expression" dxfId="15892" priority="11108">
      <formula>MQ79=$B$19</formula>
    </cfRule>
    <cfRule type="expression" dxfId="15891" priority="11109">
      <formula>MQ79=$B$17</formula>
    </cfRule>
    <cfRule type="expression" dxfId="15890" priority="11110">
      <formula>MQ79=$B$16</formula>
    </cfRule>
    <cfRule type="expression" dxfId="15889" priority="11111">
      <formula>MQ79=$B$14</formula>
    </cfRule>
    <cfRule type="expression" dxfId="15888" priority="11112">
      <formula>MQ79=$B$13</formula>
    </cfRule>
    <cfRule type="expression" dxfId="15887" priority="11113">
      <formula>MQ79=$B$12</formula>
    </cfRule>
    <cfRule type="expression" dxfId="15886" priority="11114">
      <formula>MQ79=$B$11</formula>
    </cfRule>
    <cfRule type="expression" dxfId="15885" priority="11115">
      <formula>MQ79=$B$10</formula>
    </cfRule>
    <cfRule type="expression" dxfId="15884" priority="11116">
      <formula>MQ79=$B$9</formula>
    </cfRule>
    <cfRule type="expression" dxfId="15883" priority="11117">
      <formula>MQ79=$B$6</formula>
    </cfRule>
    <cfRule type="expression" dxfId="15882" priority="11118">
      <formula>"TEXT(C$16,""ddd"")='Sat'"</formula>
    </cfRule>
  </conditionalFormatting>
  <conditionalFormatting sqref="MQ79:MU79">
    <cfRule type="expression" dxfId="15881" priority="11105">
      <formula>MQ79=$B$22</formula>
    </cfRule>
  </conditionalFormatting>
  <conditionalFormatting sqref="MQ79:MU79">
    <cfRule type="expression" dxfId="15880" priority="11103">
      <formula>MQ79=#REF!</formula>
    </cfRule>
    <cfRule type="expression" dxfId="15879" priority="11104">
      <formula>MQ79=$B$23</formula>
    </cfRule>
  </conditionalFormatting>
  <conditionalFormatting sqref="MU79">
    <cfRule type="expression" dxfId="15878" priority="11099">
      <formula>MU79=$B$8</formula>
    </cfRule>
    <cfRule type="expression" dxfId="15877" priority="11100">
      <formula>MU79=$B$24</formula>
    </cfRule>
    <cfRule type="expression" dxfId="15876" priority="11101">
      <formula>MU79=$B$18</formula>
    </cfRule>
    <cfRule type="expression" dxfId="15875" priority="11102">
      <formula>MU79=$B$3</formula>
    </cfRule>
  </conditionalFormatting>
  <conditionalFormatting sqref="MU79">
    <cfRule type="expression" dxfId="15874" priority="11086">
      <formula>MU79=$B$20</formula>
    </cfRule>
    <cfRule type="expression" dxfId="15873" priority="11087">
      <formula>MU79=$B$21</formula>
    </cfRule>
    <cfRule type="expression" dxfId="15872" priority="11088">
      <formula>MU79=$B$19</formula>
    </cfRule>
    <cfRule type="expression" dxfId="15871" priority="11089">
      <formula>MU79=$B$17</formula>
    </cfRule>
    <cfRule type="expression" dxfId="15870" priority="11090">
      <formula>MU79=$B$16</formula>
    </cfRule>
    <cfRule type="expression" dxfId="15869" priority="11091">
      <formula>MU79=$B$14</formula>
    </cfRule>
    <cfRule type="expression" dxfId="15868" priority="11092">
      <formula>MU79=$B$13</formula>
    </cfRule>
    <cfRule type="expression" dxfId="15867" priority="11093">
      <formula>MU79=$B$12</formula>
    </cfRule>
    <cfRule type="expression" dxfId="15866" priority="11094">
      <formula>MU79=$B$11</formula>
    </cfRule>
    <cfRule type="expression" dxfId="15865" priority="11095">
      <formula>MU79=$B$10</formula>
    </cfRule>
    <cfRule type="expression" dxfId="15864" priority="11096">
      <formula>MU79=$B$9</formula>
    </cfRule>
    <cfRule type="expression" dxfId="15863" priority="11097">
      <formula>MU79=$B$6</formula>
    </cfRule>
    <cfRule type="expression" dxfId="15862" priority="11098">
      <formula>"TEXT(C$16,""ddd"")='Sat'"</formula>
    </cfRule>
  </conditionalFormatting>
  <conditionalFormatting sqref="MU79">
    <cfRule type="expression" dxfId="15861" priority="11085">
      <formula>MU79=$B$22</formula>
    </cfRule>
  </conditionalFormatting>
  <conditionalFormatting sqref="MU79">
    <cfRule type="expression" dxfId="15860" priority="11083">
      <formula>MU79=#REF!</formula>
    </cfRule>
    <cfRule type="expression" dxfId="15859" priority="11084">
      <formula>MU79=$B$23</formula>
    </cfRule>
  </conditionalFormatting>
  <conditionalFormatting sqref="MQ79:MU79">
    <cfRule type="expression" dxfId="15858" priority="11079">
      <formula>MQ79=$B$8</formula>
    </cfRule>
    <cfRule type="expression" dxfId="15857" priority="11080">
      <formula>MQ79=$B$24</formula>
    </cfRule>
    <cfRule type="expression" dxfId="15856" priority="11081">
      <formula>MQ79=$B$18</formula>
    </cfRule>
    <cfRule type="expression" dxfId="15855" priority="11082">
      <formula>MQ79=$B$3</formula>
    </cfRule>
  </conditionalFormatting>
  <conditionalFormatting sqref="MQ79:MU79">
    <cfRule type="expression" dxfId="15854" priority="11066">
      <formula>MQ79=$B$20</formula>
    </cfRule>
    <cfRule type="expression" dxfId="15853" priority="11067">
      <formula>MQ79=$B$21</formula>
    </cfRule>
    <cfRule type="expression" dxfId="15852" priority="11068">
      <formula>MQ79=$B$19</formula>
    </cfRule>
    <cfRule type="expression" dxfId="15851" priority="11069">
      <formula>MQ79=$B$17</formula>
    </cfRule>
    <cfRule type="expression" dxfId="15850" priority="11070">
      <formula>MQ79=$B$16</formula>
    </cfRule>
    <cfRule type="expression" dxfId="15849" priority="11071">
      <formula>MQ79=$B$14</formula>
    </cfRule>
    <cfRule type="expression" dxfId="15848" priority="11072">
      <formula>MQ79=$B$13</formula>
    </cfRule>
    <cfRule type="expression" dxfId="15847" priority="11073">
      <formula>MQ79=$B$12</formula>
    </cfRule>
    <cfRule type="expression" dxfId="15846" priority="11074">
      <formula>MQ79=$B$11</formula>
    </cfRule>
    <cfRule type="expression" dxfId="15845" priority="11075">
      <formula>MQ79=$B$10</formula>
    </cfRule>
    <cfRule type="expression" dxfId="15844" priority="11076">
      <formula>MQ79=$B$9</formula>
    </cfRule>
    <cfRule type="expression" dxfId="15843" priority="11077">
      <formula>MQ79=$B$6</formula>
    </cfRule>
    <cfRule type="expression" dxfId="15842" priority="11078">
      <formula>"TEXT(C$16,""ddd"")='Sat'"</formula>
    </cfRule>
  </conditionalFormatting>
  <conditionalFormatting sqref="MQ79:MU79">
    <cfRule type="expression" dxfId="15841" priority="11065">
      <formula>MQ79=$B$22</formula>
    </cfRule>
  </conditionalFormatting>
  <conditionalFormatting sqref="MQ79:MU79">
    <cfRule type="expression" dxfId="15840" priority="11063">
      <formula>MQ79=#REF!</formula>
    </cfRule>
    <cfRule type="expression" dxfId="15839" priority="11064">
      <formula>MQ79=$B$23</formula>
    </cfRule>
  </conditionalFormatting>
  <conditionalFormatting sqref="MU79">
    <cfRule type="expression" dxfId="15838" priority="11059">
      <formula>MU79=$B$8</formula>
    </cfRule>
    <cfRule type="expression" dxfId="15837" priority="11060">
      <formula>MU79=$B$24</formula>
    </cfRule>
    <cfRule type="expression" dxfId="15836" priority="11061">
      <formula>MU79=$B$18</formula>
    </cfRule>
    <cfRule type="expression" dxfId="15835" priority="11062">
      <formula>MU79=$B$3</formula>
    </cfRule>
  </conditionalFormatting>
  <conditionalFormatting sqref="MU79">
    <cfRule type="expression" dxfId="15834" priority="11046">
      <formula>MU79=$B$20</formula>
    </cfRule>
    <cfRule type="expression" dxfId="15833" priority="11047">
      <formula>MU79=$B$21</formula>
    </cfRule>
    <cfRule type="expression" dxfId="15832" priority="11048">
      <formula>MU79=$B$19</formula>
    </cfRule>
    <cfRule type="expression" dxfId="15831" priority="11049">
      <formula>MU79=$B$17</formula>
    </cfRule>
    <cfRule type="expression" dxfId="15830" priority="11050">
      <formula>MU79=$B$16</formula>
    </cfRule>
    <cfRule type="expression" dxfId="15829" priority="11051">
      <formula>MU79=$B$14</formula>
    </cfRule>
    <cfRule type="expression" dxfId="15828" priority="11052">
      <formula>MU79=$B$13</formula>
    </cfRule>
    <cfRule type="expression" dxfId="15827" priority="11053">
      <formula>MU79=$B$12</formula>
    </cfRule>
    <cfRule type="expression" dxfId="15826" priority="11054">
      <formula>MU79=$B$11</formula>
    </cfRule>
    <cfRule type="expression" dxfId="15825" priority="11055">
      <formula>MU79=$B$10</formula>
    </cfRule>
    <cfRule type="expression" dxfId="15824" priority="11056">
      <formula>MU79=$B$9</formula>
    </cfRule>
    <cfRule type="expression" dxfId="15823" priority="11057">
      <formula>MU79=$B$6</formula>
    </cfRule>
    <cfRule type="expression" dxfId="15822" priority="11058">
      <formula>"TEXT(C$16,""ddd"")='Sat'"</formula>
    </cfRule>
  </conditionalFormatting>
  <conditionalFormatting sqref="MU79">
    <cfRule type="expression" dxfId="15821" priority="11045">
      <formula>MU79=$B$22</formula>
    </cfRule>
  </conditionalFormatting>
  <conditionalFormatting sqref="MU79">
    <cfRule type="expression" dxfId="15820" priority="11043">
      <formula>MU79=#REF!</formula>
    </cfRule>
    <cfRule type="expression" dxfId="15819" priority="11044">
      <formula>MU79=$B$23</formula>
    </cfRule>
  </conditionalFormatting>
  <conditionalFormatting sqref="MQ79:MU79">
    <cfRule type="expression" dxfId="15818" priority="11039">
      <formula>MQ79=$B$8</formula>
    </cfRule>
    <cfRule type="expression" dxfId="15817" priority="11040">
      <formula>MQ79=$B$24</formula>
    </cfRule>
    <cfRule type="expression" dxfId="15816" priority="11041">
      <formula>MQ79=$B$18</formula>
    </cfRule>
    <cfRule type="expression" dxfId="15815" priority="11042">
      <formula>MQ79=$B$3</formula>
    </cfRule>
  </conditionalFormatting>
  <conditionalFormatting sqref="MQ79:MU79">
    <cfRule type="expression" dxfId="15814" priority="11026">
      <formula>MQ79=$B$20</formula>
    </cfRule>
    <cfRule type="expression" dxfId="15813" priority="11027">
      <formula>MQ79=$B$21</formula>
    </cfRule>
    <cfRule type="expression" dxfId="15812" priority="11028">
      <formula>MQ79=$B$19</formula>
    </cfRule>
    <cfRule type="expression" dxfId="15811" priority="11029">
      <formula>MQ79=$B$17</formula>
    </cfRule>
    <cfRule type="expression" dxfId="15810" priority="11030">
      <formula>MQ79=$B$16</formula>
    </cfRule>
    <cfRule type="expression" dxfId="15809" priority="11031">
      <formula>MQ79=$B$14</formula>
    </cfRule>
    <cfRule type="expression" dxfId="15808" priority="11032">
      <formula>MQ79=$B$13</formula>
    </cfRule>
    <cfRule type="expression" dxfId="15807" priority="11033">
      <formula>MQ79=$B$12</formula>
    </cfRule>
    <cfRule type="expression" dxfId="15806" priority="11034">
      <formula>MQ79=$B$11</formula>
    </cfRule>
    <cfRule type="expression" dxfId="15805" priority="11035">
      <formula>MQ79=$B$10</formula>
    </cfRule>
    <cfRule type="expression" dxfId="15804" priority="11036">
      <formula>MQ79=$B$9</formula>
    </cfRule>
    <cfRule type="expression" dxfId="15803" priority="11037">
      <formula>MQ79=$B$6</formula>
    </cfRule>
    <cfRule type="expression" dxfId="15802" priority="11038">
      <formula>"TEXT(C$16,""ddd"")='Sat'"</formula>
    </cfRule>
  </conditionalFormatting>
  <conditionalFormatting sqref="MQ79:MU79">
    <cfRule type="expression" dxfId="15801" priority="11025">
      <formula>MQ79=$B$22</formula>
    </cfRule>
  </conditionalFormatting>
  <conditionalFormatting sqref="MQ79:MU79">
    <cfRule type="expression" dxfId="15800" priority="11023">
      <formula>MQ79=#REF!</formula>
    </cfRule>
    <cfRule type="expression" dxfId="15799" priority="11024">
      <formula>MQ79=$B$23</formula>
    </cfRule>
  </conditionalFormatting>
  <conditionalFormatting sqref="MU79">
    <cfRule type="expression" dxfId="15798" priority="11019">
      <formula>MU79=$B$8</formula>
    </cfRule>
    <cfRule type="expression" dxfId="15797" priority="11020">
      <formula>MU79=$B$24</formula>
    </cfRule>
    <cfRule type="expression" dxfId="15796" priority="11021">
      <formula>MU79=$B$18</formula>
    </cfRule>
    <cfRule type="expression" dxfId="15795" priority="11022">
      <formula>MU79=$B$3</formula>
    </cfRule>
  </conditionalFormatting>
  <conditionalFormatting sqref="MU79">
    <cfRule type="expression" dxfId="15794" priority="11006">
      <formula>MU79=$B$20</formula>
    </cfRule>
    <cfRule type="expression" dxfId="15793" priority="11007">
      <formula>MU79=$B$21</formula>
    </cfRule>
    <cfRule type="expression" dxfId="15792" priority="11008">
      <formula>MU79=$B$19</formula>
    </cfRule>
    <cfRule type="expression" dxfId="15791" priority="11009">
      <formula>MU79=$B$17</formula>
    </cfRule>
    <cfRule type="expression" dxfId="15790" priority="11010">
      <formula>MU79=$B$16</formula>
    </cfRule>
    <cfRule type="expression" dxfId="15789" priority="11011">
      <formula>MU79=$B$14</formula>
    </cfRule>
    <cfRule type="expression" dxfId="15788" priority="11012">
      <formula>MU79=$B$13</formula>
    </cfRule>
    <cfRule type="expression" dxfId="15787" priority="11013">
      <formula>MU79=$B$12</formula>
    </cfRule>
    <cfRule type="expression" dxfId="15786" priority="11014">
      <formula>MU79=$B$11</formula>
    </cfRule>
    <cfRule type="expression" dxfId="15785" priority="11015">
      <formula>MU79=$B$10</formula>
    </cfRule>
    <cfRule type="expression" dxfId="15784" priority="11016">
      <formula>MU79=$B$9</formula>
    </cfRule>
    <cfRule type="expression" dxfId="15783" priority="11017">
      <formula>MU79=$B$6</formula>
    </cfRule>
    <cfRule type="expression" dxfId="15782" priority="11018">
      <formula>"TEXT(C$16,""ddd"")='Sat'"</formula>
    </cfRule>
  </conditionalFormatting>
  <conditionalFormatting sqref="MU79">
    <cfRule type="expression" dxfId="15781" priority="11005">
      <formula>MU79=$B$22</formula>
    </cfRule>
  </conditionalFormatting>
  <conditionalFormatting sqref="MU79">
    <cfRule type="expression" dxfId="15780" priority="11003">
      <formula>MU79=#REF!</formula>
    </cfRule>
    <cfRule type="expression" dxfId="15779" priority="11004">
      <formula>MU79=$B$23</formula>
    </cfRule>
  </conditionalFormatting>
  <conditionalFormatting sqref="MT79">
    <cfRule type="expression" dxfId="15778" priority="10999">
      <formula>MT79=$B$8</formula>
    </cfRule>
    <cfRule type="expression" dxfId="15777" priority="11000">
      <formula>MT79=$B$24</formula>
    </cfRule>
    <cfRule type="expression" dxfId="15776" priority="11001">
      <formula>MT79=$B$18</formula>
    </cfRule>
    <cfRule type="expression" dxfId="15775" priority="11002">
      <formula>MT79=$B$3</formula>
    </cfRule>
  </conditionalFormatting>
  <conditionalFormatting sqref="MT79">
    <cfRule type="expression" dxfId="15774" priority="10986">
      <formula>MT79=$B$20</formula>
    </cfRule>
    <cfRule type="expression" dxfId="15773" priority="10987">
      <formula>MT79=$B$21</formula>
    </cfRule>
    <cfRule type="expression" dxfId="15772" priority="10988">
      <formula>MT79=$B$19</formula>
    </cfRule>
    <cfRule type="expression" dxfId="15771" priority="10989">
      <formula>MT79=$B$17</formula>
    </cfRule>
    <cfRule type="expression" dxfId="15770" priority="10990">
      <formula>MT79=$B$16</formula>
    </cfRule>
    <cfRule type="expression" dxfId="15769" priority="10991">
      <formula>MT79=$B$14</formula>
    </cfRule>
    <cfRule type="expression" dxfId="15768" priority="10992">
      <formula>MT79=$B$13</formula>
    </cfRule>
    <cfRule type="expression" dxfId="15767" priority="10993">
      <formula>MT79=$B$12</formula>
    </cfRule>
    <cfRule type="expression" dxfId="15766" priority="10994">
      <formula>MT79=$B$11</formula>
    </cfRule>
    <cfRule type="expression" dxfId="15765" priority="10995">
      <formula>MT79=$B$10</formula>
    </cfRule>
    <cfRule type="expression" dxfId="15764" priority="10996">
      <formula>MT79=$B$9</formula>
    </cfRule>
    <cfRule type="expression" dxfId="15763" priority="10997">
      <formula>MT79=$B$6</formula>
    </cfRule>
    <cfRule type="expression" dxfId="15762" priority="10998">
      <formula>"TEXT(C$16,""ddd"")='Sat'"</formula>
    </cfRule>
  </conditionalFormatting>
  <conditionalFormatting sqref="MT79">
    <cfRule type="expression" dxfId="15761" priority="10985">
      <formula>MT79=$B$22</formula>
    </cfRule>
  </conditionalFormatting>
  <conditionalFormatting sqref="MT79">
    <cfRule type="expression" dxfId="15760" priority="10983">
      <formula>MT79=#REF!</formula>
    </cfRule>
    <cfRule type="expression" dxfId="15759" priority="10984">
      <formula>MT79=$B$23</formula>
    </cfRule>
  </conditionalFormatting>
  <conditionalFormatting sqref="MQ79:MU79">
    <cfRule type="expression" dxfId="15758" priority="10979">
      <formula>MQ79=$B$8</formula>
    </cfRule>
    <cfRule type="expression" dxfId="15757" priority="10980">
      <formula>MQ79=$B$24</formula>
    </cfRule>
    <cfRule type="expression" dxfId="15756" priority="10981">
      <formula>MQ79=$B$18</formula>
    </cfRule>
    <cfRule type="expression" dxfId="15755" priority="10982">
      <formula>MQ79=$B$3</formula>
    </cfRule>
  </conditionalFormatting>
  <conditionalFormatting sqref="MQ79:MU79">
    <cfRule type="expression" dxfId="15754" priority="10966">
      <formula>MQ79=$B$20</formula>
    </cfRule>
    <cfRule type="expression" dxfId="15753" priority="10967">
      <formula>MQ79=$B$21</formula>
    </cfRule>
    <cfRule type="expression" dxfId="15752" priority="10968">
      <formula>MQ79=$B$19</formula>
    </cfRule>
    <cfRule type="expression" dxfId="15751" priority="10969">
      <formula>MQ79=$B$17</formula>
    </cfRule>
    <cfRule type="expression" dxfId="15750" priority="10970">
      <formula>MQ79=$B$16</formula>
    </cfRule>
    <cfRule type="expression" dxfId="15749" priority="10971">
      <formula>MQ79=$B$14</formula>
    </cfRule>
    <cfRule type="expression" dxfId="15748" priority="10972">
      <formula>MQ79=$B$13</formula>
    </cfRule>
    <cfRule type="expression" dxfId="15747" priority="10973">
      <formula>MQ79=$B$12</formula>
    </cfRule>
    <cfRule type="expression" dxfId="15746" priority="10974">
      <formula>MQ79=$B$11</formula>
    </cfRule>
    <cfRule type="expression" dxfId="15745" priority="10975">
      <formula>MQ79=$B$10</formula>
    </cfRule>
    <cfRule type="expression" dxfId="15744" priority="10976">
      <formula>MQ79=$B$9</formula>
    </cfRule>
    <cfRule type="expression" dxfId="15743" priority="10977">
      <formula>MQ79=$B$6</formula>
    </cfRule>
    <cfRule type="expression" dxfId="15742" priority="10978">
      <formula>"TEXT(C$16,""ddd"")='Sat'"</formula>
    </cfRule>
  </conditionalFormatting>
  <conditionalFormatting sqref="MQ79:MU79">
    <cfRule type="expression" dxfId="15741" priority="10965">
      <formula>MQ79=$B$22</formula>
    </cfRule>
  </conditionalFormatting>
  <conditionalFormatting sqref="MQ79:MU79">
    <cfRule type="expression" dxfId="15740" priority="10963">
      <formula>MQ79=#REF!</formula>
    </cfRule>
    <cfRule type="expression" dxfId="15739" priority="10964">
      <formula>MQ79=$B$23</formula>
    </cfRule>
  </conditionalFormatting>
  <conditionalFormatting sqref="MU79">
    <cfRule type="expression" dxfId="15738" priority="10959">
      <formula>MU79=$B$8</formula>
    </cfRule>
    <cfRule type="expression" dxfId="15737" priority="10960">
      <formula>MU79=$B$24</formula>
    </cfRule>
    <cfRule type="expression" dxfId="15736" priority="10961">
      <formula>MU79=$B$18</formula>
    </cfRule>
    <cfRule type="expression" dxfId="15735" priority="10962">
      <formula>MU79=$B$3</formula>
    </cfRule>
  </conditionalFormatting>
  <conditionalFormatting sqref="MU79">
    <cfRule type="expression" dxfId="15734" priority="10946">
      <formula>MU79=$B$20</formula>
    </cfRule>
    <cfRule type="expression" dxfId="15733" priority="10947">
      <formula>MU79=$B$21</formula>
    </cfRule>
    <cfRule type="expression" dxfId="15732" priority="10948">
      <formula>MU79=$B$19</formula>
    </cfRule>
    <cfRule type="expression" dxfId="15731" priority="10949">
      <formula>MU79=$B$17</formula>
    </cfRule>
    <cfRule type="expression" dxfId="15730" priority="10950">
      <formula>MU79=$B$16</formula>
    </cfRule>
    <cfRule type="expression" dxfId="15729" priority="10951">
      <formula>MU79=$B$14</formula>
    </cfRule>
    <cfRule type="expression" dxfId="15728" priority="10952">
      <formula>MU79=$B$13</formula>
    </cfRule>
    <cfRule type="expression" dxfId="15727" priority="10953">
      <formula>MU79=$B$12</formula>
    </cfRule>
    <cfRule type="expression" dxfId="15726" priority="10954">
      <formula>MU79=$B$11</formula>
    </cfRule>
    <cfRule type="expression" dxfId="15725" priority="10955">
      <formula>MU79=$B$10</formula>
    </cfRule>
    <cfRule type="expression" dxfId="15724" priority="10956">
      <formula>MU79=$B$9</formula>
    </cfRule>
    <cfRule type="expression" dxfId="15723" priority="10957">
      <formula>MU79=$B$6</formula>
    </cfRule>
    <cfRule type="expression" dxfId="15722" priority="10958">
      <formula>"TEXT(C$16,""ddd"")='Sat'"</formula>
    </cfRule>
  </conditionalFormatting>
  <conditionalFormatting sqref="MU79">
    <cfRule type="expression" dxfId="15721" priority="10945">
      <formula>MU79=$B$22</formula>
    </cfRule>
  </conditionalFormatting>
  <conditionalFormatting sqref="MU79">
    <cfRule type="expression" dxfId="15720" priority="10943">
      <formula>MU79=#REF!</formula>
    </cfRule>
    <cfRule type="expression" dxfId="15719" priority="10944">
      <formula>MU79=$B$23</formula>
    </cfRule>
  </conditionalFormatting>
  <conditionalFormatting sqref="MQ79:MU79">
    <cfRule type="expression" dxfId="15718" priority="10939">
      <formula>MQ79=$B$8</formula>
    </cfRule>
    <cfRule type="expression" dxfId="15717" priority="10940">
      <formula>MQ79=$B$24</formula>
    </cfRule>
    <cfRule type="expression" dxfId="15716" priority="10941">
      <formula>MQ79=$B$18</formula>
    </cfRule>
    <cfRule type="expression" dxfId="15715" priority="10942">
      <formula>MQ79=$B$3</formula>
    </cfRule>
  </conditionalFormatting>
  <conditionalFormatting sqref="MQ79:MU79">
    <cfRule type="expression" dxfId="15714" priority="10926">
      <formula>MQ79=$B$20</formula>
    </cfRule>
    <cfRule type="expression" dxfId="15713" priority="10927">
      <formula>MQ79=$B$21</formula>
    </cfRule>
    <cfRule type="expression" dxfId="15712" priority="10928">
      <formula>MQ79=$B$19</formula>
    </cfRule>
    <cfRule type="expression" dxfId="15711" priority="10929">
      <formula>MQ79=$B$17</formula>
    </cfRule>
    <cfRule type="expression" dxfId="15710" priority="10930">
      <formula>MQ79=$B$16</formula>
    </cfRule>
    <cfRule type="expression" dxfId="15709" priority="10931">
      <formula>MQ79=$B$14</formula>
    </cfRule>
    <cfRule type="expression" dxfId="15708" priority="10932">
      <formula>MQ79=$B$13</formula>
    </cfRule>
    <cfRule type="expression" dxfId="15707" priority="10933">
      <formula>MQ79=$B$12</formula>
    </cfRule>
    <cfRule type="expression" dxfId="15706" priority="10934">
      <formula>MQ79=$B$11</formula>
    </cfRule>
    <cfRule type="expression" dxfId="15705" priority="10935">
      <formula>MQ79=$B$10</formula>
    </cfRule>
    <cfRule type="expression" dxfId="15704" priority="10936">
      <formula>MQ79=$B$9</formula>
    </cfRule>
    <cfRule type="expression" dxfId="15703" priority="10937">
      <formula>MQ79=$B$6</formula>
    </cfRule>
    <cfRule type="expression" dxfId="15702" priority="10938">
      <formula>"TEXT(C$16,""ddd"")='Sat'"</formula>
    </cfRule>
  </conditionalFormatting>
  <conditionalFormatting sqref="MQ79:MU79">
    <cfRule type="expression" dxfId="15701" priority="10925">
      <formula>MQ79=$B$22</formula>
    </cfRule>
  </conditionalFormatting>
  <conditionalFormatting sqref="MQ79:MU79">
    <cfRule type="expression" dxfId="15700" priority="10923">
      <formula>MQ79=#REF!</formula>
    </cfRule>
    <cfRule type="expression" dxfId="15699" priority="10924">
      <formula>MQ79=$B$23</formula>
    </cfRule>
  </conditionalFormatting>
  <conditionalFormatting sqref="MU79">
    <cfRule type="expression" dxfId="15698" priority="10919">
      <formula>MU79=$B$8</formula>
    </cfRule>
    <cfRule type="expression" dxfId="15697" priority="10920">
      <formula>MU79=$B$24</formula>
    </cfRule>
    <cfRule type="expression" dxfId="15696" priority="10921">
      <formula>MU79=$B$18</formula>
    </cfRule>
    <cfRule type="expression" dxfId="15695" priority="10922">
      <formula>MU79=$B$3</formula>
    </cfRule>
  </conditionalFormatting>
  <conditionalFormatting sqref="MU79">
    <cfRule type="expression" dxfId="15694" priority="10906">
      <formula>MU79=$B$20</formula>
    </cfRule>
    <cfRule type="expression" dxfId="15693" priority="10907">
      <formula>MU79=$B$21</formula>
    </cfRule>
    <cfRule type="expression" dxfId="15692" priority="10908">
      <formula>MU79=$B$19</formula>
    </cfRule>
    <cfRule type="expression" dxfId="15691" priority="10909">
      <formula>MU79=$B$17</formula>
    </cfRule>
    <cfRule type="expression" dxfId="15690" priority="10910">
      <formula>MU79=$B$16</formula>
    </cfRule>
    <cfRule type="expression" dxfId="15689" priority="10911">
      <formula>MU79=$B$14</formula>
    </cfRule>
    <cfRule type="expression" dxfId="15688" priority="10912">
      <formula>MU79=$B$13</formula>
    </cfRule>
    <cfRule type="expression" dxfId="15687" priority="10913">
      <formula>MU79=$B$12</formula>
    </cfRule>
    <cfRule type="expression" dxfId="15686" priority="10914">
      <formula>MU79=$B$11</formula>
    </cfRule>
    <cfRule type="expression" dxfId="15685" priority="10915">
      <formula>MU79=$B$10</formula>
    </cfRule>
    <cfRule type="expression" dxfId="15684" priority="10916">
      <formula>MU79=$B$9</formula>
    </cfRule>
    <cfRule type="expression" dxfId="15683" priority="10917">
      <formula>MU79=$B$6</formula>
    </cfRule>
    <cfRule type="expression" dxfId="15682" priority="10918">
      <formula>"TEXT(C$16,""ddd"")='Sat'"</formula>
    </cfRule>
  </conditionalFormatting>
  <conditionalFormatting sqref="MU79">
    <cfRule type="expression" dxfId="15681" priority="10905">
      <formula>MU79=$B$22</formula>
    </cfRule>
  </conditionalFormatting>
  <conditionalFormatting sqref="MU79">
    <cfRule type="expression" dxfId="15680" priority="10903">
      <formula>MU79=#REF!</formula>
    </cfRule>
    <cfRule type="expression" dxfId="15679" priority="10904">
      <formula>MU79=$B$23</formula>
    </cfRule>
  </conditionalFormatting>
  <conditionalFormatting sqref="MT79">
    <cfRule type="expression" dxfId="15678" priority="10899">
      <formula>MT79=$B$8</formula>
    </cfRule>
    <cfRule type="expression" dxfId="15677" priority="10900">
      <formula>MT79=$B$24</formula>
    </cfRule>
    <cfRule type="expression" dxfId="15676" priority="10901">
      <formula>MT79=$B$18</formula>
    </cfRule>
    <cfRule type="expression" dxfId="15675" priority="10902">
      <formula>MT79=$B$3</formula>
    </cfRule>
  </conditionalFormatting>
  <conditionalFormatting sqref="MT79">
    <cfRule type="expression" dxfId="15674" priority="10886">
      <formula>MT79=$B$20</formula>
    </cfRule>
    <cfRule type="expression" dxfId="15673" priority="10887">
      <formula>MT79=$B$21</formula>
    </cfRule>
    <cfRule type="expression" dxfId="15672" priority="10888">
      <formula>MT79=$B$19</formula>
    </cfRule>
    <cfRule type="expression" dxfId="15671" priority="10889">
      <formula>MT79=$B$17</formula>
    </cfRule>
    <cfRule type="expression" dxfId="15670" priority="10890">
      <formula>MT79=$B$16</formula>
    </cfRule>
    <cfRule type="expression" dxfId="15669" priority="10891">
      <formula>MT79=$B$14</formula>
    </cfRule>
    <cfRule type="expression" dxfId="15668" priority="10892">
      <formula>MT79=$B$13</formula>
    </cfRule>
    <cfRule type="expression" dxfId="15667" priority="10893">
      <formula>MT79=$B$12</formula>
    </cfRule>
    <cfRule type="expression" dxfId="15666" priority="10894">
      <formula>MT79=$B$11</formula>
    </cfRule>
    <cfRule type="expression" dxfId="15665" priority="10895">
      <formula>MT79=$B$10</formula>
    </cfRule>
    <cfRule type="expression" dxfId="15664" priority="10896">
      <formula>MT79=$B$9</formula>
    </cfRule>
    <cfRule type="expression" dxfId="15663" priority="10897">
      <formula>MT79=$B$6</formula>
    </cfRule>
    <cfRule type="expression" dxfId="15662" priority="10898">
      <formula>"TEXT(C$16,""ddd"")='Sat'"</formula>
    </cfRule>
  </conditionalFormatting>
  <conditionalFormatting sqref="MT79">
    <cfRule type="expression" dxfId="15661" priority="10885">
      <formula>MT79=$B$22</formula>
    </cfRule>
  </conditionalFormatting>
  <conditionalFormatting sqref="MT79">
    <cfRule type="expression" dxfId="15660" priority="10883">
      <formula>MT79=#REF!</formula>
    </cfRule>
    <cfRule type="expression" dxfId="15659" priority="10884">
      <formula>MT79=$B$23</formula>
    </cfRule>
  </conditionalFormatting>
  <conditionalFormatting sqref="MQ79:MU79">
    <cfRule type="expression" dxfId="15658" priority="10879">
      <formula>MQ79=$B$8</formula>
    </cfRule>
    <cfRule type="expression" dxfId="15657" priority="10880">
      <formula>MQ79=$B$24</formula>
    </cfRule>
    <cfRule type="expression" dxfId="15656" priority="10881">
      <formula>MQ79=$B$18</formula>
    </cfRule>
    <cfRule type="expression" dxfId="15655" priority="10882">
      <formula>MQ79=$B$3</formula>
    </cfRule>
  </conditionalFormatting>
  <conditionalFormatting sqref="MQ79:MU79">
    <cfRule type="expression" dxfId="15654" priority="10866">
      <formula>MQ79=$B$20</formula>
    </cfRule>
    <cfRule type="expression" dxfId="15653" priority="10867">
      <formula>MQ79=$B$21</formula>
    </cfRule>
    <cfRule type="expression" dxfId="15652" priority="10868">
      <formula>MQ79=$B$19</formula>
    </cfRule>
    <cfRule type="expression" dxfId="15651" priority="10869">
      <formula>MQ79=$B$17</formula>
    </cfRule>
    <cfRule type="expression" dxfId="15650" priority="10870">
      <formula>MQ79=$B$16</formula>
    </cfRule>
    <cfRule type="expression" dxfId="15649" priority="10871">
      <formula>MQ79=$B$14</formula>
    </cfRule>
    <cfRule type="expression" dxfId="15648" priority="10872">
      <formula>MQ79=$B$13</formula>
    </cfRule>
    <cfRule type="expression" dxfId="15647" priority="10873">
      <formula>MQ79=$B$12</formula>
    </cfRule>
    <cfRule type="expression" dxfId="15646" priority="10874">
      <formula>MQ79=$B$11</formula>
    </cfRule>
    <cfRule type="expression" dxfId="15645" priority="10875">
      <formula>MQ79=$B$10</formula>
    </cfRule>
    <cfRule type="expression" dxfId="15644" priority="10876">
      <formula>MQ79=$B$9</formula>
    </cfRule>
    <cfRule type="expression" dxfId="15643" priority="10877">
      <formula>MQ79=$B$6</formula>
    </cfRule>
    <cfRule type="expression" dxfId="15642" priority="10878">
      <formula>"TEXT(C$16,""ddd"")='Sat'"</formula>
    </cfRule>
  </conditionalFormatting>
  <conditionalFormatting sqref="MQ79:MU79">
    <cfRule type="expression" dxfId="15641" priority="10865">
      <formula>MQ79=$B$22</formula>
    </cfRule>
  </conditionalFormatting>
  <conditionalFormatting sqref="MQ79:MU79">
    <cfRule type="expression" dxfId="15640" priority="10863">
      <formula>MQ79=#REF!</formula>
    </cfRule>
    <cfRule type="expression" dxfId="15639" priority="10864">
      <formula>MQ79=$B$23</formula>
    </cfRule>
  </conditionalFormatting>
  <conditionalFormatting sqref="MU79">
    <cfRule type="expression" dxfId="15638" priority="10859">
      <formula>MU79=$B$8</formula>
    </cfRule>
    <cfRule type="expression" dxfId="15637" priority="10860">
      <formula>MU79=$B$24</formula>
    </cfRule>
    <cfRule type="expression" dxfId="15636" priority="10861">
      <formula>MU79=$B$18</formula>
    </cfRule>
    <cfRule type="expression" dxfId="15635" priority="10862">
      <formula>MU79=$B$3</formula>
    </cfRule>
  </conditionalFormatting>
  <conditionalFormatting sqref="MU79">
    <cfRule type="expression" dxfId="15634" priority="10846">
      <formula>MU79=$B$20</formula>
    </cfRule>
    <cfRule type="expression" dxfId="15633" priority="10847">
      <formula>MU79=$B$21</formula>
    </cfRule>
    <cfRule type="expression" dxfId="15632" priority="10848">
      <formula>MU79=$B$19</formula>
    </cfRule>
    <cfRule type="expression" dxfId="15631" priority="10849">
      <formula>MU79=$B$17</formula>
    </cfRule>
    <cfRule type="expression" dxfId="15630" priority="10850">
      <formula>MU79=$B$16</formula>
    </cfRule>
    <cfRule type="expression" dxfId="15629" priority="10851">
      <formula>MU79=$B$14</formula>
    </cfRule>
    <cfRule type="expression" dxfId="15628" priority="10852">
      <formula>MU79=$B$13</formula>
    </cfRule>
    <cfRule type="expression" dxfId="15627" priority="10853">
      <formula>MU79=$B$12</formula>
    </cfRule>
    <cfRule type="expression" dxfId="15626" priority="10854">
      <formula>MU79=$B$11</formula>
    </cfRule>
    <cfRule type="expression" dxfId="15625" priority="10855">
      <formula>MU79=$B$10</formula>
    </cfRule>
    <cfRule type="expression" dxfId="15624" priority="10856">
      <formula>MU79=$B$9</formula>
    </cfRule>
    <cfRule type="expression" dxfId="15623" priority="10857">
      <formula>MU79=$B$6</formula>
    </cfRule>
    <cfRule type="expression" dxfId="15622" priority="10858">
      <formula>"TEXT(C$16,""ddd"")='Sat'"</formula>
    </cfRule>
  </conditionalFormatting>
  <conditionalFormatting sqref="MU79">
    <cfRule type="expression" dxfId="15621" priority="10845">
      <formula>MU79=$B$22</formula>
    </cfRule>
  </conditionalFormatting>
  <conditionalFormatting sqref="MU79">
    <cfRule type="expression" dxfId="15620" priority="10843">
      <formula>MU79=#REF!</formula>
    </cfRule>
    <cfRule type="expression" dxfId="15619" priority="10844">
      <formula>MU79=$B$23</formula>
    </cfRule>
  </conditionalFormatting>
  <conditionalFormatting sqref="MQ79:MU79">
    <cfRule type="expression" dxfId="15618" priority="10839">
      <formula>MQ79=$B$8</formula>
    </cfRule>
    <cfRule type="expression" dxfId="15617" priority="10840">
      <formula>MQ79=$B$24</formula>
    </cfRule>
    <cfRule type="expression" dxfId="15616" priority="10841">
      <formula>MQ79=$B$18</formula>
    </cfRule>
    <cfRule type="expression" dxfId="15615" priority="10842">
      <formula>MQ79=$B$3</formula>
    </cfRule>
  </conditionalFormatting>
  <conditionalFormatting sqref="MQ79:MU79">
    <cfRule type="expression" dxfId="15614" priority="10826">
      <formula>MQ79=$B$20</formula>
    </cfRule>
    <cfRule type="expression" dxfId="15613" priority="10827">
      <formula>MQ79=$B$21</formula>
    </cfRule>
    <cfRule type="expression" dxfId="15612" priority="10828">
      <formula>MQ79=$B$19</formula>
    </cfRule>
    <cfRule type="expression" dxfId="15611" priority="10829">
      <formula>MQ79=$B$17</formula>
    </cfRule>
    <cfRule type="expression" dxfId="15610" priority="10830">
      <formula>MQ79=$B$16</formula>
    </cfRule>
    <cfRule type="expression" dxfId="15609" priority="10831">
      <formula>MQ79=$B$14</formula>
    </cfRule>
    <cfRule type="expression" dxfId="15608" priority="10832">
      <formula>MQ79=$B$13</formula>
    </cfRule>
    <cfRule type="expression" dxfId="15607" priority="10833">
      <formula>MQ79=$B$12</formula>
    </cfRule>
    <cfRule type="expression" dxfId="15606" priority="10834">
      <formula>MQ79=$B$11</formula>
    </cfRule>
    <cfRule type="expression" dxfId="15605" priority="10835">
      <formula>MQ79=$B$10</formula>
    </cfRule>
    <cfRule type="expression" dxfId="15604" priority="10836">
      <formula>MQ79=$B$9</formula>
    </cfRule>
    <cfRule type="expression" dxfId="15603" priority="10837">
      <formula>MQ79=$B$6</formula>
    </cfRule>
    <cfRule type="expression" dxfId="15602" priority="10838">
      <formula>"TEXT(C$16,""ddd"")='Sat'"</formula>
    </cfRule>
  </conditionalFormatting>
  <conditionalFormatting sqref="MQ79:MU79">
    <cfRule type="expression" dxfId="15601" priority="10825">
      <formula>MQ79=$B$22</formula>
    </cfRule>
  </conditionalFormatting>
  <conditionalFormatting sqref="MQ79:MU79">
    <cfRule type="expression" dxfId="15600" priority="10823">
      <formula>MQ79=#REF!</formula>
    </cfRule>
    <cfRule type="expression" dxfId="15599" priority="10824">
      <formula>MQ79=$B$23</formula>
    </cfRule>
  </conditionalFormatting>
  <conditionalFormatting sqref="MU79">
    <cfRule type="expression" dxfId="15598" priority="10819">
      <formula>MU79=$B$8</formula>
    </cfRule>
    <cfRule type="expression" dxfId="15597" priority="10820">
      <formula>MU79=$B$24</formula>
    </cfRule>
    <cfRule type="expression" dxfId="15596" priority="10821">
      <formula>MU79=$B$18</formula>
    </cfRule>
    <cfRule type="expression" dxfId="15595" priority="10822">
      <formula>MU79=$B$3</formula>
    </cfRule>
  </conditionalFormatting>
  <conditionalFormatting sqref="MU79">
    <cfRule type="expression" dxfId="15594" priority="10806">
      <formula>MU79=$B$20</formula>
    </cfRule>
    <cfRule type="expression" dxfId="15593" priority="10807">
      <formula>MU79=$B$21</formula>
    </cfRule>
    <cfRule type="expression" dxfId="15592" priority="10808">
      <formula>MU79=$B$19</formula>
    </cfRule>
    <cfRule type="expression" dxfId="15591" priority="10809">
      <formula>MU79=$B$17</formula>
    </cfRule>
    <cfRule type="expression" dxfId="15590" priority="10810">
      <formula>MU79=$B$16</formula>
    </cfRule>
    <cfRule type="expression" dxfId="15589" priority="10811">
      <formula>MU79=$B$14</formula>
    </cfRule>
    <cfRule type="expression" dxfId="15588" priority="10812">
      <formula>MU79=$B$13</formula>
    </cfRule>
    <cfRule type="expression" dxfId="15587" priority="10813">
      <formula>MU79=$B$12</formula>
    </cfRule>
    <cfRule type="expression" dxfId="15586" priority="10814">
      <formula>MU79=$B$11</formula>
    </cfRule>
    <cfRule type="expression" dxfId="15585" priority="10815">
      <formula>MU79=$B$10</formula>
    </cfRule>
    <cfRule type="expression" dxfId="15584" priority="10816">
      <formula>MU79=$B$9</formula>
    </cfRule>
    <cfRule type="expression" dxfId="15583" priority="10817">
      <formula>MU79=$B$6</formula>
    </cfRule>
    <cfRule type="expression" dxfId="15582" priority="10818">
      <formula>"TEXT(C$16,""ddd"")='Sat'"</formula>
    </cfRule>
  </conditionalFormatting>
  <conditionalFormatting sqref="MU79">
    <cfRule type="expression" dxfId="15581" priority="10805">
      <formula>MU79=$B$22</formula>
    </cfRule>
  </conditionalFormatting>
  <conditionalFormatting sqref="MU79">
    <cfRule type="expression" dxfId="15580" priority="10803">
      <formula>MU79=#REF!</formula>
    </cfRule>
    <cfRule type="expression" dxfId="15579" priority="10804">
      <formula>MU79=$B$23</formula>
    </cfRule>
  </conditionalFormatting>
  <conditionalFormatting sqref="MT79">
    <cfRule type="expression" dxfId="15578" priority="10799">
      <formula>MT79=$B$8</formula>
    </cfRule>
    <cfRule type="expression" dxfId="15577" priority="10800">
      <formula>MT79=$B$24</formula>
    </cfRule>
    <cfRule type="expression" dxfId="15576" priority="10801">
      <formula>MT79=$B$18</formula>
    </cfRule>
    <cfRule type="expression" dxfId="15575" priority="10802">
      <formula>MT79=$B$3</formula>
    </cfRule>
  </conditionalFormatting>
  <conditionalFormatting sqref="MT79">
    <cfRule type="expression" dxfId="15574" priority="10786">
      <formula>MT79=$B$20</formula>
    </cfRule>
    <cfRule type="expression" dxfId="15573" priority="10787">
      <formula>MT79=$B$21</formula>
    </cfRule>
    <cfRule type="expression" dxfId="15572" priority="10788">
      <formula>MT79=$B$19</formula>
    </cfRule>
    <cfRule type="expression" dxfId="15571" priority="10789">
      <formula>MT79=$B$17</formula>
    </cfRule>
    <cfRule type="expression" dxfId="15570" priority="10790">
      <formula>MT79=$B$16</formula>
    </cfRule>
    <cfRule type="expression" dxfId="15569" priority="10791">
      <formula>MT79=$B$14</formula>
    </cfRule>
    <cfRule type="expression" dxfId="15568" priority="10792">
      <formula>MT79=$B$13</formula>
    </cfRule>
    <cfRule type="expression" dxfId="15567" priority="10793">
      <formula>MT79=$B$12</formula>
    </cfRule>
    <cfRule type="expression" dxfId="15566" priority="10794">
      <formula>MT79=$B$11</formula>
    </cfRule>
    <cfRule type="expression" dxfId="15565" priority="10795">
      <formula>MT79=$B$10</formula>
    </cfRule>
    <cfRule type="expression" dxfId="15564" priority="10796">
      <formula>MT79=$B$9</formula>
    </cfRule>
    <cfRule type="expression" dxfId="15563" priority="10797">
      <formula>MT79=$B$6</formula>
    </cfRule>
    <cfRule type="expression" dxfId="15562" priority="10798">
      <formula>"TEXT(C$16,""ddd"")='Sat'"</formula>
    </cfRule>
  </conditionalFormatting>
  <conditionalFormatting sqref="MT79">
    <cfRule type="expression" dxfId="15561" priority="10785">
      <formula>MT79=$B$22</formula>
    </cfRule>
  </conditionalFormatting>
  <conditionalFormatting sqref="MT79">
    <cfRule type="expression" dxfId="15560" priority="10783">
      <formula>MT79=#REF!</formula>
    </cfRule>
    <cfRule type="expression" dxfId="15559" priority="10784">
      <formula>MT79=$B$23</formula>
    </cfRule>
  </conditionalFormatting>
  <conditionalFormatting sqref="MX79:NB79">
    <cfRule type="expression" dxfId="15558" priority="10779">
      <formula>MX79=$B$8</formula>
    </cfRule>
    <cfRule type="expression" dxfId="15557" priority="10780">
      <formula>MX79=$B$24</formula>
    </cfRule>
    <cfRule type="expression" dxfId="15556" priority="10781">
      <formula>MX79=$B$18</formula>
    </cfRule>
    <cfRule type="expression" dxfId="15555" priority="10782">
      <formula>MX79=$B$3</formula>
    </cfRule>
  </conditionalFormatting>
  <conditionalFormatting sqref="MX79:NB79">
    <cfRule type="expression" dxfId="15554" priority="10766">
      <formula>MX79=$B$20</formula>
    </cfRule>
    <cfRule type="expression" dxfId="15553" priority="10767">
      <formula>MX79=$B$21</formula>
    </cfRule>
    <cfRule type="expression" dxfId="15552" priority="10768">
      <formula>MX79=$B$19</formula>
    </cfRule>
    <cfRule type="expression" dxfId="15551" priority="10769">
      <formula>MX79=$B$17</formula>
    </cfRule>
    <cfRule type="expression" dxfId="15550" priority="10770">
      <formula>MX79=$B$16</formula>
    </cfRule>
    <cfRule type="expression" dxfId="15549" priority="10771">
      <formula>MX79=$B$14</formula>
    </cfRule>
    <cfRule type="expression" dxfId="15548" priority="10772">
      <formula>MX79=$B$13</formula>
    </cfRule>
    <cfRule type="expression" dxfId="15547" priority="10773">
      <formula>MX79=$B$12</formula>
    </cfRule>
    <cfRule type="expression" dxfId="15546" priority="10774">
      <formula>MX79=$B$11</formula>
    </cfRule>
    <cfRule type="expression" dxfId="15545" priority="10775">
      <formula>MX79=$B$10</formula>
    </cfRule>
    <cfRule type="expression" dxfId="15544" priority="10776">
      <formula>MX79=$B$9</formula>
    </cfRule>
    <cfRule type="expression" dxfId="15543" priority="10777">
      <formula>MX79=$B$6</formula>
    </cfRule>
    <cfRule type="expression" dxfId="15542" priority="10778">
      <formula>"TEXT(C$16,""ddd"")='Sat'"</formula>
    </cfRule>
  </conditionalFormatting>
  <conditionalFormatting sqref="MX79:NB79">
    <cfRule type="expression" dxfId="15541" priority="10765">
      <formula>MX79=$B$22</formula>
    </cfRule>
  </conditionalFormatting>
  <conditionalFormatting sqref="MX79:NB79">
    <cfRule type="expression" dxfId="15540" priority="10763">
      <formula>MX79=#REF!</formula>
    </cfRule>
    <cfRule type="expression" dxfId="15539" priority="10764">
      <formula>MX79=$B$23</formula>
    </cfRule>
  </conditionalFormatting>
  <conditionalFormatting sqref="NB79">
    <cfRule type="expression" dxfId="15538" priority="10759">
      <formula>NB79=$B$8</formula>
    </cfRule>
    <cfRule type="expression" dxfId="15537" priority="10760">
      <formula>NB79=$B$24</formula>
    </cfRule>
    <cfRule type="expression" dxfId="15536" priority="10761">
      <formula>NB79=$B$18</formula>
    </cfRule>
    <cfRule type="expression" dxfId="15535" priority="10762">
      <formula>NB79=$B$3</formula>
    </cfRule>
  </conditionalFormatting>
  <conditionalFormatting sqref="NB79">
    <cfRule type="expression" dxfId="15534" priority="10746">
      <formula>NB79=$B$20</formula>
    </cfRule>
    <cfRule type="expression" dxfId="15533" priority="10747">
      <formula>NB79=$B$21</formula>
    </cfRule>
    <cfRule type="expression" dxfId="15532" priority="10748">
      <formula>NB79=$B$19</formula>
    </cfRule>
    <cfRule type="expression" dxfId="15531" priority="10749">
      <formula>NB79=$B$17</formula>
    </cfRule>
    <cfRule type="expression" dxfId="15530" priority="10750">
      <formula>NB79=$B$16</formula>
    </cfRule>
    <cfRule type="expression" dxfId="15529" priority="10751">
      <formula>NB79=$B$14</formula>
    </cfRule>
    <cfRule type="expression" dxfId="15528" priority="10752">
      <formula>NB79=$B$13</formula>
    </cfRule>
    <cfRule type="expression" dxfId="15527" priority="10753">
      <formula>NB79=$B$12</formula>
    </cfRule>
    <cfRule type="expression" dxfId="15526" priority="10754">
      <formula>NB79=$B$11</formula>
    </cfRule>
    <cfRule type="expression" dxfId="15525" priority="10755">
      <formula>NB79=$B$10</formula>
    </cfRule>
    <cfRule type="expression" dxfId="15524" priority="10756">
      <formula>NB79=$B$9</formula>
    </cfRule>
    <cfRule type="expression" dxfId="15523" priority="10757">
      <formula>NB79=$B$6</formula>
    </cfRule>
    <cfRule type="expression" dxfId="15522" priority="10758">
      <formula>"TEXT(C$16,""ddd"")='Sat'"</formula>
    </cfRule>
  </conditionalFormatting>
  <conditionalFormatting sqref="NB79">
    <cfRule type="expression" dxfId="15521" priority="10745">
      <formula>NB79=$B$22</formula>
    </cfRule>
  </conditionalFormatting>
  <conditionalFormatting sqref="NB79">
    <cfRule type="expression" dxfId="15520" priority="10743">
      <formula>NB79=#REF!</formula>
    </cfRule>
    <cfRule type="expression" dxfId="15519" priority="10744">
      <formula>NB79=$B$23</formula>
    </cfRule>
  </conditionalFormatting>
  <conditionalFormatting sqref="MX79:NB79">
    <cfRule type="expression" dxfId="15518" priority="10739">
      <formula>MX79=$B$8</formula>
    </cfRule>
    <cfRule type="expression" dxfId="15517" priority="10740">
      <formula>MX79=$B$24</formula>
    </cfRule>
    <cfRule type="expression" dxfId="15516" priority="10741">
      <formula>MX79=$B$18</formula>
    </cfRule>
    <cfRule type="expression" dxfId="15515" priority="10742">
      <formula>MX79=$B$3</formula>
    </cfRule>
  </conditionalFormatting>
  <conditionalFormatting sqref="MX79:NB79">
    <cfRule type="expression" dxfId="15514" priority="10726">
      <formula>MX79=$B$20</formula>
    </cfRule>
    <cfRule type="expression" dxfId="15513" priority="10727">
      <formula>MX79=$B$21</formula>
    </cfRule>
    <cfRule type="expression" dxfId="15512" priority="10728">
      <formula>MX79=$B$19</formula>
    </cfRule>
    <cfRule type="expression" dxfId="15511" priority="10729">
      <formula>MX79=$B$17</formula>
    </cfRule>
    <cfRule type="expression" dxfId="15510" priority="10730">
      <formula>MX79=$B$16</formula>
    </cfRule>
    <cfRule type="expression" dxfId="15509" priority="10731">
      <formula>MX79=$B$14</formula>
    </cfRule>
    <cfRule type="expression" dxfId="15508" priority="10732">
      <formula>MX79=$B$13</formula>
    </cfRule>
    <cfRule type="expression" dxfId="15507" priority="10733">
      <formula>MX79=$B$12</formula>
    </cfRule>
    <cfRule type="expression" dxfId="15506" priority="10734">
      <formula>MX79=$B$11</formula>
    </cfRule>
    <cfRule type="expression" dxfId="15505" priority="10735">
      <formula>MX79=$B$10</formula>
    </cfRule>
    <cfRule type="expression" dxfId="15504" priority="10736">
      <formula>MX79=$B$9</formula>
    </cfRule>
    <cfRule type="expression" dxfId="15503" priority="10737">
      <formula>MX79=$B$6</formula>
    </cfRule>
    <cfRule type="expression" dxfId="15502" priority="10738">
      <formula>"TEXT(C$16,""ddd"")='Sat'"</formula>
    </cfRule>
  </conditionalFormatting>
  <conditionalFormatting sqref="MX79:NB79">
    <cfRule type="expression" dxfId="15501" priority="10725">
      <formula>MX79=$B$22</formula>
    </cfRule>
  </conditionalFormatting>
  <conditionalFormatting sqref="MX79:NB79">
    <cfRule type="expression" dxfId="15500" priority="10723">
      <formula>MX79=#REF!</formula>
    </cfRule>
    <cfRule type="expression" dxfId="15499" priority="10724">
      <formula>MX79=$B$23</formula>
    </cfRule>
  </conditionalFormatting>
  <conditionalFormatting sqref="NB79">
    <cfRule type="expression" dxfId="15498" priority="10719">
      <formula>NB79=$B$8</formula>
    </cfRule>
    <cfRule type="expression" dxfId="15497" priority="10720">
      <formula>NB79=$B$24</formula>
    </cfRule>
    <cfRule type="expression" dxfId="15496" priority="10721">
      <formula>NB79=$B$18</formula>
    </cfRule>
    <cfRule type="expression" dxfId="15495" priority="10722">
      <formula>NB79=$B$3</formula>
    </cfRule>
  </conditionalFormatting>
  <conditionalFormatting sqref="NB79">
    <cfRule type="expression" dxfId="15494" priority="10706">
      <formula>NB79=$B$20</formula>
    </cfRule>
    <cfRule type="expression" dxfId="15493" priority="10707">
      <formula>NB79=$B$21</formula>
    </cfRule>
    <cfRule type="expression" dxfId="15492" priority="10708">
      <formula>NB79=$B$19</formula>
    </cfRule>
    <cfRule type="expression" dxfId="15491" priority="10709">
      <formula>NB79=$B$17</formula>
    </cfRule>
    <cfRule type="expression" dxfId="15490" priority="10710">
      <formula>NB79=$B$16</formula>
    </cfRule>
    <cfRule type="expression" dxfId="15489" priority="10711">
      <formula>NB79=$B$14</formula>
    </cfRule>
    <cfRule type="expression" dxfId="15488" priority="10712">
      <formula>NB79=$B$13</formula>
    </cfRule>
    <cfRule type="expression" dxfId="15487" priority="10713">
      <formula>NB79=$B$12</formula>
    </cfRule>
    <cfRule type="expression" dxfId="15486" priority="10714">
      <formula>NB79=$B$11</formula>
    </cfRule>
    <cfRule type="expression" dxfId="15485" priority="10715">
      <formula>NB79=$B$10</formula>
    </cfRule>
    <cfRule type="expression" dxfId="15484" priority="10716">
      <formula>NB79=$B$9</formula>
    </cfRule>
    <cfRule type="expression" dxfId="15483" priority="10717">
      <formula>NB79=$B$6</formula>
    </cfRule>
    <cfRule type="expression" dxfId="15482" priority="10718">
      <formula>"TEXT(C$16,""ddd"")='Sat'"</formula>
    </cfRule>
  </conditionalFormatting>
  <conditionalFormatting sqref="NB79">
    <cfRule type="expression" dxfId="15481" priority="10705">
      <formula>NB79=$B$22</formula>
    </cfRule>
  </conditionalFormatting>
  <conditionalFormatting sqref="NB79">
    <cfRule type="expression" dxfId="15480" priority="10703">
      <formula>NB79=#REF!</formula>
    </cfRule>
    <cfRule type="expression" dxfId="15479" priority="10704">
      <formula>NB79=$B$23</formula>
    </cfRule>
  </conditionalFormatting>
  <conditionalFormatting sqref="MX79:NB79">
    <cfRule type="expression" dxfId="15478" priority="10699">
      <formula>MX79=$B$8</formula>
    </cfRule>
    <cfRule type="expression" dxfId="15477" priority="10700">
      <formula>MX79=$B$24</formula>
    </cfRule>
    <cfRule type="expression" dxfId="15476" priority="10701">
      <formula>MX79=$B$18</formula>
    </cfRule>
    <cfRule type="expression" dxfId="15475" priority="10702">
      <formula>MX79=$B$3</formula>
    </cfRule>
  </conditionalFormatting>
  <conditionalFormatting sqref="MX79:NB79">
    <cfRule type="expression" dxfId="15474" priority="10686">
      <formula>MX79=$B$20</formula>
    </cfRule>
    <cfRule type="expression" dxfId="15473" priority="10687">
      <formula>MX79=$B$21</formula>
    </cfRule>
    <cfRule type="expression" dxfId="15472" priority="10688">
      <formula>MX79=$B$19</formula>
    </cfRule>
    <cfRule type="expression" dxfId="15471" priority="10689">
      <formula>MX79=$B$17</formula>
    </cfRule>
    <cfRule type="expression" dxfId="15470" priority="10690">
      <formula>MX79=$B$16</formula>
    </cfRule>
    <cfRule type="expression" dxfId="15469" priority="10691">
      <formula>MX79=$B$14</formula>
    </cfRule>
    <cfRule type="expression" dxfId="15468" priority="10692">
      <formula>MX79=$B$13</formula>
    </cfRule>
    <cfRule type="expression" dxfId="15467" priority="10693">
      <formula>MX79=$B$12</formula>
    </cfRule>
    <cfRule type="expression" dxfId="15466" priority="10694">
      <formula>MX79=$B$11</formula>
    </cfRule>
    <cfRule type="expression" dxfId="15465" priority="10695">
      <formula>MX79=$B$10</formula>
    </cfRule>
    <cfRule type="expression" dxfId="15464" priority="10696">
      <formula>MX79=$B$9</formula>
    </cfRule>
    <cfRule type="expression" dxfId="15463" priority="10697">
      <formula>MX79=$B$6</formula>
    </cfRule>
    <cfRule type="expression" dxfId="15462" priority="10698">
      <formula>"TEXT(C$16,""ddd"")='Sat'"</formula>
    </cfRule>
  </conditionalFormatting>
  <conditionalFormatting sqref="MX79:NB79">
    <cfRule type="expression" dxfId="15461" priority="10685">
      <formula>MX79=$B$22</formula>
    </cfRule>
  </conditionalFormatting>
  <conditionalFormatting sqref="MX79:NB79">
    <cfRule type="expression" dxfId="15460" priority="10683">
      <formula>MX79=#REF!</formula>
    </cfRule>
    <cfRule type="expression" dxfId="15459" priority="10684">
      <formula>MX79=$B$23</formula>
    </cfRule>
  </conditionalFormatting>
  <conditionalFormatting sqref="NB79">
    <cfRule type="expression" dxfId="15458" priority="10679">
      <formula>NB79=$B$8</formula>
    </cfRule>
    <cfRule type="expression" dxfId="15457" priority="10680">
      <formula>NB79=$B$24</formula>
    </cfRule>
    <cfRule type="expression" dxfId="15456" priority="10681">
      <formula>NB79=$B$18</formula>
    </cfRule>
    <cfRule type="expression" dxfId="15455" priority="10682">
      <formula>NB79=$B$3</formula>
    </cfRule>
  </conditionalFormatting>
  <conditionalFormatting sqref="NB79">
    <cfRule type="expression" dxfId="15454" priority="10666">
      <formula>NB79=$B$20</formula>
    </cfRule>
    <cfRule type="expression" dxfId="15453" priority="10667">
      <formula>NB79=$B$21</formula>
    </cfRule>
    <cfRule type="expression" dxfId="15452" priority="10668">
      <formula>NB79=$B$19</formula>
    </cfRule>
    <cfRule type="expression" dxfId="15451" priority="10669">
      <formula>NB79=$B$17</formula>
    </cfRule>
    <cfRule type="expression" dxfId="15450" priority="10670">
      <formula>NB79=$B$16</formula>
    </cfRule>
    <cfRule type="expression" dxfId="15449" priority="10671">
      <formula>NB79=$B$14</formula>
    </cfRule>
    <cfRule type="expression" dxfId="15448" priority="10672">
      <formula>NB79=$B$13</formula>
    </cfRule>
    <cfRule type="expression" dxfId="15447" priority="10673">
      <formula>NB79=$B$12</formula>
    </cfRule>
    <cfRule type="expression" dxfId="15446" priority="10674">
      <formula>NB79=$B$11</formula>
    </cfRule>
    <cfRule type="expression" dxfId="15445" priority="10675">
      <formula>NB79=$B$10</formula>
    </cfRule>
    <cfRule type="expression" dxfId="15444" priority="10676">
      <formula>NB79=$B$9</formula>
    </cfRule>
    <cfRule type="expression" dxfId="15443" priority="10677">
      <formula>NB79=$B$6</formula>
    </cfRule>
    <cfRule type="expression" dxfId="15442" priority="10678">
      <formula>"TEXT(C$16,""ddd"")='Sat'"</formula>
    </cfRule>
  </conditionalFormatting>
  <conditionalFormatting sqref="NB79">
    <cfRule type="expression" dxfId="15441" priority="10665">
      <formula>NB79=$B$22</formula>
    </cfRule>
  </conditionalFormatting>
  <conditionalFormatting sqref="NB79">
    <cfRule type="expression" dxfId="15440" priority="10663">
      <formula>NB79=#REF!</formula>
    </cfRule>
    <cfRule type="expression" dxfId="15439" priority="10664">
      <formula>NB79=$B$23</formula>
    </cfRule>
  </conditionalFormatting>
  <conditionalFormatting sqref="MX79:NB79">
    <cfRule type="expression" dxfId="15438" priority="10659">
      <formula>MX79=$B$8</formula>
    </cfRule>
    <cfRule type="expression" dxfId="15437" priority="10660">
      <formula>MX79=$B$24</formula>
    </cfRule>
    <cfRule type="expression" dxfId="15436" priority="10661">
      <formula>MX79=$B$18</formula>
    </cfRule>
    <cfRule type="expression" dxfId="15435" priority="10662">
      <formula>MX79=$B$3</formula>
    </cfRule>
  </conditionalFormatting>
  <conditionalFormatting sqref="MX79:NB79">
    <cfRule type="expression" dxfId="15434" priority="10646">
      <formula>MX79=$B$20</formula>
    </cfRule>
    <cfRule type="expression" dxfId="15433" priority="10647">
      <formula>MX79=$B$21</formula>
    </cfRule>
    <cfRule type="expression" dxfId="15432" priority="10648">
      <formula>MX79=$B$19</formula>
    </cfRule>
    <cfRule type="expression" dxfId="15431" priority="10649">
      <formula>MX79=$B$17</formula>
    </cfRule>
    <cfRule type="expression" dxfId="15430" priority="10650">
      <formula>MX79=$B$16</formula>
    </cfRule>
    <cfRule type="expression" dxfId="15429" priority="10651">
      <formula>MX79=$B$14</formula>
    </cfRule>
    <cfRule type="expression" dxfId="15428" priority="10652">
      <formula>MX79=$B$13</formula>
    </cfRule>
    <cfRule type="expression" dxfId="15427" priority="10653">
      <formula>MX79=$B$12</formula>
    </cfRule>
    <cfRule type="expression" dxfId="15426" priority="10654">
      <formula>MX79=$B$11</formula>
    </cfRule>
    <cfRule type="expression" dxfId="15425" priority="10655">
      <formula>MX79=$B$10</formula>
    </cfRule>
    <cfRule type="expression" dxfId="15424" priority="10656">
      <formula>MX79=$B$9</formula>
    </cfRule>
    <cfRule type="expression" dxfId="15423" priority="10657">
      <formula>MX79=$B$6</formula>
    </cfRule>
    <cfRule type="expression" dxfId="15422" priority="10658">
      <formula>"TEXT(C$16,""ddd"")='Sat'"</formula>
    </cfRule>
  </conditionalFormatting>
  <conditionalFormatting sqref="MX79:NB79">
    <cfRule type="expression" dxfId="15421" priority="10645">
      <formula>MX79=$B$22</formula>
    </cfRule>
  </conditionalFormatting>
  <conditionalFormatting sqref="MX79:NB79">
    <cfRule type="expression" dxfId="15420" priority="10643">
      <formula>MX79=#REF!</formula>
    </cfRule>
    <cfRule type="expression" dxfId="15419" priority="10644">
      <formula>MX79=$B$23</formula>
    </cfRule>
  </conditionalFormatting>
  <conditionalFormatting sqref="NB79">
    <cfRule type="expression" dxfId="15418" priority="10639">
      <formula>NB79=$B$8</formula>
    </cfRule>
    <cfRule type="expression" dxfId="15417" priority="10640">
      <formula>NB79=$B$24</formula>
    </cfRule>
    <cfRule type="expression" dxfId="15416" priority="10641">
      <formula>NB79=$B$18</formula>
    </cfRule>
    <cfRule type="expression" dxfId="15415" priority="10642">
      <formula>NB79=$B$3</formula>
    </cfRule>
  </conditionalFormatting>
  <conditionalFormatting sqref="NB79">
    <cfRule type="expression" dxfId="15414" priority="10626">
      <formula>NB79=$B$20</formula>
    </cfRule>
    <cfRule type="expression" dxfId="15413" priority="10627">
      <formula>NB79=$B$21</formula>
    </cfRule>
    <cfRule type="expression" dxfId="15412" priority="10628">
      <formula>NB79=$B$19</formula>
    </cfRule>
    <cfRule type="expression" dxfId="15411" priority="10629">
      <formula>NB79=$B$17</formula>
    </cfRule>
    <cfRule type="expression" dxfId="15410" priority="10630">
      <formula>NB79=$B$16</formula>
    </cfRule>
    <cfRule type="expression" dxfId="15409" priority="10631">
      <formula>NB79=$B$14</formula>
    </cfRule>
    <cfRule type="expression" dxfId="15408" priority="10632">
      <formula>NB79=$B$13</formula>
    </cfRule>
    <cfRule type="expression" dxfId="15407" priority="10633">
      <formula>NB79=$B$12</formula>
    </cfRule>
    <cfRule type="expression" dxfId="15406" priority="10634">
      <formula>NB79=$B$11</formula>
    </cfRule>
    <cfRule type="expression" dxfId="15405" priority="10635">
      <formula>NB79=$B$10</formula>
    </cfRule>
    <cfRule type="expression" dxfId="15404" priority="10636">
      <formula>NB79=$B$9</formula>
    </cfRule>
    <cfRule type="expression" dxfId="15403" priority="10637">
      <formula>NB79=$B$6</formula>
    </cfRule>
    <cfRule type="expression" dxfId="15402" priority="10638">
      <formula>"TEXT(C$16,""ddd"")='Sat'"</formula>
    </cfRule>
  </conditionalFormatting>
  <conditionalFormatting sqref="NB79">
    <cfRule type="expression" dxfId="15401" priority="10625">
      <formula>NB79=$B$22</formula>
    </cfRule>
  </conditionalFormatting>
  <conditionalFormatting sqref="NB79">
    <cfRule type="expression" dxfId="15400" priority="10623">
      <formula>NB79=#REF!</formula>
    </cfRule>
    <cfRule type="expression" dxfId="15399" priority="10624">
      <formula>NB79=$B$23</formula>
    </cfRule>
  </conditionalFormatting>
  <conditionalFormatting sqref="MX79:NB79">
    <cfRule type="expression" dxfId="15398" priority="10619">
      <formula>MX79=$B$8</formula>
    </cfRule>
    <cfRule type="expression" dxfId="15397" priority="10620">
      <formula>MX79=$B$24</formula>
    </cfRule>
    <cfRule type="expression" dxfId="15396" priority="10621">
      <formula>MX79=$B$18</formula>
    </cfRule>
    <cfRule type="expression" dxfId="15395" priority="10622">
      <formula>MX79=$B$3</formula>
    </cfRule>
  </conditionalFormatting>
  <conditionalFormatting sqref="MX79:NB79">
    <cfRule type="expression" dxfId="15394" priority="10606">
      <formula>MX79=$B$20</formula>
    </cfRule>
    <cfRule type="expression" dxfId="15393" priority="10607">
      <formula>MX79=$B$21</formula>
    </cfRule>
    <cfRule type="expression" dxfId="15392" priority="10608">
      <formula>MX79=$B$19</formula>
    </cfRule>
    <cfRule type="expression" dxfId="15391" priority="10609">
      <formula>MX79=$B$17</formula>
    </cfRule>
    <cfRule type="expression" dxfId="15390" priority="10610">
      <formula>MX79=$B$16</formula>
    </cfRule>
    <cfRule type="expression" dxfId="15389" priority="10611">
      <formula>MX79=$B$14</formula>
    </cfRule>
    <cfRule type="expression" dxfId="15388" priority="10612">
      <formula>MX79=$B$13</formula>
    </cfRule>
    <cfRule type="expression" dxfId="15387" priority="10613">
      <formula>MX79=$B$12</formula>
    </cfRule>
    <cfRule type="expression" dxfId="15386" priority="10614">
      <formula>MX79=$B$11</formula>
    </cfRule>
    <cfRule type="expression" dxfId="15385" priority="10615">
      <formula>MX79=$B$10</formula>
    </cfRule>
    <cfRule type="expression" dxfId="15384" priority="10616">
      <formula>MX79=$B$9</formula>
    </cfRule>
    <cfRule type="expression" dxfId="15383" priority="10617">
      <formula>MX79=$B$6</formula>
    </cfRule>
    <cfRule type="expression" dxfId="15382" priority="10618">
      <formula>"TEXT(C$16,""ddd"")='Sat'"</formula>
    </cfRule>
  </conditionalFormatting>
  <conditionalFormatting sqref="MX79:NB79">
    <cfRule type="expression" dxfId="15381" priority="10605">
      <formula>MX79=$B$22</formula>
    </cfRule>
  </conditionalFormatting>
  <conditionalFormatting sqref="MX79:NB79">
    <cfRule type="expression" dxfId="15380" priority="10603">
      <formula>MX79=#REF!</formula>
    </cfRule>
    <cfRule type="expression" dxfId="15379" priority="10604">
      <formula>MX79=$B$23</formula>
    </cfRule>
  </conditionalFormatting>
  <conditionalFormatting sqref="NB79">
    <cfRule type="expression" dxfId="15378" priority="10599">
      <formula>NB79=$B$8</formula>
    </cfRule>
    <cfRule type="expression" dxfId="15377" priority="10600">
      <formula>NB79=$B$24</formula>
    </cfRule>
    <cfRule type="expression" dxfId="15376" priority="10601">
      <formula>NB79=$B$18</formula>
    </cfRule>
    <cfRule type="expression" dxfId="15375" priority="10602">
      <formula>NB79=$B$3</formula>
    </cfRule>
  </conditionalFormatting>
  <conditionalFormatting sqref="NB79">
    <cfRule type="expression" dxfId="15374" priority="10586">
      <formula>NB79=$B$20</formula>
    </cfRule>
    <cfRule type="expression" dxfId="15373" priority="10587">
      <formula>NB79=$B$21</formula>
    </cfRule>
    <cfRule type="expression" dxfId="15372" priority="10588">
      <formula>NB79=$B$19</formula>
    </cfRule>
    <cfRule type="expression" dxfId="15371" priority="10589">
      <formula>NB79=$B$17</formula>
    </cfRule>
    <cfRule type="expression" dxfId="15370" priority="10590">
      <formula>NB79=$B$16</formula>
    </cfRule>
    <cfRule type="expression" dxfId="15369" priority="10591">
      <formula>NB79=$B$14</formula>
    </cfRule>
    <cfRule type="expression" dxfId="15368" priority="10592">
      <formula>NB79=$B$13</formula>
    </cfRule>
    <cfRule type="expression" dxfId="15367" priority="10593">
      <formula>NB79=$B$12</formula>
    </cfRule>
    <cfRule type="expression" dxfId="15366" priority="10594">
      <formula>NB79=$B$11</formula>
    </cfRule>
    <cfRule type="expression" dxfId="15365" priority="10595">
      <formula>NB79=$B$10</formula>
    </cfRule>
    <cfRule type="expression" dxfId="15364" priority="10596">
      <formula>NB79=$B$9</formula>
    </cfRule>
    <cfRule type="expression" dxfId="15363" priority="10597">
      <formula>NB79=$B$6</formula>
    </cfRule>
    <cfRule type="expression" dxfId="15362" priority="10598">
      <formula>"TEXT(C$16,""ddd"")='Sat'"</formula>
    </cfRule>
  </conditionalFormatting>
  <conditionalFormatting sqref="NB79">
    <cfRule type="expression" dxfId="15361" priority="10585">
      <formula>NB79=$B$22</formula>
    </cfRule>
  </conditionalFormatting>
  <conditionalFormatting sqref="NB79">
    <cfRule type="expression" dxfId="15360" priority="10583">
      <formula>NB79=#REF!</formula>
    </cfRule>
    <cfRule type="expression" dxfId="15359" priority="10584">
      <formula>NB79=$B$23</formula>
    </cfRule>
  </conditionalFormatting>
  <conditionalFormatting sqref="MX79:NB79">
    <cfRule type="expression" dxfId="15358" priority="10579">
      <formula>MX79=$B$8</formula>
    </cfRule>
    <cfRule type="expression" dxfId="15357" priority="10580">
      <formula>MX79=$B$24</formula>
    </cfRule>
    <cfRule type="expression" dxfId="15356" priority="10581">
      <formula>MX79=$B$18</formula>
    </cfRule>
    <cfRule type="expression" dxfId="15355" priority="10582">
      <formula>MX79=$B$3</formula>
    </cfRule>
  </conditionalFormatting>
  <conditionalFormatting sqref="MX79:NB79">
    <cfRule type="expression" dxfId="15354" priority="10566">
      <formula>MX79=$B$20</formula>
    </cfRule>
    <cfRule type="expression" dxfId="15353" priority="10567">
      <formula>MX79=$B$21</formula>
    </cfRule>
    <cfRule type="expression" dxfId="15352" priority="10568">
      <formula>MX79=$B$19</formula>
    </cfRule>
    <cfRule type="expression" dxfId="15351" priority="10569">
      <formula>MX79=$B$17</formula>
    </cfRule>
    <cfRule type="expression" dxfId="15350" priority="10570">
      <formula>MX79=$B$16</formula>
    </cfRule>
    <cfRule type="expression" dxfId="15349" priority="10571">
      <formula>MX79=$B$14</formula>
    </cfRule>
    <cfRule type="expression" dxfId="15348" priority="10572">
      <formula>MX79=$B$13</formula>
    </cfRule>
    <cfRule type="expression" dxfId="15347" priority="10573">
      <formula>MX79=$B$12</formula>
    </cfRule>
    <cfRule type="expression" dxfId="15346" priority="10574">
      <formula>MX79=$B$11</formula>
    </cfRule>
    <cfRule type="expression" dxfId="15345" priority="10575">
      <formula>MX79=$B$10</formula>
    </cfRule>
    <cfRule type="expression" dxfId="15344" priority="10576">
      <formula>MX79=$B$9</formula>
    </cfRule>
    <cfRule type="expression" dxfId="15343" priority="10577">
      <formula>MX79=$B$6</formula>
    </cfRule>
    <cfRule type="expression" dxfId="15342" priority="10578">
      <formula>"TEXT(C$16,""ddd"")='Sat'"</formula>
    </cfRule>
  </conditionalFormatting>
  <conditionalFormatting sqref="MX79:NB79">
    <cfRule type="expression" dxfId="15341" priority="10565">
      <formula>MX79=$B$22</formula>
    </cfRule>
  </conditionalFormatting>
  <conditionalFormatting sqref="MX79:NB79">
    <cfRule type="expression" dxfId="15340" priority="10563">
      <formula>MX79=#REF!</formula>
    </cfRule>
    <cfRule type="expression" dxfId="15339" priority="10564">
      <formula>MX79=$B$23</formula>
    </cfRule>
  </conditionalFormatting>
  <conditionalFormatting sqref="NB79">
    <cfRule type="expression" dxfId="15338" priority="10559">
      <formula>NB79=$B$8</formula>
    </cfRule>
    <cfRule type="expression" dxfId="15337" priority="10560">
      <formula>NB79=$B$24</formula>
    </cfRule>
    <cfRule type="expression" dxfId="15336" priority="10561">
      <formula>NB79=$B$18</formula>
    </cfRule>
    <cfRule type="expression" dxfId="15335" priority="10562">
      <formula>NB79=$B$3</formula>
    </cfRule>
  </conditionalFormatting>
  <conditionalFormatting sqref="NB79">
    <cfRule type="expression" dxfId="15334" priority="10546">
      <formula>NB79=$B$20</formula>
    </cfRule>
    <cfRule type="expression" dxfId="15333" priority="10547">
      <formula>NB79=$B$21</formula>
    </cfRule>
    <cfRule type="expression" dxfId="15332" priority="10548">
      <formula>NB79=$B$19</formula>
    </cfRule>
    <cfRule type="expression" dxfId="15331" priority="10549">
      <formula>NB79=$B$17</formula>
    </cfRule>
    <cfRule type="expression" dxfId="15330" priority="10550">
      <formula>NB79=$B$16</formula>
    </cfRule>
    <cfRule type="expression" dxfId="15329" priority="10551">
      <formula>NB79=$B$14</formula>
    </cfRule>
    <cfRule type="expression" dxfId="15328" priority="10552">
      <formula>NB79=$B$13</formula>
    </cfRule>
    <cfRule type="expression" dxfId="15327" priority="10553">
      <formula>NB79=$B$12</formula>
    </cfRule>
    <cfRule type="expression" dxfId="15326" priority="10554">
      <formula>NB79=$B$11</formula>
    </cfRule>
    <cfRule type="expression" dxfId="15325" priority="10555">
      <formula>NB79=$B$10</formula>
    </cfRule>
    <cfRule type="expression" dxfId="15324" priority="10556">
      <formula>NB79=$B$9</formula>
    </cfRule>
    <cfRule type="expression" dxfId="15323" priority="10557">
      <formula>NB79=$B$6</formula>
    </cfRule>
    <cfRule type="expression" dxfId="15322" priority="10558">
      <formula>"TEXT(C$16,""ddd"")='Sat'"</formula>
    </cfRule>
  </conditionalFormatting>
  <conditionalFormatting sqref="NB79">
    <cfRule type="expression" dxfId="15321" priority="10545">
      <formula>NB79=$B$22</formula>
    </cfRule>
  </conditionalFormatting>
  <conditionalFormatting sqref="NB79">
    <cfRule type="expression" dxfId="15320" priority="10543">
      <formula>NB79=#REF!</formula>
    </cfRule>
    <cfRule type="expression" dxfId="15319" priority="10544">
      <formula>NB79=$B$23</formula>
    </cfRule>
  </conditionalFormatting>
  <conditionalFormatting sqref="NA79">
    <cfRule type="expression" dxfId="15318" priority="10539">
      <formula>NA79=$B$8</formula>
    </cfRule>
    <cfRule type="expression" dxfId="15317" priority="10540">
      <formula>NA79=$B$24</formula>
    </cfRule>
    <cfRule type="expression" dxfId="15316" priority="10541">
      <formula>NA79=$B$18</formula>
    </cfRule>
    <cfRule type="expression" dxfId="15315" priority="10542">
      <formula>NA79=$B$3</formula>
    </cfRule>
  </conditionalFormatting>
  <conditionalFormatting sqref="NA79">
    <cfRule type="expression" dxfId="15314" priority="10526">
      <formula>NA79=$B$20</formula>
    </cfRule>
    <cfRule type="expression" dxfId="15313" priority="10527">
      <formula>NA79=$B$21</formula>
    </cfRule>
    <cfRule type="expression" dxfId="15312" priority="10528">
      <formula>NA79=$B$19</formula>
    </cfRule>
    <cfRule type="expression" dxfId="15311" priority="10529">
      <formula>NA79=$B$17</formula>
    </cfRule>
    <cfRule type="expression" dxfId="15310" priority="10530">
      <formula>NA79=$B$16</formula>
    </cfRule>
    <cfRule type="expression" dxfId="15309" priority="10531">
      <formula>NA79=$B$14</formula>
    </cfRule>
    <cfRule type="expression" dxfId="15308" priority="10532">
      <formula>NA79=$B$13</formula>
    </cfRule>
    <cfRule type="expression" dxfId="15307" priority="10533">
      <formula>NA79=$B$12</formula>
    </cfRule>
    <cfRule type="expression" dxfId="15306" priority="10534">
      <formula>NA79=$B$11</formula>
    </cfRule>
    <cfRule type="expression" dxfId="15305" priority="10535">
      <formula>NA79=$B$10</formula>
    </cfRule>
    <cfRule type="expression" dxfId="15304" priority="10536">
      <formula>NA79=$B$9</formula>
    </cfRule>
    <cfRule type="expression" dxfId="15303" priority="10537">
      <formula>NA79=$B$6</formula>
    </cfRule>
    <cfRule type="expression" dxfId="15302" priority="10538">
      <formula>"TEXT(C$16,""ddd"")='Sat'"</formula>
    </cfRule>
  </conditionalFormatting>
  <conditionalFormatting sqref="NA79">
    <cfRule type="expression" dxfId="15301" priority="10525">
      <formula>NA79=$B$22</formula>
    </cfRule>
  </conditionalFormatting>
  <conditionalFormatting sqref="NA79">
    <cfRule type="expression" dxfId="15300" priority="10523">
      <formula>NA79=#REF!</formula>
    </cfRule>
    <cfRule type="expression" dxfId="15299" priority="10524">
      <formula>NA79=$B$23</formula>
    </cfRule>
  </conditionalFormatting>
  <conditionalFormatting sqref="MX79:NB79">
    <cfRule type="expression" dxfId="15298" priority="10519">
      <formula>MX79=$B$8</formula>
    </cfRule>
    <cfRule type="expression" dxfId="15297" priority="10520">
      <formula>MX79=$B$24</formula>
    </cfRule>
    <cfRule type="expression" dxfId="15296" priority="10521">
      <formula>MX79=$B$18</formula>
    </cfRule>
    <cfRule type="expression" dxfId="15295" priority="10522">
      <formula>MX79=$B$3</formula>
    </cfRule>
  </conditionalFormatting>
  <conditionalFormatting sqref="MX79:NB79">
    <cfRule type="expression" dxfId="15294" priority="10506">
      <formula>MX79=$B$20</formula>
    </cfRule>
    <cfRule type="expression" dxfId="15293" priority="10507">
      <formula>MX79=$B$21</formula>
    </cfRule>
    <cfRule type="expression" dxfId="15292" priority="10508">
      <formula>MX79=$B$19</formula>
    </cfRule>
    <cfRule type="expression" dxfId="15291" priority="10509">
      <formula>MX79=$B$17</formula>
    </cfRule>
    <cfRule type="expression" dxfId="15290" priority="10510">
      <formula>MX79=$B$16</formula>
    </cfRule>
    <cfRule type="expression" dxfId="15289" priority="10511">
      <formula>MX79=$B$14</formula>
    </cfRule>
    <cfRule type="expression" dxfId="15288" priority="10512">
      <formula>MX79=$B$13</formula>
    </cfRule>
    <cfRule type="expression" dxfId="15287" priority="10513">
      <formula>MX79=$B$12</formula>
    </cfRule>
    <cfRule type="expression" dxfId="15286" priority="10514">
      <formula>MX79=$B$11</formula>
    </cfRule>
    <cfRule type="expression" dxfId="15285" priority="10515">
      <formula>MX79=$B$10</formula>
    </cfRule>
    <cfRule type="expression" dxfId="15284" priority="10516">
      <formula>MX79=$B$9</formula>
    </cfRule>
    <cfRule type="expression" dxfId="15283" priority="10517">
      <formula>MX79=$B$6</formula>
    </cfRule>
    <cfRule type="expression" dxfId="15282" priority="10518">
      <formula>"TEXT(C$16,""ddd"")='Sat'"</formula>
    </cfRule>
  </conditionalFormatting>
  <conditionalFormatting sqref="MX79:NB79">
    <cfRule type="expression" dxfId="15281" priority="10505">
      <formula>MX79=$B$22</formula>
    </cfRule>
  </conditionalFormatting>
  <conditionalFormatting sqref="MX79:NB79">
    <cfRule type="expression" dxfId="15280" priority="10503">
      <formula>MX79=#REF!</formula>
    </cfRule>
    <cfRule type="expression" dxfId="15279" priority="10504">
      <formula>MX79=$B$23</formula>
    </cfRule>
  </conditionalFormatting>
  <conditionalFormatting sqref="NB79">
    <cfRule type="expression" dxfId="15278" priority="10499">
      <formula>NB79=$B$8</formula>
    </cfRule>
    <cfRule type="expression" dxfId="15277" priority="10500">
      <formula>NB79=$B$24</formula>
    </cfRule>
    <cfRule type="expression" dxfId="15276" priority="10501">
      <formula>NB79=$B$18</formula>
    </cfRule>
    <cfRule type="expression" dxfId="15275" priority="10502">
      <formula>NB79=$B$3</formula>
    </cfRule>
  </conditionalFormatting>
  <conditionalFormatting sqref="NB79">
    <cfRule type="expression" dxfId="15274" priority="10486">
      <formula>NB79=$B$20</formula>
    </cfRule>
    <cfRule type="expression" dxfId="15273" priority="10487">
      <formula>NB79=$B$21</formula>
    </cfRule>
    <cfRule type="expression" dxfId="15272" priority="10488">
      <formula>NB79=$B$19</formula>
    </cfRule>
    <cfRule type="expression" dxfId="15271" priority="10489">
      <formula>NB79=$B$17</formula>
    </cfRule>
    <cfRule type="expression" dxfId="15270" priority="10490">
      <formula>NB79=$B$16</formula>
    </cfRule>
    <cfRule type="expression" dxfId="15269" priority="10491">
      <formula>NB79=$B$14</formula>
    </cfRule>
    <cfRule type="expression" dxfId="15268" priority="10492">
      <formula>NB79=$B$13</formula>
    </cfRule>
    <cfRule type="expression" dxfId="15267" priority="10493">
      <formula>NB79=$B$12</formula>
    </cfRule>
    <cfRule type="expression" dxfId="15266" priority="10494">
      <formula>NB79=$B$11</formula>
    </cfRule>
    <cfRule type="expression" dxfId="15265" priority="10495">
      <formula>NB79=$B$10</formula>
    </cfRule>
    <cfRule type="expression" dxfId="15264" priority="10496">
      <formula>NB79=$B$9</formula>
    </cfRule>
    <cfRule type="expression" dxfId="15263" priority="10497">
      <formula>NB79=$B$6</formula>
    </cfRule>
    <cfRule type="expression" dxfId="15262" priority="10498">
      <formula>"TEXT(C$16,""ddd"")='Sat'"</formula>
    </cfRule>
  </conditionalFormatting>
  <conditionalFormatting sqref="NB79">
    <cfRule type="expression" dxfId="15261" priority="10485">
      <formula>NB79=$B$22</formula>
    </cfRule>
  </conditionalFormatting>
  <conditionalFormatting sqref="NB79">
    <cfRule type="expression" dxfId="15260" priority="10483">
      <formula>NB79=#REF!</formula>
    </cfRule>
    <cfRule type="expression" dxfId="15259" priority="10484">
      <formula>NB79=$B$23</formula>
    </cfRule>
  </conditionalFormatting>
  <conditionalFormatting sqref="MX79:NB79">
    <cfRule type="expression" dxfId="15258" priority="10479">
      <formula>MX79=$B$8</formula>
    </cfRule>
    <cfRule type="expression" dxfId="15257" priority="10480">
      <formula>MX79=$B$24</formula>
    </cfRule>
    <cfRule type="expression" dxfId="15256" priority="10481">
      <formula>MX79=$B$18</formula>
    </cfRule>
    <cfRule type="expression" dxfId="15255" priority="10482">
      <formula>MX79=$B$3</formula>
    </cfRule>
  </conditionalFormatting>
  <conditionalFormatting sqref="MX79:NB79">
    <cfRule type="expression" dxfId="15254" priority="10466">
      <formula>MX79=$B$20</formula>
    </cfRule>
    <cfRule type="expression" dxfId="15253" priority="10467">
      <formula>MX79=$B$21</formula>
    </cfRule>
    <cfRule type="expression" dxfId="15252" priority="10468">
      <formula>MX79=$B$19</formula>
    </cfRule>
    <cfRule type="expression" dxfId="15251" priority="10469">
      <formula>MX79=$B$17</formula>
    </cfRule>
    <cfRule type="expression" dxfId="15250" priority="10470">
      <formula>MX79=$B$16</formula>
    </cfRule>
    <cfRule type="expression" dxfId="15249" priority="10471">
      <formula>MX79=$B$14</formula>
    </cfRule>
    <cfRule type="expression" dxfId="15248" priority="10472">
      <formula>MX79=$B$13</formula>
    </cfRule>
    <cfRule type="expression" dxfId="15247" priority="10473">
      <formula>MX79=$B$12</formula>
    </cfRule>
    <cfRule type="expression" dxfId="15246" priority="10474">
      <formula>MX79=$B$11</formula>
    </cfRule>
    <cfRule type="expression" dxfId="15245" priority="10475">
      <formula>MX79=$B$10</formula>
    </cfRule>
    <cfRule type="expression" dxfId="15244" priority="10476">
      <formula>MX79=$B$9</formula>
    </cfRule>
    <cfRule type="expression" dxfId="15243" priority="10477">
      <formula>MX79=$B$6</formula>
    </cfRule>
    <cfRule type="expression" dxfId="15242" priority="10478">
      <formula>"TEXT(C$16,""ddd"")='Sat'"</formula>
    </cfRule>
  </conditionalFormatting>
  <conditionalFormatting sqref="MX79:NB79">
    <cfRule type="expression" dxfId="15241" priority="10465">
      <formula>MX79=$B$22</formula>
    </cfRule>
  </conditionalFormatting>
  <conditionalFormatting sqref="MX79:NB79">
    <cfRule type="expression" dxfId="15240" priority="10463">
      <formula>MX79=#REF!</formula>
    </cfRule>
    <cfRule type="expression" dxfId="15239" priority="10464">
      <formula>MX79=$B$23</formula>
    </cfRule>
  </conditionalFormatting>
  <conditionalFormatting sqref="NB79">
    <cfRule type="expression" dxfId="15238" priority="10459">
      <formula>NB79=$B$8</formula>
    </cfRule>
    <cfRule type="expression" dxfId="15237" priority="10460">
      <formula>NB79=$B$24</formula>
    </cfRule>
    <cfRule type="expression" dxfId="15236" priority="10461">
      <formula>NB79=$B$18</formula>
    </cfRule>
    <cfRule type="expression" dxfId="15235" priority="10462">
      <formula>NB79=$B$3</formula>
    </cfRule>
  </conditionalFormatting>
  <conditionalFormatting sqref="NB79">
    <cfRule type="expression" dxfId="15234" priority="10446">
      <formula>NB79=$B$20</formula>
    </cfRule>
    <cfRule type="expression" dxfId="15233" priority="10447">
      <formula>NB79=$B$21</formula>
    </cfRule>
    <cfRule type="expression" dxfId="15232" priority="10448">
      <formula>NB79=$B$19</formula>
    </cfRule>
    <cfRule type="expression" dxfId="15231" priority="10449">
      <formula>NB79=$B$17</formula>
    </cfRule>
    <cfRule type="expression" dxfId="15230" priority="10450">
      <formula>NB79=$B$16</formula>
    </cfRule>
    <cfRule type="expression" dxfId="15229" priority="10451">
      <formula>NB79=$B$14</formula>
    </cfRule>
    <cfRule type="expression" dxfId="15228" priority="10452">
      <formula>NB79=$B$13</formula>
    </cfRule>
    <cfRule type="expression" dxfId="15227" priority="10453">
      <formula>NB79=$B$12</formula>
    </cfRule>
    <cfRule type="expression" dxfId="15226" priority="10454">
      <formula>NB79=$B$11</formula>
    </cfRule>
    <cfRule type="expression" dxfId="15225" priority="10455">
      <formula>NB79=$B$10</formula>
    </cfRule>
    <cfRule type="expression" dxfId="15224" priority="10456">
      <formula>NB79=$B$9</formula>
    </cfRule>
    <cfRule type="expression" dxfId="15223" priority="10457">
      <formula>NB79=$B$6</formula>
    </cfRule>
    <cfRule type="expression" dxfId="15222" priority="10458">
      <formula>"TEXT(C$16,""ddd"")='Sat'"</formula>
    </cfRule>
  </conditionalFormatting>
  <conditionalFormatting sqref="NB79">
    <cfRule type="expression" dxfId="15221" priority="10445">
      <formula>NB79=$B$22</formula>
    </cfRule>
  </conditionalFormatting>
  <conditionalFormatting sqref="NB79">
    <cfRule type="expression" dxfId="15220" priority="10443">
      <formula>NB79=#REF!</formula>
    </cfRule>
    <cfRule type="expression" dxfId="15219" priority="10444">
      <formula>NB79=$B$23</formula>
    </cfRule>
  </conditionalFormatting>
  <conditionalFormatting sqref="NA79">
    <cfRule type="expression" dxfId="15218" priority="10439">
      <formula>NA79=$B$8</formula>
    </cfRule>
    <cfRule type="expression" dxfId="15217" priority="10440">
      <formula>NA79=$B$24</formula>
    </cfRule>
    <cfRule type="expression" dxfId="15216" priority="10441">
      <formula>NA79=$B$18</formula>
    </cfRule>
    <cfRule type="expression" dxfId="15215" priority="10442">
      <formula>NA79=$B$3</formula>
    </cfRule>
  </conditionalFormatting>
  <conditionalFormatting sqref="NA79">
    <cfRule type="expression" dxfId="15214" priority="10426">
      <formula>NA79=$B$20</formula>
    </cfRule>
    <cfRule type="expression" dxfId="15213" priority="10427">
      <formula>NA79=$B$21</formula>
    </cfRule>
    <cfRule type="expression" dxfId="15212" priority="10428">
      <formula>NA79=$B$19</formula>
    </cfRule>
    <cfRule type="expression" dxfId="15211" priority="10429">
      <formula>NA79=$B$17</formula>
    </cfRule>
    <cfRule type="expression" dxfId="15210" priority="10430">
      <formula>NA79=$B$16</formula>
    </cfRule>
    <cfRule type="expression" dxfId="15209" priority="10431">
      <formula>NA79=$B$14</formula>
    </cfRule>
    <cfRule type="expression" dxfId="15208" priority="10432">
      <formula>NA79=$B$13</formula>
    </cfRule>
    <cfRule type="expression" dxfId="15207" priority="10433">
      <formula>NA79=$B$12</formula>
    </cfRule>
    <cfRule type="expression" dxfId="15206" priority="10434">
      <formula>NA79=$B$11</formula>
    </cfRule>
    <cfRule type="expression" dxfId="15205" priority="10435">
      <formula>NA79=$B$10</formula>
    </cfRule>
    <cfRule type="expression" dxfId="15204" priority="10436">
      <formula>NA79=$B$9</formula>
    </cfRule>
    <cfRule type="expression" dxfId="15203" priority="10437">
      <formula>NA79=$B$6</formula>
    </cfRule>
    <cfRule type="expression" dxfId="15202" priority="10438">
      <formula>"TEXT(C$16,""ddd"")='Sat'"</formula>
    </cfRule>
  </conditionalFormatting>
  <conditionalFormatting sqref="NA79">
    <cfRule type="expression" dxfId="15201" priority="10425">
      <formula>NA79=$B$22</formula>
    </cfRule>
  </conditionalFormatting>
  <conditionalFormatting sqref="NA79">
    <cfRule type="expression" dxfId="15200" priority="10423">
      <formula>NA79=#REF!</formula>
    </cfRule>
    <cfRule type="expression" dxfId="15199" priority="10424">
      <formula>NA79=$B$23</formula>
    </cfRule>
  </conditionalFormatting>
  <conditionalFormatting sqref="MX79:NB79">
    <cfRule type="expression" dxfId="15198" priority="10419">
      <formula>MX79=$B$8</formula>
    </cfRule>
    <cfRule type="expression" dxfId="15197" priority="10420">
      <formula>MX79=$B$24</formula>
    </cfRule>
    <cfRule type="expression" dxfId="15196" priority="10421">
      <formula>MX79=$B$18</formula>
    </cfRule>
    <cfRule type="expression" dxfId="15195" priority="10422">
      <formula>MX79=$B$3</formula>
    </cfRule>
  </conditionalFormatting>
  <conditionalFormatting sqref="MX79:NB79">
    <cfRule type="expression" dxfId="15194" priority="10406">
      <formula>MX79=$B$20</formula>
    </cfRule>
    <cfRule type="expression" dxfId="15193" priority="10407">
      <formula>MX79=$B$21</formula>
    </cfRule>
    <cfRule type="expression" dxfId="15192" priority="10408">
      <formula>MX79=$B$19</formula>
    </cfRule>
    <cfRule type="expression" dxfId="15191" priority="10409">
      <formula>MX79=$B$17</formula>
    </cfRule>
    <cfRule type="expression" dxfId="15190" priority="10410">
      <formula>MX79=$B$16</formula>
    </cfRule>
    <cfRule type="expression" dxfId="15189" priority="10411">
      <formula>MX79=$B$14</formula>
    </cfRule>
    <cfRule type="expression" dxfId="15188" priority="10412">
      <formula>MX79=$B$13</formula>
    </cfRule>
    <cfRule type="expression" dxfId="15187" priority="10413">
      <formula>MX79=$B$12</formula>
    </cfRule>
    <cfRule type="expression" dxfId="15186" priority="10414">
      <formula>MX79=$B$11</formula>
    </cfRule>
    <cfRule type="expression" dxfId="15185" priority="10415">
      <formula>MX79=$B$10</formula>
    </cfRule>
    <cfRule type="expression" dxfId="15184" priority="10416">
      <formula>MX79=$B$9</formula>
    </cfRule>
    <cfRule type="expression" dxfId="15183" priority="10417">
      <formula>MX79=$B$6</formula>
    </cfRule>
    <cfRule type="expression" dxfId="15182" priority="10418">
      <formula>"TEXT(C$16,""ddd"")='Sat'"</formula>
    </cfRule>
  </conditionalFormatting>
  <conditionalFormatting sqref="MX79:NB79">
    <cfRule type="expression" dxfId="15181" priority="10405">
      <formula>MX79=$B$22</formula>
    </cfRule>
  </conditionalFormatting>
  <conditionalFormatting sqref="MX79:NB79">
    <cfRule type="expression" dxfId="15180" priority="10403">
      <formula>MX79=#REF!</formula>
    </cfRule>
    <cfRule type="expression" dxfId="15179" priority="10404">
      <formula>MX79=$B$23</formula>
    </cfRule>
  </conditionalFormatting>
  <conditionalFormatting sqref="NB79">
    <cfRule type="expression" dxfId="15178" priority="10399">
      <formula>NB79=$B$8</formula>
    </cfRule>
    <cfRule type="expression" dxfId="15177" priority="10400">
      <formula>NB79=$B$24</formula>
    </cfRule>
    <cfRule type="expression" dxfId="15176" priority="10401">
      <formula>NB79=$B$18</formula>
    </cfRule>
    <cfRule type="expression" dxfId="15175" priority="10402">
      <formula>NB79=$B$3</formula>
    </cfRule>
  </conditionalFormatting>
  <conditionalFormatting sqref="NB79">
    <cfRule type="expression" dxfId="15174" priority="10386">
      <formula>NB79=$B$20</formula>
    </cfRule>
    <cfRule type="expression" dxfId="15173" priority="10387">
      <formula>NB79=$B$21</formula>
    </cfRule>
    <cfRule type="expression" dxfId="15172" priority="10388">
      <formula>NB79=$B$19</formula>
    </cfRule>
    <cfRule type="expression" dxfId="15171" priority="10389">
      <formula>NB79=$B$17</formula>
    </cfRule>
    <cfRule type="expression" dxfId="15170" priority="10390">
      <formula>NB79=$B$16</formula>
    </cfRule>
    <cfRule type="expression" dxfId="15169" priority="10391">
      <formula>NB79=$B$14</formula>
    </cfRule>
    <cfRule type="expression" dxfId="15168" priority="10392">
      <formula>NB79=$B$13</formula>
    </cfRule>
    <cfRule type="expression" dxfId="15167" priority="10393">
      <formula>NB79=$B$12</formula>
    </cfRule>
    <cfRule type="expression" dxfId="15166" priority="10394">
      <formula>NB79=$B$11</formula>
    </cfRule>
    <cfRule type="expression" dxfId="15165" priority="10395">
      <formula>NB79=$B$10</formula>
    </cfRule>
    <cfRule type="expression" dxfId="15164" priority="10396">
      <formula>NB79=$B$9</formula>
    </cfRule>
    <cfRule type="expression" dxfId="15163" priority="10397">
      <formula>NB79=$B$6</formula>
    </cfRule>
    <cfRule type="expression" dxfId="15162" priority="10398">
      <formula>"TEXT(C$16,""ddd"")='Sat'"</formula>
    </cfRule>
  </conditionalFormatting>
  <conditionalFormatting sqref="NB79">
    <cfRule type="expression" dxfId="15161" priority="10385">
      <formula>NB79=$B$22</formula>
    </cfRule>
  </conditionalFormatting>
  <conditionalFormatting sqref="NB79">
    <cfRule type="expression" dxfId="15160" priority="10383">
      <formula>NB79=#REF!</formula>
    </cfRule>
    <cfRule type="expression" dxfId="15159" priority="10384">
      <formula>NB79=$B$23</formula>
    </cfRule>
  </conditionalFormatting>
  <conditionalFormatting sqref="MX79:NB79">
    <cfRule type="expression" dxfId="15158" priority="10379">
      <formula>MX79=$B$8</formula>
    </cfRule>
    <cfRule type="expression" dxfId="15157" priority="10380">
      <formula>MX79=$B$24</formula>
    </cfRule>
    <cfRule type="expression" dxfId="15156" priority="10381">
      <formula>MX79=$B$18</formula>
    </cfRule>
    <cfRule type="expression" dxfId="15155" priority="10382">
      <formula>MX79=$B$3</formula>
    </cfRule>
  </conditionalFormatting>
  <conditionalFormatting sqref="MX79:NB79">
    <cfRule type="expression" dxfId="15154" priority="10366">
      <formula>MX79=$B$20</formula>
    </cfRule>
    <cfRule type="expression" dxfId="15153" priority="10367">
      <formula>MX79=$B$21</formula>
    </cfRule>
    <cfRule type="expression" dxfId="15152" priority="10368">
      <formula>MX79=$B$19</formula>
    </cfRule>
    <cfRule type="expression" dxfId="15151" priority="10369">
      <formula>MX79=$B$17</formula>
    </cfRule>
    <cfRule type="expression" dxfId="15150" priority="10370">
      <formula>MX79=$B$16</formula>
    </cfRule>
    <cfRule type="expression" dxfId="15149" priority="10371">
      <formula>MX79=$B$14</formula>
    </cfRule>
    <cfRule type="expression" dxfId="15148" priority="10372">
      <formula>MX79=$B$13</formula>
    </cfRule>
    <cfRule type="expression" dxfId="15147" priority="10373">
      <formula>MX79=$B$12</formula>
    </cfRule>
    <cfRule type="expression" dxfId="15146" priority="10374">
      <formula>MX79=$B$11</formula>
    </cfRule>
    <cfRule type="expression" dxfId="15145" priority="10375">
      <formula>MX79=$B$10</formula>
    </cfRule>
    <cfRule type="expression" dxfId="15144" priority="10376">
      <formula>MX79=$B$9</formula>
    </cfRule>
    <cfRule type="expression" dxfId="15143" priority="10377">
      <formula>MX79=$B$6</formula>
    </cfRule>
    <cfRule type="expression" dxfId="15142" priority="10378">
      <formula>"TEXT(C$16,""ddd"")='Sat'"</formula>
    </cfRule>
  </conditionalFormatting>
  <conditionalFormatting sqref="MX79:NB79">
    <cfRule type="expression" dxfId="15141" priority="10365">
      <formula>MX79=$B$22</formula>
    </cfRule>
  </conditionalFormatting>
  <conditionalFormatting sqref="MX79:NB79">
    <cfRule type="expression" dxfId="15140" priority="10363">
      <formula>MX79=#REF!</formula>
    </cfRule>
    <cfRule type="expression" dxfId="15139" priority="10364">
      <formula>MX79=$B$23</formula>
    </cfRule>
  </conditionalFormatting>
  <conditionalFormatting sqref="NB79">
    <cfRule type="expression" dxfId="15138" priority="10359">
      <formula>NB79=$B$8</formula>
    </cfRule>
    <cfRule type="expression" dxfId="15137" priority="10360">
      <formula>NB79=$B$24</formula>
    </cfRule>
    <cfRule type="expression" dxfId="15136" priority="10361">
      <formula>NB79=$B$18</formula>
    </cfRule>
    <cfRule type="expression" dxfId="15135" priority="10362">
      <formula>NB79=$B$3</formula>
    </cfRule>
  </conditionalFormatting>
  <conditionalFormatting sqref="NB79">
    <cfRule type="expression" dxfId="15134" priority="10346">
      <formula>NB79=$B$20</formula>
    </cfRule>
    <cfRule type="expression" dxfId="15133" priority="10347">
      <formula>NB79=$B$21</formula>
    </cfRule>
    <cfRule type="expression" dxfId="15132" priority="10348">
      <formula>NB79=$B$19</formula>
    </cfRule>
    <cfRule type="expression" dxfId="15131" priority="10349">
      <formula>NB79=$B$17</formula>
    </cfRule>
    <cfRule type="expression" dxfId="15130" priority="10350">
      <formula>NB79=$B$16</formula>
    </cfRule>
    <cfRule type="expression" dxfId="15129" priority="10351">
      <formula>NB79=$B$14</formula>
    </cfRule>
    <cfRule type="expression" dxfId="15128" priority="10352">
      <formula>NB79=$B$13</formula>
    </cfRule>
    <cfRule type="expression" dxfId="15127" priority="10353">
      <formula>NB79=$B$12</formula>
    </cfRule>
    <cfRule type="expression" dxfId="15126" priority="10354">
      <formula>NB79=$B$11</formula>
    </cfRule>
    <cfRule type="expression" dxfId="15125" priority="10355">
      <formula>NB79=$B$10</formula>
    </cfRule>
    <cfRule type="expression" dxfId="15124" priority="10356">
      <formula>NB79=$B$9</formula>
    </cfRule>
    <cfRule type="expression" dxfId="15123" priority="10357">
      <formula>NB79=$B$6</formula>
    </cfRule>
    <cfRule type="expression" dxfId="15122" priority="10358">
      <formula>"TEXT(C$16,""ddd"")='Sat'"</formula>
    </cfRule>
  </conditionalFormatting>
  <conditionalFormatting sqref="NB79">
    <cfRule type="expression" dxfId="15121" priority="10345">
      <formula>NB79=$B$22</formula>
    </cfRule>
  </conditionalFormatting>
  <conditionalFormatting sqref="NB79">
    <cfRule type="expression" dxfId="15120" priority="10343">
      <formula>NB79=#REF!</formula>
    </cfRule>
    <cfRule type="expression" dxfId="15119" priority="10344">
      <formula>NB79=$B$23</formula>
    </cfRule>
  </conditionalFormatting>
  <conditionalFormatting sqref="NA79">
    <cfRule type="expression" dxfId="15118" priority="10339">
      <formula>NA79=$B$8</formula>
    </cfRule>
    <cfRule type="expression" dxfId="15117" priority="10340">
      <formula>NA79=$B$24</formula>
    </cfRule>
    <cfRule type="expression" dxfId="15116" priority="10341">
      <formula>NA79=$B$18</formula>
    </cfRule>
    <cfRule type="expression" dxfId="15115" priority="10342">
      <formula>NA79=$B$3</formula>
    </cfRule>
  </conditionalFormatting>
  <conditionalFormatting sqref="NA79">
    <cfRule type="expression" dxfId="15114" priority="10326">
      <formula>NA79=$B$20</formula>
    </cfRule>
    <cfRule type="expression" dxfId="15113" priority="10327">
      <formula>NA79=$B$21</formula>
    </cfRule>
    <cfRule type="expression" dxfId="15112" priority="10328">
      <formula>NA79=$B$19</formula>
    </cfRule>
    <cfRule type="expression" dxfId="15111" priority="10329">
      <formula>NA79=$B$17</formula>
    </cfRule>
    <cfRule type="expression" dxfId="15110" priority="10330">
      <formula>NA79=$B$16</formula>
    </cfRule>
    <cfRule type="expression" dxfId="15109" priority="10331">
      <formula>NA79=$B$14</formula>
    </cfRule>
    <cfRule type="expression" dxfId="15108" priority="10332">
      <formula>NA79=$B$13</formula>
    </cfRule>
    <cfRule type="expression" dxfId="15107" priority="10333">
      <formula>NA79=$B$12</formula>
    </cfRule>
    <cfRule type="expression" dxfId="15106" priority="10334">
      <formula>NA79=$B$11</formula>
    </cfRule>
    <cfRule type="expression" dxfId="15105" priority="10335">
      <formula>NA79=$B$10</formula>
    </cfRule>
    <cfRule type="expression" dxfId="15104" priority="10336">
      <formula>NA79=$B$9</formula>
    </cfRule>
    <cfRule type="expression" dxfId="15103" priority="10337">
      <formula>NA79=$B$6</formula>
    </cfRule>
    <cfRule type="expression" dxfId="15102" priority="10338">
      <formula>"TEXT(C$16,""ddd"")='Sat'"</formula>
    </cfRule>
  </conditionalFormatting>
  <conditionalFormatting sqref="NA79">
    <cfRule type="expression" dxfId="15101" priority="10325">
      <formula>NA79=$B$22</formula>
    </cfRule>
  </conditionalFormatting>
  <conditionalFormatting sqref="NA79">
    <cfRule type="expression" dxfId="15100" priority="10323">
      <formula>NA79=#REF!</formula>
    </cfRule>
    <cfRule type="expression" dxfId="15099" priority="10324">
      <formula>NA79=$B$23</formula>
    </cfRule>
  </conditionalFormatting>
  <conditionalFormatting sqref="NE79:NI79">
    <cfRule type="expression" dxfId="15098" priority="10319">
      <formula>NE79=$B$8</formula>
    </cfRule>
    <cfRule type="expression" dxfId="15097" priority="10320">
      <formula>NE79=$B$24</formula>
    </cfRule>
    <cfRule type="expression" dxfId="15096" priority="10321">
      <formula>NE79=$B$18</formula>
    </cfRule>
    <cfRule type="expression" dxfId="15095" priority="10322">
      <formula>NE79=$B$3</formula>
    </cfRule>
  </conditionalFormatting>
  <conditionalFormatting sqref="NE79:NI79">
    <cfRule type="expression" dxfId="15094" priority="10306">
      <formula>NE79=$B$20</formula>
    </cfRule>
    <cfRule type="expression" dxfId="15093" priority="10307">
      <formula>NE79=$B$21</formula>
    </cfRule>
    <cfRule type="expression" dxfId="15092" priority="10308">
      <formula>NE79=$B$19</formula>
    </cfRule>
    <cfRule type="expression" dxfId="15091" priority="10309">
      <formula>NE79=$B$17</formula>
    </cfRule>
    <cfRule type="expression" dxfId="15090" priority="10310">
      <formula>NE79=$B$16</formula>
    </cfRule>
    <cfRule type="expression" dxfId="15089" priority="10311">
      <formula>NE79=$B$14</formula>
    </cfRule>
    <cfRule type="expression" dxfId="15088" priority="10312">
      <formula>NE79=$B$13</formula>
    </cfRule>
    <cfRule type="expression" dxfId="15087" priority="10313">
      <formula>NE79=$B$12</formula>
    </cfRule>
    <cfRule type="expression" dxfId="15086" priority="10314">
      <formula>NE79=$B$11</formula>
    </cfRule>
    <cfRule type="expression" dxfId="15085" priority="10315">
      <formula>NE79=$B$10</formula>
    </cfRule>
    <cfRule type="expression" dxfId="15084" priority="10316">
      <formula>NE79=$B$9</formula>
    </cfRule>
    <cfRule type="expression" dxfId="15083" priority="10317">
      <formula>NE79=$B$6</formula>
    </cfRule>
    <cfRule type="expression" dxfId="15082" priority="10318">
      <formula>"TEXT(C$16,""ddd"")='Sat'"</formula>
    </cfRule>
  </conditionalFormatting>
  <conditionalFormatting sqref="NE79:NI79">
    <cfRule type="expression" dxfId="15081" priority="10305">
      <formula>NE79=$B$22</formula>
    </cfRule>
  </conditionalFormatting>
  <conditionalFormatting sqref="NE79:NI79">
    <cfRule type="expression" dxfId="15080" priority="10303">
      <formula>NE79=#REF!</formula>
    </cfRule>
    <cfRule type="expression" dxfId="15079" priority="10304">
      <formula>NE79=$B$23</formula>
    </cfRule>
  </conditionalFormatting>
  <conditionalFormatting sqref="NI79">
    <cfRule type="expression" dxfId="15078" priority="10299">
      <formula>NI79=$B$8</formula>
    </cfRule>
    <cfRule type="expression" dxfId="15077" priority="10300">
      <formula>NI79=$B$24</formula>
    </cfRule>
    <cfRule type="expression" dxfId="15076" priority="10301">
      <formula>NI79=$B$18</formula>
    </cfRule>
    <cfRule type="expression" dxfId="15075" priority="10302">
      <formula>NI79=$B$3</formula>
    </cfRule>
  </conditionalFormatting>
  <conditionalFormatting sqref="NI79">
    <cfRule type="expression" dxfId="15074" priority="10286">
      <formula>NI79=$B$20</formula>
    </cfRule>
    <cfRule type="expression" dxfId="15073" priority="10287">
      <formula>NI79=$B$21</formula>
    </cfRule>
    <cfRule type="expression" dxfId="15072" priority="10288">
      <formula>NI79=$B$19</formula>
    </cfRule>
    <cfRule type="expression" dxfId="15071" priority="10289">
      <formula>NI79=$B$17</formula>
    </cfRule>
    <cfRule type="expression" dxfId="15070" priority="10290">
      <formula>NI79=$B$16</formula>
    </cfRule>
    <cfRule type="expression" dxfId="15069" priority="10291">
      <formula>NI79=$B$14</formula>
    </cfRule>
    <cfRule type="expression" dxfId="15068" priority="10292">
      <formula>NI79=$B$13</formula>
    </cfRule>
    <cfRule type="expression" dxfId="15067" priority="10293">
      <formula>NI79=$B$12</formula>
    </cfRule>
    <cfRule type="expression" dxfId="15066" priority="10294">
      <formula>NI79=$B$11</formula>
    </cfRule>
    <cfRule type="expression" dxfId="15065" priority="10295">
      <formula>NI79=$B$10</formula>
    </cfRule>
    <cfRule type="expression" dxfId="15064" priority="10296">
      <formula>NI79=$B$9</formula>
    </cfRule>
    <cfRule type="expression" dxfId="15063" priority="10297">
      <formula>NI79=$B$6</formula>
    </cfRule>
    <cfRule type="expression" dxfId="15062" priority="10298">
      <formula>"TEXT(C$16,""ddd"")='Sat'"</formula>
    </cfRule>
  </conditionalFormatting>
  <conditionalFormatting sqref="NI79">
    <cfRule type="expression" dxfId="15061" priority="10285">
      <formula>NI79=$B$22</formula>
    </cfRule>
  </conditionalFormatting>
  <conditionalFormatting sqref="NI79">
    <cfRule type="expression" dxfId="15060" priority="10283">
      <formula>NI79=#REF!</formula>
    </cfRule>
    <cfRule type="expression" dxfId="15059" priority="10284">
      <formula>NI79=$B$23</formula>
    </cfRule>
  </conditionalFormatting>
  <conditionalFormatting sqref="NE79:NI79">
    <cfRule type="expression" dxfId="15058" priority="10279">
      <formula>NE79=$B$8</formula>
    </cfRule>
    <cfRule type="expression" dxfId="15057" priority="10280">
      <formula>NE79=$B$24</formula>
    </cfRule>
    <cfRule type="expression" dxfId="15056" priority="10281">
      <formula>NE79=$B$18</formula>
    </cfRule>
    <cfRule type="expression" dxfId="15055" priority="10282">
      <formula>NE79=$B$3</formula>
    </cfRule>
  </conditionalFormatting>
  <conditionalFormatting sqref="NE79:NI79">
    <cfRule type="expression" dxfId="15054" priority="10266">
      <formula>NE79=$B$20</formula>
    </cfRule>
    <cfRule type="expression" dxfId="15053" priority="10267">
      <formula>NE79=$B$21</formula>
    </cfRule>
    <cfRule type="expression" dxfId="15052" priority="10268">
      <formula>NE79=$B$19</formula>
    </cfRule>
    <cfRule type="expression" dxfId="15051" priority="10269">
      <formula>NE79=$B$17</formula>
    </cfRule>
    <cfRule type="expression" dxfId="15050" priority="10270">
      <formula>NE79=$B$16</formula>
    </cfRule>
    <cfRule type="expression" dxfId="15049" priority="10271">
      <formula>NE79=$B$14</formula>
    </cfRule>
    <cfRule type="expression" dxfId="15048" priority="10272">
      <formula>NE79=$B$13</formula>
    </cfRule>
    <cfRule type="expression" dxfId="15047" priority="10273">
      <formula>NE79=$B$12</formula>
    </cfRule>
    <cfRule type="expression" dxfId="15046" priority="10274">
      <formula>NE79=$B$11</formula>
    </cfRule>
    <cfRule type="expression" dxfId="15045" priority="10275">
      <formula>NE79=$B$10</formula>
    </cfRule>
    <cfRule type="expression" dxfId="15044" priority="10276">
      <formula>NE79=$B$9</formula>
    </cfRule>
    <cfRule type="expression" dxfId="15043" priority="10277">
      <formula>NE79=$B$6</formula>
    </cfRule>
    <cfRule type="expression" dxfId="15042" priority="10278">
      <formula>"TEXT(C$16,""ddd"")='Sat'"</formula>
    </cfRule>
  </conditionalFormatting>
  <conditionalFormatting sqref="NE79:NI79">
    <cfRule type="expression" dxfId="15041" priority="10265">
      <formula>NE79=$B$22</formula>
    </cfRule>
  </conditionalFormatting>
  <conditionalFormatting sqref="NE79:NI79">
    <cfRule type="expression" dxfId="15040" priority="10263">
      <formula>NE79=#REF!</formula>
    </cfRule>
    <cfRule type="expression" dxfId="15039" priority="10264">
      <formula>NE79=$B$23</formula>
    </cfRule>
  </conditionalFormatting>
  <conditionalFormatting sqref="NI79">
    <cfRule type="expression" dxfId="15038" priority="10259">
      <formula>NI79=$B$8</formula>
    </cfRule>
    <cfRule type="expression" dxfId="15037" priority="10260">
      <formula>NI79=$B$24</formula>
    </cfRule>
    <cfRule type="expression" dxfId="15036" priority="10261">
      <formula>NI79=$B$18</formula>
    </cfRule>
    <cfRule type="expression" dxfId="15035" priority="10262">
      <formula>NI79=$B$3</formula>
    </cfRule>
  </conditionalFormatting>
  <conditionalFormatting sqref="NI79">
    <cfRule type="expression" dxfId="15034" priority="10246">
      <formula>NI79=$B$20</formula>
    </cfRule>
    <cfRule type="expression" dxfId="15033" priority="10247">
      <formula>NI79=$B$21</formula>
    </cfRule>
    <cfRule type="expression" dxfId="15032" priority="10248">
      <formula>NI79=$B$19</formula>
    </cfRule>
    <cfRule type="expression" dxfId="15031" priority="10249">
      <formula>NI79=$B$17</formula>
    </cfRule>
    <cfRule type="expression" dxfId="15030" priority="10250">
      <formula>NI79=$B$16</formula>
    </cfRule>
    <cfRule type="expression" dxfId="15029" priority="10251">
      <formula>NI79=$B$14</formula>
    </cfRule>
    <cfRule type="expression" dxfId="15028" priority="10252">
      <formula>NI79=$B$13</formula>
    </cfRule>
    <cfRule type="expression" dxfId="15027" priority="10253">
      <formula>NI79=$B$12</formula>
    </cfRule>
    <cfRule type="expression" dxfId="15026" priority="10254">
      <formula>NI79=$B$11</formula>
    </cfRule>
    <cfRule type="expression" dxfId="15025" priority="10255">
      <formula>NI79=$B$10</formula>
    </cfRule>
    <cfRule type="expression" dxfId="15024" priority="10256">
      <formula>NI79=$B$9</formula>
    </cfRule>
    <cfRule type="expression" dxfId="15023" priority="10257">
      <formula>NI79=$B$6</formula>
    </cfRule>
    <cfRule type="expression" dxfId="15022" priority="10258">
      <formula>"TEXT(C$16,""ddd"")='Sat'"</formula>
    </cfRule>
  </conditionalFormatting>
  <conditionalFormatting sqref="NI79">
    <cfRule type="expression" dxfId="15021" priority="10245">
      <formula>NI79=$B$22</formula>
    </cfRule>
  </conditionalFormatting>
  <conditionalFormatting sqref="NI79">
    <cfRule type="expression" dxfId="15020" priority="10243">
      <formula>NI79=#REF!</formula>
    </cfRule>
    <cfRule type="expression" dxfId="15019" priority="10244">
      <formula>NI79=$B$23</formula>
    </cfRule>
  </conditionalFormatting>
  <conditionalFormatting sqref="NE79:NI79">
    <cfRule type="expression" dxfId="15018" priority="10239">
      <formula>NE79=$B$8</formula>
    </cfRule>
    <cfRule type="expression" dxfId="15017" priority="10240">
      <formula>NE79=$B$24</formula>
    </cfRule>
    <cfRule type="expression" dxfId="15016" priority="10241">
      <formula>NE79=$B$18</formula>
    </cfRule>
    <cfRule type="expression" dxfId="15015" priority="10242">
      <formula>NE79=$B$3</formula>
    </cfRule>
  </conditionalFormatting>
  <conditionalFormatting sqref="NE79:NI79">
    <cfRule type="expression" dxfId="15014" priority="10226">
      <formula>NE79=$B$20</formula>
    </cfRule>
    <cfRule type="expression" dxfId="15013" priority="10227">
      <formula>NE79=$B$21</formula>
    </cfRule>
    <cfRule type="expression" dxfId="15012" priority="10228">
      <formula>NE79=$B$19</formula>
    </cfRule>
    <cfRule type="expression" dxfId="15011" priority="10229">
      <formula>NE79=$B$17</formula>
    </cfRule>
    <cfRule type="expression" dxfId="15010" priority="10230">
      <formula>NE79=$B$16</formula>
    </cfRule>
    <cfRule type="expression" dxfId="15009" priority="10231">
      <formula>NE79=$B$14</formula>
    </cfRule>
    <cfRule type="expression" dxfId="15008" priority="10232">
      <formula>NE79=$B$13</formula>
    </cfRule>
    <cfRule type="expression" dxfId="15007" priority="10233">
      <formula>NE79=$B$12</formula>
    </cfRule>
    <cfRule type="expression" dxfId="15006" priority="10234">
      <formula>NE79=$B$11</formula>
    </cfRule>
    <cfRule type="expression" dxfId="15005" priority="10235">
      <formula>NE79=$B$10</formula>
    </cfRule>
    <cfRule type="expression" dxfId="15004" priority="10236">
      <formula>NE79=$B$9</formula>
    </cfRule>
    <cfRule type="expression" dxfId="15003" priority="10237">
      <formula>NE79=$B$6</formula>
    </cfRule>
    <cfRule type="expression" dxfId="15002" priority="10238">
      <formula>"TEXT(C$16,""ddd"")='Sat'"</formula>
    </cfRule>
  </conditionalFormatting>
  <conditionalFormatting sqref="NE79:NI79">
    <cfRule type="expression" dxfId="15001" priority="10225">
      <formula>NE79=$B$22</formula>
    </cfRule>
  </conditionalFormatting>
  <conditionalFormatting sqref="NE79:NI79">
    <cfRule type="expression" dxfId="15000" priority="10223">
      <formula>NE79=#REF!</formula>
    </cfRule>
    <cfRule type="expression" dxfId="14999" priority="10224">
      <formula>NE79=$B$23</formula>
    </cfRule>
  </conditionalFormatting>
  <conditionalFormatting sqref="NI79">
    <cfRule type="expression" dxfId="14998" priority="10219">
      <formula>NI79=$B$8</formula>
    </cfRule>
    <cfRule type="expression" dxfId="14997" priority="10220">
      <formula>NI79=$B$24</formula>
    </cfRule>
    <cfRule type="expression" dxfId="14996" priority="10221">
      <formula>NI79=$B$18</formula>
    </cfRule>
    <cfRule type="expression" dxfId="14995" priority="10222">
      <formula>NI79=$B$3</formula>
    </cfRule>
  </conditionalFormatting>
  <conditionalFormatting sqref="NI79">
    <cfRule type="expression" dxfId="14994" priority="10206">
      <formula>NI79=$B$20</formula>
    </cfRule>
    <cfRule type="expression" dxfId="14993" priority="10207">
      <formula>NI79=$B$21</formula>
    </cfRule>
    <cfRule type="expression" dxfId="14992" priority="10208">
      <formula>NI79=$B$19</formula>
    </cfRule>
    <cfRule type="expression" dxfId="14991" priority="10209">
      <formula>NI79=$B$17</formula>
    </cfRule>
    <cfRule type="expression" dxfId="14990" priority="10210">
      <formula>NI79=$B$16</formula>
    </cfRule>
    <cfRule type="expression" dxfId="14989" priority="10211">
      <formula>NI79=$B$14</formula>
    </cfRule>
    <cfRule type="expression" dxfId="14988" priority="10212">
      <formula>NI79=$B$13</formula>
    </cfRule>
    <cfRule type="expression" dxfId="14987" priority="10213">
      <formula>NI79=$B$12</formula>
    </cfRule>
    <cfRule type="expression" dxfId="14986" priority="10214">
      <formula>NI79=$B$11</formula>
    </cfRule>
    <cfRule type="expression" dxfId="14985" priority="10215">
      <formula>NI79=$B$10</formula>
    </cfRule>
    <cfRule type="expression" dxfId="14984" priority="10216">
      <formula>NI79=$B$9</formula>
    </cfRule>
    <cfRule type="expression" dxfId="14983" priority="10217">
      <formula>NI79=$B$6</formula>
    </cfRule>
    <cfRule type="expression" dxfId="14982" priority="10218">
      <formula>"TEXT(C$16,""ddd"")='Sat'"</formula>
    </cfRule>
  </conditionalFormatting>
  <conditionalFormatting sqref="NI79">
    <cfRule type="expression" dxfId="14981" priority="10205">
      <formula>NI79=$B$22</formula>
    </cfRule>
  </conditionalFormatting>
  <conditionalFormatting sqref="NI79">
    <cfRule type="expression" dxfId="14980" priority="10203">
      <formula>NI79=#REF!</formula>
    </cfRule>
    <cfRule type="expression" dxfId="14979" priority="10204">
      <formula>NI79=$B$23</formula>
    </cfRule>
  </conditionalFormatting>
  <conditionalFormatting sqref="NE79:NI79">
    <cfRule type="expression" dxfId="14978" priority="10199">
      <formula>NE79=$B$8</formula>
    </cfRule>
    <cfRule type="expression" dxfId="14977" priority="10200">
      <formula>NE79=$B$24</formula>
    </cfRule>
    <cfRule type="expression" dxfId="14976" priority="10201">
      <formula>NE79=$B$18</formula>
    </cfRule>
    <cfRule type="expression" dxfId="14975" priority="10202">
      <formula>NE79=$B$3</formula>
    </cfRule>
  </conditionalFormatting>
  <conditionalFormatting sqref="NE79:NI79">
    <cfRule type="expression" dxfId="14974" priority="10186">
      <formula>NE79=$B$20</formula>
    </cfRule>
    <cfRule type="expression" dxfId="14973" priority="10187">
      <formula>NE79=$B$21</formula>
    </cfRule>
    <cfRule type="expression" dxfId="14972" priority="10188">
      <formula>NE79=$B$19</formula>
    </cfRule>
    <cfRule type="expression" dxfId="14971" priority="10189">
      <formula>NE79=$B$17</formula>
    </cfRule>
    <cfRule type="expression" dxfId="14970" priority="10190">
      <formula>NE79=$B$16</formula>
    </cfRule>
    <cfRule type="expression" dxfId="14969" priority="10191">
      <formula>NE79=$B$14</formula>
    </cfRule>
    <cfRule type="expression" dxfId="14968" priority="10192">
      <formula>NE79=$B$13</formula>
    </cfRule>
    <cfRule type="expression" dxfId="14967" priority="10193">
      <formula>NE79=$B$12</formula>
    </cfRule>
    <cfRule type="expression" dxfId="14966" priority="10194">
      <formula>NE79=$B$11</formula>
    </cfRule>
    <cfRule type="expression" dxfId="14965" priority="10195">
      <formula>NE79=$B$10</formula>
    </cfRule>
    <cfRule type="expression" dxfId="14964" priority="10196">
      <formula>NE79=$B$9</formula>
    </cfRule>
    <cfRule type="expression" dxfId="14963" priority="10197">
      <formula>NE79=$B$6</formula>
    </cfRule>
    <cfRule type="expression" dxfId="14962" priority="10198">
      <formula>"TEXT(C$16,""ddd"")='Sat'"</formula>
    </cfRule>
  </conditionalFormatting>
  <conditionalFormatting sqref="NE79:NI79">
    <cfRule type="expression" dxfId="14961" priority="10185">
      <formula>NE79=$B$22</formula>
    </cfRule>
  </conditionalFormatting>
  <conditionalFormatting sqref="NE79:NI79">
    <cfRule type="expression" dxfId="14960" priority="10183">
      <formula>NE79=#REF!</formula>
    </cfRule>
    <cfRule type="expression" dxfId="14959" priority="10184">
      <formula>NE79=$B$23</formula>
    </cfRule>
  </conditionalFormatting>
  <conditionalFormatting sqref="NI79">
    <cfRule type="expression" dxfId="14958" priority="10179">
      <formula>NI79=$B$8</formula>
    </cfRule>
    <cfRule type="expression" dxfId="14957" priority="10180">
      <formula>NI79=$B$24</formula>
    </cfRule>
    <cfRule type="expression" dxfId="14956" priority="10181">
      <formula>NI79=$B$18</formula>
    </cfRule>
    <cfRule type="expression" dxfId="14955" priority="10182">
      <formula>NI79=$B$3</formula>
    </cfRule>
  </conditionalFormatting>
  <conditionalFormatting sqref="NI79">
    <cfRule type="expression" dxfId="14954" priority="10166">
      <formula>NI79=$B$20</formula>
    </cfRule>
    <cfRule type="expression" dxfId="14953" priority="10167">
      <formula>NI79=$B$21</formula>
    </cfRule>
    <cfRule type="expression" dxfId="14952" priority="10168">
      <formula>NI79=$B$19</formula>
    </cfRule>
    <cfRule type="expression" dxfId="14951" priority="10169">
      <formula>NI79=$B$17</formula>
    </cfRule>
    <cfRule type="expression" dxfId="14950" priority="10170">
      <formula>NI79=$B$16</formula>
    </cfRule>
    <cfRule type="expression" dxfId="14949" priority="10171">
      <formula>NI79=$B$14</formula>
    </cfRule>
    <cfRule type="expression" dxfId="14948" priority="10172">
      <formula>NI79=$B$13</formula>
    </cfRule>
    <cfRule type="expression" dxfId="14947" priority="10173">
      <formula>NI79=$B$12</formula>
    </cfRule>
    <cfRule type="expression" dxfId="14946" priority="10174">
      <formula>NI79=$B$11</formula>
    </cfRule>
    <cfRule type="expression" dxfId="14945" priority="10175">
      <formula>NI79=$B$10</formula>
    </cfRule>
    <cfRule type="expression" dxfId="14944" priority="10176">
      <formula>NI79=$B$9</formula>
    </cfRule>
    <cfRule type="expression" dxfId="14943" priority="10177">
      <formula>NI79=$B$6</formula>
    </cfRule>
    <cfRule type="expression" dxfId="14942" priority="10178">
      <formula>"TEXT(C$16,""ddd"")='Sat'"</formula>
    </cfRule>
  </conditionalFormatting>
  <conditionalFormatting sqref="NI79">
    <cfRule type="expression" dxfId="14941" priority="10165">
      <formula>NI79=$B$22</formula>
    </cfRule>
  </conditionalFormatting>
  <conditionalFormatting sqref="NI79">
    <cfRule type="expression" dxfId="14940" priority="10163">
      <formula>NI79=#REF!</formula>
    </cfRule>
    <cfRule type="expression" dxfId="14939" priority="10164">
      <formula>NI79=$B$23</formula>
    </cfRule>
  </conditionalFormatting>
  <conditionalFormatting sqref="NE79:NI79">
    <cfRule type="expression" dxfId="14938" priority="10159">
      <formula>NE79=$B$8</formula>
    </cfRule>
    <cfRule type="expression" dxfId="14937" priority="10160">
      <formula>NE79=$B$24</formula>
    </cfRule>
    <cfRule type="expression" dxfId="14936" priority="10161">
      <formula>NE79=$B$18</formula>
    </cfRule>
    <cfRule type="expression" dxfId="14935" priority="10162">
      <formula>NE79=$B$3</formula>
    </cfRule>
  </conditionalFormatting>
  <conditionalFormatting sqref="NE79:NI79">
    <cfRule type="expression" dxfId="14934" priority="10146">
      <formula>NE79=$B$20</formula>
    </cfRule>
    <cfRule type="expression" dxfId="14933" priority="10147">
      <formula>NE79=$B$21</formula>
    </cfRule>
    <cfRule type="expression" dxfId="14932" priority="10148">
      <formula>NE79=$B$19</formula>
    </cfRule>
    <cfRule type="expression" dxfId="14931" priority="10149">
      <formula>NE79=$B$17</formula>
    </cfRule>
    <cfRule type="expression" dxfId="14930" priority="10150">
      <formula>NE79=$B$16</formula>
    </cfRule>
    <cfRule type="expression" dxfId="14929" priority="10151">
      <formula>NE79=$B$14</formula>
    </cfRule>
    <cfRule type="expression" dxfId="14928" priority="10152">
      <formula>NE79=$B$13</formula>
    </cfRule>
    <cfRule type="expression" dxfId="14927" priority="10153">
      <formula>NE79=$B$12</formula>
    </cfRule>
    <cfRule type="expression" dxfId="14926" priority="10154">
      <formula>NE79=$B$11</formula>
    </cfRule>
    <cfRule type="expression" dxfId="14925" priority="10155">
      <formula>NE79=$B$10</formula>
    </cfRule>
    <cfRule type="expression" dxfId="14924" priority="10156">
      <formula>NE79=$B$9</formula>
    </cfRule>
    <cfRule type="expression" dxfId="14923" priority="10157">
      <formula>NE79=$B$6</formula>
    </cfRule>
    <cfRule type="expression" dxfId="14922" priority="10158">
      <formula>"TEXT(C$16,""ddd"")='Sat'"</formula>
    </cfRule>
  </conditionalFormatting>
  <conditionalFormatting sqref="NE79:NI79">
    <cfRule type="expression" dxfId="14921" priority="10145">
      <formula>NE79=$B$22</formula>
    </cfRule>
  </conditionalFormatting>
  <conditionalFormatting sqref="NE79:NI79">
    <cfRule type="expression" dxfId="14920" priority="10143">
      <formula>NE79=#REF!</formula>
    </cfRule>
    <cfRule type="expression" dxfId="14919" priority="10144">
      <formula>NE79=$B$23</formula>
    </cfRule>
  </conditionalFormatting>
  <conditionalFormatting sqref="NI79">
    <cfRule type="expression" dxfId="14918" priority="10139">
      <formula>NI79=$B$8</formula>
    </cfRule>
    <cfRule type="expression" dxfId="14917" priority="10140">
      <formula>NI79=$B$24</formula>
    </cfRule>
    <cfRule type="expression" dxfId="14916" priority="10141">
      <formula>NI79=$B$18</formula>
    </cfRule>
    <cfRule type="expression" dxfId="14915" priority="10142">
      <formula>NI79=$B$3</formula>
    </cfRule>
  </conditionalFormatting>
  <conditionalFormatting sqref="NI79">
    <cfRule type="expression" dxfId="14914" priority="10126">
      <formula>NI79=$B$20</formula>
    </cfRule>
    <cfRule type="expression" dxfId="14913" priority="10127">
      <formula>NI79=$B$21</formula>
    </cfRule>
    <cfRule type="expression" dxfId="14912" priority="10128">
      <formula>NI79=$B$19</formula>
    </cfRule>
    <cfRule type="expression" dxfId="14911" priority="10129">
      <formula>NI79=$B$17</formula>
    </cfRule>
    <cfRule type="expression" dxfId="14910" priority="10130">
      <formula>NI79=$B$16</formula>
    </cfRule>
    <cfRule type="expression" dxfId="14909" priority="10131">
      <formula>NI79=$B$14</formula>
    </cfRule>
    <cfRule type="expression" dxfId="14908" priority="10132">
      <formula>NI79=$B$13</formula>
    </cfRule>
    <cfRule type="expression" dxfId="14907" priority="10133">
      <formula>NI79=$B$12</formula>
    </cfRule>
    <cfRule type="expression" dxfId="14906" priority="10134">
      <formula>NI79=$B$11</formula>
    </cfRule>
    <cfRule type="expression" dxfId="14905" priority="10135">
      <formula>NI79=$B$10</formula>
    </cfRule>
    <cfRule type="expression" dxfId="14904" priority="10136">
      <formula>NI79=$B$9</formula>
    </cfRule>
    <cfRule type="expression" dxfId="14903" priority="10137">
      <formula>NI79=$B$6</formula>
    </cfRule>
    <cfRule type="expression" dxfId="14902" priority="10138">
      <formula>"TEXT(C$16,""ddd"")='Sat'"</formula>
    </cfRule>
  </conditionalFormatting>
  <conditionalFormatting sqref="NI79">
    <cfRule type="expression" dxfId="14901" priority="10125">
      <formula>NI79=$B$22</formula>
    </cfRule>
  </conditionalFormatting>
  <conditionalFormatting sqref="NI79">
    <cfRule type="expression" dxfId="14900" priority="10123">
      <formula>NI79=#REF!</formula>
    </cfRule>
    <cfRule type="expression" dxfId="14899" priority="10124">
      <formula>NI79=$B$23</formula>
    </cfRule>
  </conditionalFormatting>
  <conditionalFormatting sqref="NE79:NI79">
    <cfRule type="expression" dxfId="14898" priority="10119">
      <formula>NE79=$B$8</formula>
    </cfRule>
    <cfRule type="expression" dxfId="14897" priority="10120">
      <formula>NE79=$B$24</formula>
    </cfRule>
    <cfRule type="expression" dxfId="14896" priority="10121">
      <formula>NE79=$B$18</formula>
    </cfRule>
    <cfRule type="expression" dxfId="14895" priority="10122">
      <formula>NE79=$B$3</formula>
    </cfRule>
  </conditionalFormatting>
  <conditionalFormatting sqref="NE79:NI79">
    <cfRule type="expression" dxfId="14894" priority="10106">
      <formula>NE79=$B$20</formula>
    </cfRule>
    <cfRule type="expression" dxfId="14893" priority="10107">
      <formula>NE79=$B$21</formula>
    </cfRule>
    <cfRule type="expression" dxfId="14892" priority="10108">
      <formula>NE79=$B$19</formula>
    </cfRule>
    <cfRule type="expression" dxfId="14891" priority="10109">
      <formula>NE79=$B$17</formula>
    </cfRule>
    <cfRule type="expression" dxfId="14890" priority="10110">
      <formula>NE79=$B$16</formula>
    </cfRule>
    <cfRule type="expression" dxfId="14889" priority="10111">
      <formula>NE79=$B$14</formula>
    </cfRule>
    <cfRule type="expression" dxfId="14888" priority="10112">
      <formula>NE79=$B$13</formula>
    </cfRule>
    <cfRule type="expression" dxfId="14887" priority="10113">
      <formula>NE79=$B$12</formula>
    </cfRule>
    <cfRule type="expression" dxfId="14886" priority="10114">
      <formula>NE79=$B$11</formula>
    </cfRule>
    <cfRule type="expression" dxfId="14885" priority="10115">
      <formula>NE79=$B$10</formula>
    </cfRule>
    <cfRule type="expression" dxfId="14884" priority="10116">
      <formula>NE79=$B$9</formula>
    </cfRule>
    <cfRule type="expression" dxfId="14883" priority="10117">
      <formula>NE79=$B$6</formula>
    </cfRule>
    <cfRule type="expression" dxfId="14882" priority="10118">
      <formula>"TEXT(C$16,""ddd"")='Sat'"</formula>
    </cfRule>
  </conditionalFormatting>
  <conditionalFormatting sqref="NE79:NI79">
    <cfRule type="expression" dxfId="14881" priority="10105">
      <formula>NE79=$B$22</formula>
    </cfRule>
  </conditionalFormatting>
  <conditionalFormatting sqref="NE79:NI79">
    <cfRule type="expression" dxfId="14880" priority="10103">
      <formula>NE79=#REF!</formula>
    </cfRule>
    <cfRule type="expression" dxfId="14879" priority="10104">
      <formula>NE79=$B$23</formula>
    </cfRule>
  </conditionalFormatting>
  <conditionalFormatting sqref="NI79">
    <cfRule type="expression" dxfId="14878" priority="10099">
      <formula>NI79=$B$8</formula>
    </cfRule>
    <cfRule type="expression" dxfId="14877" priority="10100">
      <formula>NI79=$B$24</formula>
    </cfRule>
    <cfRule type="expression" dxfId="14876" priority="10101">
      <formula>NI79=$B$18</formula>
    </cfRule>
    <cfRule type="expression" dxfId="14875" priority="10102">
      <formula>NI79=$B$3</formula>
    </cfRule>
  </conditionalFormatting>
  <conditionalFormatting sqref="NI79">
    <cfRule type="expression" dxfId="14874" priority="10086">
      <formula>NI79=$B$20</formula>
    </cfRule>
    <cfRule type="expression" dxfId="14873" priority="10087">
      <formula>NI79=$B$21</formula>
    </cfRule>
    <cfRule type="expression" dxfId="14872" priority="10088">
      <formula>NI79=$B$19</formula>
    </cfRule>
    <cfRule type="expression" dxfId="14871" priority="10089">
      <formula>NI79=$B$17</formula>
    </cfRule>
    <cfRule type="expression" dxfId="14870" priority="10090">
      <formula>NI79=$B$16</formula>
    </cfRule>
    <cfRule type="expression" dxfId="14869" priority="10091">
      <formula>NI79=$B$14</formula>
    </cfRule>
    <cfRule type="expression" dxfId="14868" priority="10092">
      <formula>NI79=$B$13</formula>
    </cfRule>
    <cfRule type="expression" dxfId="14867" priority="10093">
      <formula>NI79=$B$12</formula>
    </cfRule>
    <cfRule type="expression" dxfId="14866" priority="10094">
      <formula>NI79=$B$11</formula>
    </cfRule>
    <cfRule type="expression" dxfId="14865" priority="10095">
      <formula>NI79=$B$10</formula>
    </cfRule>
    <cfRule type="expression" dxfId="14864" priority="10096">
      <formula>NI79=$B$9</formula>
    </cfRule>
    <cfRule type="expression" dxfId="14863" priority="10097">
      <formula>NI79=$B$6</formula>
    </cfRule>
    <cfRule type="expression" dxfId="14862" priority="10098">
      <formula>"TEXT(C$16,""ddd"")='Sat'"</formula>
    </cfRule>
  </conditionalFormatting>
  <conditionalFormatting sqref="NI79">
    <cfRule type="expression" dxfId="14861" priority="10085">
      <formula>NI79=$B$22</formula>
    </cfRule>
  </conditionalFormatting>
  <conditionalFormatting sqref="NI79">
    <cfRule type="expression" dxfId="14860" priority="10083">
      <formula>NI79=#REF!</formula>
    </cfRule>
    <cfRule type="expression" dxfId="14859" priority="10084">
      <formula>NI79=$B$23</formula>
    </cfRule>
  </conditionalFormatting>
  <conditionalFormatting sqref="NH79">
    <cfRule type="expression" dxfId="14858" priority="10079">
      <formula>NH79=$B$8</formula>
    </cfRule>
    <cfRule type="expression" dxfId="14857" priority="10080">
      <formula>NH79=$B$24</formula>
    </cfRule>
    <cfRule type="expression" dxfId="14856" priority="10081">
      <formula>NH79=$B$18</formula>
    </cfRule>
    <cfRule type="expression" dxfId="14855" priority="10082">
      <formula>NH79=$B$3</formula>
    </cfRule>
  </conditionalFormatting>
  <conditionalFormatting sqref="NH79">
    <cfRule type="expression" dxfId="14854" priority="10066">
      <formula>NH79=$B$20</formula>
    </cfRule>
    <cfRule type="expression" dxfId="14853" priority="10067">
      <formula>NH79=$B$21</formula>
    </cfRule>
    <cfRule type="expression" dxfId="14852" priority="10068">
      <formula>NH79=$B$19</formula>
    </cfRule>
    <cfRule type="expression" dxfId="14851" priority="10069">
      <formula>NH79=$B$17</formula>
    </cfRule>
    <cfRule type="expression" dxfId="14850" priority="10070">
      <formula>NH79=$B$16</formula>
    </cfRule>
    <cfRule type="expression" dxfId="14849" priority="10071">
      <formula>NH79=$B$14</formula>
    </cfRule>
    <cfRule type="expression" dxfId="14848" priority="10072">
      <formula>NH79=$B$13</formula>
    </cfRule>
    <cfRule type="expression" dxfId="14847" priority="10073">
      <formula>NH79=$B$12</formula>
    </cfRule>
    <cfRule type="expression" dxfId="14846" priority="10074">
      <formula>NH79=$B$11</formula>
    </cfRule>
    <cfRule type="expression" dxfId="14845" priority="10075">
      <formula>NH79=$B$10</formula>
    </cfRule>
    <cfRule type="expression" dxfId="14844" priority="10076">
      <formula>NH79=$B$9</formula>
    </cfRule>
    <cfRule type="expression" dxfId="14843" priority="10077">
      <formula>NH79=$B$6</formula>
    </cfRule>
    <cfRule type="expression" dxfId="14842" priority="10078">
      <formula>"TEXT(C$16,""ddd"")='Sat'"</formula>
    </cfRule>
  </conditionalFormatting>
  <conditionalFormatting sqref="NH79">
    <cfRule type="expression" dxfId="14841" priority="10065">
      <formula>NH79=$B$22</formula>
    </cfRule>
  </conditionalFormatting>
  <conditionalFormatting sqref="NH79">
    <cfRule type="expression" dxfId="14840" priority="10063">
      <formula>NH79=#REF!</formula>
    </cfRule>
    <cfRule type="expression" dxfId="14839" priority="10064">
      <formula>NH79=$B$23</formula>
    </cfRule>
  </conditionalFormatting>
  <conditionalFormatting sqref="NE79:NI79">
    <cfRule type="expression" dxfId="14838" priority="10059">
      <formula>NE79=$B$8</formula>
    </cfRule>
    <cfRule type="expression" dxfId="14837" priority="10060">
      <formula>NE79=$B$24</formula>
    </cfRule>
    <cfRule type="expression" dxfId="14836" priority="10061">
      <formula>NE79=$B$18</formula>
    </cfRule>
    <cfRule type="expression" dxfId="14835" priority="10062">
      <formula>NE79=$B$3</formula>
    </cfRule>
  </conditionalFormatting>
  <conditionalFormatting sqref="NE79:NI79">
    <cfRule type="expression" dxfId="14834" priority="10046">
      <formula>NE79=$B$20</formula>
    </cfRule>
    <cfRule type="expression" dxfId="14833" priority="10047">
      <formula>NE79=$B$21</formula>
    </cfRule>
    <cfRule type="expression" dxfId="14832" priority="10048">
      <formula>NE79=$B$19</formula>
    </cfRule>
    <cfRule type="expression" dxfId="14831" priority="10049">
      <formula>NE79=$B$17</formula>
    </cfRule>
    <cfRule type="expression" dxfId="14830" priority="10050">
      <formula>NE79=$B$16</formula>
    </cfRule>
    <cfRule type="expression" dxfId="14829" priority="10051">
      <formula>NE79=$B$14</formula>
    </cfRule>
    <cfRule type="expression" dxfId="14828" priority="10052">
      <formula>NE79=$B$13</formula>
    </cfRule>
    <cfRule type="expression" dxfId="14827" priority="10053">
      <formula>NE79=$B$12</formula>
    </cfRule>
    <cfRule type="expression" dxfId="14826" priority="10054">
      <formula>NE79=$B$11</formula>
    </cfRule>
    <cfRule type="expression" dxfId="14825" priority="10055">
      <formula>NE79=$B$10</formula>
    </cfRule>
    <cfRule type="expression" dxfId="14824" priority="10056">
      <formula>NE79=$B$9</formula>
    </cfRule>
    <cfRule type="expression" dxfId="14823" priority="10057">
      <formula>NE79=$B$6</formula>
    </cfRule>
    <cfRule type="expression" dxfId="14822" priority="10058">
      <formula>"TEXT(C$16,""ddd"")='Sat'"</formula>
    </cfRule>
  </conditionalFormatting>
  <conditionalFormatting sqref="NE79:NI79">
    <cfRule type="expression" dxfId="14821" priority="10045">
      <formula>NE79=$B$22</formula>
    </cfRule>
  </conditionalFormatting>
  <conditionalFormatting sqref="NE79:NI79">
    <cfRule type="expression" dxfId="14820" priority="10043">
      <formula>NE79=#REF!</formula>
    </cfRule>
    <cfRule type="expression" dxfId="14819" priority="10044">
      <formula>NE79=$B$23</formula>
    </cfRule>
  </conditionalFormatting>
  <conditionalFormatting sqref="NI79">
    <cfRule type="expression" dxfId="14818" priority="10039">
      <formula>NI79=$B$8</formula>
    </cfRule>
    <cfRule type="expression" dxfId="14817" priority="10040">
      <formula>NI79=$B$24</formula>
    </cfRule>
    <cfRule type="expression" dxfId="14816" priority="10041">
      <formula>NI79=$B$18</formula>
    </cfRule>
    <cfRule type="expression" dxfId="14815" priority="10042">
      <formula>NI79=$B$3</formula>
    </cfRule>
  </conditionalFormatting>
  <conditionalFormatting sqref="NI79">
    <cfRule type="expression" dxfId="14814" priority="10026">
      <formula>NI79=$B$20</formula>
    </cfRule>
    <cfRule type="expression" dxfId="14813" priority="10027">
      <formula>NI79=$B$21</formula>
    </cfRule>
    <cfRule type="expression" dxfId="14812" priority="10028">
      <formula>NI79=$B$19</formula>
    </cfRule>
    <cfRule type="expression" dxfId="14811" priority="10029">
      <formula>NI79=$B$17</formula>
    </cfRule>
    <cfRule type="expression" dxfId="14810" priority="10030">
      <formula>NI79=$B$16</formula>
    </cfRule>
    <cfRule type="expression" dxfId="14809" priority="10031">
      <formula>NI79=$B$14</formula>
    </cfRule>
    <cfRule type="expression" dxfId="14808" priority="10032">
      <formula>NI79=$B$13</formula>
    </cfRule>
    <cfRule type="expression" dxfId="14807" priority="10033">
      <formula>NI79=$B$12</formula>
    </cfRule>
    <cfRule type="expression" dxfId="14806" priority="10034">
      <formula>NI79=$B$11</formula>
    </cfRule>
    <cfRule type="expression" dxfId="14805" priority="10035">
      <formula>NI79=$B$10</formula>
    </cfRule>
    <cfRule type="expression" dxfId="14804" priority="10036">
      <formula>NI79=$B$9</formula>
    </cfRule>
    <cfRule type="expression" dxfId="14803" priority="10037">
      <formula>NI79=$B$6</formula>
    </cfRule>
    <cfRule type="expression" dxfId="14802" priority="10038">
      <formula>"TEXT(C$16,""ddd"")='Sat'"</formula>
    </cfRule>
  </conditionalFormatting>
  <conditionalFormatting sqref="NI79">
    <cfRule type="expression" dxfId="14801" priority="10025">
      <formula>NI79=$B$22</formula>
    </cfRule>
  </conditionalFormatting>
  <conditionalFormatting sqref="NI79">
    <cfRule type="expression" dxfId="14800" priority="10023">
      <formula>NI79=#REF!</formula>
    </cfRule>
    <cfRule type="expression" dxfId="14799" priority="10024">
      <formula>NI79=$B$23</formula>
    </cfRule>
  </conditionalFormatting>
  <conditionalFormatting sqref="NE79:NI79">
    <cfRule type="expression" dxfId="14798" priority="10019">
      <formula>NE79=$B$8</formula>
    </cfRule>
    <cfRule type="expression" dxfId="14797" priority="10020">
      <formula>NE79=$B$24</formula>
    </cfRule>
    <cfRule type="expression" dxfId="14796" priority="10021">
      <formula>NE79=$B$18</formula>
    </cfRule>
    <cfRule type="expression" dxfId="14795" priority="10022">
      <formula>NE79=$B$3</formula>
    </cfRule>
  </conditionalFormatting>
  <conditionalFormatting sqref="NE79:NI79">
    <cfRule type="expression" dxfId="14794" priority="10006">
      <formula>NE79=$B$20</formula>
    </cfRule>
    <cfRule type="expression" dxfId="14793" priority="10007">
      <formula>NE79=$B$21</formula>
    </cfRule>
    <cfRule type="expression" dxfId="14792" priority="10008">
      <formula>NE79=$B$19</formula>
    </cfRule>
    <cfRule type="expression" dxfId="14791" priority="10009">
      <formula>NE79=$B$17</formula>
    </cfRule>
    <cfRule type="expression" dxfId="14790" priority="10010">
      <formula>NE79=$B$16</formula>
    </cfRule>
    <cfRule type="expression" dxfId="14789" priority="10011">
      <formula>NE79=$B$14</formula>
    </cfRule>
    <cfRule type="expression" dxfId="14788" priority="10012">
      <formula>NE79=$B$13</formula>
    </cfRule>
    <cfRule type="expression" dxfId="14787" priority="10013">
      <formula>NE79=$B$12</formula>
    </cfRule>
    <cfRule type="expression" dxfId="14786" priority="10014">
      <formula>NE79=$B$11</formula>
    </cfRule>
    <cfRule type="expression" dxfId="14785" priority="10015">
      <formula>NE79=$B$10</formula>
    </cfRule>
    <cfRule type="expression" dxfId="14784" priority="10016">
      <formula>NE79=$B$9</formula>
    </cfRule>
    <cfRule type="expression" dxfId="14783" priority="10017">
      <formula>NE79=$B$6</formula>
    </cfRule>
    <cfRule type="expression" dxfId="14782" priority="10018">
      <formula>"TEXT(C$16,""ddd"")='Sat'"</formula>
    </cfRule>
  </conditionalFormatting>
  <conditionalFormatting sqref="NE79:NI79">
    <cfRule type="expression" dxfId="14781" priority="10005">
      <formula>NE79=$B$22</formula>
    </cfRule>
  </conditionalFormatting>
  <conditionalFormatting sqref="NE79:NI79">
    <cfRule type="expression" dxfId="14780" priority="10003">
      <formula>NE79=#REF!</formula>
    </cfRule>
    <cfRule type="expression" dxfId="14779" priority="10004">
      <formula>NE79=$B$23</formula>
    </cfRule>
  </conditionalFormatting>
  <conditionalFormatting sqref="NI79">
    <cfRule type="expression" dxfId="14778" priority="9999">
      <formula>NI79=$B$8</formula>
    </cfRule>
    <cfRule type="expression" dxfId="14777" priority="10000">
      <formula>NI79=$B$24</formula>
    </cfRule>
    <cfRule type="expression" dxfId="14776" priority="10001">
      <formula>NI79=$B$18</formula>
    </cfRule>
    <cfRule type="expression" dxfId="14775" priority="10002">
      <formula>NI79=$B$3</formula>
    </cfRule>
  </conditionalFormatting>
  <conditionalFormatting sqref="NI79">
    <cfRule type="expression" dxfId="14774" priority="9986">
      <formula>NI79=$B$20</formula>
    </cfRule>
    <cfRule type="expression" dxfId="14773" priority="9987">
      <formula>NI79=$B$21</formula>
    </cfRule>
    <cfRule type="expression" dxfId="14772" priority="9988">
      <formula>NI79=$B$19</formula>
    </cfRule>
    <cfRule type="expression" dxfId="14771" priority="9989">
      <formula>NI79=$B$17</formula>
    </cfRule>
    <cfRule type="expression" dxfId="14770" priority="9990">
      <formula>NI79=$B$16</formula>
    </cfRule>
    <cfRule type="expression" dxfId="14769" priority="9991">
      <formula>NI79=$B$14</formula>
    </cfRule>
    <cfRule type="expression" dxfId="14768" priority="9992">
      <formula>NI79=$B$13</formula>
    </cfRule>
    <cfRule type="expression" dxfId="14767" priority="9993">
      <formula>NI79=$B$12</formula>
    </cfRule>
    <cfRule type="expression" dxfId="14766" priority="9994">
      <formula>NI79=$B$11</formula>
    </cfRule>
    <cfRule type="expression" dxfId="14765" priority="9995">
      <formula>NI79=$B$10</formula>
    </cfRule>
    <cfRule type="expression" dxfId="14764" priority="9996">
      <formula>NI79=$B$9</formula>
    </cfRule>
    <cfRule type="expression" dxfId="14763" priority="9997">
      <formula>NI79=$B$6</formula>
    </cfRule>
    <cfRule type="expression" dxfId="14762" priority="9998">
      <formula>"TEXT(C$16,""ddd"")='Sat'"</formula>
    </cfRule>
  </conditionalFormatting>
  <conditionalFormatting sqref="NI79">
    <cfRule type="expression" dxfId="14761" priority="9985">
      <formula>NI79=$B$22</formula>
    </cfRule>
  </conditionalFormatting>
  <conditionalFormatting sqref="NI79">
    <cfRule type="expression" dxfId="14760" priority="9983">
      <formula>NI79=#REF!</formula>
    </cfRule>
    <cfRule type="expression" dxfId="14759" priority="9984">
      <formula>NI79=$B$23</formula>
    </cfRule>
  </conditionalFormatting>
  <conditionalFormatting sqref="NH79">
    <cfRule type="expression" dxfId="14758" priority="9979">
      <formula>NH79=$B$8</formula>
    </cfRule>
    <cfRule type="expression" dxfId="14757" priority="9980">
      <formula>NH79=$B$24</formula>
    </cfRule>
    <cfRule type="expression" dxfId="14756" priority="9981">
      <formula>NH79=$B$18</formula>
    </cfRule>
    <cfRule type="expression" dxfId="14755" priority="9982">
      <formula>NH79=$B$3</formula>
    </cfRule>
  </conditionalFormatting>
  <conditionalFormatting sqref="NH79">
    <cfRule type="expression" dxfId="14754" priority="9966">
      <formula>NH79=$B$20</formula>
    </cfRule>
    <cfRule type="expression" dxfId="14753" priority="9967">
      <formula>NH79=$B$21</formula>
    </cfRule>
    <cfRule type="expression" dxfId="14752" priority="9968">
      <formula>NH79=$B$19</formula>
    </cfRule>
    <cfRule type="expression" dxfId="14751" priority="9969">
      <formula>NH79=$B$17</formula>
    </cfRule>
    <cfRule type="expression" dxfId="14750" priority="9970">
      <formula>NH79=$B$16</formula>
    </cfRule>
    <cfRule type="expression" dxfId="14749" priority="9971">
      <formula>NH79=$B$14</formula>
    </cfRule>
    <cfRule type="expression" dxfId="14748" priority="9972">
      <formula>NH79=$B$13</formula>
    </cfRule>
    <cfRule type="expression" dxfId="14747" priority="9973">
      <formula>NH79=$B$12</formula>
    </cfRule>
    <cfRule type="expression" dxfId="14746" priority="9974">
      <formula>NH79=$B$11</formula>
    </cfRule>
    <cfRule type="expression" dxfId="14745" priority="9975">
      <formula>NH79=$B$10</formula>
    </cfRule>
    <cfRule type="expression" dxfId="14744" priority="9976">
      <formula>NH79=$B$9</formula>
    </cfRule>
    <cfRule type="expression" dxfId="14743" priority="9977">
      <formula>NH79=$B$6</formula>
    </cfRule>
    <cfRule type="expression" dxfId="14742" priority="9978">
      <formula>"TEXT(C$16,""ddd"")='Sat'"</formula>
    </cfRule>
  </conditionalFormatting>
  <conditionalFormatting sqref="NH79">
    <cfRule type="expression" dxfId="14741" priority="9965">
      <formula>NH79=$B$22</formula>
    </cfRule>
  </conditionalFormatting>
  <conditionalFormatting sqref="NH79">
    <cfRule type="expression" dxfId="14740" priority="9963">
      <formula>NH79=#REF!</formula>
    </cfRule>
    <cfRule type="expression" dxfId="14739" priority="9964">
      <formula>NH79=$B$23</formula>
    </cfRule>
  </conditionalFormatting>
  <conditionalFormatting sqref="NE79:NI79">
    <cfRule type="expression" dxfId="14738" priority="9959">
      <formula>NE79=$B$8</formula>
    </cfRule>
    <cfRule type="expression" dxfId="14737" priority="9960">
      <formula>NE79=$B$24</formula>
    </cfRule>
    <cfRule type="expression" dxfId="14736" priority="9961">
      <formula>NE79=$B$18</formula>
    </cfRule>
    <cfRule type="expression" dxfId="14735" priority="9962">
      <formula>NE79=$B$3</formula>
    </cfRule>
  </conditionalFormatting>
  <conditionalFormatting sqref="NE79:NI79">
    <cfRule type="expression" dxfId="14734" priority="9946">
      <formula>NE79=$B$20</formula>
    </cfRule>
    <cfRule type="expression" dxfId="14733" priority="9947">
      <formula>NE79=$B$21</formula>
    </cfRule>
    <cfRule type="expression" dxfId="14732" priority="9948">
      <formula>NE79=$B$19</formula>
    </cfRule>
    <cfRule type="expression" dxfId="14731" priority="9949">
      <formula>NE79=$B$17</formula>
    </cfRule>
    <cfRule type="expression" dxfId="14730" priority="9950">
      <formula>NE79=$B$16</formula>
    </cfRule>
    <cfRule type="expression" dxfId="14729" priority="9951">
      <formula>NE79=$B$14</formula>
    </cfRule>
    <cfRule type="expression" dxfId="14728" priority="9952">
      <formula>NE79=$B$13</formula>
    </cfRule>
    <cfRule type="expression" dxfId="14727" priority="9953">
      <formula>NE79=$B$12</formula>
    </cfRule>
    <cfRule type="expression" dxfId="14726" priority="9954">
      <formula>NE79=$B$11</formula>
    </cfRule>
    <cfRule type="expression" dxfId="14725" priority="9955">
      <formula>NE79=$B$10</formula>
    </cfRule>
    <cfRule type="expression" dxfId="14724" priority="9956">
      <formula>NE79=$B$9</formula>
    </cfRule>
    <cfRule type="expression" dxfId="14723" priority="9957">
      <formula>NE79=$B$6</formula>
    </cfRule>
    <cfRule type="expression" dxfId="14722" priority="9958">
      <formula>"TEXT(C$16,""ddd"")='Sat'"</formula>
    </cfRule>
  </conditionalFormatting>
  <conditionalFormatting sqref="NE79:NI79">
    <cfRule type="expression" dxfId="14721" priority="9945">
      <formula>NE79=$B$22</formula>
    </cfRule>
  </conditionalFormatting>
  <conditionalFormatting sqref="NE79:NI79">
    <cfRule type="expression" dxfId="14720" priority="9943">
      <formula>NE79=#REF!</formula>
    </cfRule>
    <cfRule type="expression" dxfId="14719" priority="9944">
      <formula>NE79=$B$23</formula>
    </cfRule>
  </conditionalFormatting>
  <conditionalFormatting sqref="NI79">
    <cfRule type="expression" dxfId="14718" priority="9939">
      <formula>NI79=$B$8</formula>
    </cfRule>
    <cfRule type="expression" dxfId="14717" priority="9940">
      <formula>NI79=$B$24</formula>
    </cfRule>
    <cfRule type="expression" dxfId="14716" priority="9941">
      <formula>NI79=$B$18</formula>
    </cfRule>
    <cfRule type="expression" dxfId="14715" priority="9942">
      <formula>NI79=$B$3</formula>
    </cfRule>
  </conditionalFormatting>
  <conditionalFormatting sqref="NI79">
    <cfRule type="expression" dxfId="14714" priority="9926">
      <formula>NI79=$B$20</formula>
    </cfRule>
    <cfRule type="expression" dxfId="14713" priority="9927">
      <formula>NI79=$B$21</formula>
    </cfRule>
    <cfRule type="expression" dxfId="14712" priority="9928">
      <formula>NI79=$B$19</formula>
    </cfRule>
    <cfRule type="expression" dxfId="14711" priority="9929">
      <formula>NI79=$B$17</formula>
    </cfRule>
    <cfRule type="expression" dxfId="14710" priority="9930">
      <formula>NI79=$B$16</formula>
    </cfRule>
    <cfRule type="expression" dxfId="14709" priority="9931">
      <formula>NI79=$B$14</formula>
    </cfRule>
    <cfRule type="expression" dxfId="14708" priority="9932">
      <formula>NI79=$B$13</formula>
    </cfRule>
    <cfRule type="expression" dxfId="14707" priority="9933">
      <formula>NI79=$B$12</formula>
    </cfRule>
    <cfRule type="expression" dxfId="14706" priority="9934">
      <formula>NI79=$B$11</formula>
    </cfRule>
    <cfRule type="expression" dxfId="14705" priority="9935">
      <formula>NI79=$B$10</formula>
    </cfRule>
    <cfRule type="expression" dxfId="14704" priority="9936">
      <formula>NI79=$B$9</formula>
    </cfRule>
    <cfRule type="expression" dxfId="14703" priority="9937">
      <formula>NI79=$B$6</formula>
    </cfRule>
    <cfRule type="expression" dxfId="14702" priority="9938">
      <formula>"TEXT(C$16,""ddd"")='Sat'"</formula>
    </cfRule>
  </conditionalFormatting>
  <conditionalFormatting sqref="NI79">
    <cfRule type="expression" dxfId="14701" priority="9925">
      <formula>NI79=$B$22</formula>
    </cfRule>
  </conditionalFormatting>
  <conditionalFormatting sqref="NI79">
    <cfRule type="expression" dxfId="14700" priority="9923">
      <formula>NI79=#REF!</formula>
    </cfRule>
    <cfRule type="expression" dxfId="14699" priority="9924">
      <formula>NI79=$B$23</formula>
    </cfRule>
  </conditionalFormatting>
  <conditionalFormatting sqref="NE79:NI79">
    <cfRule type="expression" dxfId="14698" priority="9919">
      <formula>NE79=$B$8</formula>
    </cfRule>
    <cfRule type="expression" dxfId="14697" priority="9920">
      <formula>NE79=$B$24</formula>
    </cfRule>
    <cfRule type="expression" dxfId="14696" priority="9921">
      <formula>NE79=$B$18</formula>
    </cfRule>
    <cfRule type="expression" dxfId="14695" priority="9922">
      <formula>NE79=$B$3</formula>
    </cfRule>
  </conditionalFormatting>
  <conditionalFormatting sqref="NE79:NI79">
    <cfRule type="expression" dxfId="14694" priority="9906">
      <formula>NE79=$B$20</formula>
    </cfRule>
    <cfRule type="expression" dxfId="14693" priority="9907">
      <formula>NE79=$B$21</formula>
    </cfRule>
    <cfRule type="expression" dxfId="14692" priority="9908">
      <formula>NE79=$B$19</formula>
    </cfRule>
    <cfRule type="expression" dxfId="14691" priority="9909">
      <formula>NE79=$B$17</formula>
    </cfRule>
    <cfRule type="expression" dxfId="14690" priority="9910">
      <formula>NE79=$B$16</formula>
    </cfRule>
    <cfRule type="expression" dxfId="14689" priority="9911">
      <formula>NE79=$B$14</formula>
    </cfRule>
    <cfRule type="expression" dxfId="14688" priority="9912">
      <formula>NE79=$B$13</formula>
    </cfRule>
    <cfRule type="expression" dxfId="14687" priority="9913">
      <formula>NE79=$B$12</formula>
    </cfRule>
    <cfRule type="expression" dxfId="14686" priority="9914">
      <formula>NE79=$B$11</formula>
    </cfRule>
    <cfRule type="expression" dxfId="14685" priority="9915">
      <formula>NE79=$B$10</formula>
    </cfRule>
    <cfRule type="expression" dxfId="14684" priority="9916">
      <formula>NE79=$B$9</formula>
    </cfRule>
    <cfRule type="expression" dxfId="14683" priority="9917">
      <formula>NE79=$B$6</formula>
    </cfRule>
    <cfRule type="expression" dxfId="14682" priority="9918">
      <formula>"TEXT(C$16,""ddd"")='Sat'"</formula>
    </cfRule>
  </conditionalFormatting>
  <conditionalFormatting sqref="NE79:NI79">
    <cfRule type="expression" dxfId="14681" priority="9905">
      <formula>NE79=$B$22</formula>
    </cfRule>
  </conditionalFormatting>
  <conditionalFormatting sqref="NE79:NI79">
    <cfRule type="expression" dxfId="14680" priority="9903">
      <formula>NE79=#REF!</formula>
    </cfRule>
    <cfRule type="expression" dxfId="14679" priority="9904">
      <formula>NE79=$B$23</formula>
    </cfRule>
  </conditionalFormatting>
  <conditionalFormatting sqref="NI79">
    <cfRule type="expression" dxfId="14678" priority="9899">
      <formula>NI79=$B$8</formula>
    </cfRule>
    <cfRule type="expression" dxfId="14677" priority="9900">
      <formula>NI79=$B$24</formula>
    </cfRule>
    <cfRule type="expression" dxfId="14676" priority="9901">
      <formula>NI79=$B$18</formula>
    </cfRule>
    <cfRule type="expression" dxfId="14675" priority="9902">
      <formula>NI79=$B$3</formula>
    </cfRule>
  </conditionalFormatting>
  <conditionalFormatting sqref="NI79">
    <cfRule type="expression" dxfId="14674" priority="9886">
      <formula>NI79=$B$20</formula>
    </cfRule>
    <cfRule type="expression" dxfId="14673" priority="9887">
      <formula>NI79=$B$21</formula>
    </cfRule>
    <cfRule type="expression" dxfId="14672" priority="9888">
      <formula>NI79=$B$19</formula>
    </cfRule>
    <cfRule type="expression" dxfId="14671" priority="9889">
      <formula>NI79=$B$17</formula>
    </cfRule>
    <cfRule type="expression" dxfId="14670" priority="9890">
      <formula>NI79=$B$16</formula>
    </cfRule>
    <cfRule type="expression" dxfId="14669" priority="9891">
      <formula>NI79=$B$14</formula>
    </cfRule>
    <cfRule type="expression" dxfId="14668" priority="9892">
      <formula>NI79=$B$13</formula>
    </cfRule>
    <cfRule type="expression" dxfId="14667" priority="9893">
      <formula>NI79=$B$12</formula>
    </cfRule>
    <cfRule type="expression" dxfId="14666" priority="9894">
      <formula>NI79=$B$11</formula>
    </cfRule>
    <cfRule type="expression" dxfId="14665" priority="9895">
      <formula>NI79=$B$10</formula>
    </cfRule>
    <cfRule type="expression" dxfId="14664" priority="9896">
      <formula>NI79=$B$9</formula>
    </cfRule>
    <cfRule type="expression" dxfId="14663" priority="9897">
      <formula>NI79=$B$6</formula>
    </cfRule>
    <cfRule type="expression" dxfId="14662" priority="9898">
      <formula>"TEXT(C$16,""ddd"")='Sat'"</formula>
    </cfRule>
  </conditionalFormatting>
  <conditionalFormatting sqref="NI79">
    <cfRule type="expression" dxfId="14661" priority="9885">
      <formula>NI79=$B$22</formula>
    </cfRule>
  </conditionalFormatting>
  <conditionalFormatting sqref="NI79">
    <cfRule type="expression" dxfId="14660" priority="9883">
      <formula>NI79=#REF!</formula>
    </cfRule>
    <cfRule type="expression" dxfId="14659" priority="9884">
      <formula>NI79=$B$23</formula>
    </cfRule>
  </conditionalFormatting>
  <conditionalFormatting sqref="NH79">
    <cfRule type="expression" dxfId="14658" priority="9879">
      <formula>NH79=$B$8</formula>
    </cfRule>
    <cfRule type="expression" dxfId="14657" priority="9880">
      <formula>NH79=$B$24</formula>
    </cfRule>
    <cfRule type="expression" dxfId="14656" priority="9881">
      <formula>NH79=$B$18</formula>
    </cfRule>
    <cfRule type="expression" dxfId="14655" priority="9882">
      <formula>NH79=$B$3</formula>
    </cfRule>
  </conditionalFormatting>
  <conditionalFormatting sqref="NH79">
    <cfRule type="expression" dxfId="14654" priority="9866">
      <formula>NH79=$B$20</formula>
    </cfRule>
    <cfRule type="expression" dxfId="14653" priority="9867">
      <formula>NH79=$B$21</formula>
    </cfRule>
    <cfRule type="expression" dxfId="14652" priority="9868">
      <formula>NH79=$B$19</formula>
    </cfRule>
    <cfRule type="expression" dxfId="14651" priority="9869">
      <formula>NH79=$B$17</formula>
    </cfRule>
    <cfRule type="expression" dxfId="14650" priority="9870">
      <formula>NH79=$B$16</formula>
    </cfRule>
    <cfRule type="expression" dxfId="14649" priority="9871">
      <formula>NH79=$B$14</formula>
    </cfRule>
    <cfRule type="expression" dxfId="14648" priority="9872">
      <formula>NH79=$B$13</formula>
    </cfRule>
    <cfRule type="expression" dxfId="14647" priority="9873">
      <formula>NH79=$B$12</formula>
    </cfRule>
    <cfRule type="expression" dxfId="14646" priority="9874">
      <formula>NH79=$B$11</formula>
    </cfRule>
    <cfRule type="expression" dxfId="14645" priority="9875">
      <formula>NH79=$B$10</formula>
    </cfRule>
    <cfRule type="expression" dxfId="14644" priority="9876">
      <formula>NH79=$B$9</formula>
    </cfRule>
    <cfRule type="expression" dxfId="14643" priority="9877">
      <formula>NH79=$B$6</formula>
    </cfRule>
    <cfRule type="expression" dxfId="14642" priority="9878">
      <formula>"TEXT(C$16,""ddd"")='Sat'"</formula>
    </cfRule>
  </conditionalFormatting>
  <conditionalFormatting sqref="NH79">
    <cfRule type="expression" dxfId="14641" priority="9865">
      <formula>NH79=$B$22</formula>
    </cfRule>
  </conditionalFormatting>
  <conditionalFormatting sqref="NH79">
    <cfRule type="expression" dxfId="14640" priority="9863">
      <formula>NH79=#REF!</formula>
    </cfRule>
    <cfRule type="expression" dxfId="14639" priority="9864">
      <formula>NH79=$B$23</formula>
    </cfRule>
  </conditionalFormatting>
  <conditionalFormatting sqref="NL79:NO79">
    <cfRule type="expression" dxfId="14638" priority="9859">
      <formula>NL79=$B$8</formula>
    </cfRule>
    <cfRule type="expression" dxfId="14637" priority="9860">
      <formula>NL79=$B$24</formula>
    </cfRule>
    <cfRule type="expression" dxfId="14636" priority="9861">
      <formula>NL79=$B$18</formula>
    </cfRule>
    <cfRule type="expression" dxfId="14635" priority="9862">
      <formula>NL79=$B$3</formula>
    </cfRule>
  </conditionalFormatting>
  <conditionalFormatting sqref="NL79:NO79">
    <cfRule type="expression" dxfId="14634" priority="9846">
      <formula>NL79=$B$20</formula>
    </cfRule>
    <cfRule type="expression" dxfId="14633" priority="9847">
      <formula>NL79=$B$21</formula>
    </cfRule>
    <cfRule type="expression" dxfId="14632" priority="9848">
      <formula>NL79=$B$19</formula>
    </cfRule>
    <cfRule type="expression" dxfId="14631" priority="9849">
      <formula>NL79=$B$17</formula>
    </cfRule>
    <cfRule type="expression" dxfId="14630" priority="9850">
      <formula>NL79=$B$16</formula>
    </cfRule>
    <cfRule type="expression" dxfId="14629" priority="9851">
      <formula>NL79=$B$14</formula>
    </cfRule>
    <cfRule type="expression" dxfId="14628" priority="9852">
      <formula>NL79=$B$13</formula>
    </cfRule>
    <cfRule type="expression" dxfId="14627" priority="9853">
      <formula>NL79=$B$12</formula>
    </cfRule>
    <cfRule type="expression" dxfId="14626" priority="9854">
      <formula>NL79=$B$11</formula>
    </cfRule>
    <cfRule type="expression" dxfId="14625" priority="9855">
      <formula>NL79=$B$10</formula>
    </cfRule>
    <cfRule type="expression" dxfId="14624" priority="9856">
      <formula>NL79=$B$9</formula>
    </cfRule>
    <cfRule type="expression" dxfId="14623" priority="9857">
      <formula>NL79=$B$6</formula>
    </cfRule>
    <cfRule type="expression" dxfId="14622" priority="9858">
      <formula>"TEXT(C$16,""ddd"")='Sat'"</formula>
    </cfRule>
  </conditionalFormatting>
  <conditionalFormatting sqref="NL79:NO79">
    <cfRule type="expression" dxfId="14621" priority="9845">
      <formula>NL79=$B$22</formula>
    </cfRule>
  </conditionalFormatting>
  <conditionalFormatting sqref="NL79:NO79">
    <cfRule type="expression" dxfId="14620" priority="9843">
      <formula>NL79=#REF!</formula>
    </cfRule>
    <cfRule type="expression" dxfId="14619" priority="9844">
      <formula>NL79=$B$23</formula>
    </cfRule>
  </conditionalFormatting>
  <conditionalFormatting sqref="NL79:NO79">
    <cfRule type="expression" dxfId="14618" priority="9819">
      <formula>NL79=$B$8</formula>
    </cfRule>
    <cfRule type="expression" dxfId="14617" priority="9820">
      <formula>NL79=$B$24</formula>
    </cfRule>
    <cfRule type="expression" dxfId="14616" priority="9821">
      <formula>NL79=$B$18</formula>
    </cfRule>
    <cfRule type="expression" dxfId="14615" priority="9822">
      <formula>NL79=$B$3</formula>
    </cfRule>
  </conditionalFormatting>
  <conditionalFormatting sqref="NL79:NO79">
    <cfRule type="expression" dxfId="14614" priority="9806">
      <formula>NL79=$B$20</formula>
    </cfRule>
    <cfRule type="expression" dxfId="14613" priority="9807">
      <formula>NL79=$B$21</formula>
    </cfRule>
    <cfRule type="expression" dxfId="14612" priority="9808">
      <formula>NL79=$B$19</formula>
    </cfRule>
    <cfRule type="expression" dxfId="14611" priority="9809">
      <formula>NL79=$B$17</formula>
    </cfRule>
    <cfRule type="expression" dxfId="14610" priority="9810">
      <formula>NL79=$B$16</formula>
    </cfRule>
    <cfRule type="expression" dxfId="14609" priority="9811">
      <formula>NL79=$B$14</formula>
    </cfRule>
    <cfRule type="expression" dxfId="14608" priority="9812">
      <formula>NL79=$B$13</formula>
    </cfRule>
    <cfRule type="expression" dxfId="14607" priority="9813">
      <formula>NL79=$B$12</formula>
    </cfRule>
    <cfRule type="expression" dxfId="14606" priority="9814">
      <formula>NL79=$B$11</formula>
    </cfRule>
    <cfRule type="expression" dxfId="14605" priority="9815">
      <formula>NL79=$B$10</formula>
    </cfRule>
    <cfRule type="expression" dxfId="14604" priority="9816">
      <formula>NL79=$B$9</formula>
    </cfRule>
    <cfRule type="expression" dxfId="14603" priority="9817">
      <formula>NL79=$B$6</formula>
    </cfRule>
    <cfRule type="expression" dxfId="14602" priority="9818">
      <formula>"TEXT(C$16,""ddd"")='Sat'"</formula>
    </cfRule>
  </conditionalFormatting>
  <conditionalFormatting sqref="NL79:NO79">
    <cfRule type="expression" dxfId="14601" priority="9805">
      <formula>NL79=$B$22</formula>
    </cfRule>
  </conditionalFormatting>
  <conditionalFormatting sqref="NL79:NO79">
    <cfRule type="expression" dxfId="14600" priority="9803">
      <formula>NL79=#REF!</formula>
    </cfRule>
    <cfRule type="expression" dxfId="14599" priority="9804">
      <formula>NL79=$B$23</formula>
    </cfRule>
  </conditionalFormatting>
  <conditionalFormatting sqref="NL79:NO79">
    <cfRule type="expression" dxfId="14598" priority="9779">
      <formula>NL79=$B$8</formula>
    </cfRule>
    <cfRule type="expression" dxfId="14597" priority="9780">
      <formula>NL79=$B$24</formula>
    </cfRule>
    <cfRule type="expression" dxfId="14596" priority="9781">
      <formula>NL79=$B$18</formula>
    </cfRule>
    <cfRule type="expression" dxfId="14595" priority="9782">
      <formula>NL79=$B$3</formula>
    </cfRule>
  </conditionalFormatting>
  <conditionalFormatting sqref="NL79:NO79">
    <cfRule type="expression" dxfId="14594" priority="9766">
      <formula>NL79=$B$20</formula>
    </cfRule>
    <cfRule type="expression" dxfId="14593" priority="9767">
      <formula>NL79=$B$21</formula>
    </cfRule>
    <cfRule type="expression" dxfId="14592" priority="9768">
      <formula>NL79=$B$19</formula>
    </cfRule>
    <cfRule type="expression" dxfId="14591" priority="9769">
      <formula>NL79=$B$17</formula>
    </cfRule>
    <cfRule type="expression" dxfId="14590" priority="9770">
      <formula>NL79=$B$16</formula>
    </cfRule>
    <cfRule type="expression" dxfId="14589" priority="9771">
      <formula>NL79=$B$14</formula>
    </cfRule>
    <cfRule type="expression" dxfId="14588" priority="9772">
      <formula>NL79=$B$13</formula>
    </cfRule>
    <cfRule type="expression" dxfId="14587" priority="9773">
      <formula>NL79=$B$12</formula>
    </cfRule>
    <cfRule type="expression" dxfId="14586" priority="9774">
      <formula>NL79=$B$11</formula>
    </cfRule>
    <cfRule type="expression" dxfId="14585" priority="9775">
      <formula>NL79=$B$10</formula>
    </cfRule>
    <cfRule type="expression" dxfId="14584" priority="9776">
      <formula>NL79=$B$9</formula>
    </cfRule>
    <cfRule type="expression" dxfId="14583" priority="9777">
      <formula>NL79=$B$6</formula>
    </cfRule>
    <cfRule type="expression" dxfId="14582" priority="9778">
      <formula>"TEXT(C$16,""ddd"")='Sat'"</formula>
    </cfRule>
  </conditionalFormatting>
  <conditionalFormatting sqref="NL79:NO79">
    <cfRule type="expression" dxfId="14581" priority="9765">
      <formula>NL79=$B$22</formula>
    </cfRule>
  </conditionalFormatting>
  <conditionalFormatting sqref="NL79:NO79">
    <cfRule type="expression" dxfId="14580" priority="9763">
      <formula>NL79=#REF!</formula>
    </cfRule>
    <cfRule type="expression" dxfId="14579" priority="9764">
      <formula>NL79=$B$23</formula>
    </cfRule>
  </conditionalFormatting>
  <conditionalFormatting sqref="NL79:NO79">
    <cfRule type="expression" dxfId="14578" priority="9739">
      <formula>NL79=$B$8</formula>
    </cfRule>
    <cfRule type="expression" dxfId="14577" priority="9740">
      <formula>NL79=$B$24</formula>
    </cfRule>
    <cfRule type="expression" dxfId="14576" priority="9741">
      <formula>NL79=$B$18</formula>
    </cfRule>
    <cfRule type="expression" dxfId="14575" priority="9742">
      <formula>NL79=$B$3</formula>
    </cfRule>
  </conditionalFormatting>
  <conditionalFormatting sqref="NL79:NO79">
    <cfRule type="expression" dxfId="14574" priority="9726">
      <formula>NL79=$B$20</formula>
    </cfRule>
    <cfRule type="expression" dxfId="14573" priority="9727">
      <formula>NL79=$B$21</formula>
    </cfRule>
    <cfRule type="expression" dxfId="14572" priority="9728">
      <formula>NL79=$B$19</formula>
    </cfRule>
    <cfRule type="expression" dxfId="14571" priority="9729">
      <formula>NL79=$B$17</formula>
    </cfRule>
    <cfRule type="expression" dxfId="14570" priority="9730">
      <formula>NL79=$B$16</formula>
    </cfRule>
    <cfRule type="expression" dxfId="14569" priority="9731">
      <formula>NL79=$B$14</formula>
    </cfRule>
    <cfRule type="expression" dxfId="14568" priority="9732">
      <formula>NL79=$B$13</formula>
    </cfRule>
    <cfRule type="expression" dxfId="14567" priority="9733">
      <formula>NL79=$B$12</formula>
    </cfRule>
    <cfRule type="expression" dxfId="14566" priority="9734">
      <formula>NL79=$B$11</formula>
    </cfRule>
    <cfRule type="expression" dxfId="14565" priority="9735">
      <formula>NL79=$B$10</formula>
    </cfRule>
    <cfRule type="expression" dxfId="14564" priority="9736">
      <formula>NL79=$B$9</formula>
    </cfRule>
    <cfRule type="expression" dxfId="14563" priority="9737">
      <formula>NL79=$B$6</formula>
    </cfRule>
    <cfRule type="expression" dxfId="14562" priority="9738">
      <formula>"TEXT(C$16,""ddd"")='Sat'"</formula>
    </cfRule>
  </conditionalFormatting>
  <conditionalFormatting sqref="NL79:NO79">
    <cfRule type="expression" dxfId="14561" priority="9725">
      <formula>NL79=$B$22</formula>
    </cfRule>
  </conditionalFormatting>
  <conditionalFormatting sqref="NL79:NO79">
    <cfRule type="expression" dxfId="14560" priority="9723">
      <formula>NL79=#REF!</formula>
    </cfRule>
    <cfRule type="expression" dxfId="14559" priority="9724">
      <formula>NL79=$B$23</formula>
    </cfRule>
  </conditionalFormatting>
  <conditionalFormatting sqref="NL79:NO79">
    <cfRule type="expression" dxfId="14558" priority="9699">
      <formula>NL79=$B$8</formula>
    </cfRule>
    <cfRule type="expression" dxfId="14557" priority="9700">
      <formula>NL79=$B$24</formula>
    </cfRule>
    <cfRule type="expression" dxfId="14556" priority="9701">
      <formula>NL79=$B$18</formula>
    </cfRule>
    <cfRule type="expression" dxfId="14555" priority="9702">
      <formula>NL79=$B$3</formula>
    </cfRule>
  </conditionalFormatting>
  <conditionalFormatting sqref="NL79:NO79">
    <cfRule type="expression" dxfId="14554" priority="9686">
      <formula>NL79=$B$20</formula>
    </cfRule>
    <cfRule type="expression" dxfId="14553" priority="9687">
      <formula>NL79=$B$21</formula>
    </cfRule>
    <cfRule type="expression" dxfId="14552" priority="9688">
      <formula>NL79=$B$19</formula>
    </cfRule>
    <cfRule type="expression" dxfId="14551" priority="9689">
      <formula>NL79=$B$17</formula>
    </cfRule>
    <cfRule type="expression" dxfId="14550" priority="9690">
      <formula>NL79=$B$16</formula>
    </cfRule>
    <cfRule type="expression" dxfId="14549" priority="9691">
      <formula>NL79=$B$14</formula>
    </cfRule>
    <cfRule type="expression" dxfId="14548" priority="9692">
      <formula>NL79=$B$13</formula>
    </cfRule>
    <cfRule type="expression" dxfId="14547" priority="9693">
      <formula>NL79=$B$12</formula>
    </cfRule>
    <cfRule type="expression" dxfId="14546" priority="9694">
      <formula>NL79=$B$11</formula>
    </cfRule>
    <cfRule type="expression" dxfId="14545" priority="9695">
      <formula>NL79=$B$10</formula>
    </cfRule>
    <cfRule type="expression" dxfId="14544" priority="9696">
      <formula>NL79=$B$9</formula>
    </cfRule>
    <cfRule type="expression" dxfId="14543" priority="9697">
      <formula>NL79=$B$6</formula>
    </cfRule>
    <cfRule type="expression" dxfId="14542" priority="9698">
      <formula>"TEXT(C$16,""ddd"")='Sat'"</formula>
    </cfRule>
  </conditionalFormatting>
  <conditionalFormatting sqref="NL79:NO79">
    <cfRule type="expression" dxfId="14541" priority="9685">
      <formula>NL79=$B$22</formula>
    </cfRule>
  </conditionalFormatting>
  <conditionalFormatting sqref="NL79:NO79">
    <cfRule type="expression" dxfId="14540" priority="9683">
      <formula>NL79=#REF!</formula>
    </cfRule>
    <cfRule type="expression" dxfId="14539" priority="9684">
      <formula>NL79=$B$23</formula>
    </cfRule>
  </conditionalFormatting>
  <conditionalFormatting sqref="NL79:NO79">
    <cfRule type="expression" dxfId="14538" priority="9659">
      <formula>NL79=$B$8</formula>
    </cfRule>
    <cfRule type="expression" dxfId="14537" priority="9660">
      <formula>NL79=$B$24</formula>
    </cfRule>
    <cfRule type="expression" dxfId="14536" priority="9661">
      <formula>NL79=$B$18</formula>
    </cfRule>
    <cfRule type="expression" dxfId="14535" priority="9662">
      <formula>NL79=$B$3</formula>
    </cfRule>
  </conditionalFormatting>
  <conditionalFormatting sqref="NL79:NO79">
    <cfRule type="expression" dxfId="14534" priority="9646">
      <formula>NL79=$B$20</formula>
    </cfRule>
    <cfRule type="expression" dxfId="14533" priority="9647">
      <formula>NL79=$B$21</formula>
    </cfRule>
    <cfRule type="expression" dxfId="14532" priority="9648">
      <formula>NL79=$B$19</formula>
    </cfRule>
    <cfRule type="expression" dxfId="14531" priority="9649">
      <formula>NL79=$B$17</formula>
    </cfRule>
    <cfRule type="expression" dxfId="14530" priority="9650">
      <formula>NL79=$B$16</formula>
    </cfRule>
    <cfRule type="expression" dxfId="14529" priority="9651">
      <formula>NL79=$B$14</formula>
    </cfRule>
    <cfRule type="expression" dxfId="14528" priority="9652">
      <formula>NL79=$B$13</formula>
    </cfRule>
    <cfRule type="expression" dxfId="14527" priority="9653">
      <formula>NL79=$B$12</formula>
    </cfRule>
    <cfRule type="expression" dxfId="14526" priority="9654">
      <formula>NL79=$B$11</formula>
    </cfRule>
    <cfRule type="expression" dxfId="14525" priority="9655">
      <formula>NL79=$B$10</formula>
    </cfRule>
    <cfRule type="expression" dxfId="14524" priority="9656">
      <formula>NL79=$B$9</formula>
    </cfRule>
    <cfRule type="expression" dxfId="14523" priority="9657">
      <formula>NL79=$B$6</formula>
    </cfRule>
    <cfRule type="expression" dxfId="14522" priority="9658">
      <formula>"TEXT(C$16,""ddd"")='Sat'"</formula>
    </cfRule>
  </conditionalFormatting>
  <conditionalFormatting sqref="NL79:NO79">
    <cfRule type="expression" dxfId="14521" priority="9645">
      <formula>NL79=$B$22</formula>
    </cfRule>
  </conditionalFormatting>
  <conditionalFormatting sqref="NL79:NO79">
    <cfRule type="expression" dxfId="14520" priority="9643">
      <formula>NL79=#REF!</formula>
    </cfRule>
    <cfRule type="expression" dxfId="14519" priority="9644">
      <formula>NL79=$B$23</formula>
    </cfRule>
  </conditionalFormatting>
  <conditionalFormatting sqref="NO79">
    <cfRule type="expression" dxfId="14518" priority="9619">
      <formula>NO79=$B$8</formula>
    </cfRule>
    <cfRule type="expression" dxfId="14517" priority="9620">
      <formula>NO79=$B$24</formula>
    </cfRule>
    <cfRule type="expression" dxfId="14516" priority="9621">
      <formula>NO79=$B$18</formula>
    </cfRule>
    <cfRule type="expression" dxfId="14515" priority="9622">
      <formula>NO79=$B$3</formula>
    </cfRule>
  </conditionalFormatting>
  <conditionalFormatting sqref="NO79">
    <cfRule type="expression" dxfId="14514" priority="9606">
      <formula>NO79=$B$20</formula>
    </cfRule>
    <cfRule type="expression" dxfId="14513" priority="9607">
      <formula>NO79=$B$21</formula>
    </cfRule>
    <cfRule type="expression" dxfId="14512" priority="9608">
      <formula>NO79=$B$19</formula>
    </cfRule>
    <cfRule type="expression" dxfId="14511" priority="9609">
      <formula>NO79=$B$17</formula>
    </cfRule>
    <cfRule type="expression" dxfId="14510" priority="9610">
      <formula>NO79=$B$16</formula>
    </cfRule>
    <cfRule type="expression" dxfId="14509" priority="9611">
      <formula>NO79=$B$14</formula>
    </cfRule>
    <cfRule type="expression" dxfId="14508" priority="9612">
      <formula>NO79=$B$13</formula>
    </cfRule>
    <cfRule type="expression" dxfId="14507" priority="9613">
      <formula>NO79=$B$12</formula>
    </cfRule>
    <cfRule type="expression" dxfId="14506" priority="9614">
      <formula>NO79=$B$11</formula>
    </cfRule>
    <cfRule type="expression" dxfId="14505" priority="9615">
      <formula>NO79=$B$10</formula>
    </cfRule>
    <cfRule type="expression" dxfId="14504" priority="9616">
      <formula>NO79=$B$9</formula>
    </cfRule>
    <cfRule type="expression" dxfId="14503" priority="9617">
      <formula>NO79=$B$6</formula>
    </cfRule>
    <cfRule type="expression" dxfId="14502" priority="9618">
      <formula>"TEXT(C$16,""ddd"")='Sat'"</formula>
    </cfRule>
  </conditionalFormatting>
  <conditionalFormatting sqref="NO79">
    <cfRule type="expression" dxfId="14501" priority="9605">
      <formula>NO79=$B$22</formula>
    </cfRule>
  </conditionalFormatting>
  <conditionalFormatting sqref="NO79">
    <cfRule type="expression" dxfId="14500" priority="9603">
      <formula>NO79=#REF!</formula>
    </cfRule>
    <cfRule type="expression" dxfId="14499" priority="9604">
      <formula>NO79=$B$23</formula>
    </cfRule>
  </conditionalFormatting>
  <conditionalFormatting sqref="NL79:NO79">
    <cfRule type="expression" dxfId="14498" priority="9599">
      <formula>NL79=$B$8</formula>
    </cfRule>
    <cfRule type="expression" dxfId="14497" priority="9600">
      <formula>NL79=$B$24</formula>
    </cfRule>
    <cfRule type="expression" dxfId="14496" priority="9601">
      <formula>NL79=$B$18</formula>
    </cfRule>
    <cfRule type="expression" dxfId="14495" priority="9602">
      <formula>NL79=$B$3</formula>
    </cfRule>
  </conditionalFormatting>
  <conditionalFormatting sqref="NL79:NO79">
    <cfRule type="expression" dxfId="14494" priority="9586">
      <formula>NL79=$B$20</formula>
    </cfRule>
    <cfRule type="expression" dxfId="14493" priority="9587">
      <formula>NL79=$B$21</formula>
    </cfRule>
    <cfRule type="expression" dxfId="14492" priority="9588">
      <formula>NL79=$B$19</formula>
    </cfRule>
    <cfRule type="expression" dxfId="14491" priority="9589">
      <formula>NL79=$B$17</formula>
    </cfRule>
    <cfRule type="expression" dxfId="14490" priority="9590">
      <formula>NL79=$B$16</formula>
    </cfRule>
    <cfRule type="expression" dxfId="14489" priority="9591">
      <formula>NL79=$B$14</formula>
    </cfRule>
    <cfRule type="expression" dxfId="14488" priority="9592">
      <formula>NL79=$B$13</formula>
    </cfRule>
    <cfRule type="expression" dxfId="14487" priority="9593">
      <formula>NL79=$B$12</formula>
    </cfRule>
    <cfRule type="expression" dxfId="14486" priority="9594">
      <formula>NL79=$B$11</formula>
    </cfRule>
    <cfRule type="expression" dxfId="14485" priority="9595">
      <formula>NL79=$B$10</formula>
    </cfRule>
    <cfRule type="expression" dxfId="14484" priority="9596">
      <formula>NL79=$B$9</formula>
    </cfRule>
    <cfRule type="expression" dxfId="14483" priority="9597">
      <formula>NL79=$B$6</formula>
    </cfRule>
    <cfRule type="expression" dxfId="14482" priority="9598">
      <formula>"TEXT(C$16,""ddd"")='Sat'"</formula>
    </cfRule>
  </conditionalFormatting>
  <conditionalFormatting sqref="NL79:NO79">
    <cfRule type="expression" dxfId="14481" priority="9585">
      <formula>NL79=$B$22</formula>
    </cfRule>
  </conditionalFormatting>
  <conditionalFormatting sqref="NL79:NO79">
    <cfRule type="expression" dxfId="14480" priority="9583">
      <formula>NL79=#REF!</formula>
    </cfRule>
    <cfRule type="expression" dxfId="14479" priority="9584">
      <formula>NL79=$B$23</formula>
    </cfRule>
  </conditionalFormatting>
  <conditionalFormatting sqref="NL79:NO79">
    <cfRule type="expression" dxfId="14478" priority="9559">
      <formula>NL79=$B$8</formula>
    </cfRule>
    <cfRule type="expression" dxfId="14477" priority="9560">
      <formula>NL79=$B$24</formula>
    </cfRule>
    <cfRule type="expression" dxfId="14476" priority="9561">
      <formula>NL79=$B$18</formula>
    </cfRule>
    <cfRule type="expression" dxfId="14475" priority="9562">
      <formula>NL79=$B$3</formula>
    </cfRule>
  </conditionalFormatting>
  <conditionalFormatting sqref="NL79:NO79">
    <cfRule type="expression" dxfId="14474" priority="9546">
      <formula>NL79=$B$20</formula>
    </cfRule>
    <cfRule type="expression" dxfId="14473" priority="9547">
      <formula>NL79=$B$21</formula>
    </cfRule>
    <cfRule type="expression" dxfId="14472" priority="9548">
      <formula>NL79=$B$19</formula>
    </cfRule>
    <cfRule type="expression" dxfId="14471" priority="9549">
      <formula>NL79=$B$17</formula>
    </cfRule>
    <cfRule type="expression" dxfId="14470" priority="9550">
      <formula>NL79=$B$16</formula>
    </cfRule>
    <cfRule type="expression" dxfId="14469" priority="9551">
      <formula>NL79=$B$14</formula>
    </cfRule>
    <cfRule type="expression" dxfId="14468" priority="9552">
      <formula>NL79=$B$13</formula>
    </cfRule>
    <cfRule type="expression" dxfId="14467" priority="9553">
      <formula>NL79=$B$12</formula>
    </cfRule>
    <cfRule type="expression" dxfId="14466" priority="9554">
      <formula>NL79=$B$11</formula>
    </cfRule>
    <cfRule type="expression" dxfId="14465" priority="9555">
      <formula>NL79=$B$10</formula>
    </cfRule>
    <cfRule type="expression" dxfId="14464" priority="9556">
      <formula>NL79=$B$9</formula>
    </cfRule>
    <cfRule type="expression" dxfId="14463" priority="9557">
      <formula>NL79=$B$6</formula>
    </cfRule>
    <cfRule type="expression" dxfId="14462" priority="9558">
      <formula>"TEXT(C$16,""ddd"")='Sat'"</formula>
    </cfRule>
  </conditionalFormatting>
  <conditionalFormatting sqref="NL79:NO79">
    <cfRule type="expression" dxfId="14461" priority="9545">
      <formula>NL79=$B$22</formula>
    </cfRule>
  </conditionalFormatting>
  <conditionalFormatting sqref="NL79:NO79">
    <cfRule type="expression" dxfId="14460" priority="9543">
      <formula>NL79=#REF!</formula>
    </cfRule>
    <cfRule type="expression" dxfId="14459" priority="9544">
      <formula>NL79=$B$23</formula>
    </cfRule>
  </conditionalFormatting>
  <conditionalFormatting sqref="NO79">
    <cfRule type="expression" dxfId="14458" priority="9519">
      <formula>NO79=$B$8</formula>
    </cfRule>
    <cfRule type="expression" dxfId="14457" priority="9520">
      <formula>NO79=$B$24</formula>
    </cfRule>
    <cfRule type="expression" dxfId="14456" priority="9521">
      <formula>NO79=$B$18</formula>
    </cfRule>
    <cfRule type="expression" dxfId="14455" priority="9522">
      <formula>NO79=$B$3</formula>
    </cfRule>
  </conditionalFormatting>
  <conditionalFormatting sqref="NO79">
    <cfRule type="expression" dxfId="14454" priority="9506">
      <formula>NO79=$B$20</formula>
    </cfRule>
    <cfRule type="expression" dxfId="14453" priority="9507">
      <formula>NO79=$B$21</formula>
    </cfRule>
    <cfRule type="expression" dxfId="14452" priority="9508">
      <formula>NO79=$B$19</formula>
    </cfRule>
    <cfRule type="expression" dxfId="14451" priority="9509">
      <formula>NO79=$B$17</formula>
    </cfRule>
    <cfRule type="expression" dxfId="14450" priority="9510">
      <formula>NO79=$B$16</formula>
    </cfRule>
    <cfRule type="expression" dxfId="14449" priority="9511">
      <formula>NO79=$B$14</formula>
    </cfRule>
    <cfRule type="expression" dxfId="14448" priority="9512">
      <formula>NO79=$B$13</formula>
    </cfRule>
    <cfRule type="expression" dxfId="14447" priority="9513">
      <formula>NO79=$B$12</formula>
    </cfRule>
    <cfRule type="expression" dxfId="14446" priority="9514">
      <formula>NO79=$B$11</formula>
    </cfRule>
    <cfRule type="expression" dxfId="14445" priority="9515">
      <formula>NO79=$B$10</formula>
    </cfRule>
    <cfRule type="expression" dxfId="14444" priority="9516">
      <formula>NO79=$B$9</formula>
    </cfRule>
    <cfRule type="expression" dxfId="14443" priority="9517">
      <formula>NO79=$B$6</formula>
    </cfRule>
    <cfRule type="expression" dxfId="14442" priority="9518">
      <formula>"TEXT(C$16,""ddd"")='Sat'"</formula>
    </cfRule>
  </conditionalFormatting>
  <conditionalFormatting sqref="NO79">
    <cfRule type="expression" dxfId="14441" priority="9505">
      <formula>NO79=$B$22</formula>
    </cfRule>
  </conditionalFormatting>
  <conditionalFormatting sqref="NO79">
    <cfRule type="expression" dxfId="14440" priority="9503">
      <formula>NO79=#REF!</formula>
    </cfRule>
    <cfRule type="expression" dxfId="14439" priority="9504">
      <formula>NO79=$B$23</formula>
    </cfRule>
  </conditionalFormatting>
  <conditionalFormatting sqref="NL79:NO79">
    <cfRule type="expression" dxfId="14438" priority="9499">
      <formula>NL79=$B$8</formula>
    </cfRule>
    <cfRule type="expression" dxfId="14437" priority="9500">
      <formula>NL79=$B$24</formula>
    </cfRule>
    <cfRule type="expression" dxfId="14436" priority="9501">
      <formula>NL79=$B$18</formula>
    </cfRule>
    <cfRule type="expression" dxfId="14435" priority="9502">
      <formula>NL79=$B$3</formula>
    </cfRule>
  </conditionalFormatting>
  <conditionalFormatting sqref="NL79:NO79">
    <cfRule type="expression" dxfId="14434" priority="9486">
      <formula>NL79=$B$20</formula>
    </cfRule>
    <cfRule type="expression" dxfId="14433" priority="9487">
      <formula>NL79=$B$21</formula>
    </cfRule>
    <cfRule type="expression" dxfId="14432" priority="9488">
      <formula>NL79=$B$19</formula>
    </cfRule>
    <cfRule type="expression" dxfId="14431" priority="9489">
      <formula>NL79=$B$17</formula>
    </cfRule>
    <cfRule type="expression" dxfId="14430" priority="9490">
      <formula>NL79=$B$16</formula>
    </cfRule>
    <cfRule type="expression" dxfId="14429" priority="9491">
      <formula>NL79=$B$14</formula>
    </cfRule>
    <cfRule type="expression" dxfId="14428" priority="9492">
      <formula>NL79=$B$13</formula>
    </cfRule>
    <cfRule type="expression" dxfId="14427" priority="9493">
      <formula>NL79=$B$12</formula>
    </cfRule>
    <cfRule type="expression" dxfId="14426" priority="9494">
      <formula>NL79=$B$11</formula>
    </cfRule>
    <cfRule type="expression" dxfId="14425" priority="9495">
      <formula>NL79=$B$10</formula>
    </cfRule>
    <cfRule type="expression" dxfId="14424" priority="9496">
      <formula>NL79=$B$9</formula>
    </cfRule>
    <cfRule type="expression" dxfId="14423" priority="9497">
      <formula>NL79=$B$6</formula>
    </cfRule>
    <cfRule type="expression" dxfId="14422" priority="9498">
      <formula>"TEXT(C$16,""ddd"")='Sat'"</formula>
    </cfRule>
  </conditionalFormatting>
  <conditionalFormatting sqref="NL79:NO79">
    <cfRule type="expression" dxfId="14421" priority="9485">
      <formula>NL79=$B$22</formula>
    </cfRule>
  </conditionalFormatting>
  <conditionalFormatting sqref="NL79:NO79">
    <cfRule type="expression" dxfId="14420" priority="9483">
      <formula>NL79=#REF!</formula>
    </cfRule>
    <cfRule type="expression" dxfId="14419" priority="9484">
      <formula>NL79=$B$23</formula>
    </cfRule>
  </conditionalFormatting>
  <conditionalFormatting sqref="NL79:NO79">
    <cfRule type="expression" dxfId="14418" priority="9459">
      <formula>NL79=$B$8</formula>
    </cfRule>
    <cfRule type="expression" dxfId="14417" priority="9460">
      <formula>NL79=$B$24</formula>
    </cfRule>
    <cfRule type="expression" dxfId="14416" priority="9461">
      <formula>NL79=$B$18</formula>
    </cfRule>
    <cfRule type="expression" dxfId="14415" priority="9462">
      <formula>NL79=$B$3</formula>
    </cfRule>
  </conditionalFormatting>
  <conditionalFormatting sqref="NL79:NO79">
    <cfRule type="expression" dxfId="14414" priority="9446">
      <formula>NL79=$B$20</formula>
    </cfRule>
    <cfRule type="expression" dxfId="14413" priority="9447">
      <formula>NL79=$B$21</formula>
    </cfRule>
    <cfRule type="expression" dxfId="14412" priority="9448">
      <formula>NL79=$B$19</formula>
    </cfRule>
    <cfRule type="expression" dxfId="14411" priority="9449">
      <formula>NL79=$B$17</formula>
    </cfRule>
    <cfRule type="expression" dxfId="14410" priority="9450">
      <formula>NL79=$B$16</formula>
    </cfRule>
    <cfRule type="expression" dxfId="14409" priority="9451">
      <formula>NL79=$B$14</formula>
    </cfRule>
    <cfRule type="expression" dxfId="14408" priority="9452">
      <formula>NL79=$B$13</formula>
    </cfRule>
    <cfRule type="expression" dxfId="14407" priority="9453">
      <formula>NL79=$B$12</formula>
    </cfRule>
    <cfRule type="expression" dxfId="14406" priority="9454">
      <formula>NL79=$B$11</formula>
    </cfRule>
    <cfRule type="expression" dxfId="14405" priority="9455">
      <formula>NL79=$B$10</formula>
    </cfRule>
    <cfRule type="expression" dxfId="14404" priority="9456">
      <formula>NL79=$B$9</formula>
    </cfRule>
    <cfRule type="expression" dxfId="14403" priority="9457">
      <formula>NL79=$B$6</formula>
    </cfRule>
    <cfRule type="expression" dxfId="14402" priority="9458">
      <formula>"TEXT(C$16,""ddd"")='Sat'"</formula>
    </cfRule>
  </conditionalFormatting>
  <conditionalFormatting sqref="NL79:NO79">
    <cfRule type="expression" dxfId="14401" priority="9445">
      <formula>NL79=$B$22</formula>
    </cfRule>
  </conditionalFormatting>
  <conditionalFormatting sqref="NL79:NO79">
    <cfRule type="expression" dxfId="14400" priority="9443">
      <formula>NL79=#REF!</formula>
    </cfRule>
    <cfRule type="expression" dxfId="14399" priority="9444">
      <formula>NL79=$B$23</formula>
    </cfRule>
  </conditionalFormatting>
  <conditionalFormatting sqref="NO79">
    <cfRule type="expression" dxfId="14398" priority="9419">
      <formula>NO79=$B$8</formula>
    </cfRule>
    <cfRule type="expression" dxfId="14397" priority="9420">
      <formula>NO79=$B$24</formula>
    </cfRule>
    <cfRule type="expression" dxfId="14396" priority="9421">
      <formula>NO79=$B$18</formula>
    </cfRule>
    <cfRule type="expression" dxfId="14395" priority="9422">
      <formula>NO79=$B$3</formula>
    </cfRule>
  </conditionalFormatting>
  <conditionalFormatting sqref="NO79">
    <cfRule type="expression" dxfId="14394" priority="9406">
      <formula>NO79=$B$20</formula>
    </cfRule>
    <cfRule type="expression" dxfId="14393" priority="9407">
      <formula>NO79=$B$21</formula>
    </cfRule>
    <cfRule type="expression" dxfId="14392" priority="9408">
      <formula>NO79=$B$19</formula>
    </cfRule>
    <cfRule type="expression" dxfId="14391" priority="9409">
      <formula>NO79=$B$17</formula>
    </cfRule>
    <cfRule type="expression" dxfId="14390" priority="9410">
      <formula>NO79=$B$16</formula>
    </cfRule>
    <cfRule type="expression" dxfId="14389" priority="9411">
      <formula>NO79=$B$14</formula>
    </cfRule>
    <cfRule type="expression" dxfId="14388" priority="9412">
      <formula>NO79=$B$13</formula>
    </cfRule>
    <cfRule type="expression" dxfId="14387" priority="9413">
      <formula>NO79=$B$12</formula>
    </cfRule>
    <cfRule type="expression" dxfId="14386" priority="9414">
      <formula>NO79=$B$11</formula>
    </cfRule>
    <cfRule type="expression" dxfId="14385" priority="9415">
      <formula>NO79=$B$10</formula>
    </cfRule>
    <cfRule type="expression" dxfId="14384" priority="9416">
      <formula>NO79=$B$9</formula>
    </cfRule>
    <cfRule type="expression" dxfId="14383" priority="9417">
      <formula>NO79=$B$6</formula>
    </cfRule>
    <cfRule type="expression" dxfId="14382" priority="9418">
      <formula>"TEXT(C$16,""ddd"")='Sat'"</formula>
    </cfRule>
  </conditionalFormatting>
  <conditionalFormatting sqref="NO79">
    <cfRule type="expression" dxfId="14381" priority="9405">
      <formula>NO79=$B$22</formula>
    </cfRule>
  </conditionalFormatting>
  <conditionalFormatting sqref="NO79">
    <cfRule type="expression" dxfId="14380" priority="9403">
      <formula>NO79=#REF!</formula>
    </cfRule>
    <cfRule type="expression" dxfId="14379" priority="9404">
      <formula>NO79=$B$23</formula>
    </cfRule>
  </conditionalFormatting>
  <conditionalFormatting sqref="NP79">
    <cfRule type="expression" dxfId="14378" priority="9402">
      <formula>NP79=$B$22</formula>
    </cfRule>
  </conditionalFormatting>
  <conditionalFormatting sqref="NT79:NW79">
    <cfRule type="expression" dxfId="14377" priority="9397">
      <formula>NT79=$B$4</formula>
    </cfRule>
    <cfRule type="expression" dxfId="14376" priority="9398">
      <formula>NT79=$B$8</formula>
    </cfRule>
    <cfRule type="expression" dxfId="14375" priority="9399">
      <formula>NT79=$B$24</formula>
    </cfRule>
    <cfRule type="expression" dxfId="14374" priority="9400">
      <formula>NT79=$B$18</formula>
    </cfRule>
    <cfRule type="expression" dxfId="14373" priority="9401">
      <formula>NT79=$B$3</formula>
    </cfRule>
  </conditionalFormatting>
  <conditionalFormatting sqref="NT79:NW79">
    <cfRule type="expression" dxfId="14372" priority="9382">
      <formula>NT79=$B$15</formula>
    </cfRule>
    <cfRule type="expression" dxfId="14371" priority="9383">
      <formula>NT79=$B$7</formula>
    </cfRule>
    <cfRule type="expression" dxfId="14370" priority="9384">
      <formula>NT79=$B$20</formula>
    </cfRule>
    <cfRule type="expression" dxfId="14369" priority="9385">
      <formula>NT79=$B$21</formula>
    </cfRule>
    <cfRule type="expression" dxfId="14368" priority="9386">
      <formula>NT79=$B$19</formula>
    </cfRule>
    <cfRule type="expression" dxfId="14367" priority="9387">
      <formula>NT79=$B$17</formula>
    </cfRule>
    <cfRule type="expression" dxfId="14366" priority="9388">
      <formula>NT79=$B$16</formula>
    </cfRule>
    <cfRule type="expression" dxfId="14365" priority="9389">
      <formula>NT79=$B$14</formula>
    </cfRule>
    <cfRule type="expression" dxfId="14364" priority="9390">
      <formula>NT79=$B$13</formula>
    </cfRule>
    <cfRule type="expression" dxfId="14363" priority="9391">
      <formula>NT79=$B$12</formula>
    </cfRule>
    <cfRule type="expression" dxfId="14362" priority="9392">
      <formula>NT79=$B$11</formula>
    </cfRule>
    <cfRule type="expression" dxfId="14361" priority="9393">
      <formula>NT79=$B$10</formula>
    </cfRule>
    <cfRule type="expression" dxfId="14360" priority="9394">
      <formula>NT79=$B$9</formula>
    </cfRule>
    <cfRule type="expression" dxfId="14359" priority="9395">
      <formula>NT79=$B$6</formula>
    </cfRule>
    <cfRule type="expression" dxfId="14358" priority="9396">
      <formula>"TEXT(C$16,""ddd"")='Sat'"</formula>
    </cfRule>
  </conditionalFormatting>
  <conditionalFormatting sqref="NT79:NW79">
    <cfRule type="expression" dxfId="14357" priority="9381">
      <formula>NT79=$B$22</formula>
    </cfRule>
  </conditionalFormatting>
  <conditionalFormatting sqref="NT79:NW79">
    <cfRule type="expression" dxfId="14356" priority="9380">
      <formula>NT79=$B$23</formula>
    </cfRule>
  </conditionalFormatting>
  <conditionalFormatting sqref="NZ79:OD79">
    <cfRule type="expression" dxfId="14355" priority="9375">
      <formula>NZ79=$B$4</formula>
    </cfRule>
    <cfRule type="expression" dxfId="14354" priority="9376">
      <formula>NZ79=$B$8</formula>
    </cfRule>
    <cfRule type="expression" dxfId="14353" priority="9377">
      <formula>NZ79=$B$24</formula>
    </cfRule>
    <cfRule type="expression" dxfId="14352" priority="9378">
      <formula>NZ79=$B$18</formula>
    </cfRule>
    <cfRule type="expression" dxfId="14351" priority="9379">
      <formula>NZ79=$B$3</formula>
    </cfRule>
  </conditionalFormatting>
  <conditionalFormatting sqref="NZ79:OD79">
    <cfRule type="expression" dxfId="14350" priority="9360">
      <formula>NZ79=$B$15</formula>
    </cfRule>
    <cfRule type="expression" dxfId="14349" priority="9361">
      <formula>NZ79=$B$7</formula>
    </cfRule>
    <cfRule type="expression" dxfId="14348" priority="9362">
      <formula>NZ79=$B$20</formula>
    </cfRule>
    <cfRule type="expression" dxfId="14347" priority="9363">
      <formula>NZ79=$B$21</formula>
    </cfRule>
    <cfRule type="expression" dxfId="14346" priority="9364">
      <formula>NZ79=$B$19</formula>
    </cfRule>
    <cfRule type="expression" dxfId="14345" priority="9365">
      <formula>NZ79=$B$17</formula>
    </cfRule>
    <cfRule type="expression" dxfId="14344" priority="9366">
      <formula>NZ79=$B$16</formula>
    </cfRule>
    <cfRule type="expression" dxfId="14343" priority="9367">
      <formula>NZ79=$B$14</formula>
    </cfRule>
    <cfRule type="expression" dxfId="14342" priority="9368">
      <formula>NZ79=$B$13</formula>
    </cfRule>
    <cfRule type="expression" dxfId="14341" priority="9369">
      <formula>NZ79=$B$12</formula>
    </cfRule>
    <cfRule type="expression" dxfId="14340" priority="9370">
      <formula>NZ79=$B$11</formula>
    </cfRule>
    <cfRule type="expression" dxfId="14339" priority="9371">
      <formula>NZ79=$B$10</formula>
    </cfRule>
    <cfRule type="expression" dxfId="14338" priority="9372">
      <formula>NZ79=$B$9</formula>
    </cfRule>
    <cfRule type="expression" dxfId="14337" priority="9373">
      <formula>NZ79=$B$6</formula>
    </cfRule>
    <cfRule type="expression" dxfId="14336" priority="9374">
      <formula>"TEXT(C$16,""ddd"")='Sat'"</formula>
    </cfRule>
  </conditionalFormatting>
  <conditionalFormatting sqref="NZ79:OD79">
    <cfRule type="expression" dxfId="14335" priority="9359">
      <formula>NZ79=$B$22</formula>
    </cfRule>
  </conditionalFormatting>
  <conditionalFormatting sqref="NZ79:OD79">
    <cfRule type="expression" dxfId="14334" priority="9358">
      <formula>NZ79=$B$23</formula>
    </cfRule>
  </conditionalFormatting>
  <conditionalFormatting sqref="NZ79:OD79">
    <cfRule type="expression" dxfId="14333" priority="9354">
      <formula>NZ79=$B$8</formula>
    </cfRule>
    <cfRule type="expression" dxfId="14332" priority="9355">
      <formula>NZ79=$B$24</formula>
    </cfRule>
    <cfRule type="expression" dxfId="14331" priority="9356">
      <formula>NZ79=$B$18</formula>
    </cfRule>
    <cfRule type="expression" dxfId="14330" priority="9357">
      <formula>NZ79=$B$3</formula>
    </cfRule>
  </conditionalFormatting>
  <conditionalFormatting sqref="NZ79:OD79">
    <cfRule type="expression" dxfId="14329" priority="9341">
      <formula>NZ79=$B$20</formula>
    </cfRule>
    <cfRule type="expression" dxfId="14328" priority="9342">
      <formula>NZ79=$B$21</formula>
    </cfRule>
    <cfRule type="expression" dxfId="14327" priority="9343">
      <formula>NZ79=$B$19</formula>
    </cfRule>
    <cfRule type="expression" dxfId="14326" priority="9344">
      <formula>NZ79=$B$17</formula>
    </cfRule>
    <cfRule type="expression" dxfId="14325" priority="9345">
      <formula>NZ79=$B$16</formula>
    </cfRule>
    <cfRule type="expression" dxfId="14324" priority="9346">
      <formula>NZ79=$B$14</formula>
    </cfRule>
    <cfRule type="expression" dxfId="14323" priority="9347">
      <formula>NZ79=$B$13</formula>
    </cfRule>
    <cfRule type="expression" dxfId="14322" priority="9348">
      <formula>NZ79=$B$12</formula>
    </cfRule>
    <cfRule type="expression" dxfId="14321" priority="9349">
      <formula>NZ79=$B$11</formula>
    </cfRule>
    <cfRule type="expression" dxfId="14320" priority="9350">
      <formula>NZ79=$B$10</formula>
    </cfRule>
    <cfRule type="expression" dxfId="14319" priority="9351">
      <formula>NZ79=$B$9</formula>
    </cfRule>
    <cfRule type="expression" dxfId="14318" priority="9352">
      <formula>NZ79=$B$6</formula>
    </cfRule>
    <cfRule type="expression" dxfId="14317" priority="9353">
      <formula>"TEXT(C$16,""ddd"")='Sat'"</formula>
    </cfRule>
  </conditionalFormatting>
  <conditionalFormatting sqref="NZ79:OD79">
    <cfRule type="expression" dxfId="14316" priority="9340">
      <formula>NZ79=$B$22</formula>
    </cfRule>
  </conditionalFormatting>
  <conditionalFormatting sqref="NZ79:OD79">
    <cfRule type="expression" dxfId="14315" priority="9338">
      <formula>NZ79=#REF!</formula>
    </cfRule>
    <cfRule type="expression" dxfId="14314" priority="9339">
      <formula>NZ79=$B$23</formula>
    </cfRule>
  </conditionalFormatting>
  <conditionalFormatting sqref="DI79">
    <cfRule type="expression" dxfId="14313" priority="9311">
      <formula>DI79=$B$4</formula>
    </cfRule>
    <cfRule type="expression" dxfId="14312" priority="9312">
      <formula>DI79=$B$8</formula>
    </cfRule>
    <cfRule type="expression" dxfId="14311" priority="9313">
      <formula>DI79=$B$24</formula>
    </cfRule>
    <cfRule type="expression" dxfId="14310" priority="9314">
      <formula>DI79=$B$18</formula>
    </cfRule>
    <cfRule type="expression" dxfId="14309" priority="9315">
      <formula>DI79=$B$3</formula>
    </cfRule>
  </conditionalFormatting>
  <conditionalFormatting sqref="DI79">
    <cfRule type="expression" dxfId="14308" priority="9296">
      <formula>DI79=$B$15</formula>
    </cfRule>
    <cfRule type="expression" dxfId="14307" priority="9297">
      <formula>DI79=$B$7</formula>
    </cfRule>
    <cfRule type="expression" dxfId="14306" priority="9298">
      <formula>DI79=$B$20</formula>
    </cfRule>
    <cfRule type="expression" dxfId="14305" priority="9299">
      <formula>DI79=$B$21</formula>
    </cfRule>
    <cfRule type="expression" dxfId="14304" priority="9300">
      <formula>DI79=$B$19</formula>
    </cfRule>
    <cfRule type="expression" dxfId="14303" priority="9301">
      <formula>DI79=$B$17</formula>
    </cfRule>
    <cfRule type="expression" dxfId="14302" priority="9302">
      <formula>DI79=$B$16</formula>
    </cfRule>
    <cfRule type="expression" dxfId="14301" priority="9303">
      <formula>DI79=$B$14</formula>
    </cfRule>
    <cfRule type="expression" dxfId="14300" priority="9304">
      <formula>DI79=$B$13</formula>
    </cfRule>
    <cfRule type="expression" dxfId="14299" priority="9305">
      <formula>DI79=$B$12</formula>
    </cfRule>
    <cfRule type="expression" dxfId="14298" priority="9306">
      <formula>DI79=$B$11</formula>
    </cfRule>
    <cfRule type="expression" dxfId="14297" priority="9307">
      <formula>DI79=$B$10</formula>
    </cfRule>
    <cfRule type="expression" dxfId="14296" priority="9308">
      <formula>DI79=$B$9</formula>
    </cfRule>
    <cfRule type="expression" dxfId="14295" priority="9309">
      <formula>DI79=$B$6</formula>
    </cfRule>
    <cfRule type="expression" dxfId="14294" priority="9310">
      <formula>"TEXT(C$16,""ddd"")='Sat'"</formula>
    </cfRule>
  </conditionalFormatting>
  <conditionalFormatting sqref="DI79">
    <cfRule type="expression" dxfId="14293" priority="9295">
      <formula>DI79=$B$22</formula>
    </cfRule>
  </conditionalFormatting>
  <conditionalFormatting sqref="DI79">
    <cfRule type="expression" dxfId="14292" priority="9294">
      <formula>DI79=$B$23</formula>
    </cfRule>
  </conditionalFormatting>
  <conditionalFormatting sqref="DF27:DH27">
    <cfRule type="expression" dxfId="14291" priority="9290">
      <formula>DF27=$B$8</formula>
    </cfRule>
    <cfRule type="expression" dxfId="14290" priority="9291">
      <formula>DF27=$B$24</formula>
    </cfRule>
    <cfRule type="expression" dxfId="14289" priority="9292">
      <formula>DF27=$B$18</formula>
    </cfRule>
    <cfRule type="expression" dxfId="14288" priority="9293">
      <formula>DF27=$B$3</formula>
    </cfRule>
  </conditionalFormatting>
  <conditionalFormatting sqref="DF27:DH27">
    <cfRule type="expression" dxfId="14287" priority="9277">
      <formula>DF27=$B$20</formula>
    </cfRule>
    <cfRule type="expression" dxfId="14286" priority="9278">
      <formula>DF27=$B$21</formula>
    </cfRule>
    <cfRule type="expression" dxfId="14285" priority="9279">
      <formula>DF27=$B$19</formula>
    </cfRule>
    <cfRule type="expression" dxfId="14284" priority="9280">
      <formula>DF27=$B$17</formula>
    </cfRule>
    <cfRule type="expression" dxfId="14283" priority="9281">
      <formula>DF27=$B$16</formula>
    </cfRule>
    <cfRule type="expression" dxfId="14282" priority="9282">
      <formula>DF27=$B$14</formula>
    </cfRule>
    <cfRule type="expression" dxfId="14281" priority="9283">
      <formula>DF27=$B$13</formula>
    </cfRule>
    <cfRule type="expression" dxfId="14280" priority="9284">
      <formula>DF27=$B$12</formula>
    </cfRule>
    <cfRule type="expression" dxfId="14279" priority="9285">
      <formula>DF27=$B$11</formula>
    </cfRule>
    <cfRule type="expression" dxfId="14278" priority="9286">
      <formula>DF27=$B$10</formula>
    </cfRule>
    <cfRule type="expression" dxfId="14277" priority="9287">
      <formula>DF27=$B$9</formula>
    </cfRule>
    <cfRule type="expression" dxfId="14276" priority="9288">
      <formula>DF27=$B$6</formula>
    </cfRule>
    <cfRule type="expression" dxfId="14275" priority="9289">
      <formula>"TEXT(C$16,""ddd"")='Sat'"</formula>
    </cfRule>
  </conditionalFormatting>
  <conditionalFormatting sqref="DF27:DH27">
    <cfRule type="expression" dxfId="14274" priority="9276">
      <formula>DF27=$B$22</formula>
    </cfRule>
  </conditionalFormatting>
  <conditionalFormatting sqref="DF27:DH27">
    <cfRule type="expression" dxfId="14273" priority="9274">
      <formula>DF27=#REF!</formula>
    </cfRule>
    <cfRule type="expression" dxfId="14272" priority="9275">
      <formula>DF27=$B$23</formula>
    </cfRule>
  </conditionalFormatting>
  <conditionalFormatting sqref="DI27:DJ27">
    <cfRule type="expression" dxfId="14271" priority="9249">
      <formula>DI27=$B$4</formula>
    </cfRule>
    <cfRule type="expression" dxfId="14270" priority="9250">
      <formula>DI27=$B$8</formula>
    </cfRule>
    <cfRule type="expression" dxfId="14269" priority="9251">
      <formula>DI27=$B$24</formula>
    </cfRule>
    <cfRule type="expression" dxfId="14268" priority="9252">
      <formula>DI27=$B$18</formula>
    </cfRule>
    <cfRule type="expression" dxfId="14267" priority="9253">
      <formula>DI27=$B$3</formula>
    </cfRule>
  </conditionalFormatting>
  <conditionalFormatting sqref="DI27:DJ27">
    <cfRule type="expression" dxfId="14266" priority="9234">
      <formula>DI27=$B$15</formula>
    </cfRule>
    <cfRule type="expression" dxfId="14265" priority="9235">
      <formula>DI27=$B$7</formula>
    </cfRule>
    <cfRule type="expression" dxfId="14264" priority="9236">
      <formula>DI27=$B$20</formula>
    </cfRule>
    <cfRule type="expression" dxfId="14263" priority="9237">
      <formula>DI27=$B$21</formula>
    </cfRule>
    <cfRule type="expression" dxfId="14262" priority="9238">
      <formula>DI27=$B$19</formula>
    </cfRule>
    <cfRule type="expression" dxfId="14261" priority="9239">
      <formula>DI27=$B$17</formula>
    </cfRule>
    <cfRule type="expression" dxfId="14260" priority="9240">
      <formula>DI27=$B$16</formula>
    </cfRule>
    <cfRule type="expression" dxfId="14259" priority="9241">
      <formula>DI27=$B$14</formula>
    </cfRule>
    <cfRule type="expression" dxfId="14258" priority="9242">
      <formula>DI27=$B$13</formula>
    </cfRule>
    <cfRule type="expression" dxfId="14257" priority="9243">
      <formula>DI27=$B$12</formula>
    </cfRule>
    <cfRule type="expression" dxfId="14256" priority="9244">
      <formula>DI27=$B$11</formula>
    </cfRule>
    <cfRule type="expression" dxfId="14255" priority="9245">
      <formula>DI27=$B$10</formula>
    </cfRule>
    <cfRule type="expression" dxfId="14254" priority="9246">
      <formula>DI27=$B$9</formula>
    </cfRule>
    <cfRule type="expression" dxfId="14253" priority="9247">
      <formula>DI27=$B$6</formula>
    </cfRule>
    <cfRule type="expression" dxfId="14252" priority="9248">
      <formula>"TEXT(C$16,""ddd"")='Sat'"</formula>
    </cfRule>
  </conditionalFormatting>
  <conditionalFormatting sqref="DI27:DJ27">
    <cfRule type="expression" dxfId="14251" priority="9233">
      <formula>DI27=$B$22</formula>
    </cfRule>
  </conditionalFormatting>
  <conditionalFormatting sqref="DI27:DJ27">
    <cfRule type="expression" dxfId="14250" priority="9232">
      <formula>DI27=$B$23</formula>
    </cfRule>
  </conditionalFormatting>
  <conditionalFormatting sqref="DM27">
    <cfRule type="expression" dxfId="14249" priority="9227">
      <formula>DM27=$B$4</formula>
    </cfRule>
    <cfRule type="expression" dxfId="14248" priority="9228">
      <formula>DM27=$B$8</formula>
    </cfRule>
    <cfRule type="expression" dxfId="14247" priority="9229">
      <formula>DM27=$B$24</formula>
    </cfRule>
    <cfRule type="expression" dxfId="14246" priority="9230">
      <formula>DM27=$B$18</formula>
    </cfRule>
    <cfRule type="expression" dxfId="14245" priority="9231">
      <formula>DM27=$B$3</formula>
    </cfRule>
  </conditionalFormatting>
  <conditionalFormatting sqref="DM27">
    <cfRule type="expression" dxfId="14244" priority="9212">
      <formula>DM27=$B$15</formula>
    </cfRule>
    <cfRule type="expression" dxfId="14243" priority="9213">
      <formula>DM27=$B$7</formula>
    </cfRule>
    <cfRule type="expression" dxfId="14242" priority="9214">
      <formula>DM27=$B$20</formula>
    </cfRule>
    <cfRule type="expression" dxfId="14241" priority="9215">
      <formula>DM27=$B$21</formula>
    </cfRule>
    <cfRule type="expression" dxfId="14240" priority="9216">
      <formula>DM27=$B$19</formula>
    </cfRule>
    <cfRule type="expression" dxfId="14239" priority="9217">
      <formula>DM27=$B$17</formula>
    </cfRule>
    <cfRule type="expression" dxfId="14238" priority="9218">
      <formula>DM27=$B$16</formula>
    </cfRule>
    <cfRule type="expression" dxfId="14237" priority="9219">
      <formula>DM27=$B$14</formula>
    </cfRule>
    <cfRule type="expression" dxfId="14236" priority="9220">
      <formula>DM27=$B$13</formula>
    </cfRule>
    <cfRule type="expression" dxfId="14235" priority="9221">
      <formula>DM27=$B$12</formula>
    </cfRule>
    <cfRule type="expression" dxfId="14234" priority="9222">
      <formula>DM27=$B$11</formula>
    </cfRule>
    <cfRule type="expression" dxfId="14233" priority="9223">
      <formula>DM27=$B$10</formula>
    </cfRule>
    <cfRule type="expression" dxfId="14232" priority="9224">
      <formula>DM27=$B$9</formula>
    </cfRule>
    <cfRule type="expression" dxfId="14231" priority="9225">
      <formula>DM27=$B$6</formula>
    </cfRule>
    <cfRule type="expression" dxfId="14230" priority="9226">
      <formula>"TEXT(C$16,""ddd"")='Sat'"</formula>
    </cfRule>
  </conditionalFormatting>
  <conditionalFormatting sqref="DM27">
    <cfRule type="expression" dxfId="14229" priority="9211">
      <formula>DM27=$B$22</formula>
    </cfRule>
  </conditionalFormatting>
  <conditionalFormatting sqref="DM27">
    <cfRule type="expression" dxfId="14228" priority="9210">
      <formula>DM27=$B$23</formula>
    </cfRule>
  </conditionalFormatting>
  <conditionalFormatting sqref="EO72:ES72">
    <cfRule type="expression" dxfId="14227" priority="9205">
      <formula>EO72=$B$4</formula>
    </cfRule>
    <cfRule type="expression" dxfId="14226" priority="9206">
      <formula>EO72=$B$8</formula>
    </cfRule>
    <cfRule type="expression" dxfId="14225" priority="9207">
      <formula>EO72=$B$24</formula>
    </cfRule>
    <cfRule type="expression" dxfId="14224" priority="9208">
      <formula>EO72=$B$18</formula>
    </cfRule>
    <cfRule type="expression" dxfId="14223" priority="9209">
      <formula>EO72=$B$3</formula>
    </cfRule>
  </conditionalFormatting>
  <conditionalFormatting sqref="EO72:ES72">
    <cfRule type="expression" dxfId="14222" priority="9190">
      <formula>EO72=$B$15</formula>
    </cfRule>
    <cfRule type="expression" dxfId="14221" priority="9191">
      <formula>EO72=$B$7</formula>
    </cfRule>
    <cfRule type="expression" dxfId="14220" priority="9192">
      <formula>EO72=$B$20</formula>
    </cfRule>
    <cfRule type="expression" dxfId="14219" priority="9193">
      <formula>EO72=$B$21</formula>
    </cfRule>
    <cfRule type="expression" dxfId="14218" priority="9194">
      <formula>EO72=$B$19</formula>
    </cfRule>
    <cfRule type="expression" dxfId="14217" priority="9195">
      <formula>EO72=$B$17</formula>
    </cfRule>
    <cfRule type="expression" dxfId="14216" priority="9196">
      <formula>EO72=$B$16</formula>
    </cfRule>
    <cfRule type="expression" dxfId="14215" priority="9197">
      <formula>EO72=$B$14</formula>
    </cfRule>
    <cfRule type="expression" dxfId="14214" priority="9198">
      <formula>EO72=$B$13</formula>
    </cfRule>
    <cfRule type="expression" dxfId="14213" priority="9199">
      <formula>EO72=$B$12</formula>
    </cfRule>
    <cfRule type="expression" dxfId="14212" priority="9200">
      <formula>EO72=$B$11</formula>
    </cfRule>
    <cfRule type="expression" dxfId="14211" priority="9201">
      <formula>EO72=$B$10</formula>
    </cfRule>
    <cfRule type="expression" dxfId="14210" priority="9202">
      <formula>EO72=$B$9</formula>
    </cfRule>
    <cfRule type="expression" dxfId="14209" priority="9203">
      <formula>EO72=$B$6</formula>
    </cfRule>
    <cfRule type="expression" dxfId="14208" priority="9204">
      <formula>"TEXT(C$16,""ddd"")='Sat'"</formula>
    </cfRule>
  </conditionalFormatting>
  <conditionalFormatting sqref="EO72:ES72">
    <cfRule type="expression" dxfId="14207" priority="9189">
      <formula>EO72=$B$22</formula>
    </cfRule>
  </conditionalFormatting>
  <conditionalFormatting sqref="EO72:ES72">
    <cfRule type="expression" dxfId="14206" priority="9188">
      <formula>EO72=$B$23</formula>
    </cfRule>
  </conditionalFormatting>
  <conditionalFormatting sqref="EV72:EZ72">
    <cfRule type="expression" dxfId="14205" priority="9183">
      <formula>EV72=$B$4</formula>
    </cfRule>
    <cfRule type="expression" dxfId="14204" priority="9184">
      <formula>EV72=$B$8</formula>
    </cfRule>
    <cfRule type="expression" dxfId="14203" priority="9185">
      <formula>EV72=$B$24</formula>
    </cfRule>
    <cfRule type="expression" dxfId="14202" priority="9186">
      <formula>EV72=$B$18</formula>
    </cfRule>
    <cfRule type="expression" dxfId="14201" priority="9187">
      <formula>EV72=$B$3</formula>
    </cfRule>
  </conditionalFormatting>
  <conditionalFormatting sqref="EV72:EZ72">
    <cfRule type="expression" dxfId="14200" priority="9168">
      <formula>EV72=$B$15</formula>
    </cfRule>
    <cfRule type="expression" dxfId="14199" priority="9169">
      <formula>EV72=$B$7</formula>
    </cfRule>
    <cfRule type="expression" dxfId="14198" priority="9170">
      <formula>EV72=$B$20</formula>
    </cfRule>
    <cfRule type="expression" dxfId="14197" priority="9171">
      <formula>EV72=$B$21</formula>
    </cfRule>
    <cfRule type="expression" dxfId="14196" priority="9172">
      <formula>EV72=$B$19</formula>
    </cfRule>
    <cfRule type="expression" dxfId="14195" priority="9173">
      <formula>EV72=$B$17</formula>
    </cfRule>
    <cfRule type="expression" dxfId="14194" priority="9174">
      <formula>EV72=$B$16</formula>
    </cfRule>
    <cfRule type="expression" dxfId="14193" priority="9175">
      <formula>EV72=$B$14</formula>
    </cfRule>
    <cfRule type="expression" dxfId="14192" priority="9176">
      <formula>EV72=$B$13</formula>
    </cfRule>
    <cfRule type="expression" dxfId="14191" priority="9177">
      <formula>EV72=$B$12</formula>
    </cfRule>
    <cfRule type="expression" dxfId="14190" priority="9178">
      <formula>EV72=$B$11</formula>
    </cfRule>
    <cfRule type="expression" dxfId="14189" priority="9179">
      <formula>EV72=$B$10</formula>
    </cfRule>
    <cfRule type="expression" dxfId="14188" priority="9180">
      <formula>EV72=$B$9</formula>
    </cfRule>
    <cfRule type="expression" dxfId="14187" priority="9181">
      <formula>EV72=$B$6</formula>
    </cfRule>
    <cfRule type="expression" dxfId="14186" priority="9182">
      <formula>"TEXT(C$16,""ddd"")='Sat'"</formula>
    </cfRule>
  </conditionalFormatting>
  <conditionalFormatting sqref="EV72:EZ72">
    <cfRule type="expression" dxfId="14185" priority="9167">
      <formula>EV72=$B$22</formula>
    </cfRule>
  </conditionalFormatting>
  <conditionalFormatting sqref="EV72:EZ72">
    <cfRule type="expression" dxfId="14184" priority="9166">
      <formula>EV72=$B$23</formula>
    </cfRule>
  </conditionalFormatting>
  <conditionalFormatting sqref="EO71:ES71">
    <cfRule type="expression" dxfId="14183" priority="9142">
      <formula>EO71=$B$8</formula>
    </cfRule>
    <cfRule type="expression" dxfId="14182" priority="9143">
      <formula>EO71=$B$24</formula>
    </cfRule>
    <cfRule type="expression" dxfId="14181" priority="9144">
      <formula>EO71=$B$18</formula>
    </cfRule>
    <cfRule type="expression" dxfId="14180" priority="9145">
      <formula>EO71=$B$3</formula>
    </cfRule>
  </conditionalFormatting>
  <conditionalFormatting sqref="EO71:ES71">
    <cfRule type="expression" dxfId="14179" priority="9129">
      <formula>EO71=$B$20</formula>
    </cfRule>
    <cfRule type="expression" dxfId="14178" priority="9130">
      <formula>EO71=$B$21</formula>
    </cfRule>
    <cfRule type="expression" dxfId="14177" priority="9131">
      <formula>EO71=$B$19</formula>
    </cfRule>
    <cfRule type="expression" dxfId="14176" priority="9132">
      <formula>EO71=$B$17</formula>
    </cfRule>
    <cfRule type="expression" dxfId="14175" priority="9133">
      <formula>EO71=$B$16</formula>
    </cfRule>
    <cfRule type="expression" dxfId="14174" priority="9134">
      <formula>EO71=$B$14</formula>
    </cfRule>
    <cfRule type="expression" dxfId="14173" priority="9135">
      <formula>EO71=$B$13</formula>
    </cfRule>
    <cfRule type="expression" dxfId="14172" priority="9136">
      <formula>EO71=$B$12</formula>
    </cfRule>
    <cfRule type="expression" dxfId="14171" priority="9137">
      <formula>EO71=$B$11</formula>
    </cfRule>
    <cfRule type="expression" dxfId="14170" priority="9138">
      <formula>EO71=$B$10</formula>
    </cfRule>
    <cfRule type="expression" dxfId="14169" priority="9139">
      <formula>EO71=$B$9</formula>
    </cfRule>
    <cfRule type="expression" dxfId="14168" priority="9140">
      <formula>EO71=$B$6</formula>
    </cfRule>
    <cfRule type="expression" dxfId="14167" priority="9141">
      <formula>"TEXT(C$16,""ddd"")='Sat'"</formula>
    </cfRule>
  </conditionalFormatting>
  <conditionalFormatting sqref="EO71:ES71">
    <cfRule type="expression" dxfId="14166" priority="9128">
      <formula>EO71=$B$22</formula>
    </cfRule>
  </conditionalFormatting>
  <conditionalFormatting sqref="EO71:ES71">
    <cfRule type="expression" dxfId="14165" priority="9126">
      <formula>EO71=#REF!</formula>
    </cfRule>
    <cfRule type="expression" dxfId="14164" priority="9127">
      <formula>EO71=$B$23</formula>
    </cfRule>
  </conditionalFormatting>
  <conditionalFormatting sqref="EX28">
    <cfRule type="expression" dxfId="14163" priority="9122">
      <formula>EX28=$B$8</formula>
    </cfRule>
    <cfRule type="expression" dxfId="14162" priority="9123">
      <formula>EX28=$B$24</formula>
    </cfRule>
    <cfRule type="expression" dxfId="14161" priority="9124">
      <formula>EX28=$B$18</formula>
    </cfRule>
    <cfRule type="expression" dxfId="14160" priority="9125">
      <formula>EX28=$B$3</formula>
    </cfRule>
  </conditionalFormatting>
  <conditionalFormatting sqref="EX28">
    <cfRule type="expression" dxfId="14159" priority="9109">
      <formula>EX28=$B$20</formula>
    </cfRule>
    <cfRule type="expression" dxfId="14158" priority="9110">
      <formula>EX28=$B$21</formula>
    </cfRule>
    <cfRule type="expression" dxfId="14157" priority="9111">
      <formula>EX28=$B$19</formula>
    </cfRule>
    <cfRule type="expression" dxfId="14156" priority="9112">
      <formula>EX28=$B$17</formula>
    </cfRule>
    <cfRule type="expression" dxfId="14155" priority="9113">
      <formula>EX28=$B$16</formula>
    </cfRule>
    <cfRule type="expression" dxfId="14154" priority="9114">
      <formula>EX28=$B$14</formula>
    </cfRule>
    <cfRule type="expression" dxfId="14153" priority="9115">
      <formula>EX28=$B$13</formula>
    </cfRule>
    <cfRule type="expression" dxfId="14152" priority="9116">
      <formula>EX28=$B$12</formula>
    </cfRule>
    <cfRule type="expression" dxfId="14151" priority="9117">
      <formula>EX28=$B$11</formula>
    </cfRule>
    <cfRule type="expression" dxfId="14150" priority="9118">
      <formula>EX28=$B$10</formula>
    </cfRule>
    <cfRule type="expression" dxfId="14149" priority="9119">
      <formula>EX28=$B$9</formula>
    </cfRule>
    <cfRule type="expression" dxfId="14148" priority="9120">
      <formula>EX28=$B$6</formula>
    </cfRule>
    <cfRule type="expression" dxfId="14147" priority="9121">
      <formula>"TEXT(C$16,""ddd"")='Sat'"</formula>
    </cfRule>
  </conditionalFormatting>
  <conditionalFormatting sqref="EX28">
    <cfRule type="expression" dxfId="14146" priority="9108">
      <formula>EX28=$B$22</formula>
    </cfRule>
  </conditionalFormatting>
  <conditionalFormatting sqref="EX28">
    <cfRule type="expression" dxfId="14145" priority="9106">
      <formula>EX28=#REF!</formula>
    </cfRule>
    <cfRule type="expression" dxfId="14144" priority="9107">
      <formula>EX28=$B$23</formula>
    </cfRule>
  </conditionalFormatting>
  <conditionalFormatting sqref="FF28">
    <cfRule type="expression" dxfId="14143" priority="9102">
      <formula>FF28=$B$8</formula>
    </cfRule>
    <cfRule type="expression" dxfId="14142" priority="9103">
      <formula>FF28=$B$24</formula>
    </cfRule>
    <cfRule type="expression" dxfId="14141" priority="9104">
      <formula>FF28=$B$18</formula>
    </cfRule>
    <cfRule type="expression" dxfId="14140" priority="9105">
      <formula>FF28=$B$3</formula>
    </cfRule>
  </conditionalFormatting>
  <conditionalFormatting sqref="FF28">
    <cfRule type="expression" dxfId="14139" priority="9089">
      <formula>FF28=$B$20</formula>
    </cfRule>
    <cfRule type="expression" dxfId="14138" priority="9090">
      <formula>FF28=$B$21</formula>
    </cfRule>
    <cfRule type="expression" dxfId="14137" priority="9091">
      <formula>FF28=$B$19</formula>
    </cfRule>
    <cfRule type="expression" dxfId="14136" priority="9092">
      <formula>FF28=$B$17</formula>
    </cfRule>
    <cfRule type="expression" dxfId="14135" priority="9093">
      <formula>FF28=$B$16</formula>
    </cfRule>
    <cfRule type="expression" dxfId="14134" priority="9094">
      <formula>FF28=$B$14</formula>
    </cfRule>
    <cfRule type="expression" dxfId="14133" priority="9095">
      <formula>FF28=$B$13</formula>
    </cfRule>
    <cfRule type="expression" dxfId="14132" priority="9096">
      <formula>FF28=$B$12</formula>
    </cfRule>
    <cfRule type="expression" dxfId="14131" priority="9097">
      <formula>FF28=$B$11</formula>
    </cfRule>
    <cfRule type="expression" dxfId="14130" priority="9098">
      <formula>FF28=$B$10</formula>
    </cfRule>
    <cfRule type="expression" dxfId="14129" priority="9099">
      <formula>FF28=$B$9</formula>
    </cfRule>
    <cfRule type="expression" dxfId="14128" priority="9100">
      <formula>FF28=$B$6</formula>
    </cfRule>
    <cfRule type="expression" dxfId="14127" priority="9101">
      <formula>"TEXT(C$16,""ddd"")='Sat'"</formula>
    </cfRule>
  </conditionalFormatting>
  <conditionalFormatting sqref="FF28">
    <cfRule type="expression" dxfId="14126" priority="9088">
      <formula>FF28=$B$22</formula>
    </cfRule>
  </conditionalFormatting>
  <conditionalFormatting sqref="FF28">
    <cfRule type="expression" dxfId="14125" priority="9086">
      <formula>FF28=#REF!</formula>
    </cfRule>
    <cfRule type="expression" dxfId="14124" priority="9087">
      <formula>FF28=$B$23</formula>
    </cfRule>
  </conditionalFormatting>
  <conditionalFormatting sqref="FL28:FM28">
    <cfRule type="expression" dxfId="14123" priority="9082">
      <formula>FL28=$B$8</formula>
    </cfRule>
    <cfRule type="expression" dxfId="14122" priority="9083">
      <formula>FL28=$B$24</formula>
    </cfRule>
    <cfRule type="expression" dxfId="14121" priority="9084">
      <formula>FL28=$B$18</formula>
    </cfRule>
    <cfRule type="expression" dxfId="14120" priority="9085">
      <formula>FL28=$B$3</formula>
    </cfRule>
  </conditionalFormatting>
  <conditionalFormatting sqref="FL28:FM28">
    <cfRule type="expression" dxfId="14119" priority="9069">
      <formula>FL28=$B$20</formula>
    </cfRule>
    <cfRule type="expression" dxfId="14118" priority="9070">
      <formula>FL28=$B$21</formula>
    </cfRule>
    <cfRule type="expression" dxfId="14117" priority="9071">
      <formula>FL28=$B$19</formula>
    </cfRule>
    <cfRule type="expression" dxfId="14116" priority="9072">
      <formula>FL28=$B$17</formula>
    </cfRule>
    <cfRule type="expression" dxfId="14115" priority="9073">
      <formula>FL28=$B$16</formula>
    </cfRule>
    <cfRule type="expression" dxfId="14114" priority="9074">
      <formula>FL28=$B$14</formula>
    </cfRule>
    <cfRule type="expression" dxfId="14113" priority="9075">
      <formula>FL28=$B$13</formula>
    </cfRule>
    <cfRule type="expression" dxfId="14112" priority="9076">
      <formula>FL28=$B$12</formula>
    </cfRule>
    <cfRule type="expression" dxfId="14111" priority="9077">
      <formula>FL28=$B$11</formula>
    </cfRule>
    <cfRule type="expression" dxfId="14110" priority="9078">
      <formula>FL28=$B$10</formula>
    </cfRule>
    <cfRule type="expression" dxfId="14109" priority="9079">
      <formula>FL28=$B$9</formula>
    </cfRule>
    <cfRule type="expression" dxfId="14108" priority="9080">
      <formula>FL28=$B$6</formula>
    </cfRule>
    <cfRule type="expression" dxfId="14107" priority="9081">
      <formula>"TEXT(C$16,""ddd"")='Sat'"</formula>
    </cfRule>
  </conditionalFormatting>
  <conditionalFormatting sqref="FL28:FM28">
    <cfRule type="expression" dxfId="14106" priority="9068">
      <formula>FL28=$B$22</formula>
    </cfRule>
  </conditionalFormatting>
  <conditionalFormatting sqref="FL28:FM28">
    <cfRule type="expression" dxfId="14105" priority="9066">
      <formula>FL28=#REF!</formula>
    </cfRule>
    <cfRule type="expression" dxfId="14104" priority="9067">
      <formula>FL28=$B$23</formula>
    </cfRule>
  </conditionalFormatting>
  <conditionalFormatting sqref="FS28:FU28">
    <cfRule type="expression" dxfId="14103" priority="9062">
      <formula>FS28=$B$8</formula>
    </cfRule>
    <cfRule type="expression" dxfId="14102" priority="9063">
      <formula>FS28=$B$24</formula>
    </cfRule>
    <cfRule type="expression" dxfId="14101" priority="9064">
      <formula>FS28=$B$18</formula>
    </cfRule>
    <cfRule type="expression" dxfId="14100" priority="9065">
      <formula>FS28=$B$3</formula>
    </cfRule>
  </conditionalFormatting>
  <conditionalFormatting sqref="FS28:FU28">
    <cfRule type="expression" dxfId="14099" priority="9049">
      <formula>FS28=$B$20</formula>
    </cfRule>
    <cfRule type="expression" dxfId="14098" priority="9050">
      <formula>FS28=$B$21</formula>
    </cfRule>
    <cfRule type="expression" dxfId="14097" priority="9051">
      <formula>FS28=$B$19</formula>
    </cfRule>
    <cfRule type="expression" dxfId="14096" priority="9052">
      <formula>FS28=$B$17</formula>
    </cfRule>
    <cfRule type="expression" dxfId="14095" priority="9053">
      <formula>FS28=$B$16</formula>
    </cfRule>
    <cfRule type="expression" dxfId="14094" priority="9054">
      <formula>FS28=$B$14</formula>
    </cfRule>
    <cfRule type="expression" dxfId="14093" priority="9055">
      <formula>FS28=$B$13</formula>
    </cfRule>
    <cfRule type="expression" dxfId="14092" priority="9056">
      <formula>FS28=$B$12</formula>
    </cfRule>
    <cfRule type="expression" dxfId="14091" priority="9057">
      <formula>FS28=$B$11</formula>
    </cfRule>
    <cfRule type="expression" dxfId="14090" priority="9058">
      <formula>FS28=$B$10</formula>
    </cfRule>
    <cfRule type="expression" dxfId="14089" priority="9059">
      <formula>FS28=$B$9</formula>
    </cfRule>
    <cfRule type="expression" dxfId="14088" priority="9060">
      <formula>FS28=$B$6</formula>
    </cfRule>
    <cfRule type="expression" dxfId="14087" priority="9061">
      <formula>"TEXT(C$16,""ddd"")='Sat'"</formula>
    </cfRule>
  </conditionalFormatting>
  <conditionalFormatting sqref="FS28:FU28">
    <cfRule type="expression" dxfId="14086" priority="9048">
      <formula>FS28=$B$22</formula>
    </cfRule>
  </conditionalFormatting>
  <conditionalFormatting sqref="FS28:FU28">
    <cfRule type="expression" dxfId="14085" priority="9046">
      <formula>FS28=#REF!</formula>
    </cfRule>
    <cfRule type="expression" dxfId="14084" priority="9047">
      <formula>FS28=$B$23</formula>
    </cfRule>
  </conditionalFormatting>
  <conditionalFormatting sqref="FZ28:GB28">
    <cfRule type="expression" dxfId="14083" priority="9042">
      <formula>FZ28=$B$8</formula>
    </cfRule>
    <cfRule type="expression" dxfId="14082" priority="9043">
      <formula>FZ28=$B$24</formula>
    </cfRule>
    <cfRule type="expression" dxfId="14081" priority="9044">
      <formula>FZ28=$B$18</formula>
    </cfRule>
    <cfRule type="expression" dxfId="14080" priority="9045">
      <formula>FZ28=$B$3</formula>
    </cfRule>
  </conditionalFormatting>
  <conditionalFormatting sqref="FZ28:GB28">
    <cfRule type="expression" dxfId="14079" priority="9029">
      <formula>FZ28=$B$20</formula>
    </cfRule>
    <cfRule type="expression" dxfId="14078" priority="9030">
      <formula>FZ28=$B$21</formula>
    </cfRule>
    <cfRule type="expression" dxfId="14077" priority="9031">
      <formula>FZ28=$B$19</formula>
    </cfRule>
    <cfRule type="expression" dxfId="14076" priority="9032">
      <formula>FZ28=$B$17</formula>
    </cfRule>
    <cfRule type="expression" dxfId="14075" priority="9033">
      <formula>FZ28=$B$16</formula>
    </cfRule>
    <cfRule type="expression" dxfId="14074" priority="9034">
      <formula>FZ28=$B$14</formula>
    </cfRule>
    <cfRule type="expression" dxfId="14073" priority="9035">
      <formula>FZ28=$B$13</formula>
    </cfRule>
    <cfRule type="expression" dxfId="14072" priority="9036">
      <formula>FZ28=$B$12</formula>
    </cfRule>
    <cfRule type="expression" dxfId="14071" priority="9037">
      <formula>FZ28=$B$11</formula>
    </cfRule>
    <cfRule type="expression" dxfId="14070" priority="9038">
      <formula>FZ28=$B$10</formula>
    </cfRule>
    <cfRule type="expression" dxfId="14069" priority="9039">
      <formula>FZ28=$B$9</formula>
    </cfRule>
    <cfRule type="expression" dxfId="14068" priority="9040">
      <formula>FZ28=$B$6</formula>
    </cfRule>
    <cfRule type="expression" dxfId="14067" priority="9041">
      <formula>"TEXT(C$16,""ddd"")='Sat'"</formula>
    </cfRule>
  </conditionalFormatting>
  <conditionalFormatting sqref="FZ28:GB28">
    <cfRule type="expression" dxfId="14066" priority="9028">
      <formula>FZ28=$B$22</formula>
    </cfRule>
  </conditionalFormatting>
  <conditionalFormatting sqref="FZ28:GB28">
    <cfRule type="expression" dxfId="14065" priority="9026">
      <formula>FZ28=#REF!</formula>
    </cfRule>
    <cfRule type="expression" dxfId="14064" priority="9027">
      <formula>FZ28=$B$23</formula>
    </cfRule>
  </conditionalFormatting>
  <conditionalFormatting sqref="FW34:GB34">
    <cfRule type="expression" dxfId="14063" priority="9022">
      <formula>FW34=$B$8</formula>
    </cfRule>
    <cfRule type="expression" dxfId="14062" priority="9023">
      <formula>FW34=$B$24</formula>
    </cfRule>
    <cfRule type="expression" dxfId="14061" priority="9024">
      <formula>FW34=$B$18</formula>
    </cfRule>
    <cfRule type="expression" dxfId="14060" priority="9025">
      <formula>FW34=$B$3</formula>
    </cfRule>
  </conditionalFormatting>
  <conditionalFormatting sqref="FW34:GB34">
    <cfRule type="expression" dxfId="14059" priority="9009">
      <formula>FW34=$B$20</formula>
    </cfRule>
    <cfRule type="expression" dxfId="14058" priority="9010">
      <formula>FW34=$B$21</formula>
    </cfRule>
    <cfRule type="expression" dxfId="14057" priority="9011">
      <formula>FW34=$B$19</formula>
    </cfRule>
    <cfRule type="expression" dxfId="14056" priority="9012">
      <formula>FW34=$B$17</formula>
    </cfRule>
    <cfRule type="expression" dxfId="14055" priority="9013">
      <formula>FW34=$B$16</formula>
    </cfRule>
    <cfRule type="expression" dxfId="14054" priority="9014">
      <formula>FW34=$B$14</formula>
    </cfRule>
    <cfRule type="expression" dxfId="14053" priority="9015">
      <formula>FW34=$B$13</formula>
    </cfRule>
    <cfRule type="expression" dxfId="14052" priority="9016">
      <formula>FW34=$B$12</formula>
    </cfRule>
    <cfRule type="expression" dxfId="14051" priority="9017">
      <formula>FW34=$B$11</formula>
    </cfRule>
    <cfRule type="expression" dxfId="14050" priority="9018">
      <formula>FW34=$B$10</formula>
    </cfRule>
    <cfRule type="expression" dxfId="14049" priority="9019">
      <formula>FW34=$B$9</formula>
    </cfRule>
    <cfRule type="expression" dxfId="14048" priority="9020">
      <formula>FW34=$B$6</formula>
    </cfRule>
    <cfRule type="expression" dxfId="14047" priority="9021">
      <formula>"TEXT(C$16,""ddd"")='Sat'"</formula>
    </cfRule>
  </conditionalFormatting>
  <conditionalFormatting sqref="FW34:GB34">
    <cfRule type="expression" dxfId="14046" priority="9008">
      <formula>FW34=$B$22</formula>
    </cfRule>
  </conditionalFormatting>
  <conditionalFormatting sqref="FW34:GB34">
    <cfRule type="expression" dxfId="14045" priority="9006">
      <formula>FW34=#REF!</formula>
    </cfRule>
    <cfRule type="expression" dxfId="14044" priority="9007">
      <formula>FW34=$B$23</formula>
    </cfRule>
  </conditionalFormatting>
  <conditionalFormatting sqref="FC71:FD71">
    <cfRule type="expression" dxfId="14043" priority="9002">
      <formula>FC71=$B$8</formula>
    </cfRule>
    <cfRule type="expression" dxfId="14042" priority="9003">
      <formula>FC71=$B$24</formula>
    </cfRule>
    <cfRule type="expression" dxfId="14041" priority="9004">
      <formula>FC71=$B$18</formula>
    </cfRule>
    <cfRule type="expression" dxfId="14040" priority="9005">
      <formula>FC71=$B$3</formula>
    </cfRule>
  </conditionalFormatting>
  <conditionalFormatting sqref="FC71:FD71">
    <cfRule type="expression" dxfId="14039" priority="8989">
      <formula>FC71=$B$20</formula>
    </cfRule>
    <cfRule type="expression" dxfId="14038" priority="8990">
      <formula>FC71=$B$21</formula>
    </cfRule>
    <cfRule type="expression" dxfId="14037" priority="8991">
      <formula>FC71=$B$19</formula>
    </cfRule>
    <cfRule type="expression" dxfId="14036" priority="8992">
      <formula>FC71=$B$17</formula>
    </cfRule>
    <cfRule type="expression" dxfId="14035" priority="8993">
      <formula>FC71=$B$16</formula>
    </cfRule>
    <cfRule type="expression" dxfId="14034" priority="8994">
      <formula>FC71=$B$14</formula>
    </cfRule>
    <cfRule type="expression" dxfId="14033" priority="8995">
      <formula>FC71=$B$13</formula>
    </cfRule>
    <cfRule type="expression" dxfId="14032" priority="8996">
      <formula>FC71=$B$12</formula>
    </cfRule>
    <cfRule type="expression" dxfId="14031" priority="8997">
      <formula>FC71=$B$11</formula>
    </cfRule>
    <cfRule type="expression" dxfId="14030" priority="8998">
      <formula>FC71=$B$10</formula>
    </cfRule>
    <cfRule type="expression" dxfId="14029" priority="8999">
      <formula>FC71=$B$9</formula>
    </cfRule>
    <cfRule type="expression" dxfId="14028" priority="9000">
      <formula>FC71=$B$6</formula>
    </cfRule>
    <cfRule type="expression" dxfId="14027" priority="9001">
      <formula>"TEXT(C$16,""ddd"")='Sat'"</formula>
    </cfRule>
  </conditionalFormatting>
  <conditionalFormatting sqref="FC71:FD71">
    <cfRule type="expression" dxfId="14026" priority="8988">
      <formula>FC71=$B$22</formula>
    </cfRule>
  </conditionalFormatting>
  <conditionalFormatting sqref="FC71:FD71">
    <cfRule type="expression" dxfId="14025" priority="8986">
      <formula>FC71=#REF!</formula>
    </cfRule>
    <cfRule type="expression" dxfId="14024" priority="8987">
      <formula>FC71=$B$23</formula>
    </cfRule>
  </conditionalFormatting>
  <conditionalFormatting sqref="FG71">
    <cfRule type="expression" dxfId="14023" priority="8982">
      <formula>FG71=$B$8</formula>
    </cfRule>
    <cfRule type="expression" dxfId="14022" priority="8983">
      <formula>FG71=$B$24</formula>
    </cfRule>
    <cfRule type="expression" dxfId="14021" priority="8984">
      <formula>FG71=$B$18</formula>
    </cfRule>
    <cfRule type="expression" dxfId="14020" priority="8985">
      <formula>FG71=$B$3</formula>
    </cfRule>
  </conditionalFormatting>
  <conditionalFormatting sqref="FG71">
    <cfRule type="expression" dxfId="14019" priority="8969">
      <formula>FG71=$B$20</formula>
    </cfRule>
    <cfRule type="expression" dxfId="14018" priority="8970">
      <formula>FG71=$B$21</formula>
    </cfRule>
    <cfRule type="expression" dxfId="14017" priority="8971">
      <formula>FG71=$B$19</formula>
    </cfRule>
    <cfRule type="expression" dxfId="14016" priority="8972">
      <formula>FG71=$B$17</formula>
    </cfRule>
    <cfRule type="expression" dxfId="14015" priority="8973">
      <formula>FG71=$B$16</formula>
    </cfRule>
    <cfRule type="expression" dxfId="14014" priority="8974">
      <formula>FG71=$B$14</formula>
    </cfRule>
    <cfRule type="expression" dxfId="14013" priority="8975">
      <formula>FG71=$B$13</formula>
    </cfRule>
    <cfRule type="expression" dxfId="14012" priority="8976">
      <formula>FG71=$B$12</formula>
    </cfRule>
    <cfRule type="expression" dxfId="14011" priority="8977">
      <formula>FG71=$B$11</formula>
    </cfRule>
    <cfRule type="expression" dxfId="14010" priority="8978">
      <formula>FG71=$B$10</formula>
    </cfRule>
    <cfRule type="expression" dxfId="14009" priority="8979">
      <formula>FG71=$B$9</formula>
    </cfRule>
    <cfRule type="expression" dxfId="14008" priority="8980">
      <formula>FG71=$B$6</formula>
    </cfRule>
    <cfRule type="expression" dxfId="14007" priority="8981">
      <formula>"TEXT(C$16,""ddd"")='Sat'"</formula>
    </cfRule>
  </conditionalFormatting>
  <conditionalFormatting sqref="FG71">
    <cfRule type="expression" dxfId="14006" priority="8968">
      <formula>FG71=$B$22</formula>
    </cfRule>
  </conditionalFormatting>
  <conditionalFormatting sqref="FG71">
    <cfRule type="expression" dxfId="14005" priority="8966">
      <formula>FG71=#REF!</formula>
    </cfRule>
    <cfRule type="expression" dxfId="14004" priority="8967">
      <formula>FG71=$B$23</formula>
    </cfRule>
  </conditionalFormatting>
  <conditionalFormatting sqref="FE71:FF71">
    <cfRule type="expression" dxfId="14003" priority="8962">
      <formula>FE71=$B$8</formula>
    </cfRule>
    <cfRule type="expression" dxfId="14002" priority="8963">
      <formula>FE71=$B$24</formula>
    </cfRule>
    <cfRule type="expression" dxfId="14001" priority="8964">
      <formula>FE71=$B$18</formula>
    </cfRule>
    <cfRule type="expression" dxfId="14000" priority="8965">
      <formula>FE71=$B$3</formula>
    </cfRule>
  </conditionalFormatting>
  <conditionalFormatting sqref="FE71:FF71">
    <cfRule type="expression" dxfId="13999" priority="8949">
      <formula>FE71=$B$20</formula>
    </cfRule>
    <cfRule type="expression" dxfId="13998" priority="8950">
      <formula>FE71=$B$21</formula>
    </cfRule>
    <cfRule type="expression" dxfId="13997" priority="8951">
      <formula>FE71=$B$19</formula>
    </cfRule>
    <cfRule type="expression" dxfId="13996" priority="8952">
      <formula>FE71=$B$17</formula>
    </cfRule>
    <cfRule type="expression" dxfId="13995" priority="8953">
      <formula>FE71=$B$16</formula>
    </cfRule>
    <cfRule type="expression" dxfId="13994" priority="8954">
      <formula>FE71=$B$14</formula>
    </cfRule>
    <cfRule type="expression" dxfId="13993" priority="8955">
      <formula>FE71=$B$13</formula>
    </cfRule>
    <cfRule type="expression" dxfId="13992" priority="8956">
      <formula>FE71=$B$12</formula>
    </cfRule>
    <cfRule type="expression" dxfId="13991" priority="8957">
      <formula>FE71=$B$11</formula>
    </cfRule>
    <cfRule type="expression" dxfId="13990" priority="8958">
      <formula>FE71=$B$10</formula>
    </cfRule>
    <cfRule type="expression" dxfId="13989" priority="8959">
      <formula>FE71=$B$9</formula>
    </cfRule>
    <cfRule type="expression" dxfId="13988" priority="8960">
      <formula>FE71=$B$6</formula>
    </cfRule>
    <cfRule type="expression" dxfId="13987" priority="8961">
      <formula>"TEXT(C$16,""ddd"")='Sat'"</formula>
    </cfRule>
  </conditionalFormatting>
  <conditionalFormatting sqref="FE71:FF71">
    <cfRule type="expression" dxfId="13986" priority="8948">
      <formula>FE71=$B$22</formula>
    </cfRule>
  </conditionalFormatting>
  <conditionalFormatting sqref="FE71:FF71">
    <cfRule type="expression" dxfId="13985" priority="8946">
      <formula>FE71=#REF!</formula>
    </cfRule>
    <cfRule type="expression" dxfId="13984" priority="8947">
      <formula>FE71=$B$23</formula>
    </cfRule>
  </conditionalFormatting>
  <conditionalFormatting sqref="EY28">
    <cfRule type="expression" dxfId="13983" priority="8899">
      <formula>EY28=$B$4</formula>
    </cfRule>
    <cfRule type="expression" dxfId="13982" priority="8900">
      <formula>EY28=$B$8</formula>
    </cfRule>
    <cfRule type="expression" dxfId="13981" priority="8901">
      <formula>EY28=$B$24</formula>
    </cfRule>
    <cfRule type="expression" dxfId="13980" priority="8902">
      <formula>EY28=$B$18</formula>
    </cfRule>
    <cfRule type="expression" dxfId="13979" priority="8903">
      <formula>EY28=$B$3</formula>
    </cfRule>
  </conditionalFormatting>
  <conditionalFormatting sqref="EY28">
    <cfRule type="expression" dxfId="13978" priority="8884">
      <formula>EY28=$B$15</formula>
    </cfRule>
    <cfRule type="expression" dxfId="13977" priority="8885">
      <formula>EY28=$B$7</formula>
    </cfRule>
    <cfRule type="expression" dxfId="13976" priority="8886">
      <formula>EY28=$B$20</formula>
    </cfRule>
    <cfRule type="expression" dxfId="13975" priority="8887">
      <formula>EY28=$B$21</formula>
    </cfRule>
    <cfRule type="expression" dxfId="13974" priority="8888">
      <formula>EY28=$B$19</formula>
    </cfRule>
    <cfRule type="expression" dxfId="13973" priority="8889">
      <formula>EY28=$B$17</formula>
    </cfRule>
    <cfRule type="expression" dxfId="13972" priority="8890">
      <formula>EY28=$B$16</formula>
    </cfRule>
    <cfRule type="expression" dxfId="13971" priority="8891">
      <formula>EY28=$B$14</formula>
    </cfRule>
    <cfRule type="expression" dxfId="13970" priority="8892">
      <formula>EY28=$B$13</formula>
    </cfRule>
    <cfRule type="expression" dxfId="13969" priority="8893">
      <formula>EY28=$B$12</formula>
    </cfRule>
    <cfRule type="expression" dxfId="13968" priority="8894">
      <formula>EY28=$B$11</formula>
    </cfRule>
    <cfRule type="expression" dxfId="13967" priority="8895">
      <formula>EY28=$B$10</formula>
    </cfRule>
    <cfRule type="expression" dxfId="13966" priority="8896">
      <formula>EY28=$B$9</formula>
    </cfRule>
    <cfRule type="expression" dxfId="13965" priority="8897">
      <formula>EY28=$B$6</formula>
    </cfRule>
    <cfRule type="expression" dxfId="13964" priority="8898">
      <formula>"TEXT(C$16,""ddd"")='Sat'"</formula>
    </cfRule>
  </conditionalFormatting>
  <conditionalFormatting sqref="EY28">
    <cfRule type="expression" dxfId="13963" priority="8883">
      <formula>EY28=$B$22</formula>
    </cfRule>
  </conditionalFormatting>
  <conditionalFormatting sqref="EY28">
    <cfRule type="expression" dxfId="13962" priority="8882">
      <formula>EY28=$B$23</formula>
    </cfRule>
  </conditionalFormatting>
  <conditionalFormatting sqref="EY28">
    <cfRule type="expression" dxfId="13961" priority="8880">
      <formula>EY28=#REF!</formula>
    </cfRule>
    <cfRule type="expression" dxfId="13960" priority="8881">
      <formula>EY28=$B$23</formula>
    </cfRule>
  </conditionalFormatting>
  <conditionalFormatting sqref="EY28">
    <cfRule type="expression" dxfId="13959" priority="8876">
      <formula>EY28=$B$8</formula>
    </cfRule>
    <cfRule type="expression" dxfId="13958" priority="8877">
      <formula>EY28=$B$24</formula>
    </cfRule>
    <cfRule type="expression" dxfId="13957" priority="8878">
      <formula>EY28=$B$18</formula>
    </cfRule>
    <cfRule type="expression" dxfId="13956" priority="8879">
      <formula>EY28=$B$3</formula>
    </cfRule>
  </conditionalFormatting>
  <conditionalFormatting sqref="EY28">
    <cfRule type="expression" dxfId="13955" priority="8863">
      <formula>EY28=$B$20</formula>
    </cfRule>
    <cfRule type="expression" dxfId="13954" priority="8864">
      <formula>EY28=$B$21</formula>
    </cfRule>
    <cfRule type="expression" dxfId="13953" priority="8865">
      <formula>EY28=$B$19</formula>
    </cfRule>
    <cfRule type="expression" dxfId="13952" priority="8866">
      <formula>EY28=$B$17</formula>
    </cfRule>
    <cfRule type="expression" dxfId="13951" priority="8867">
      <formula>EY28=$B$16</formula>
    </cfRule>
    <cfRule type="expression" dxfId="13950" priority="8868">
      <formula>EY28=$B$14</formula>
    </cfRule>
    <cfRule type="expression" dxfId="13949" priority="8869">
      <formula>EY28=$B$13</formula>
    </cfRule>
    <cfRule type="expression" dxfId="13948" priority="8870">
      <formula>EY28=$B$12</formula>
    </cfRule>
    <cfRule type="expression" dxfId="13947" priority="8871">
      <formula>EY28=$B$11</formula>
    </cfRule>
    <cfRule type="expression" dxfId="13946" priority="8872">
      <formula>EY28=$B$10</formula>
    </cfRule>
    <cfRule type="expression" dxfId="13945" priority="8873">
      <formula>EY28=$B$9</formula>
    </cfRule>
    <cfRule type="expression" dxfId="13944" priority="8874">
      <formula>EY28=$B$6</formula>
    </cfRule>
    <cfRule type="expression" dxfId="13943" priority="8875">
      <formula>"TEXT(C$16,""ddd"")='Sat'"</formula>
    </cfRule>
  </conditionalFormatting>
  <conditionalFormatting sqref="EY28">
    <cfRule type="expression" dxfId="13942" priority="8862">
      <formula>EY28=$B$22</formula>
    </cfRule>
  </conditionalFormatting>
  <conditionalFormatting sqref="FE28">
    <cfRule type="expression" dxfId="13941" priority="8857">
      <formula>FE28=$B$4</formula>
    </cfRule>
    <cfRule type="expression" dxfId="13940" priority="8858">
      <formula>FE28=$B$8</formula>
    </cfRule>
    <cfRule type="expression" dxfId="13939" priority="8859">
      <formula>FE28=$B$24</formula>
    </cfRule>
    <cfRule type="expression" dxfId="13938" priority="8860">
      <formula>FE28=$B$18</formula>
    </cfRule>
    <cfRule type="expression" dxfId="13937" priority="8861">
      <formula>FE28=$B$3</formula>
    </cfRule>
  </conditionalFormatting>
  <conditionalFormatting sqref="FE28">
    <cfRule type="expression" dxfId="13936" priority="8842">
      <formula>FE28=$B$15</formula>
    </cfRule>
    <cfRule type="expression" dxfId="13935" priority="8843">
      <formula>FE28=$B$7</formula>
    </cfRule>
    <cfRule type="expression" dxfId="13934" priority="8844">
      <formula>FE28=$B$20</formula>
    </cfRule>
    <cfRule type="expression" dxfId="13933" priority="8845">
      <formula>FE28=$B$21</formula>
    </cfRule>
    <cfRule type="expression" dxfId="13932" priority="8846">
      <formula>FE28=$B$19</formula>
    </cfRule>
    <cfRule type="expression" dxfId="13931" priority="8847">
      <formula>FE28=$B$17</formula>
    </cfRule>
    <cfRule type="expression" dxfId="13930" priority="8848">
      <formula>FE28=$B$16</formula>
    </cfRule>
    <cfRule type="expression" dxfId="13929" priority="8849">
      <formula>FE28=$B$14</formula>
    </cfRule>
    <cfRule type="expression" dxfId="13928" priority="8850">
      <formula>FE28=$B$13</formula>
    </cfRule>
    <cfRule type="expression" dxfId="13927" priority="8851">
      <formula>FE28=$B$12</formula>
    </cfRule>
    <cfRule type="expression" dxfId="13926" priority="8852">
      <formula>FE28=$B$11</formula>
    </cfRule>
    <cfRule type="expression" dxfId="13925" priority="8853">
      <formula>FE28=$B$10</formula>
    </cfRule>
    <cfRule type="expression" dxfId="13924" priority="8854">
      <formula>FE28=$B$9</formula>
    </cfRule>
    <cfRule type="expression" dxfId="13923" priority="8855">
      <formula>FE28=$B$6</formula>
    </cfRule>
    <cfRule type="expression" dxfId="13922" priority="8856">
      <formula>"TEXT(C$16,""ddd"")='Sat'"</formula>
    </cfRule>
  </conditionalFormatting>
  <conditionalFormatting sqref="FE28">
    <cfRule type="expression" dxfId="13921" priority="8841">
      <formula>FE28=$B$22</formula>
    </cfRule>
  </conditionalFormatting>
  <conditionalFormatting sqref="FE28">
    <cfRule type="expression" dxfId="13920" priority="8840">
      <formula>FE28=$B$23</formula>
    </cfRule>
  </conditionalFormatting>
  <conditionalFormatting sqref="FE28">
    <cfRule type="expression" dxfId="13919" priority="8838">
      <formula>FE28=#REF!</formula>
    </cfRule>
    <cfRule type="expression" dxfId="13918" priority="8839">
      <formula>FE28=$B$23</formula>
    </cfRule>
  </conditionalFormatting>
  <conditionalFormatting sqref="FE28">
    <cfRule type="expression" dxfId="13917" priority="8834">
      <formula>FE28=$B$8</formula>
    </cfRule>
    <cfRule type="expression" dxfId="13916" priority="8835">
      <formula>FE28=$B$24</formula>
    </cfRule>
    <cfRule type="expression" dxfId="13915" priority="8836">
      <formula>FE28=$B$18</formula>
    </cfRule>
    <cfRule type="expression" dxfId="13914" priority="8837">
      <formula>FE28=$B$3</formula>
    </cfRule>
  </conditionalFormatting>
  <conditionalFormatting sqref="FE28">
    <cfRule type="expression" dxfId="13913" priority="8821">
      <formula>FE28=$B$20</formula>
    </cfRule>
    <cfRule type="expression" dxfId="13912" priority="8822">
      <formula>FE28=$B$21</formula>
    </cfRule>
    <cfRule type="expression" dxfId="13911" priority="8823">
      <formula>FE28=$B$19</formula>
    </cfRule>
    <cfRule type="expression" dxfId="13910" priority="8824">
      <formula>FE28=$B$17</formula>
    </cfRule>
    <cfRule type="expression" dxfId="13909" priority="8825">
      <formula>FE28=$B$16</formula>
    </cfRule>
    <cfRule type="expression" dxfId="13908" priority="8826">
      <formula>FE28=$B$14</formula>
    </cfRule>
    <cfRule type="expression" dxfId="13907" priority="8827">
      <formula>FE28=$B$13</formula>
    </cfRule>
    <cfRule type="expression" dxfId="13906" priority="8828">
      <formula>FE28=$B$12</formula>
    </cfRule>
    <cfRule type="expression" dxfId="13905" priority="8829">
      <formula>FE28=$B$11</formula>
    </cfRule>
    <cfRule type="expression" dxfId="13904" priority="8830">
      <formula>FE28=$B$10</formula>
    </cfRule>
    <cfRule type="expression" dxfId="13903" priority="8831">
      <formula>FE28=$B$9</formula>
    </cfRule>
    <cfRule type="expression" dxfId="13902" priority="8832">
      <formula>FE28=$B$6</formula>
    </cfRule>
    <cfRule type="expression" dxfId="13901" priority="8833">
      <formula>"TEXT(C$16,""ddd"")='Sat'"</formula>
    </cfRule>
  </conditionalFormatting>
  <conditionalFormatting sqref="FE28">
    <cfRule type="expression" dxfId="13900" priority="8820">
      <formula>FE28=$B$22</formula>
    </cfRule>
  </conditionalFormatting>
  <conditionalFormatting sqref="FG28">
    <cfRule type="expression" dxfId="13899" priority="8815">
      <formula>FG28=$B$4</formula>
    </cfRule>
    <cfRule type="expression" dxfId="13898" priority="8816">
      <formula>FG28=$B$8</formula>
    </cfRule>
    <cfRule type="expression" dxfId="13897" priority="8817">
      <formula>FG28=$B$24</formula>
    </cfRule>
    <cfRule type="expression" dxfId="13896" priority="8818">
      <formula>FG28=$B$18</formula>
    </cfRule>
    <cfRule type="expression" dxfId="13895" priority="8819">
      <formula>FG28=$B$3</formula>
    </cfRule>
  </conditionalFormatting>
  <conditionalFormatting sqref="FG28">
    <cfRule type="expression" dxfId="13894" priority="8800">
      <formula>FG28=$B$15</formula>
    </cfRule>
    <cfRule type="expression" dxfId="13893" priority="8801">
      <formula>FG28=$B$7</formula>
    </cfRule>
    <cfRule type="expression" dxfId="13892" priority="8802">
      <formula>FG28=$B$20</formula>
    </cfRule>
    <cfRule type="expression" dxfId="13891" priority="8803">
      <formula>FG28=$B$21</formula>
    </cfRule>
    <cfRule type="expression" dxfId="13890" priority="8804">
      <formula>FG28=$B$19</formula>
    </cfRule>
    <cfRule type="expression" dxfId="13889" priority="8805">
      <formula>FG28=$B$17</formula>
    </cfRule>
    <cfRule type="expression" dxfId="13888" priority="8806">
      <formula>FG28=$B$16</formula>
    </cfRule>
    <cfRule type="expression" dxfId="13887" priority="8807">
      <formula>FG28=$B$14</formula>
    </cfRule>
    <cfRule type="expression" dxfId="13886" priority="8808">
      <formula>FG28=$B$13</formula>
    </cfRule>
    <cfRule type="expression" dxfId="13885" priority="8809">
      <formula>FG28=$B$12</formula>
    </cfRule>
    <cfRule type="expression" dxfId="13884" priority="8810">
      <formula>FG28=$B$11</formula>
    </cfRule>
    <cfRule type="expression" dxfId="13883" priority="8811">
      <formula>FG28=$B$10</formula>
    </cfRule>
    <cfRule type="expression" dxfId="13882" priority="8812">
      <formula>FG28=$B$9</formula>
    </cfRule>
    <cfRule type="expression" dxfId="13881" priority="8813">
      <formula>FG28=$B$6</formula>
    </cfRule>
    <cfRule type="expression" dxfId="13880" priority="8814">
      <formula>"TEXT(C$16,""ddd"")='Sat'"</formula>
    </cfRule>
  </conditionalFormatting>
  <conditionalFormatting sqref="FG28">
    <cfRule type="expression" dxfId="13879" priority="8799">
      <formula>FG28=$B$22</formula>
    </cfRule>
  </conditionalFormatting>
  <conditionalFormatting sqref="FG28">
    <cfRule type="expression" dxfId="13878" priority="8798">
      <formula>FG28=$B$23</formula>
    </cfRule>
  </conditionalFormatting>
  <conditionalFormatting sqref="NP58">
    <cfRule type="expression" dxfId="13877" priority="8793">
      <formula>NP58=$B$4</formula>
    </cfRule>
    <cfRule type="expression" dxfId="13876" priority="8794">
      <formula>NP58=$B$8</formula>
    </cfRule>
    <cfRule type="expression" dxfId="13875" priority="8795">
      <formula>NP58=$B$24</formula>
    </cfRule>
    <cfRule type="expression" dxfId="13874" priority="8796">
      <formula>NP58=$B$18</formula>
    </cfRule>
    <cfRule type="expression" dxfId="13873" priority="8797">
      <formula>NP58=$B$3</formula>
    </cfRule>
  </conditionalFormatting>
  <conditionalFormatting sqref="NP58">
    <cfRule type="expression" dxfId="13872" priority="8778">
      <formula>NP58=$B$15</formula>
    </cfRule>
    <cfRule type="expression" dxfId="13871" priority="8779">
      <formula>NP58=$B$7</formula>
    </cfRule>
    <cfRule type="expression" dxfId="13870" priority="8780">
      <formula>NP58=$B$20</formula>
    </cfRule>
    <cfRule type="expression" dxfId="13869" priority="8781">
      <formula>NP58=$B$21</formula>
    </cfRule>
    <cfRule type="expression" dxfId="13868" priority="8782">
      <formula>NP58=$B$19</formula>
    </cfRule>
    <cfRule type="expression" dxfId="13867" priority="8783">
      <formula>NP58=$B$17</formula>
    </cfRule>
    <cfRule type="expression" dxfId="13866" priority="8784">
      <formula>NP58=$B$16</formula>
    </cfRule>
    <cfRule type="expression" dxfId="13865" priority="8785">
      <formula>NP58=$B$14</formula>
    </cfRule>
    <cfRule type="expression" dxfId="13864" priority="8786">
      <formula>NP58=$B$13</formula>
    </cfRule>
    <cfRule type="expression" dxfId="13863" priority="8787">
      <formula>NP58=$B$12</formula>
    </cfRule>
    <cfRule type="expression" dxfId="13862" priority="8788">
      <formula>NP58=$B$11</formula>
    </cfRule>
    <cfRule type="expression" dxfId="13861" priority="8789">
      <formula>NP58=$B$10</formula>
    </cfRule>
    <cfRule type="expression" dxfId="13860" priority="8790">
      <formula>NP58=$B$9</formula>
    </cfRule>
    <cfRule type="expression" dxfId="13859" priority="8791">
      <formula>NP58=$B$6</formula>
    </cfRule>
    <cfRule type="expression" dxfId="13858" priority="8792">
      <formula>"TEXT(C$16,""ddd"")='Sat'"</formula>
    </cfRule>
  </conditionalFormatting>
  <conditionalFormatting sqref="NP58">
    <cfRule type="expression" dxfId="13857" priority="8777">
      <formula>NP58=$B$23</formula>
    </cfRule>
  </conditionalFormatting>
  <conditionalFormatting sqref="FX34:GB34">
    <cfRule type="expression" dxfId="13856" priority="8752">
      <formula>FX34=$B$8</formula>
    </cfRule>
    <cfRule type="expression" dxfId="13855" priority="8753">
      <formula>FX34=$B$24</formula>
    </cfRule>
    <cfRule type="expression" dxfId="13854" priority="8754">
      <formula>FX34=$B$18</formula>
    </cfRule>
    <cfRule type="expression" dxfId="13853" priority="8755">
      <formula>FX34=$B$3</formula>
    </cfRule>
  </conditionalFormatting>
  <conditionalFormatting sqref="FX34:GB34">
    <cfRule type="expression" dxfId="13852" priority="8739">
      <formula>FX34=$B$20</formula>
    </cfRule>
    <cfRule type="expression" dxfId="13851" priority="8740">
      <formula>FX34=$B$21</formula>
    </cfRule>
    <cfRule type="expression" dxfId="13850" priority="8741">
      <formula>FX34=$B$19</formula>
    </cfRule>
    <cfRule type="expression" dxfId="13849" priority="8742">
      <formula>FX34=$B$17</formula>
    </cfRule>
    <cfRule type="expression" dxfId="13848" priority="8743">
      <formula>FX34=$B$16</formula>
    </cfRule>
    <cfRule type="expression" dxfId="13847" priority="8744">
      <formula>FX34=$B$14</formula>
    </cfRule>
    <cfRule type="expression" dxfId="13846" priority="8745">
      <formula>FX34=$B$13</formula>
    </cfRule>
    <cfRule type="expression" dxfId="13845" priority="8746">
      <formula>FX34=$B$12</formula>
    </cfRule>
    <cfRule type="expression" dxfId="13844" priority="8747">
      <formula>FX34=$B$11</formula>
    </cfRule>
    <cfRule type="expression" dxfId="13843" priority="8748">
      <formula>FX34=$B$10</formula>
    </cfRule>
    <cfRule type="expression" dxfId="13842" priority="8749">
      <formula>FX34=$B$9</formula>
    </cfRule>
    <cfRule type="expression" dxfId="13841" priority="8750">
      <formula>FX34=$B$6</formula>
    </cfRule>
    <cfRule type="expression" dxfId="13840" priority="8751">
      <formula>"TEXT(C$16,""ddd"")='Sat'"</formula>
    </cfRule>
  </conditionalFormatting>
  <conditionalFormatting sqref="FX34:GB34">
    <cfRule type="expression" dxfId="13839" priority="8738">
      <formula>FX34=$B$22</formula>
    </cfRule>
  </conditionalFormatting>
  <conditionalFormatting sqref="FX34:GB34">
    <cfRule type="expression" dxfId="13838" priority="8736">
      <formula>FX34=#REF!</formula>
    </cfRule>
    <cfRule type="expression" dxfId="13837" priority="8737">
      <formula>FX34=$B$23</formula>
    </cfRule>
  </conditionalFormatting>
  <conditionalFormatting sqref="FC76:FG76">
    <cfRule type="expression" dxfId="13836" priority="8732">
      <formula>FC76=$B$8</formula>
    </cfRule>
    <cfRule type="expression" dxfId="13835" priority="8733">
      <formula>FC76=$B$24</formula>
    </cfRule>
    <cfRule type="expression" dxfId="13834" priority="8734">
      <formula>FC76=$B$18</formula>
    </cfRule>
    <cfRule type="expression" dxfId="13833" priority="8735">
      <formula>FC76=$B$3</formula>
    </cfRule>
  </conditionalFormatting>
  <conditionalFormatting sqref="FC76:FG76">
    <cfRule type="expression" dxfId="13832" priority="8719">
      <formula>FC76=$B$20</formula>
    </cfRule>
    <cfRule type="expression" dxfId="13831" priority="8720">
      <formula>FC76=$B$21</formula>
    </cfRule>
    <cfRule type="expression" dxfId="13830" priority="8721">
      <formula>FC76=$B$19</formula>
    </cfRule>
    <cfRule type="expression" dxfId="13829" priority="8722">
      <formula>FC76=$B$17</formula>
    </cfRule>
    <cfRule type="expression" dxfId="13828" priority="8723">
      <formula>FC76=$B$16</formula>
    </cfRule>
    <cfRule type="expression" dxfId="13827" priority="8724">
      <formula>FC76=$B$14</formula>
    </cfRule>
    <cfRule type="expression" dxfId="13826" priority="8725">
      <formula>FC76=$B$13</formula>
    </cfRule>
    <cfRule type="expression" dxfId="13825" priority="8726">
      <formula>FC76=$B$12</formula>
    </cfRule>
    <cfRule type="expression" dxfId="13824" priority="8727">
      <formula>FC76=$B$11</formula>
    </cfRule>
    <cfRule type="expression" dxfId="13823" priority="8728">
      <formula>FC76=$B$10</formula>
    </cfRule>
    <cfRule type="expression" dxfId="13822" priority="8729">
      <formula>FC76=$B$9</formula>
    </cfRule>
    <cfRule type="expression" dxfId="13821" priority="8730">
      <formula>FC76=$B$6</formula>
    </cfRule>
    <cfRule type="expression" dxfId="13820" priority="8731">
      <formula>"TEXT(C$16,""ddd"")='Sat'"</formula>
    </cfRule>
  </conditionalFormatting>
  <conditionalFormatting sqref="FC76:FG76">
    <cfRule type="expression" dxfId="13819" priority="8718">
      <formula>FC76=$B$22</formula>
    </cfRule>
  </conditionalFormatting>
  <conditionalFormatting sqref="FC76:FG76">
    <cfRule type="expression" dxfId="13818" priority="8716">
      <formula>FC76=#REF!</formula>
    </cfRule>
    <cfRule type="expression" dxfId="13817" priority="8717">
      <formula>FC76=$B$23</formula>
    </cfRule>
  </conditionalFormatting>
  <conditionalFormatting sqref="FG76">
    <cfRule type="expression" dxfId="13816" priority="8712">
      <formula>FG76=$B$8</formula>
    </cfRule>
    <cfRule type="expression" dxfId="13815" priority="8713">
      <formula>FG76=$B$24</formula>
    </cfRule>
    <cfRule type="expression" dxfId="13814" priority="8714">
      <formula>FG76=$B$18</formula>
    </cfRule>
    <cfRule type="expression" dxfId="13813" priority="8715">
      <formula>FG76=$B$3</formula>
    </cfRule>
  </conditionalFormatting>
  <conditionalFormatting sqref="FG76">
    <cfRule type="expression" dxfId="13812" priority="8699">
      <formula>FG76=$B$20</formula>
    </cfRule>
    <cfRule type="expression" dxfId="13811" priority="8700">
      <formula>FG76=$B$21</formula>
    </cfRule>
    <cfRule type="expression" dxfId="13810" priority="8701">
      <formula>FG76=$B$19</formula>
    </cfRule>
    <cfRule type="expression" dxfId="13809" priority="8702">
      <formula>FG76=$B$17</formula>
    </cfRule>
    <cfRule type="expression" dxfId="13808" priority="8703">
      <formula>FG76=$B$16</formula>
    </cfRule>
    <cfRule type="expression" dxfId="13807" priority="8704">
      <formula>FG76=$B$14</formula>
    </cfRule>
    <cfRule type="expression" dxfId="13806" priority="8705">
      <formula>FG76=$B$13</formula>
    </cfRule>
    <cfRule type="expression" dxfId="13805" priority="8706">
      <formula>FG76=$B$12</formula>
    </cfRule>
    <cfRule type="expression" dxfId="13804" priority="8707">
      <formula>FG76=$B$11</formula>
    </cfRule>
    <cfRule type="expression" dxfId="13803" priority="8708">
      <formula>FG76=$B$10</formula>
    </cfRule>
    <cfRule type="expression" dxfId="13802" priority="8709">
      <formula>FG76=$B$9</formula>
    </cfRule>
    <cfRule type="expression" dxfId="13801" priority="8710">
      <formula>FG76=$B$6</formula>
    </cfRule>
    <cfRule type="expression" dxfId="13800" priority="8711">
      <formula>"TEXT(C$16,""ddd"")='Sat'"</formula>
    </cfRule>
  </conditionalFormatting>
  <conditionalFormatting sqref="FG76">
    <cfRule type="expression" dxfId="13799" priority="8698">
      <formula>FG76=$B$22</formula>
    </cfRule>
  </conditionalFormatting>
  <conditionalFormatting sqref="FG76">
    <cfRule type="expression" dxfId="13798" priority="8696">
      <formula>FG76=#REF!</formula>
    </cfRule>
    <cfRule type="expression" dxfId="13797" priority="8697">
      <formula>FG76=$B$23</formula>
    </cfRule>
  </conditionalFormatting>
  <conditionalFormatting sqref="FC76:FG76">
    <cfRule type="expression" dxfId="13796" priority="8692">
      <formula>FC76=$B$8</formula>
    </cfRule>
    <cfRule type="expression" dxfId="13795" priority="8693">
      <formula>FC76=$B$24</formula>
    </cfRule>
    <cfRule type="expression" dxfId="13794" priority="8694">
      <formula>FC76=$B$18</formula>
    </cfRule>
    <cfRule type="expression" dxfId="13793" priority="8695">
      <formula>FC76=$B$3</formula>
    </cfRule>
  </conditionalFormatting>
  <conditionalFormatting sqref="FC76:FG76">
    <cfRule type="expression" dxfId="13792" priority="8679">
      <formula>FC76=$B$20</formula>
    </cfRule>
    <cfRule type="expression" dxfId="13791" priority="8680">
      <formula>FC76=$B$21</formula>
    </cfRule>
    <cfRule type="expression" dxfId="13790" priority="8681">
      <formula>FC76=$B$19</formula>
    </cfRule>
    <cfRule type="expression" dxfId="13789" priority="8682">
      <formula>FC76=$B$17</formula>
    </cfRule>
    <cfRule type="expression" dxfId="13788" priority="8683">
      <formula>FC76=$B$16</formula>
    </cfRule>
    <cfRule type="expression" dxfId="13787" priority="8684">
      <formula>FC76=$B$14</formula>
    </cfRule>
    <cfRule type="expression" dxfId="13786" priority="8685">
      <formula>FC76=$B$13</formula>
    </cfRule>
    <cfRule type="expression" dxfId="13785" priority="8686">
      <formula>FC76=$B$12</formula>
    </cfRule>
    <cfRule type="expression" dxfId="13784" priority="8687">
      <formula>FC76=$B$11</formula>
    </cfRule>
    <cfRule type="expression" dxfId="13783" priority="8688">
      <formula>FC76=$B$10</formula>
    </cfRule>
    <cfRule type="expression" dxfId="13782" priority="8689">
      <formula>FC76=$B$9</formula>
    </cfRule>
    <cfRule type="expression" dxfId="13781" priority="8690">
      <formula>FC76=$B$6</formula>
    </cfRule>
    <cfRule type="expression" dxfId="13780" priority="8691">
      <formula>"TEXT(C$16,""ddd"")='Sat'"</formula>
    </cfRule>
  </conditionalFormatting>
  <conditionalFormatting sqref="FC76:FG76">
    <cfRule type="expression" dxfId="13779" priority="8678">
      <formula>FC76=$B$22</formula>
    </cfRule>
  </conditionalFormatting>
  <conditionalFormatting sqref="FC76:FG76">
    <cfRule type="expression" dxfId="13778" priority="8676">
      <formula>FC76=#REF!</formula>
    </cfRule>
    <cfRule type="expression" dxfId="13777" priority="8677">
      <formula>FC76=$B$23</formula>
    </cfRule>
  </conditionalFormatting>
  <conditionalFormatting sqref="FG76">
    <cfRule type="expression" dxfId="13776" priority="8672">
      <formula>FG76=$B$8</formula>
    </cfRule>
    <cfRule type="expression" dxfId="13775" priority="8673">
      <formula>FG76=$B$24</formula>
    </cfRule>
    <cfRule type="expression" dxfId="13774" priority="8674">
      <formula>FG76=$B$18</formula>
    </cfRule>
    <cfRule type="expression" dxfId="13773" priority="8675">
      <formula>FG76=$B$3</formula>
    </cfRule>
  </conditionalFormatting>
  <conditionalFormatting sqref="FG76">
    <cfRule type="expression" dxfId="13772" priority="8659">
      <formula>FG76=$B$20</formula>
    </cfRule>
    <cfRule type="expression" dxfId="13771" priority="8660">
      <formula>FG76=$B$21</formula>
    </cfRule>
    <cfRule type="expression" dxfId="13770" priority="8661">
      <formula>FG76=$B$19</formula>
    </cfRule>
    <cfRule type="expression" dxfId="13769" priority="8662">
      <formula>FG76=$B$17</formula>
    </cfRule>
    <cfRule type="expression" dxfId="13768" priority="8663">
      <formula>FG76=$B$16</formula>
    </cfRule>
    <cfRule type="expression" dxfId="13767" priority="8664">
      <formula>FG76=$B$14</formula>
    </cfRule>
    <cfRule type="expression" dxfId="13766" priority="8665">
      <formula>FG76=$B$13</formula>
    </cfRule>
    <cfRule type="expression" dxfId="13765" priority="8666">
      <formula>FG76=$B$12</formula>
    </cfRule>
    <cfRule type="expression" dxfId="13764" priority="8667">
      <formula>FG76=$B$11</formula>
    </cfRule>
    <cfRule type="expression" dxfId="13763" priority="8668">
      <formula>FG76=$B$10</formula>
    </cfRule>
    <cfRule type="expression" dxfId="13762" priority="8669">
      <formula>FG76=$B$9</formula>
    </cfRule>
    <cfRule type="expression" dxfId="13761" priority="8670">
      <formula>FG76=$B$6</formula>
    </cfRule>
    <cfRule type="expression" dxfId="13760" priority="8671">
      <formula>"TEXT(C$16,""ddd"")='Sat'"</formula>
    </cfRule>
  </conditionalFormatting>
  <conditionalFormatting sqref="FG76">
    <cfRule type="expression" dxfId="13759" priority="8658">
      <formula>FG76=$B$22</formula>
    </cfRule>
  </conditionalFormatting>
  <conditionalFormatting sqref="FG76">
    <cfRule type="expression" dxfId="13758" priority="8656">
      <formula>FG76=#REF!</formula>
    </cfRule>
    <cfRule type="expression" dxfId="13757" priority="8657">
      <formula>FG76=$B$23</formula>
    </cfRule>
  </conditionalFormatting>
  <conditionalFormatting sqref="FF76">
    <cfRule type="expression" dxfId="13756" priority="8652">
      <formula>FF76=$B$8</formula>
    </cfRule>
    <cfRule type="expression" dxfId="13755" priority="8653">
      <formula>FF76=$B$24</formula>
    </cfRule>
    <cfRule type="expression" dxfId="13754" priority="8654">
      <formula>FF76=$B$18</formula>
    </cfRule>
    <cfRule type="expression" dxfId="13753" priority="8655">
      <formula>FF76=$B$3</formula>
    </cfRule>
  </conditionalFormatting>
  <conditionalFormatting sqref="FF76">
    <cfRule type="expression" dxfId="13752" priority="8639">
      <formula>FF76=$B$20</formula>
    </cfRule>
    <cfRule type="expression" dxfId="13751" priority="8640">
      <formula>FF76=$B$21</formula>
    </cfRule>
    <cfRule type="expression" dxfId="13750" priority="8641">
      <formula>FF76=$B$19</formula>
    </cfRule>
    <cfRule type="expression" dxfId="13749" priority="8642">
      <formula>FF76=$B$17</formula>
    </cfRule>
    <cfRule type="expression" dxfId="13748" priority="8643">
      <formula>FF76=$B$16</formula>
    </cfRule>
    <cfRule type="expression" dxfId="13747" priority="8644">
      <formula>FF76=$B$14</formula>
    </cfRule>
    <cfRule type="expression" dxfId="13746" priority="8645">
      <formula>FF76=$B$13</formula>
    </cfRule>
    <cfRule type="expression" dxfId="13745" priority="8646">
      <formula>FF76=$B$12</formula>
    </cfRule>
    <cfRule type="expression" dxfId="13744" priority="8647">
      <formula>FF76=$B$11</formula>
    </cfRule>
    <cfRule type="expression" dxfId="13743" priority="8648">
      <formula>FF76=$B$10</formula>
    </cfRule>
    <cfRule type="expression" dxfId="13742" priority="8649">
      <formula>FF76=$B$9</formula>
    </cfRule>
    <cfRule type="expression" dxfId="13741" priority="8650">
      <formula>FF76=$B$6</formula>
    </cfRule>
    <cfRule type="expression" dxfId="13740" priority="8651">
      <formula>"TEXT(C$16,""ddd"")='Sat'"</formula>
    </cfRule>
  </conditionalFormatting>
  <conditionalFormatting sqref="FF76">
    <cfRule type="expression" dxfId="13739" priority="8638">
      <formula>FF76=$B$22</formula>
    </cfRule>
  </conditionalFormatting>
  <conditionalFormatting sqref="FF76">
    <cfRule type="expression" dxfId="13738" priority="8636">
      <formula>FF76=#REF!</formula>
    </cfRule>
    <cfRule type="expression" dxfId="13737" priority="8637">
      <formula>FF76=$B$23</formula>
    </cfRule>
  </conditionalFormatting>
  <conditionalFormatting sqref="FC76:FG76">
    <cfRule type="expression" dxfId="13736" priority="8632">
      <formula>FC76=$B$8</formula>
    </cfRule>
    <cfRule type="expression" dxfId="13735" priority="8633">
      <formula>FC76=$B$24</formula>
    </cfRule>
    <cfRule type="expression" dxfId="13734" priority="8634">
      <formula>FC76=$B$18</formula>
    </cfRule>
    <cfRule type="expression" dxfId="13733" priority="8635">
      <formula>FC76=$B$3</formula>
    </cfRule>
  </conditionalFormatting>
  <conditionalFormatting sqref="FC76:FG76">
    <cfRule type="expression" dxfId="13732" priority="8619">
      <formula>FC76=$B$20</formula>
    </cfRule>
    <cfRule type="expression" dxfId="13731" priority="8620">
      <formula>FC76=$B$21</formula>
    </cfRule>
    <cfRule type="expression" dxfId="13730" priority="8621">
      <formula>FC76=$B$19</formula>
    </cfRule>
    <cfRule type="expression" dxfId="13729" priority="8622">
      <formula>FC76=$B$17</formula>
    </cfRule>
    <cfRule type="expression" dxfId="13728" priority="8623">
      <formula>FC76=$B$16</formula>
    </cfRule>
    <cfRule type="expression" dxfId="13727" priority="8624">
      <formula>FC76=$B$14</formula>
    </cfRule>
    <cfRule type="expression" dxfId="13726" priority="8625">
      <formula>FC76=$B$13</formula>
    </cfRule>
    <cfRule type="expression" dxfId="13725" priority="8626">
      <formula>FC76=$B$12</formula>
    </cfRule>
    <cfRule type="expression" dxfId="13724" priority="8627">
      <formula>FC76=$B$11</formula>
    </cfRule>
    <cfRule type="expression" dxfId="13723" priority="8628">
      <formula>FC76=$B$10</formula>
    </cfRule>
    <cfRule type="expression" dxfId="13722" priority="8629">
      <formula>FC76=$B$9</formula>
    </cfRule>
    <cfRule type="expression" dxfId="13721" priority="8630">
      <formula>FC76=$B$6</formula>
    </cfRule>
    <cfRule type="expression" dxfId="13720" priority="8631">
      <formula>"TEXT(C$16,""ddd"")='Sat'"</formula>
    </cfRule>
  </conditionalFormatting>
  <conditionalFormatting sqref="FC76:FG76">
    <cfRule type="expression" dxfId="13719" priority="8618">
      <formula>FC76=$B$22</formula>
    </cfRule>
  </conditionalFormatting>
  <conditionalFormatting sqref="FC76:FG76">
    <cfRule type="expression" dxfId="13718" priority="8616">
      <formula>FC76=#REF!</formula>
    </cfRule>
    <cfRule type="expression" dxfId="13717" priority="8617">
      <formula>FC76=$B$23</formula>
    </cfRule>
  </conditionalFormatting>
  <conditionalFormatting sqref="FG76">
    <cfRule type="expression" dxfId="13716" priority="8612">
      <formula>FG76=$B$8</formula>
    </cfRule>
    <cfRule type="expression" dxfId="13715" priority="8613">
      <formula>FG76=$B$24</formula>
    </cfRule>
    <cfRule type="expression" dxfId="13714" priority="8614">
      <formula>FG76=$B$18</formula>
    </cfRule>
    <cfRule type="expression" dxfId="13713" priority="8615">
      <formula>FG76=$B$3</formula>
    </cfRule>
  </conditionalFormatting>
  <conditionalFormatting sqref="FG76">
    <cfRule type="expression" dxfId="13712" priority="8599">
      <formula>FG76=$B$20</formula>
    </cfRule>
    <cfRule type="expression" dxfId="13711" priority="8600">
      <formula>FG76=$B$21</formula>
    </cfRule>
    <cfRule type="expression" dxfId="13710" priority="8601">
      <formula>FG76=$B$19</formula>
    </cfRule>
    <cfRule type="expression" dxfId="13709" priority="8602">
      <formula>FG76=$B$17</formula>
    </cfRule>
    <cfRule type="expression" dxfId="13708" priority="8603">
      <formula>FG76=$B$16</formula>
    </cfRule>
    <cfRule type="expression" dxfId="13707" priority="8604">
      <formula>FG76=$B$14</formula>
    </cfRule>
    <cfRule type="expression" dxfId="13706" priority="8605">
      <formula>FG76=$B$13</formula>
    </cfRule>
    <cfRule type="expression" dxfId="13705" priority="8606">
      <formula>FG76=$B$12</formula>
    </cfRule>
    <cfRule type="expression" dxfId="13704" priority="8607">
      <formula>FG76=$B$11</formula>
    </cfRule>
    <cfRule type="expression" dxfId="13703" priority="8608">
      <formula>FG76=$B$10</formula>
    </cfRule>
    <cfRule type="expression" dxfId="13702" priority="8609">
      <formula>FG76=$B$9</formula>
    </cfRule>
    <cfRule type="expression" dxfId="13701" priority="8610">
      <formula>FG76=$B$6</formula>
    </cfRule>
    <cfRule type="expression" dxfId="13700" priority="8611">
      <formula>"TEXT(C$16,""ddd"")='Sat'"</formula>
    </cfRule>
  </conditionalFormatting>
  <conditionalFormatting sqref="FG76">
    <cfRule type="expression" dxfId="13699" priority="8598">
      <formula>FG76=$B$22</formula>
    </cfRule>
  </conditionalFormatting>
  <conditionalFormatting sqref="FG76">
    <cfRule type="expression" dxfId="13698" priority="8596">
      <formula>FG76=#REF!</formula>
    </cfRule>
    <cfRule type="expression" dxfId="13697" priority="8597">
      <formula>FG76=$B$23</formula>
    </cfRule>
  </conditionalFormatting>
  <conditionalFormatting sqref="FC76:FG76">
    <cfRule type="expression" dxfId="13696" priority="8592">
      <formula>FC76=$B$8</formula>
    </cfRule>
    <cfRule type="expression" dxfId="13695" priority="8593">
      <formula>FC76=$B$24</formula>
    </cfRule>
    <cfRule type="expression" dxfId="13694" priority="8594">
      <formula>FC76=$B$18</formula>
    </cfRule>
    <cfRule type="expression" dxfId="13693" priority="8595">
      <formula>FC76=$B$3</formula>
    </cfRule>
  </conditionalFormatting>
  <conditionalFormatting sqref="FC76:FG76">
    <cfRule type="expression" dxfId="13692" priority="8579">
      <formula>FC76=$B$20</formula>
    </cfRule>
    <cfRule type="expression" dxfId="13691" priority="8580">
      <formula>FC76=$B$21</formula>
    </cfRule>
    <cfRule type="expression" dxfId="13690" priority="8581">
      <formula>FC76=$B$19</formula>
    </cfRule>
    <cfRule type="expression" dxfId="13689" priority="8582">
      <formula>FC76=$B$17</formula>
    </cfRule>
    <cfRule type="expression" dxfId="13688" priority="8583">
      <formula>FC76=$B$16</formula>
    </cfRule>
    <cfRule type="expression" dxfId="13687" priority="8584">
      <formula>FC76=$B$14</formula>
    </cfRule>
    <cfRule type="expression" dxfId="13686" priority="8585">
      <formula>FC76=$B$13</formula>
    </cfRule>
    <cfRule type="expression" dxfId="13685" priority="8586">
      <formula>FC76=$B$12</formula>
    </cfRule>
    <cfRule type="expression" dxfId="13684" priority="8587">
      <formula>FC76=$B$11</formula>
    </cfRule>
    <cfRule type="expression" dxfId="13683" priority="8588">
      <formula>FC76=$B$10</formula>
    </cfRule>
    <cfRule type="expression" dxfId="13682" priority="8589">
      <formula>FC76=$B$9</formula>
    </cfRule>
    <cfRule type="expression" dxfId="13681" priority="8590">
      <formula>FC76=$B$6</formula>
    </cfRule>
    <cfRule type="expression" dxfId="13680" priority="8591">
      <formula>"TEXT(C$16,""ddd"")='Sat'"</formula>
    </cfRule>
  </conditionalFormatting>
  <conditionalFormatting sqref="FC76:FG76">
    <cfRule type="expression" dxfId="13679" priority="8578">
      <formula>FC76=$B$22</formula>
    </cfRule>
  </conditionalFormatting>
  <conditionalFormatting sqref="FC76:FG76">
    <cfRule type="expression" dxfId="13678" priority="8576">
      <formula>FC76=#REF!</formula>
    </cfRule>
    <cfRule type="expression" dxfId="13677" priority="8577">
      <formula>FC76=$B$23</formula>
    </cfRule>
  </conditionalFormatting>
  <conditionalFormatting sqref="FG76">
    <cfRule type="expression" dxfId="13676" priority="8572">
      <formula>FG76=$B$8</formula>
    </cfRule>
    <cfRule type="expression" dxfId="13675" priority="8573">
      <formula>FG76=$B$24</formula>
    </cfRule>
    <cfRule type="expression" dxfId="13674" priority="8574">
      <formula>FG76=$B$18</formula>
    </cfRule>
    <cfRule type="expression" dxfId="13673" priority="8575">
      <formula>FG76=$B$3</formula>
    </cfRule>
  </conditionalFormatting>
  <conditionalFormatting sqref="FG76">
    <cfRule type="expression" dxfId="13672" priority="8559">
      <formula>FG76=$B$20</formula>
    </cfRule>
    <cfRule type="expression" dxfId="13671" priority="8560">
      <formula>FG76=$B$21</formula>
    </cfRule>
    <cfRule type="expression" dxfId="13670" priority="8561">
      <formula>FG76=$B$19</formula>
    </cfRule>
    <cfRule type="expression" dxfId="13669" priority="8562">
      <formula>FG76=$B$17</formula>
    </cfRule>
    <cfRule type="expression" dxfId="13668" priority="8563">
      <formula>FG76=$B$16</formula>
    </cfRule>
    <cfRule type="expression" dxfId="13667" priority="8564">
      <formula>FG76=$B$14</formula>
    </cfRule>
    <cfRule type="expression" dxfId="13666" priority="8565">
      <formula>FG76=$B$13</formula>
    </cfRule>
    <cfRule type="expression" dxfId="13665" priority="8566">
      <formula>FG76=$B$12</formula>
    </cfRule>
    <cfRule type="expression" dxfId="13664" priority="8567">
      <formula>FG76=$B$11</formula>
    </cfRule>
    <cfRule type="expression" dxfId="13663" priority="8568">
      <formula>FG76=$B$10</formula>
    </cfRule>
    <cfRule type="expression" dxfId="13662" priority="8569">
      <formula>FG76=$B$9</formula>
    </cfRule>
    <cfRule type="expression" dxfId="13661" priority="8570">
      <formula>FG76=$B$6</formula>
    </cfRule>
    <cfRule type="expression" dxfId="13660" priority="8571">
      <formula>"TEXT(C$16,""ddd"")='Sat'"</formula>
    </cfRule>
  </conditionalFormatting>
  <conditionalFormatting sqref="FG76">
    <cfRule type="expression" dxfId="13659" priority="8558">
      <formula>FG76=$B$22</formula>
    </cfRule>
  </conditionalFormatting>
  <conditionalFormatting sqref="FG76">
    <cfRule type="expression" dxfId="13658" priority="8556">
      <formula>FG76=#REF!</formula>
    </cfRule>
    <cfRule type="expression" dxfId="13657" priority="8557">
      <formula>FG76=$B$23</formula>
    </cfRule>
  </conditionalFormatting>
  <conditionalFormatting sqref="FF76">
    <cfRule type="expression" dxfId="13656" priority="8552">
      <formula>FF76=$B$8</formula>
    </cfRule>
    <cfRule type="expression" dxfId="13655" priority="8553">
      <formula>FF76=$B$24</formula>
    </cfRule>
    <cfRule type="expression" dxfId="13654" priority="8554">
      <formula>FF76=$B$18</formula>
    </cfRule>
    <cfRule type="expression" dxfId="13653" priority="8555">
      <formula>FF76=$B$3</formula>
    </cfRule>
  </conditionalFormatting>
  <conditionalFormatting sqref="FF76">
    <cfRule type="expression" dxfId="13652" priority="8539">
      <formula>FF76=$B$20</formula>
    </cfRule>
    <cfRule type="expression" dxfId="13651" priority="8540">
      <formula>FF76=$B$21</formula>
    </cfRule>
    <cfRule type="expression" dxfId="13650" priority="8541">
      <formula>FF76=$B$19</formula>
    </cfRule>
    <cfRule type="expression" dxfId="13649" priority="8542">
      <formula>FF76=$B$17</formula>
    </cfRule>
    <cfRule type="expression" dxfId="13648" priority="8543">
      <formula>FF76=$B$16</formula>
    </cfRule>
    <cfRule type="expression" dxfId="13647" priority="8544">
      <formula>FF76=$B$14</formula>
    </cfRule>
    <cfRule type="expression" dxfId="13646" priority="8545">
      <formula>FF76=$B$13</formula>
    </cfRule>
    <cfRule type="expression" dxfId="13645" priority="8546">
      <formula>FF76=$B$12</formula>
    </cfRule>
    <cfRule type="expression" dxfId="13644" priority="8547">
      <formula>FF76=$B$11</formula>
    </cfRule>
    <cfRule type="expression" dxfId="13643" priority="8548">
      <formula>FF76=$B$10</formula>
    </cfRule>
    <cfRule type="expression" dxfId="13642" priority="8549">
      <formula>FF76=$B$9</formula>
    </cfRule>
    <cfRule type="expression" dxfId="13641" priority="8550">
      <formula>FF76=$B$6</formula>
    </cfRule>
    <cfRule type="expression" dxfId="13640" priority="8551">
      <formula>"TEXT(C$16,""ddd"")='Sat'"</formula>
    </cfRule>
  </conditionalFormatting>
  <conditionalFormatting sqref="FF76">
    <cfRule type="expression" dxfId="13639" priority="8538">
      <formula>FF76=$B$22</formula>
    </cfRule>
  </conditionalFormatting>
  <conditionalFormatting sqref="FF76">
    <cfRule type="expression" dxfId="13638" priority="8536">
      <formula>FF76=#REF!</formula>
    </cfRule>
    <cfRule type="expression" dxfId="13637" priority="8537">
      <formula>FF76=$B$23</formula>
    </cfRule>
  </conditionalFormatting>
  <conditionalFormatting sqref="FC76:FG76">
    <cfRule type="expression" dxfId="13636" priority="8532">
      <formula>FC76=$B$8</formula>
    </cfRule>
    <cfRule type="expression" dxfId="13635" priority="8533">
      <formula>FC76=$B$24</formula>
    </cfRule>
    <cfRule type="expression" dxfId="13634" priority="8534">
      <formula>FC76=$B$18</formula>
    </cfRule>
    <cfRule type="expression" dxfId="13633" priority="8535">
      <formula>FC76=$B$3</formula>
    </cfRule>
  </conditionalFormatting>
  <conditionalFormatting sqref="FC76:FG76">
    <cfRule type="expression" dxfId="13632" priority="8519">
      <formula>FC76=$B$20</formula>
    </cfRule>
    <cfRule type="expression" dxfId="13631" priority="8520">
      <formula>FC76=$B$21</formula>
    </cfRule>
    <cfRule type="expression" dxfId="13630" priority="8521">
      <formula>FC76=$B$19</formula>
    </cfRule>
    <cfRule type="expression" dxfId="13629" priority="8522">
      <formula>FC76=$B$17</formula>
    </cfRule>
    <cfRule type="expression" dxfId="13628" priority="8523">
      <formula>FC76=$B$16</formula>
    </cfRule>
    <cfRule type="expression" dxfId="13627" priority="8524">
      <formula>FC76=$B$14</formula>
    </cfRule>
    <cfRule type="expression" dxfId="13626" priority="8525">
      <formula>FC76=$B$13</formula>
    </cfRule>
    <cfRule type="expression" dxfId="13625" priority="8526">
      <formula>FC76=$B$12</formula>
    </cfRule>
    <cfRule type="expression" dxfId="13624" priority="8527">
      <formula>FC76=$B$11</formula>
    </cfRule>
    <cfRule type="expression" dxfId="13623" priority="8528">
      <formula>FC76=$B$10</formula>
    </cfRule>
    <cfRule type="expression" dxfId="13622" priority="8529">
      <formula>FC76=$B$9</formula>
    </cfRule>
    <cfRule type="expression" dxfId="13621" priority="8530">
      <formula>FC76=$B$6</formula>
    </cfRule>
    <cfRule type="expression" dxfId="13620" priority="8531">
      <formula>"TEXT(C$16,""ddd"")='Sat'"</formula>
    </cfRule>
  </conditionalFormatting>
  <conditionalFormatting sqref="FC76:FG76">
    <cfRule type="expression" dxfId="13619" priority="8518">
      <formula>FC76=$B$22</formula>
    </cfRule>
  </conditionalFormatting>
  <conditionalFormatting sqref="FC76:FG76">
    <cfRule type="expression" dxfId="13618" priority="8516">
      <formula>FC76=#REF!</formula>
    </cfRule>
    <cfRule type="expression" dxfId="13617" priority="8517">
      <formula>FC76=$B$23</formula>
    </cfRule>
  </conditionalFormatting>
  <conditionalFormatting sqref="FG76">
    <cfRule type="expression" dxfId="13616" priority="8512">
      <formula>FG76=$B$8</formula>
    </cfRule>
    <cfRule type="expression" dxfId="13615" priority="8513">
      <formula>FG76=$B$24</formula>
    </cfRule>
    <cfRule type="expression" dxfId="13614" priority="8514">
      <formula>FG76=$B$18</formula>
    </cfRule>
    <cfRule type="expression" dxfId="13613" priority="8515">
      <formula>FG76=$B$3</formula>
    </cfRule>
  </conditionalFormatting>
  <conditionalFormatting sqref="FG76">
    <cfRule type="expression" dxfId="13612" priority="8499">
      <formula>FG76=$B$20</formula>
    </cfRule>
    <cfRule type="expression" dxfId="13611" priority="8500">
      <formula>FG76=$B$21</formula>
    </cfRule>
    <cfRule type="expression" dxfId="13610" priority="8501">
      <formula>FG76=$B$19</formula>
    </cfRule>
    <cfRule type="expression" dxfId="13609" priority="8502">
      <formula>FG76=$B$17</formula>
    </cfRule>
    <cfRule type="expression" dxfId="13608" priority="8503">
      <formula>FG76=$B$16</formula>
    </cfRule>
    <cfRule type="expression" dxfId="13607" priority="8504">
      <formula>FG76=$B$14</formula>
    </cfRule>
    <cfRule type="expression" dxfId="13606" priority="8505">
      <formula>FG76=$B$13</formula>
    </cfRule>
    <cfRule type="expression" dxfId="13605" priority="8506">
      <formula>FG76=$B$12</formula>
    </cfRule>
    <cfRule type="expression" dxfId="13604" priority="8507">
      <formula>FG76=$B$11</formula>
    </cfRule>
    <cfRule type="expression" dxfId="13603" priority="8508">
      <formula>FG76=$B$10</formula>
    </cfRule>
    <cfRule type="expression" dxfId="13602" priority="8509">
      <formula>FG76=$B$9</formula>
    </cfRule>
    <cfRule type="expression" dxfId="13601" priority="8510">
      <formula>FG76=$B$6</formula>
    </cfRule>
    <cfRule type="expression" dxfId="13600" priority="8511">
      <formula>"TEXT(C$16,""ddd"")='Sat'"</formula>
    </cfRule>
  </conditionalFormatting>
  <conditionalFormatting sqref="FG76">
    <cfRule type="expression" dxfId="13599" priority="8498">
      <formula>FG76=$B$22</formula>
    </cfRule>
  </conditionalFormatting>
  <conditionalFormatting sqref="FG76">
    <cfRule type="expression" dxfId="13598" priority="8496">
      <formula>FG76=#REF!</formula>
    </cfRule>
    <cfRule type="expression" dxfId="13597" priority="8497">
      <formula>FG76=$B$23</formula>
    </cfRule>
  </conditionalFormatting>
  <conditionalFormatting sqref="FC76:FG76">
    <cfRule type="expression" dxfId="13596" priority="8492">
      <formula>FC76=$B$8</formula>
    </cfRule>
    <cfRule type="expression" dxfId="13595" priority="8493">
      <formula>FC76=$B$24</formula>
    </cfRule>
    <cfRule type="expression" dxfId="13594" priority="8494">
      <formula>FC76=$B$18</formula>
    </cfRule>
    <cfRule type="expression" dxfId="13593" priority="8495">
      <formula>FC76=$B$3</formula>
    </cfRule>
  </conditionalFormatting>
  <conditionalFormatting sqref="FC76:FG76">
    <cfRule type="expression" dxfId="13592" priority="8479">
      <formula>FC76=$B$20</formula>
    </cfRule>
    <cfRule type="expression" dxfId="13591" priority="8480">
      <formula>FC76=$B$21</formula>
    </cfRule>
    <cfRule type="expression" dxfId="13590" priority="8481">
      <formula>FC76=$B$19</formula>
    </cfRule>
    <cfRule type="expression" dxfId="13589" priority="8482">
      <formula>FC76=$B$17</formula>
    </cfRule>
    <cfRule type="expression" dxfId="13588" priority="8483">
      <formula>FC76=$B$16</formula>
    </cfRule>
    <cfRule type="expression" dxfId="13587" priority="8484">
      <formula>FC76=$B$14</formula>
    </cfRule>
    <cfRule type="expression" dxfId="13586" priority="8485">
      <formula>FC76=$B$13</formula>
    </cfRule>
    <cfRule type="expression" dxfId="13585" priority="8486">
      <formula>FC76=$B$12</formula>
    </cfRule>
    <cfRule type="expression" dxfId="13584" priority="8487">
      <formula>FC76=$B$11</formula>
    </cfRule>
    <cfRule type="expression" dxfId="13583" priority="8488">
      <formula>FC76=$B$10</formula>
    </cfRule>
    <cfRule type="expression" dxfId="13582" priority="8489">
      <formula>FC76=$B$9</formula>
    </cfRule>
    <cfRule type="expression" dxfId="13581" priority="8490">
      <formula>FC76=$B$6</formula>
    </cfRule>
    <cfRule type="expression" dxfId="13580" priority="8491">
      <formula>"TEXT(C$16,""ddd"")='Sat'"</formula>
    </cfRule>
  </conditionalFormatting>
  <conditionalFormatting sqref="FC76:FG76">
    <cfRule type="expression" dxfId="13579" priority="8478">
      <formula>FC76=$B$22</formula>
    </cfRule>
  </conditionalFormatting>
  <conditionalFormatting sqref="FC76:FG76">
    <cfRule type="expression" dxfId="13578" priority="8476">
      <formula>FC76=#REF!</formula>
    </cfRule>
    <cfRule type="expression" dxfId="13577" priority="8477">
      <formula>FC76=$B$23</formula>
    </cfRule>
  </conditionalFormatting>
  <conditionalFormatting sqref="FG76">
    <cfRule type="expression" dxfId="13576" priority="8472">
      <formula>FG76=$B$8</formula>
    </cfRule>
    <cfRule type="expression" dxfId="13575" priority="8473">
      <formula>FG76=$B$24</formula>
    </cfRule>
    <cfRule type="expression" dxfId="13574" priority="8474">
      <formula>FG76=$B$18</formula>
    </cfRule>
    <cfRule type="expression" dxfId="13573" priority="8475">
      <formula>FG76=$B$3</formula>
    </cfRule>
  </conditionalFormatting>
  <conditionalFormatting sqref="FG76">
    <cfRule type="expression" dxfId="13572" priority="8459">
      <formula>FG76=$B$20</formula>
    </cfRule>
    <cfRule type="expression" dxfId="13571" priority="8460">
      <formula>FG76=$B$21</formula>
    </cfRule>
    <cfRule type="expression" dxfId="13570" priority="8461">
      <formula>FG76=$B$19</formula>
    </cfRule>
    <cfRule type="expression" dxfId="13569" priority="8462">
      <formula>FG76=$B$17</formula>
    </cfRule>
    <cfRule type="expression" dxfId="13568" priority="8463">
      <formula>FG76=$B$16</formula>
    </cfRule>
    <cfRule type="expression" dxfId="13567" priority="8464">
      <formula>FG76=$B$14</formula>
    </cfRule>
    <cfRule type="expression" dxfId="13566" priority="8465">
      <formula>FG76=$B$13</formula>
    </cfRule>
    <cfRule type="expression" dxfId="13565" priority="8466">
      <formula>FG76=$B$12</formula>
    </cfRule>
    <cfRule type="expression" dxfId="13564" priority="8467">
      <formula>FG76=$B$11</formula>
    </cfRule>
    <cfRule type="expression" dxfId="13563" priority="8468">
      <formula>FG76=$B$10</formula>
    </cfRule>
    <cfRule type="expression" dxfId="13562" priority="8469">
      <formula>FG76=$B$9</formula>
    </cfRule>
    <cfRule type="expression" dxfId="13561" priority="8470">
      <formula>FG76=$B$6</formula>
    </cfRule>
    <cfRule type="expression" dxfId="13560" priority="8471">
      <formula>"TEXT(C$16,""ddd"")='Sat'"</formula>
    </cfRule>
  </conditionalFormatting>
  <conditionalFormatting sqref="FG76">
    <cfRule type="expression" dxfId="13559" priority="8458">
      <formula>FG76=$B$22</formula>
    </cfRule>
  </conditionalFormatting>
  <conditionalFormatting sqref="FG76">
    <cfRule type="expression" dxfId="13558" priority="8456">
      <formula>FG76=#REF!</formula>
    </cfRule>
    <cfRule type="expression" dxfId="13557" priority="8457">
      <formula>FG76=$B$23</formula>
    </cfRule>
  </conditionalFormatting>
  <conditionalFormatting sqref="FF76">
    <cfRule type="expression" dxfId="13556" priority="8452">
      <formula>FF76=$B$8</formula>
    </cfRule>
    <cfRule type="expression" dxfId="13555" priority="8453">
      <formula>FF76=$B$24</formula>
    </cfRule>
    <cfRule type="expression" dxfId="13554" priority="8454">
      <formula>FF76=$B$18</formula>
    </cfRule>
    <cfRule type="expression" dxfId="13553" priority="8455">
      <formula>FF76=$B$3</formula>
    </cfRule>
  </conditionalFormatting>
  <conditionalFormatting sqref="FF76">
    <cfRule type="expression" dxfId="13552" priority="8439">
      <formula>FF76=$B$20</formula>
    </cfRule>
    <cfRule type="expression" dxfId="13551" priority="8440">
      <formula>FF76=$B$21</formula>
    </cfRule>
    <cfRule type="expression" dxfId="13550" priority="8441">
      <formula>FF76=$B$19</formula>
    </cfRule>
    <cfRule type="expression" dxfId="13549" priority="8442">
      <formula>FF76=$B$17</formula>
    </cfRule>
    <cfRule type="expression" dxfId="13548" priority="8443">
      <formula>FF76=$B$16</formula>
    </cfRule>
    <cfRule type="expression" dxfId="13547" priority="8444">
      <formula>FF76=$B$14</formula>
    </cfRule>
    <cfRule type="expression" dxfId="13546" priority="8445">
      <formula>FF76=$B$13</formula>
    </cfRule>
    <cfRule type="expression" dxfId="13545" priority="8446">
      <formula>FF76=$B$12</formula>
    </cfRule>
    <cfRule type="expression" dxfId="13544" priority="8447">
      <formula>FF76=$B$11</formula>
    </cfRule>
    <cfRule type="expression" dxfId="13543" priority="8448">
      <formula>FF76=$B$10</formula>
    </cfRule>
    <cfRule type="expression" dxfId="13542" priority="8449">
      <formula>FF76=$B$9</formula>
    </cfRule>
    <cfRule type="expression" dxfId="13541" priority="8450">
      <formula>FF76=$B$6</formula>
    </cfRule>
    <cfRule type="expression" dxfId="13540" priority="8451">
      <formula>"TEXT(C$16,""ddd"")='Sat'"</formula>
    </cfRule>
  </conditionalFormatting>
  <conditionalFormatting sqref="FF76">
    <cfRule type="expression" dxfId="13539" priority="8438">
      <formula>FF76=$B$22</formula>
    </cfRule>
  </conditionalFormatting>
  <conditionalFormatting sqref="FF76">
    <cfRule type="expression" dxfId="13538" priority="8436">
      <formula>FF76=#REF!</formula>
    </cfRule>
    <cfRule type="expression" dxfId="13537" priority="8437">
      <formula>FF76=$B$23</formula>
    </cfRule>
  </conditionalFormatting>
  <conditionalFormatting sqref="FC76:FG76">
    <cfRule type="expression" dxfId="13536" priority="8432">
      <formula>FC76=$B$8</formula>
    </cfRule>
    <cfRule type="expression" dxfId="13535" priority="8433">
      <formula>FC76=$B$24</formula>
    </cfRule>
    <cfRule type="expression" dxfId="13534" priority="8434">
      <formula>FC76=$B$18</formula>
    </cfRule>
    <cfRule type="expression" dxfId="13533" priority="8435">
      <formula>FC76=$B$3</formula>
    </cfRule>
  </conditionalFormatting>
  <conditionalFormatting sqref="FC76:FG76">
    <cfRule type="expression" dxfId="13532" priority="8419">
      <formula>FC76=$B$20</formula>
    </cfRule>
    <cfRule type="expression" dxfId="13531" priority="8420">
      <formula>FC76=$B$21</formula>
    </cfRule>
    <cfRule type="expression" dxfId="13530" priority="8421">
      <formula>FC76=$B$19</formula>
    </cfRule>
    <cfRule type="expression" dxfId="13529" priority="8422">
      <formula>FC76=$B$17</formula>
    </cfRule>
    <cfRule type="expression" dxfId="13528" priority="8423">
      <formula>FC76=$B$16</formula>
    </cfRule>
    <cfRule type="expression" dxfId="13527" priority="8424">
      <formula>FC76=$B$14</formula>
    </cfRule>
    <cfRule type="expression" dxfId="13526" priority="8425">
      <formula>FC76=$B$13</formula>
    </cfRule>
    <cfRule type="expression" dxfId="13525" priority="8426">
      <formula>FC76=$B$12</formula>
    </cfRule>
    <cfRule type="expression" dxfId="13524" priority="8427">
      <formula>FC76=$B$11</formula>
    </cfRule>
    <cfRule type="expression" dxfId="13523" priority="8428">
      <formula>FC76=$B$10</formula>
    </cfRule>
    <cfRule type="expression" dxfId="13522" priority="8429">
      <formula>FC76=$B$9</formula>
    </cfRule>
    <cfRule type="expression" dxfId="13521" priority="8430">
      <formula>FC76=$B$6</formula>
    </cfRule>
    <cfRule type="expression" dxfId="13520" priority="8431">
      <formula>"TEXT(C$16,""ddd"")='Sat'"</formula>
    </cfRule>
  </conditionalFormatting>
  <conditionalFormatting sqref="FC76:FG76">
    <cfRule type="expression" dxfId="13519" priority="8418">
      <formula>FC76=$B$22</formula>
    </cfRule>
  </conditionalFormatting>
  <conditionalFormatting sqref="FC76:FG76">
    <cfRule type="expression" dxfId="13518" priority="8416">
      <formula>FC76=#REF!</formula>
    </cfRule>
    <cfRule type="expression" dxfId="13517" priority="8417">
      <formula>FC76=$B$23</formula>
    </cfRule>
  </conditionalFormatting>
  <conditionalFormatting sqref="FG76">
    <cfRule type="expression" dxfId="13516" priority="8412">
      <formula>FG76=$B$8</formula>
    </cfRule>
    <cfRule type="expression" dxfId="13515" priority="8413">
      <formula>FG76=$B$24</formula>
    </cfRule>
    <cfRule type="expression" dxfId="13514" priority="8414">
      <formula>FG76=$B$18</formula>
    </cfRule>
    <cfRule type="expression" dxfId="13513" priority="8415">
      <formula>FG76=$B$3</formula>
    </cfRule>
  </conditionalFormatting>
  <conditionalFormatting sqref="FG76">
    <cfRule type="expression" dxfId="13512" priority="8399">
      <formula>FG76=$B$20</formula>
    </cfRule>
    <cfRule type="expression" dxfId="13511" priority="8400">
      <formula>FG76=$B$21</formula>
    </cfRule>
    <cfRule type="expression" dxfId="13510" priority="8401">
      <formula>FG76=$B$19</formula>
    </cfRule>
    <cfRule type="expression" dxfId="13509" priority="8402">
      <formula>FG76=$B$17</formula>
    </cfRule>
    <cfRule type="expression" dxfId="13508" priority="8403">
      <formula>FG76=$B$16</formula>
    </cfRule>
    <cfRule type="expression" dxfId="13507" priority="8404">
      <formula>FG76=$B$14</formula>
    </cfRule>
    <cfRule type="expression" dxfId="13506" priority="8405">
      <formula>FG76=$B$13</formula>
    </cfRule>
    <cfRule type="expression" dxfId="13505" priority="8406">
      <formula>FG76=$B$12</formula>
    </cfRule>
    <cfRule type="expression" dxfId="13504" priority="8407">
      <formula>FG76=$B$11</formula>
    </cfRule>
    <cfRule type="expression" dxfId="13503" priority="8408">
      <formula>FG76=$B$10</formula>
    </cfRule>
    <cfRule type="expression" dxfId="13502" priority="8409">
      <formula>FG76=$B$9</formula>
    </cfRule>
    <cfRule type="expression" dxfId="13501" priority="8410">
      <formula>FG76=$B$6</formula>
    </cfRule>
    <cfRule type="expression" dxfId="13500" priority="8411">
      <formula>"TEXT(C$16,""ddd"")='Sat'"</formula>
    </cfRule>
  </conditionalFormatting>
  <conditionalFormatting sqref="FG76">
    <cfRule type="expression" dxfId="13499" priority="8398">
      <formula>FG76=$B$22</formula>
    </cfRule>
  </conditionalFormatting>
  <conditionalFormatting sqref="FG76">
    <cfRule type="expression" dxfId="13498" priority="8396">
      <formula>FG76=#REF!</formula>
    </cfRule>
    <cfRule type="expression" dxfId="13497" priority="8397">
      <formula>FG76=$B$23</formula>
    </cfRule>
  </conditionalFormatting>
  <conditionalFormatting sqref="FC76:FG76">
    <cfRule type="expression" dxfId="13496" priority="8392">
      <formula>FC76=$B$8</formula>
    </cfRule>
    <cfRule type="expression" dxfId="13495" priority="8393">
      <formula>FC76=$B$24</formula>
    </cfRule>
    <cfRule type="expression" dxfId="13494" priority="8394">
      <formula>FC76=$B$18</formula>
    </cfRule>
    <cfRule type="expression" dxfId="13493" priority="8395">
      <formula>FC76=$B$3</formula>
    </cfRule>
  </conditionalFormatting>
  <conditionalFormatting sqref="FC76:FG76">
    <cfRule type="expression" dxfId="13492" priority="8379">
      <formula>FC76=$B$20</formula>
    </cfRule>
    <cfRule type="expression" dxfId="13491" priority="8380">
      <formula>FC76=$B$21</formula>
    </cfRule>
    <cfRule type="expression" dxfId="13490" priority="8381">
      <formula>FC76=$B$19</formula>
    </cfRule>
    <cfRule type="expression" dxfId="13489" priority="8382">
      <formula>FC76=$B$17</formula>
    </cfRule>
    <cfRule type="expression" dxfId="13488" priority="8383">
      <formula>FC76=$B$16</formula>
    </cfRule>
    <cfRule type="expression" dxfId="13487" priority="8384">
      <formula>FC76=$B$14</formula>
    </cfRule>
    <cfRule type="expression" dxfId="13486" priority="8385">
      <formula>FC76=$B$13</formula>
    </cfRule>
    <cfRule type="expression" dxfId="13485" priority="8386">
      <formula>FC76=$B$12</formula>
    </cfRule>
    <cfRule type="expression" dxfId="13484" priority="8387">
      <formula>FC76=$B$11</formula>
    </cfRule>
    <cfRule type="expression" dxfId="13483" priority="8388">
      <formula>FC76=$B$10</formula>
    </cfRule>
    <cfRule type="expression" dxfId="13482" priority="8389">
      <formula>FC76=$B$9</formula>
    </cfRule>
    <cfRule type="expression" dxfId="13481" priority="8390">
      <formula>FC76=$B$6</formula>
    </cfRule>
    <cfRule type="expression" dxfId="13480" priority="8391">
      <formula>"TEXT(C$16,""ddd"")='Sat'"</formula>
    </cfRule>
  </conditionalFormatting>
  <conditionalFormatting sqref="FC76:FG76">
    <cfRule type="expression" dxfId="13479" priority="8378">
      <formula>FC76=$B$22</formula>
    </cfRule>
  </conditionalFormatting>
  <conditionalFormatting sqref="FC76:FG76">
    <cfRule type="expression" dxfId="13478" priority="8376">
      <formula>FC76=#REF!</formula>
    </cfRule>
    <cfRule type="expression" dxfId="13477" priority="8377">
      <formula>FC76=$B$23</formula>
    </cfRule>
  </conditionalFormatting>
  <conditionalFormatting sqref="FG76">
    <cfRule type="expression" dxfId="13476" priority="8372">
      <formula>FG76=$B$8</formula>
    </cfRule>
    <cfRule type="expression" dxfId="13475" priority="8373">
      <formula>FG76=$B$24</formula>
    </cfRule>
    <cfRule type="expression" dxfId="13474" priority="8374">
      <formula>FG76=$B$18</formula>
    </cfRule>
    <cfRule type="expression" dxfId="13473" priority="8375">
      <formula>FG76=$B$3</formula>
    </cfRule>
  </conditionalFormatting>
  <conditionalFormatting sqref="FG76">
    <cfRule type="expression" dxfId="13472" priority="8359">
      <formula>FG76=$B$20</formula>
    </cfRule>
    <cfRule type="expression" dxfId="13471" priority="8360">
      <formula>FG76=$B$21</formula>
    </cfRule>
    <cfRule type="expression" dxfId="13470" priority="8361">
      <formula>FG76=$B$19</formula>
    </cfRule>
    <cfRule type="expression" dxfId="13469" priority="8362">
      <formula>FG76=$B$17</formula>
    </cfRule>
    <cfRule type="expression" dxfId="13468" priority="8363">
      <formula>FG76=$B$16</formula>
    </cfRule>
    <cfRule type="expression" dxfId="13467" priority="8364">
      <formula>FG76=$B$14</formula>
    </cfRule>
    <cfRule type="expression" dxfId="13466" priority="8365">
      <formula>FG76=$B$13</formula>
    </cfRule>
    <cfRule type="expression" dxfId="13465" priority="8366">
      <formula>FG76=$B$12</formula>
    </cfRule>
    <cfRule type="expression" dxfId="13464" priority="8367">
      <formula>FG76=$B$11</formula>
    </cfRule>
    <cfRule type="expression" dxfId="13463" priority="8368">
      <formula>FG76=$B$10</formula>
    </cfRule>
    <cfRule type="expression" dxfId="13462" priority="8369">
      <formula>FG76=$B$9</formula>
    </cfRule>
    <cfRule type="expression" dxfId="13461" priority="8370">
      <formula>FG76=$B$6</formula>
    </cfRule>
    <cfRule type="expression" dxfId="13460" priority="8371">
      <formula>"TEXT(C$16,""ddd"")='Sat'"</formula>
    </cfRule>
  </conditionalFormatting>
  <conditionalFormatting sqref="FG76">
    <cfRule type="expression" dxfId="13459" priority="8358">
      <formula>FG76=$B$22</formula>
    </cfRule>
  </conditionalFormatting>
  <conditionalFormatting sqref="FG76">
    <cfRule type="expression" dxfId="13458" priority="8356">
      <formula>FG76=#REF!</formula>
    </cfRule>
    <cfRule type="expression" dxfId="13457" priority="8357">
      <formula>FG76=$B$23</formula>
    </cfRule>
  </conditionalFormatting>
  <conditionalFormatting sqref="FF76">
    <cfRule type="expression" dxfId="13456" priority="8352">
      <formula>FF76=$B$8</formula>
    </cfRule>
    <cfRule type="expression" dxfId="13455" priority="8353">
      <formula>FF76=$B$24</formula>
    </cfRule>
    <cfRule type="expression" dxfId="13454" priority="8354">
      <formula>FF76=$B$18</formula>
    </cfRule>
    <cfRule type="expression" dxfId="13453" priority="8355">
      <formula>FF76=$B$3</formula>
    </cfRule>
  </conditionalFormatting>
  <conditionalFormatting sqref="FF76">
    <cfRule type="expression" dxfId="13452" priority="8339">
      <formula>FF76=$B$20</formula>
    </cfRule>
    <cfRule type="expression" dxfId="13451" priority="8340">
      <formula>FF76=$B$21</formula>
    </cfRule>
    <cfRule type="expression" dxfId="13450" priority="8341">
      <formula>FF76=$B$19</formula>
    </cfRule>
    <cfRule type="expression" dxfId="13449" priority="8342">
      <formula>FF76=$B$17</formula>
    </cfRule>
    <cfRule type="expression" dxfId="13448" priority="8343">
      <formula>FF76=$B$16</formula>
    </cfRule>
    <cfRule type="expression" dxfId="13447" priority="8344">
      <formula>FF76=$B$14</formula>
    </cfRule>
    <cfRule type="expression" dxfId="13446" priority="8345">
      <formula>FF76=$B$13</formula>
    </cfRule>
    <cfRule type="expression" dxfId="13445" priority="8346">
      <formula>FF76=$B$12</formula>
    </cfRule>
    <cfRule type="expression" dxfId="13444" priority="8347">
      <formula>FF76=$B$11</formula>
    </cfRule>
    <cfRule type="expression" dxfId="13443" priority="8348">
      <formula>FF76=$B$10</formula>
    </cfRule>
    <cfRule type="expression" dxfId="13442" priority="8349">
      <formula>FF76=$B$9</formula>
    </cfRule>
    <cfRule type="expression" dxfId="13441" priority="8350">
      <formula>FF76=$B$6</formula>
    </cfRule>
    <cfRule type="expression" dxfId="13440" priority="8351">
      <formula>"TEXT(C$16,""ddd"")='Sat'"</formula>
    </cfRule>
  </conditionalFormatting>
  <conditionalFormatting sqref="FF76">
    <cfRule type="expression" dxfId="13439" priority="8338">
      <formula>FF76=$B$22</formula>
    </cfRule>
  </conditionalFormatting>
  <conditionalFormatting sqref="FF76">
    <cfRule type="expression" dxfId="13438" priority="8336">
      <formula>FF76=#REF!</formula>
    </cfRule>
    <cfRule type="expression" dxfId="13437" priority="8337">
      <formula>FF76=$B$23</formula>
    </cfRule>
  </conditionalFormatting>
  <conditionalFormatting sqref="FC79:FG79">
    <cfRule type="expression" dxfId="13436" priority="8332">
      <formula>FC79=$B$8</formula>
    </cfRule>
    <cfRule type="expression" dxfId="13435" priority="8333">
      <formula>FC79=$B$24</formula>
    </cfRule>
    <cfRule type="expression" dxfId="13434" priority="8334">
      <formula>FC79=$B$18</formula>
    </cfRule>
    <cfRule type="expression" dxfId="13433" priority="8335">
      <formula>FC79=$B$3</formula>
    </cfRule>
  </conditionalFormatting>
  <conditionalFormatting sqref="FC79:FG79">
    <cfRule type="expression" dxfId="13432" priority="8319">
      <formula>FC79=$B$20</formula>
    </cfRule>
    <cfRule type="expression" dxfId="13431" priority="8320">
      <formula>FC79=$B$21</formula>
    </cfRule>
    <cfRule type="expression" dxfId="13430" priority="8321">
      <formula>FC79=$B$19</formula>
    </cfRule>
    <cfRule type="expression" dxfId="13429" priority="8322">
      <formula>FC79=$B$17</formula>
    </cfRule>
    <cfRule type="expression" dxfId="13428" priority="8323">
      <formula>FC79=$B$16</formula>
    </cfRule>
    <cfRule type="expression" dxfId="13427" priority="8324">
      <formula>FC79=$B$14</formula>
    </cfRule>
    <cfRule type="expression" dxfId="13426" priority="8325">
      <formula>FC79=$B$13</formula>
    </cfRule>
    <cfRule type="expression" dxfId="13425" priority="8326">
      <formula>FC79=$B$12</formula>
    </cfRule>
    <cfRule type="expression" dxfId="13424" priority="8327">
      <formula>FC79=$B$11</formula>
    </cfRule>
    <cfRule type="expression" dxfId="13423" priority="8328">
      <formula>FC79=$B$10</formula>
    </cfRule>
    <cfRule type="expression" dxfId="13422" priority="8329">
      <formula>FC79=$B$9</formula>
    </cfRule>
    <cfRule type="expression" dxfId="13421" priority="8330">
      <formula>FC79=$B$6</formula>
    </cfRule>
    <cfRule type="expression" dxfId="13420" priority="8331">
      <formula>"TEXT(C$16,""ddd"")='Sat'"</formula>
    </cfRule>
  </conditionalFormatting>
  <conditionalFormatting sqref="FC79:FG79">
    <cfRule type="expression" dxfId="13419" priority="8318">
      <formula>FC79=$B$22</formula>
    </cfRule>
  </conditionalFormatting>
  <conditionalFormatting sqref="FC79:FG79">
    <cfRule type="expression" dxfId="13418" priority="8316">
      <formula>FC79=#REF!</formula>
    </cfRule>
    <cfRule type="expression" dxfId="13417" priority="8317">
      <formula>FC79=$B$23</formula>
    </cfRule>
  </conditionalFormatting>
  <conditionalFormatting sqref="FG79">
    <cfRule type="expression" dxfId="13416" priority="8312">
      <formula>FG79=$B$8</formula>
    </cfRule>
    <cfRule type="expression" dxfId="13415" priority="8313">
      <formula>FG79=$B$24</formula>
    </cfRule>
    <cfRule type="expression" dxfId="13414" priority="8314">
      <formula>FG79=$B$18</formula>
    </cfRule>
    <cfRule type="expression" dxfId="13413" priority="8315">
      <formula>FG79=$B$3</formula>
    </cfRule>
  </conditionalFormatting>
  <conditionalFormatting sqref="FG79">
    <cfRule type="expression" dxfId="13412" priority="8299">
      <formula>FG79=$B$20</formula>
    </cfRule>
    <cfRule type="expression" dxfId="13411" priority="8300">
      <formula>FG79=$B$21</formula>
    </cfRule>
    <cfRule type="expression" dxfId="13410" priority="8301">
      <formula>FG79=$B$19</formula>
    </cfRule>
    <cfRule type="expression" dxfId="13409" priority="8302">
      <formula>FG79=$B$17</formula>
    </cfRule>
    <cfRule type="expression" dxfId="13408" priority="8303">
      <formula>FG79=$B$16</formula>
    </cfRule>
    <cfRule type="expression" dxfId="13407" priority="8304">
      <formula>FG79=$B$14</formula>
    </cfRule>
    <cfRule type="expression" dxfId="13406" priority="8305">
      <formula>FG79=$B$13</formula>
    </cfRule>
    <cfRule type="expression" dxfId="13405" priority="8306">
      <formula>FG79=$B$12</formula>
    </cfRule>
    <cfRule type="expression" dxfId="13404" priority="8307">
      <formula>FG79=$B$11</formula>
    </cfRule>
    <cfRule type="expression" dxfId="13403" priority="8308">
      <formula>FG79=$B$10</formula>
    </cfRule>
    <cfRule type="expression" dxfId="13402" priority="8309">
      <formula>FG79=$B$9</formula>
    </cfRule>
    <cfRule type="expression" dxfId="13401" priority="8310">
      <formula>FG79=$B$6</formula>
    </cfRule>
    <cfRule type="expression" dxfId="13400" priority="8311">
      <formula>"TEXT(C$16,""ddd"")='Sat'"</formula>
    </cfRule>
  </conditionalFormatting>
  <conditionalFormatting sqref="FG79">
    <cfRule type="expression" dxfId="13399" priority="8298">
      <formula>FG79=$B$22</formula>
    </cfRule>
  </conditionalFormatting>
  <conditionalFormatting sqref="FG79">
    <cfRule type="expression" dxfId="13398" priority="8296">
      <formula>FG79=#REF!</formula>
    </cfRule>
    <cfRule type="expression" dxfId="13397" priority="8297">
      <formula>FG79=$B$23</formula>
    </cfRule>
  </conditionalFormatting>
  <conditionalFormatting sqref="FC79:FG79">
    <cfRule type="expression" dxfId="13396" priority="8292">
      <formula>FC79=$B$8</formula>
    </cfRule>
    <cfRule type="expression" dxfId="13395" priority="8293">
      <formula>FC79=$B$24</formula>
    </cfRule>
    <cfRule type="expression" dxfId="13394" priority="8294">
      <formula>FC79=$B$18</formula>
    </cfRule>
    <cfRule type="expression" dxfId="13393" priority="8295">
      <formula>FC79=$B$3</formula>
    </cfRule>
  </conditionalFormatting>
  <conditionalFormatting sqref="FC79:FG79">
    <cfRule type="expression" dxfId="13392" priority="8279">
      <formula>FC79=$B$20</formula>
    </cfRule>
    <cfRule type="expression" dxfId="13391" priority="8280">
      <formula>FC79=$B$21</formula>
    </cfRule>
    <cfRule type="expression" dxfId="13390" priority="8281">
      <formula>FC79=$B$19</formula>
    </cfRule>
    <cfRule type="expression" dxfId="13389" priority="8282">
      <formula>FC79=$B$17</formula>
    </cfRule>
    <cfRule type="expression" dxfId="13388" priority="8283">
      <formula>FC79=$B$16</formula>
    </cfRule>
    <cfRule type="expression" dxfId="13387" priority="8284">
      <formula>FC79=$B$14</formula>
    </cfRule>
    <cfRule type="expression" dxfId="13386" priority="8285">
      <formula>FC79=$B$13</formula>
    </cfRule>
    <cfRule type="expression" dxfId="13385" priority="8286">
      <formula>FC79=$B$12</formula>
    </cfRule>
    <cfRule type="expression" dxfId="13384" priority="8287">
      <formula>FC79=$B$11</formula>
    </cfRule>
    <cfRule type="expression" dxfId="13383" priority="8288">
      <formula>FC79=$B$10</formula>
    </cfRule>
    <cfRule type="expression" dxfId="13382" priority="8289">
      <formula>FC79=$B$9</formula>
    </cfRule>
    <cfRule type="expression" dxfId="13381" priority="8290">
      <formula>FC79=$B$6</formula>
    </cfRule>
    <cfRule type="expression" dxfId="13380" priority="8291">
      <formula>"TEXT(C$16,""ddd"")='Sat'"</formula>
    </cfRule>
  </conditionalFormatting>
  <conditionalFormatting sqref="FC79:FG79">
    <cfRule type="expression" dxfId="13379" priority="8278">
      <formula>FC79=$B$22</formula>
    </cfRule>
  </conditionalFormatting>
  <conditionalFormatting sqref="FC79:FG79">
    <cfRule type="expression" dxfId="13378" priority="8276">
      <formula>FC79=#REF!</formula>
    </cfRule>
    <cfRule type="expression" dxfId="13377" priority="8277">
      <formula>FC79=$B$23</formula>
    </cfRule>
  </conditionalFormatting>
  <conditionalFormatting sqref="FG79">
    <cfRule type="expression" dxfId="13376" priority="8272">
      <formula>FG79=$B$8</formula>
    </cfRule>
    <cfRule type="expression" dxfId="13375" priority="8273">
      <formula>FG79=$B$24</formula>
    </cfRule>
    <cfRule type="expression" dxfId="13374" priority="8274">
      <formula>FG79=$B$18</formula>
    </cfRule>
    <cfRule type="expression" dxfId="13373" priority="8275">
      <formula>FG79=$B$3</formula>
    </cfRule>
  </conditionalFormatting>
  <conditionalFormatting sqref="FG79">
    <cfRule type="expression" dxfId="13372" priority="8259">
      <formula>FG79=$B$20</formula>
    </cfRule>
    <cfRule type="expression" dxfId="13371" priority="8260">
      <formula>FG79=$B$21</formula>
    </cfRule>
    <cfRule type="expression" dxfId="13370" priority="8261">
      <formula>FG79=$B$19</formula>
    </cfRule>
    <cfRule type="expression" dxfId="13369" priority="8262">
      <formula>FG79=$B$17</formula>
    </cfRule>
    <cfRule type="expression" dxfId="13368" priority="8263">
      <formula>FG79=$B$16</formula>
    </cfRule>
    <cfRule type="expression" dxfId="13367" priority="8264">
      <formula>FG79=$B$14</formula>
    </cfRule>
    <cfRule type="expression" dxfId="13366" priority="8265">
      <formula>FG79=$B$13</formula>
    </cfRule>
    <cfRule type="expression" dxfId="13365" priority="8266">
      <formula>FG79=$B$12</formula>
    </cfRule>
    <cfRule type="expression" dxfId="13364" priority="8267">
      <formula>FG79=$B$11</formula>
    </cfRule>
    <cfRule type="expression" dxfId="13363" priority="8268">
      <formula>FG79=$B$10</formula>
    </cfRule>
    <cfRule type="expression" dxfId="13362" priority="8269">
      <formula>FG79=$B$9</formula>
    </cfRule>
    <cfRule type="expression" dxfId="13361" priority="8270">
      <formula>FG79=$B$6</formula>
    </cfRule>
    <cfRule type="expression" dxfId="13360" priority="8271">
      <formula>"TEXT(C$16,""ddd"")='Sat'"</formula>
    </cfRule>
  </conditionalFormatting>
  <conditionalFormatting sqref="FG79">
    <cfRule type="expression" dxfId="13359" priority="8258">
      <formula>FG79=$B$22</formula>
    </cfRule>
  </conditionalFormatting>
  <conditionalFormatting sqref="FG79">
    <cfRule type="expression" dxfId="13358" priority="8256">
      <formula>FG79=#REF!</formula>
    </cfRule>
    <cfRule type="expression" dxfId="13357" priority="8257">
      <formula>FG79=$B$23</formula>
    </cfRule>
  </conditionalFormatting>
  <conditionalFormatting sqref="FF79">
    <cfRule type="expression" dxfId="13356" priority="8252">
      <formula>FF79=$B$8</formula>
    </cfRule>
    <cfRule type="expression" dxfId="13355" priority="8253">
      <formula>FF79=$B$24</formula>
    </cfRule>
    <cfRule type="expression" dxfId="13354" priority="8254">
      <formula>FF79=$B$18</formula>
    </cfRule>
    <cfRule type="expression" dxfId="13353" priority="8255">
      <formula>FF79=$B$3</formula>
    </cfRule>
  </conditionalFormatting>
  <conditionalFormatting sqref="FF79">
    <cfRule type="expression" dxfId="13352" priority="8239">
      <formula>FF79=$B$20</formula>
    </cfRule>
    <cfRule type="expression" dxfId="13351" priority="8240">
      <formula>FF79=$B$21</formula>
    </cfRule>
    <cfRule type="expression" dxfId="13350" priority="8241">
      <formula>FF79=$B$19</formula>
    </cfRule>
    <cfRule type="expression" dxfId="13349" priority="8242">
      <formula>FF79=$B$17</formula>
    </cfRule>
    <cfRule type="expression" dxfId="13348" priority="8243">
      <formula>FF79=$B$16</formula>
    </cfRule>
    <cfRule type="expression" dxfId="13347" priority="8244">
      <formula>FF79=$B$14</formula>
    </cfRule>
    <cfRule type="expression" dxfId="13346" priority="8245">
      <formula>FF79=$B$13</formula>
    </cfRule>
    <cfRule type="expression" dxfId="13345" priority="8246">
      <formula>FF79=$B$12</formula>
    </cfRule>
    <cfRule type="expression" dxfId="13344" priority="8247">
      <formula>FF79=$B$11</formula>
    </cfRule>
    <cfRule type="expression" dxfId="13343" priority="8248">
      <formula>FF79=$B$10</formula>
    </cfRule>
    <cfRule type="expression" dxfId="13342" priority="8249">
      <formula>FF79=$B$9</formula>
    </cfRule>
    <cfRule type="expression" dxfId="13341" priority="8250">
      <formula>FF79=$B$6</formula>
    </cfRule>
    <cfRule type="expression" dxfId="13340" priority="8251">
      <formula>"TEXT(C$16,""ddd"")='Sat'"</formula>
    </cfRule>
  </conditionalFormatting>
  <conditionalFormatting sqref="FF79">
    <cfRule type="expression" dxfId="13339" priority="8238">
      <formula>FF79=$B$22</formula>
    </cfRule>
  </conditionalFormatting>
  <conditionalFormatting sqref="FF79">
    <cfRule type="expression" dxfId="13338" priority="8236">
      <formula>FF79=#REF!</formula>
    </cfRule>
    <cfRule type="expression" dxfId="13337" priority="8237">
      <formula>FF79=$B$23</formula>
    </cfRule>
  </conditionalFormatting>
  <conditionalFormatting sqref="FC79:FG79">
    <cfRule type="expression" dxfId="13336" priority="8232">
      <formula>FC79=$B$8</formula>
    </cfRule>
    <cfRule type="expression" dxfId="13335" priority="8233">
      <formula>FC79=$B$24</formula>
    </cfRule>
    <cfRule type="expression" dxfId="13334" priority="8234">
      <formula>FC79=$B$18</formula>
    </cfRule>
    <cfRule type="expression" dxfId="13333" priority="8235">
      <formula>FC79=$B$3</formula>
    </cfRule>
  </conditionalFormatting>
  <conditionalFormatting sqref="FC79:FG79">
    <cfRule type="expression" dxfId="13332" priority="8219">
      <formula>FC79=$B$20</formula>
    </cfRule>
    <cfRule type="expression" dxfId="13331" priority="8220">
      <formula>FC79=$B$21</formula>
    </cfRule>
    <cfRule type="expression" dxfId="13330" priority="8221">
      <formula>FC79=$B$19</formula>
    </cfRule>
    <cfRule type="expression" dxfId="13329" priority="8222">
      <formula>FC79=$B$17</formula>
    </cfRule>
    <cfRule type="expression" dxfId="13328" priority="8223">
      <formula>FC79=$B$16</formula>
    </cfRule>
    <cfRule type="expression" dxfId="13327" priority="8224">
      <formula>FC79=$B$14</formula>
    </cfRule>
    <cfRule type="expression" dxfId="13326" priority="8225">
      <formula>FC79=$B$13</formula>
    </cfRule>
    <cfRule type="expression" dxfId="13325" priority="8226">
      <formula>FC79=$B$12</formula>
    </cfRule>
    <cfRule type="expression" dxfId="13324" priority="8227">
      <formula>FC79=$B$11</formula>
    </cfRule>
    <cfRule type="expression" dxfId="13323" priority="8228">
      <formula>FC79=$B$10</formula>
    </cfRule>
    <cfRule type="expression" dxfId="13322" priority="8229">
      <formula>FC79=$B$9</formula>
    </cfRule>
    <cfRule type="expression" dxfId="13321" priority="8230">
      <formula>FC79=$B$6</formula>
    </cfRule>
    <cfRule type="expression" dxfId="13320" priority="8231">
      <formula>"TEXT(C$16,""ddd"")='Sat'"</formula>
    </cfRule>
  </conditionalFormatting>
  <conditionalFormatting sqref="FC79:FG79">
    <cfRule type="expression" dxfId="13319" priority="8218">
      <formula>FC79=$B$22</formula>
    </cfRule>
  </conditionalFormatting>
  <conditionalFormatting sqref="FC79:FG79">
    <cfRule type="expression" dxfId="13318" priority="8216">
      <formula>FC79=#REF!</formula>
    </cfRule>
    <cfRule type="expression" dxfId="13317" priority="8217">
      <formula>FC79=$B$23</formula>
    </cfRule>
  </conditionalFormatting>
  <conditionalFormatting sqref="FG79">
    <cfRule type="expression" dxfId="13316" priority="8212">
      <formula>FG79=$B$8</formula>
    </cfRule>
    <cfRule type="expression" dxfId="13315" priority="8213">
      <formula>FG79=$B$24</formula>
    </cfRule>
    <cfRule type="expression" dxfId="13314" priority="8214">
      <formula>FG79=$B$18</formula>
    </cfRule>
    <cfRule type="expression" dxfId="13313" priority="8215">
      <formula>FG79=$B$3</formula>
    </cfRule>
  </conditionalFormatting>
  <conditionalFormatting sqref="FG79">
    <cfRule type="expression" dxfId="13312" priority="8199">
      <formula>FG79=$B$20</formula>
    </cfRule>
    <cfRule type="expression" dxfId="13311" priority="8200">
      <formula>FG79=$B$21</formula>
    </cfRule>
    <cfRule type="expression" dxfId="13310" priority="8201">
      <formula>FG79=$B$19</formula>
    </cfRule>
    <cfRule type="expression" dxfId="13309" priority="8202">
      <formula>FG79=$B$17</formula>
    </cfRule>
    <cfRule type="expression" dxfId="13308" priority="8203">
      <formula>FG79=$B$16</formula>
    </cfRule>
    <cfRule type="expression" dxfId="13307" priority="8204">
      <formula>FG79=$B$14</formula>
    </cfRule>
    <cfRule type="expression" dxfId="13306" priority="8205">
      <formula>FG79=$B$13</formula>
    </cfRule>
    <cfRule type="expression" dxfId="13305" priority="8206">
      <formula>FG79=$B$12</formula>
    </cfRule>
    <cfRule type="expression" dxfId="13304" priority="8207">
      <formula>FG79=$B$11</formula>
    </cfRule>
    <cfRule type="expression" dxfId="13303" priority="8208">
      <formula>FG79=$B$10</formula>
    </cfRule>
    <cfRule type="expression" dxfId="13302" priority="8209">
      <formula>FG79=$B$9</formula>
    </cfRule>
    <cfRule type="expression" dxfId="13301" priority="8210">
      <formula>FG79=$B$6</formula>
    </cfRule>
    <cfRule type="expression" dxfId="13300" priority="8211">
      <formula>"TEXT(C$16,""ddd"")='Sat'"</formula>
    </cfRule>
  </conditionalFormatting>
  <conditionalFormatting sqref="FG79">
    <cfRule type="expression" dxfId="13299" priority="8198">
      <formula>FG79=$B$22</formula>
    </cfRule>
  </conditionalFormatting>
  <conditionalFormatting sqref="FG79">
    <cfRule type="expression" dxfId="13298" priority="8196">
      <formula>FG79=#REF!</formula>
    </cfRule>
    <cfRule type="expression" dxfId="13297" priority="8197">
      <formula>FG79=$B$23</formula>
    </cfRule>
  </conditionalFormatting>
  <conditionalFormatting sqref="FC79:FG79">
    <cfRule type="expression" dxfId="13296" priority="8192">
      <formula>FC79=$B$8</formula>
    </cfRule>
    <cfRule type="expression" dxfId="13295" priority="8193">
      <formula>FC79=$B$24</formula>
    </cfRule>
    <cfRule type="expression" dxfId="13294" priority="8194">
      <formula>FC79=$B$18</formula>
    </cfRule>
    <cfRule type="expression" dxfId="13293" priority="8195">
      <formula>FC79=$B$3</formula>
    </cfRule>
  </conditionalFormatting>
  <conditionalFormatting sqref="FC79:FG79">
    <cfRule type="expression" dxfId="13292" priority="8179">
      <formula>FC79=$B$20</formula>
    </cfRule>
    <cfRule type="expression" dxfId="13291" priority="8180">
      <formula>FC79=$B$21</formula>
    </cfRule>
    <cfRule type="expression" dxfId="13290" priority="8181">
      <formula>FC79=$B$19</formula>
    </cfRule>
    <cfRule type="expression" dxfId="13289" priority="8182">
      <formula>FC79=$B$17</formula>
    </cfRule>
    <cfRule type="expression" dxfId="13288" priority="8183">
      <formula>FC79=$B$16</formula>
    </cfRule>
    <cfRule type="expression" dxfId="13287" priority="8184">
      <formula>FC79=$B$14</formula>
    </cfRule>
    <cfRule type="expression" dxfId="13286" priority="8185">
      <formula>FC79=$B$13</formula>
    </cfRule>
    <cfRule type="expression" dxfId="13285" priority="8186">
      <formula>FC79=$B$12</formula>
    </cfRule>
    <cfRule type="expression" dxfId="13284" priority="8187">
      <formula>FC79=$B$11</formula>
    </cfRule>
    <cfRule type="expression" dxfId="13283" priority="8188">
      <formula>FC79=$B$10</formula>
    </cfRule>
    <cfRule type="expression" dxfId="13282" priority="8189">
      <formula>FC79=$B$9</formula>
    </cfRule>
    <cfRule type="expression" dxfId="13281" priority="8190">
      <formula>FC79=$B$6</formula>
    </cfRule>
    <cfRule type="expression" dxfId="13280" priority="8191">
      <formula>"TEXT(C$16,""ddd"")='Sat'"</formula>
    </cfRule>
  </conditionalFormatting>
  <conditionalFormatting sqref="FC79:FG79">
    <cfRule type="expression" dxfId="13279" priority="8178">
      <formula>FC79=$B$22</formula>
    </cfRule>
  </conditionalFormatting>
  <conditionalFormatting sqref="FC79:FG79">
    <cfRule type="expression" dxfId="13278" priority="8176">
      <formula>FC79=#REF!</formula>
    </cfRule>
    <cfRule type="expression" dxfId="13277" priority="8177">
      <formula>FC79=$B$23</formula>
    </cfRule>
  </conditionalFormatting>
  <conditionalFormatting sqref="FG79">
    <cfRule type="expression" dxfId="13276" priority="8172">
      <formula>FG79=$B$8</formula>
    </cfRule>
    <cfRule type="expression" dxfId="13275" priority="8173">
      <formula>FG79=$B$24</formula>
    </cfRule>
    <cfRule type="expression" dxfId="13274" priority="8174">
      <formula>FG79=$B$18</formula>
    </cfRule>
    <cfRule type="expression" dxfId="13273" priority="8175">
      <formula>FG79=$B$3</formula>
    </cfRule>
  </conditionalFormatting>
  <conditionalFormatting sqref="FG79">
    <cfRule type="expression" dxfId="13272" priority="8159">
      <formula>FG79=$B$20</formula>
    </cfRule>
    <cfRule type="expression" dxfId="13271" priority="8160">
      <formula>FG79=$B$21</formula>
    </cfRule>
    <cfRule type="expression" dxfId="13270" priority="8161">
      <formula>FG79=$B$19</formula>
    </cfRule>
    <cfRule type="expression" dxfId="13269" priority="8162">
      <formula>FG79=$B$17</formula>
    </cfRule>
    <cfRule type="expression" dxfId="13268" priority="8163">
      <formula>FG79=$B$16</formula>
    </cfRule>
    <cfRule type="expression" dxfId="13267" priority="8164">
      <formula>FG79=$B$14</formula>
    </cfRule>
    <cfRule type="expression" dxfId="13266" priority="8165">
      <formula>FG79=$B$13</formula>
    </cfRule>
    <cfRule type="expression" dxfId="13265" priority="8166">
      <formula>FG79=$B$12</formula>
    </cfRule>
    <cfRule type="expression" dxfId="13264" priority="8167">
      <formula>FG79=$B$11</formula>
    </cfRule>
    <cfRule type="expression" dxfId="13263" priority="8168">
      <formula>FG79=$B$10</formula>
    </cfRule>
    <cfRule type="expression" dxfId="13262" priority="8169">
      <formula>FG79=$B$9</formula>
    </cfRule>
    <cfRule type="expression" dxfId="13261" priority="8170">
      <formula>FG79=$B$6</formula>
    </cfRule>
    <cfRule type="expression" dxfId="13260" priority="8171">
      <formula>"TEXT(C$16,""ddd"")='Sat'"</formula>
    </cfRule>
  </conditionalFormatting>
  <conditionalFormatting sqref="FG79">
    <cfRule type="expression" dxfId="13259" priority="8158">
      <formula>FG79=$B$22</formula>
    </cfRule>
  </conditionalFormatting>
  <conditionalFormatting sqref="FG79">
    <cfRule type="expression" dxfId="13258" priority="8156">
      <formula>FG79=#REF!</formula>
    </cfRule>
    <cfRule type="expression" dxfId="13257" priority="8157">
      <formula>FG79=$B$23</formula>
    </cfRule>
  </conditionalFormatting>
  <conditionalFormatting sqref="FF79">
    <cfRule type="expression" dxfId="13256" priority="8152">
      <formula>FF79=$B$8</formula>
    </cfRule>
    <cfRule type="expression" dxfId="13255" priority="8153">
      <formula>FF79=$B$24</formula>
    </cfRule>
    <cfRule type="expression" dxfId="13254" priority="8154">
      <formula>FF79=$B$18</formula>
    </cfRule>
    <cfRule type="expression" dxfId="13253" priority="8155">
      <formula>FF79=$B$3</formula>
    </cfRule>
  </conditionalFormatting>
  <conditionalFormatting sqref="FF79">
    <cfRule type="expression" dxfId="13252" priority="8139">
      <formula>FF79=$B$20</formula>
    </cfRule>
    <cfRule type="expression" dxfId="13251" priority="8140">
      <formula>FF79=$B$21</formula>
    </cfRule>
    <cfRule type="expression" dxfId="13250" priority="8141">
      <formula>FF79=$B$19</formula>
    </cfRule>
    <cfRule type="expression" dxfId="13249" priority="8142">
      <formula>FF79=$B$17</formula>
    </cfRule>
    <cfRule type="expression" dxfId="13248" priority="8143">
      <formula>FF79=$B$16</formula>
    </cfRule>
    <cfRule type="expression" dxfId="13247" priority="8144">
      <formula>FF79=$B$14</formula>
    </cfRule>
    <cfRule type="expression" dxfId="13246" priority="8145">
      <formula>FF79=$B$13</formula>
    </cfRule>
    <cfRule type="expression" dxfId="13245" priority="8146">
      <formula>FF79=$B$12</formula>
    </cfRule>
    <cfRule type="expression" dxfId="13244" priority="8147">
      <formula>FF79=$B$11</formula>
    </cfRule>
    <cfRule type="expression" dxfId="13243" priority="8148">
      <formula>FF79=$B$10</formula>
    </cfRule>
    <cfRule type="expression" dxfId="13242" priority="8149">
      <formula>FF79=$B$9</formula>
    </cfRule>
    <cfRule type="expression" dxfId="13241" priority="8150">
      <formula>FF79=$B$6</formula>
    </cfRule>
    <cfRule type="expression" dxfId="13240" priority="8151">
      <formula>"TEXT(C$16,""ddd"")='Sat'"</formula>
    </cfRule>
  </conditionalFormatting>
  <conditionalFormatting sqref="FF79">
    <cfRule type="expression" dxfId="13239" priority="8138">
      <formula>FF79=$B$22</formula>
    </cfRule>
  </conditionalFormatting>
  <conditionalFormatting sqref="FF79">
    <cfRule type="expression" dxfId="13238" priority="8136">
      <formula>FF79=#REF!</formula>
    </cfRule>
    <cfRule type="expression" dxfId="13237" priority="8137">
      <formula>FF79=$B$23</formula>
    </cfRule>
  </conditionalFormatting>
  <conditionalFormatting sqref="FC79:FG79">
    <cfRule type="expression" dxfId="13236" priority="8132">
      <formula>FC79=$B$8</formula>
    </cfRule>
    <cfRule type="expression" dxfId="13235" priority="8133">
      <formula>FC79=$B$24</formula>
    </cfRule>
    <cfRule type="expression" dxfId="13234" priority="8134">
      <formula>FC79=$B$18</formula>
    </cfRule>
    <cfRule type="expression" dxfId="13233" priority="8135">
      <formula>FC79=$B$3</formula>
    </cfRule>
  </conditionalFormatting>
  <conditionalFormatting sqref="FC79:FG79">
    <cfRule type="expression" dxfId="13232" priority="8119">
      <formula>FC79=$B$20</formula>
    </cfRule>
    <cfRule type="expression" dxfId="13231" priority="8120">
      <formula>FC79=$B$21</formula>
    </cfRule>
    <cfRule type="expression" dxfId="13230" priority="8121">
      <formula>FC79=$B$19</formula>
    </cfRule>
    <cfRule type="expression" dxfId="13229" priority="8122">
      <formula>FC79=$B$17</formula>
    </cfRule>
    <cfRule type="expression" dxfId="13228" priority="8123">
      <formula>FC79=$B$16</formula>
    </cfRule>
    <cfRule type="expression" dxfId="13227" priority="8124">
      <formula>FC79=$B$14</formula>
    </cfRule>
    <cfRule type="expression" dxfId="13226" priority="8125">
      <formula>FC79=$B$13</formula>
    </cfRule>
    <cfRule type="expression" dxfId="13225" priority="8126">
      <formula>FC79=$B$12</formula>
    </cfRule>
    <cfRule type="expression" dxfId="13224" priority="8127">
      <formula>FC79=$B$11</formula>
    </cfRule>
    <cfRule type="expression" dxfId="13223" priority="8128">
      <formula>FC79=$B$10</formula>
    </cfRule>
    <cfRule type="expression" dxfId="13222" priority="8129">
      <formula>FC79=$B$9</formula>
    </cfRule>
    <cfRule type="expression" dxfId="13221" priority="8130">
      <formula>FC79=$B$6</formula>
    </cfRule>
    <cfRule type="expression" dxfId="13220" priority="8131">
      <formula>"TEXT(C$16,""ddd"")='Sat'"</formula>
    </cfRule>
  </conditionalFormatting>
  <conditionalFormatting sqref="FC79:FG79">
    <cfRule type="expression" dxfId="13219" priority="8118">
      <formula>FC79=$B$22</formula>
    </cfRule>
  </conditionalFormatting>
  <conditionalFormatting sqref="FC79:FG79">
    <cfRule type="expression" dxfId="13218" priority="8116">
      <formula>FC79=#REF!</formula>
    </cfRule>
    <cfRule type="expression" dxfId="13217" priority="8117">
      <formula>FC79=$B$23</formula>
    </cfRule>
  </conditionalFormatting>
  <conditionalFormatting sqref="FG79">
    <cfRule type="expression" dxfId="13216" priority="8112">
      <formula>FG79=$B$8</formula>
    </cfRule>
    <cfRule type="expression" dxfId="13215" priority="8113">
      <formula>FG79=$B$24</formula>
    </cfRule>
    <cfRule type="expression" dxfId="13214" priority="8114">
      <formula>FG79=$B$18</formula>
    </cfRule>
    <cfRule type="expression" dxfId="13213" priority="8115">
      <formula>FG79=$B$3</formula>
    </cfRule>
  </conditionalFormatting>
  <conditionalFormatting sqref="FG79">
    <cfRule type="expression" dxfId="13212" priority="8099">
      <formula>FG79=$B$20</formula>
    </cfRule>
    <cfRule type="expression" dxfId="13211" priority="8100">
      <formula>FG79=$B$21</formula>
    </cfRule>
    <cfRule type="expression" dxfId="13210" priority="8101">
      <formula>FG79=$B$19</formula>
    </cfRule>
    <cfRule type="expression" dxfId="13209" priority="8102">
      <formula>FG79=$B$17</formula>
    </cfRule>
    <cfRule type="expression" dxfId="13208" priority="8103">
      <formula>FG79=$B$16</formula>
    </cfRule>
    <cfRule type="expression" dxfId="13207" priority="8104">
      <formula>FG79=$B$14</formula>
    </cfRule>
    <cfRule type="expression" dxfId="13206" priority="8105">
      <formula>FG79=$B$13</formula>
    </cfRule>
    <cfRule type="expression" dxfId="13205" priority="8106">
      <formula>FG79=$B$12</formula>
    </cfRule>
    <cfRule type="expression" dxfId="13204" priority="8107">
      <formula>FG79=$B$11</formula>
    </cfRule>
    <cfRule type="expression" dxfId="13203" priority="8108">
      <formula>FG79=$B$10</formula>
    </cfRule>
    <cfRule type="expression" dxfId="13202" priority="8109">
      <formula>FG79=$B$9</formula>
    </cfRule>
    <cfRule type="expression" dxfId="13201" priority="8110">
      <formula>FG79=$B$6</formula>
    </cfRule>
    <cfRule type="expression" dxfId="13200" priority="8111">
      <formula>"TEXT(C$16,""ddd"")='Sat'"</formula>
    </cfRule>
  </conditionalFormatting>
  <conditionalFormatting sqref="FG79">
    <cfRule type="expression" dxfId="13199" priority="8098">
      <formula>FG79=$B$22</formula>
    </cfRule>
  </conditionalFormatting>
  <conditionalFormatting sqref="FG79">
    <cfRule type="expression" dxfId="13198" priority="8096">
      <formula>FG79=#REF!</formula>
    </cfRule>
    <cfRule type="expression" dxfId="13197" priority="8097">
      <formula>FG79=$B$23</formula>
    </cfRule>
  </conditionalFormatting>
  <conditionalFormatting sqref="FC79:FG79">
    <cfRule type="expression" dxfId="13196" priority="8092">
      <formula>FC79=$B$8</formula>
    </cfRule>
    <cfRule type="expression" dxfId="13195" priority="8093">
      <formula>FC79=$B$24</formula>
    </cfRule>
    <cfRule type="expression" dxfId="13194" priority="8094">
      <formula>FC79=$B$18</formula>
    </cfRule>
    <cfRule type="expression" dxfId="13193" priority="8095">
      <formula>FC79=$B$3</formula>
    </cfRule>
  </conditionalFormatting>
  <conditionalFormatting sqref="FC79:FG79">
    <cfRule type="expression" dxfId="13192" priority="8079">
      <formula>FC79=$B$20</formula>
    </cfRule>
    <cfRule type="expression" dxfId="13191" priority="8080">
      <formula>FC79=$B$21</formula>
    </cfRule>
    <cfRule type="expression" dxfId="13190" priority="8081">
      <formula>FC79=$B$19</formula>
    </cfRule>
    <cfRule type="expression" dxfId="13189" priority="8082">
      <formula>FC79=$B$17</formula>
    </cfRule>
    <cfRule type="expression" dxfId="13188" priority="8083">
      <formula>FC79=$B$16</formula>
    </cfRule>
    <cfRule type="expression" dxfId="13187" priority="8084">
      <formula>FC79=$B$14</formula>
    </cfRule>
    <cfRule type="expression" dxfId="13186" priority="8085">
      <formula>FC79=$B$13</formula>
    </cfRule>
    <cfRule type="expression" dxfId="13185" priority="8086">
      <formula>FC79=$B$12</formula>
    </cfRule>
    <cfRule type="expression" dxfId="13184" priority="8087">
      <formula>FC79=$B$11</formula>
    </cfRule>
    <cfRule type="expression" dxfId="13183" priority="8088">
      <formula>FC79=$B$10</formula>
    </cfRule>
    <cfRule type="expression" dxfId="13182" priority="8089">
      <formula>FC79=$B$9</formula>
    </cfRule>
    <cfRule type="expression" dxfId="13181" priority="8090">
      <formula>FC79=$B$6</formula>
    </cfRule>
    <cfRule type="expression" dxfId="13180" priority="8091">
      <formula>"TEXT(C$16,""ddd"")='Sat'"</formula>
    </cfRule>
  </conditionalFormatting>
  <conditionalFormatting sqref="FC79:FG79">
    <cfRule type="expression" dxfId="13179" priority="8078">
      <formula>FC79=$B$22</formula>
    </cfRule>
  </conditionalFormatting>
  <conditionalFormatting sqref="FC79:FG79">
    <cfRule type="expression" dxfId="13178" priority="8076">
      <formula>FC79=#REF!</formula>
    </cfRule>
    <cfRule type="expression" dxfId="13177" priority="8077">
      <formula>FC79=$B$23</formula>
    </cfRule>
  </conditionalFormatting>
  <conditionalFormatting sqref="FG79">
    <cfRule type="expression" dxfId="13176" priority="8072">
      <formula>FG79=$B$8</formula>
    </cfRule>
    <cfRule type="expression" dxfId="13175" priority="8073">
      <formula>FG79=$B$24</formula>
    </cfRule>
    <cfRule type="expression" dxfId="13174" priority="8074">
      <formula>FG79=$B$18</formula>
    </cfRule>
    <cfRule type="expression" dxfId="13173" priority="8075">
      <formula>FG79=$B$3</formula>
    </cfRule>
  </conditionalFormatting>
  <conditionalFormatting sqref="FG79">
    <cfRule type="expression" dxfId="13172" priority="8059">
      <formula>FG79=$B$20</formula>
    </cfRule>
    <cfRule type="expression" dxfId="13171" priority="8060">
      <formula>FG79=$B$21</formula>
    </cfRule>
    <cfRule type="expression" dxfId="13170" priority="8061">
      <formula>FG79=$B$19</formula>
    </cfRule>
    <cfRule type="expression" dxfId="13169" priority="8062">
      <formula>FG79=$B$17</formula>
    </cfRule>
    <cfRule type="expression" dxfId="13168" priority="8063">
      <formula>FG79=$B$16</formula>
    </cfRule>
    <cfRule type="expression" dxfId="13167" priority="8064">
      <formula>FG79=$B$14</formula>
    </cfRule>
    <cfRule type="expression" dxfId="13166" priority="8065">
      <formula>FG79=$B$13</formula>
    </cfRule>
    <cfRule type="expression" dxfId="13165" priority="8066">
      <formula>FG79=$B$12</formula>
    </cfRule>
    <cfRule type="expression" dxfId="13164" priority="8067">
      <formula>FG79=$B$11</formula>
    </cfRule>
    <cfRule type="expression" dxfId="13163" priority="8068">
      <formula>FG79=$B$10</formula>
    </cfRule>
    <cfRule type="expression" dxfId="13162" priority="8069">
      <formula>FG79=$B$9</formula>
    </cfRule>
    <cfRule type="expression" dxfId="13161" priority="8070">
      <formula>FG79=$B$6</formula>
    </cfRule>
    <cfRule type="expression" dxfId="13160" priority="8071">
      <formula>"TEXT(C$16,""ddd"")='Sat'"</formula>
    </cfRule>
  </conditionalFormatting>
  <conditionalFormatting sqref="FG79">
    <cfRule type="expression" dxfId="13159" priority="8058">
      <formula>FG79=$B$22</formula>
    </cfRule>
  </conditionalFormatting>
  <conditionalFormatting sqref="FG79">
    <cfRule type="expression" dxfId="13158" priority="8056">
      <formula>FG79=#REF!</formula>
    </cfRule>
    <cfRule type="expression" dxfId="13157" priority="8057">
      <formula>FG79=$B$23</formula>
    </cfRule>
  </conditionalFormatting>
  <conditionalFormatting sqref="FF79">
    <cfRule type="expression" dxfId="13156" priority="8052">
      <formula>FF79=$B$8</formula>
    </cfRule>
    <cfRule type="expression" dxfId="13155" priority="8053">
      <formula>FF79=$B$24</formula>
    </cfRule>
    <cfRule type="expression" dxfId="13154" priority="8054">
      <formula>FF79=$B$18</formula>
    </cfRule>
    <cfRule type="expression" dxfId="13153" priority="8055">
      <formula>FF79=$B$3</formula>
    </cfRule>
  </conditionalFormatting>
  <conditionalFormatting sqref="FF79">
    <cfRule type="expression" dxfId="13152" priority="8039">
      <formula>FF79=$B$20</formula>
    </cfRule>
    <cfRule type="expression" dxfId="13151" priority="8040">
      <formula>FF79=$B$21</formula>
    </cfRule>
    <cfRule type="expression" dxfId="13150" priority="8041">
      <formula>FF79=$B$19</formula>
    </cfRule>
    <cfRule type="expression" dxfId="13149" priority="8042">
      <formula>FF79=$B$17</formula>
    </cfRule>
    <cfRule type="expression" dxfId="13148" priority="8043">
      <formula>FF79=$B$16</formula>
    </cfRule>
    <cfRule type="expression" dxfId="13147" priority="8044">
      <formula>FF79=$B$14</formula>
    </cfRule>
    <cfRule type="expression" dxfId="13146" priority="8045">
      <formula>FF79=$B$13</formula>
    </cfRule>
    <cfRule type="expression" dxfId="13145" priority="8046">
      <formula>FF79=$B$12</formula>
    </cfRule>
    <cfRule type="expression" dxfId="13144" priority="8047">
      <formula>FF79=$B$11</formula>
    </cfRule>
    <cfRule type="expression" dxfId="13143" priority="8048">
      <formula>FF79=$B$10</formula>
    </cfRule>
    <cfRule type="expression" dxfId="13142" priority="8049">
      <formula>FF79=$B$9</formula>
    </cfRule>
    <cfRule type="expression" dxfId="13141" priority="8050">
      <formula>FF79=$B$6</formula>
    </cfRule>
    <cfRule type="expression" dxfId="13140" priority="8051">
      <formula>"TEXT(C$16,""ddd"")='Sat'"</formula>
    </cfRule>
  </conditionalFormatting>
  <conditionalFormatting sqref="FF79">
    <cfRule type="expression" dxfId="13139" priority="8038">
      <formula>FF79=$B$22</formula>
    </cfRule>
  </conditionalFormatting>
  <conditionalFormatting sqref="FF79">
    <cfRule type="expression" dxfId="13138" priority="8036">
      <formula>FF79=#REF!</formula>
    </cfRule>
    <cfRule type="expression" dxfId="13137" priority="8037">
      <formula>FF79=$B$23</formula>
    </cfRule>
  </conditionalFormatting>
  <conditionalFormatting sqref="FC79:FG79">
    <cfRule type="expression" dxfId="13136" priority="8032">
      <formula>FC79=$B$8</formula>
    </cfRule>
    <cfRule type="expression" dxfId="13135" priority="8033">
      <formula>FC79=$B$24</formula>
    </cfRule>
    <cfRule type="expression" dxfId="13134" priority="8034">
      <formula>FC79=$B$18</formula>
    </cfRule>
    <cfRule type="expression" dxfId="13133" priority="8035">
      <formula>FC79=$B$3</formula>
    </cfRule>
  </conditionalFormatting>
  <conditionalFormatting sqref="FC79:FG79">
    <cfRule type="expression" dxfId="13132" priority="8019">
      <formula>FC79=$B$20</formula>
    </cfRule>
    <cfRule type="expression" dxfId="13131" priority="8020">
      <formula>FC79=$B$21</formula>
    </cfRule>
    <cfRule type="expression" dxfId="13130" priority="8021">
      <formula>FC79=$B$19</formula>
    </cfRule>
    <cfRule type="expression" dxfId="13129" priority="8022">
      <formula>FC79=$B$17</formula>
    </cfRule>
    <cfRule type="expression" dxfId="13128" priority="8023">
      <formula>FC79=$B$16</formula>
    </cfRule>
    <cfRule type="expression" dxfId="13127" priority="8024">
      <formula>FC79=$B$14</formula>
    </cfRule>
    <cfRule type="expression" dxfId="13126" priority="8025">
      <formula>FC79=$B$13</formula>
    </cfRule>
    <cfRule type="expression" dxfId="13125" priority="8026">
      <formula>FC79=$B$12</formula>
    </cfRule>
    <cfRule type="expression" dxfId="13124" priority="8027">
      <formula>FC79=$B$11</formula>
    </cfRule>
    <cfRule type="expression" dxfId="13123" priority="8028">
      <formula>FC79=$B$10</formula>
    </cfRule>
    <cfRule type="expression" dxfId="13122" priority="8029">
      <formula>FC79=$B$9</formula>
    </cfRule>
    <cfRule type="expression" dxfId="13121" priority="8030">
      <formula>FC79=$B$6</formula>
    </cfRule>
    <cfRule type="expression" dxfId="13120" priority="8031">
      <formula>"TEXT(C$16,""ddd"")='Sat'"</formula>
    </cfRule>
  </conditionalFormatting>
  <conditionalFormatting sqref="FC79:FG79">
    <cfRule type="expression" dxfId="13119" priority="8018">
      <formula>FC79=$B$22</formula>
    </cfRule>
  </conditionalFormatting>
  <conditionalFormatting sqref="FC79:FG79">
    <cfRule type="expression" dxfId="13118" priority="8016">
      <formula>FC79=#REF!</formula>
    </cfRule>
    <cfRule type="expression" dxfId="13117" priority="8017">
      <formula>FC79=$B$23</formula>
    </cfRule>
  </conditionalFormatting>
  <conditionalFormatting sqref="FG79">
    <cfRule type="expression" dxfId="13116" priority="8012">
      <formula>FG79=$B$8</formula>
    </cfRule>
    <cfRule type="expression" dxfId="13115" priority="8013">
      <formula>FG79=$B$24</formula>
    </cfRule>
    <cfRule type="expression" dxfId="13114" priority="8014">
      <formula>FG79=$B$18</formula>
    </cfRule>
    <cfRule type="expression" dxfId="13113" priority="8015">
      <formula>FG79=$B$3</formula>
    </cfRule>
  </conditionalFormatting>
  <conditionalFormatting sqref="FG79">
    <cfRule type="expression" dxfId="13112" priority="7999">
      <formula>FG79=$B$20</formula>
    </cfRule>
    <cfRule type="expression" dxfId="13111" priority="8000">
      <formula>FG79=$B$21</formula>
    </cfRule>
    <cfRule type="expression" dxfId="13110" priority="8001">
      <formula>FG79=$B$19</formula>
    </cfRule>
    <cfRule type="expression" dxfId="13109" priority="8002">
      <formula>FG79=$B$17</formula>
    </cfRule>
    <cfRule type="expression" dxfId="13108" priority="8003">
      <formula>FG79=$B$16</formula>
    </cfRule>
    <cfRule type="expression" dxfId="13107" priority="8004">
      <formula>FG79=$B$14</formula>
    </cfRule>
    <cfRule type="expression" dxfId="13106" priority="8005">
      <formula>FG79=$B$13</formula>
    </cfRule>
    <cfRule type="expression" dxfId="13105" priority="8006">
      <formula>FG79=$B$12</formula>
    </cfRule>
    <cfRule type="expression" dxfId="13104" priority="8007">
      <formula>FG79=$B$11</formula>
    </cfRule>
    <cfRule type="expression" dxfId="13103" priority="8008">
      <formula>FG79=$B$10</formula>
    </cfRule>
    <cfRule type="expression" dxfId="13102" priority="8009">
      <formula>FG79=$B$9</formula>
    </cfRule>
    <cfRule type="expression" dxfId="13101" priority="8010">
      <formula>FG79=$B$6</formula>
    </cfRule>
    <cfRule type="expression" dxfId="13100" priority="8011">
      <formula>"TEXT(C$16,""ddd"")='Sat'"</formula>
    </cfRule>
  </conditionalFormatting>
  <conditionalFormatting sqref="FG79">
    <cfRule type="expression" dxfId="13099" priority="7998">
      <formula>FG79=$B$22</formula>
    </cfRule>
  </conditionalFormatting>
  <conditionalFormatting sqref="FG79">
    <cfRule type="expression" dxfId="13098" priority="7996">
      <formula>FG79=#REF!</formula>
    </cfRule>
    <cfRule type="expression" dxfId="13097" priority="7997">
      <formula>FG79=$B$23</formula>
    </cfRule>
  </conditionalFormatting>
  <conditionalFormatting sqref="FC79:FG79">
    <cfRule type="expression" dxfId="13096" priority="7992">
      <formula>FC79=$B$8</formula>
    </cfRule>
    <cfRule type="expression" dxfId="13095" priority="7993">
      <formula>FC79=$B$24</formula>
    </cfRule>
    <cfRule type="expression" dxfId="13094" priority="7994">
      <formula>FC79=$B$18</formula>
    </cfRule>
    <cfRule type="expression" dxfId="13093" priority="7995">
      <formula>FC79=$B$3</formula>
    </cfRule>
  </conditionalFormatting>
  <conditionalFormatting sqref="FC79:FG79">
    <cfRule type="expression" dxfId="13092" priority="7979">
      <formula>FC79=$B$20</formula>
    </cfRule>
    <cfRule type="expression" dxfId="13091" priority="7980">
      <formula>FC79=$B$21</formula>
    </cfRule>
    <cfRule type="expression" dxfId="13090" priority="7981">
      <formula>FC79=$B$19</formula>
    </cfRule>
    <cfRule type="expression" dxfId="13089" priority="7982">
      <formula>FC79=$B$17</formula>
    </cfRule>
    <cfRule type="expression" dxfId="13088" priority="7983">
      <formula>FC79=$B$16</formula>
    </cfRule>
    <cfRule type="expression" dxfId="13087" priority="7984">
      <formula>FC79=$B$14</formula>
    </cfRule>
    <cfRule type="expression" dxfId="13086" priority="7985">
      <formula>FC79=$B$13</formula>
    </cfRule>
    <cfRule type="expression" dxfId="13085" priority="7986">
      <formula>FC79=$B$12</formula>
    </cfRule>
    <cfRule type="expression" dxfId="13084" priority="7987">
      <formula>FC79=$B$11</formula>
    </cfRule>
    <cfRule type="expression" dxfId="13083" priority="7988">
      <formula>FC79=$B$10</formula>
    </cfRule>
    <cfRule type="expression" dxfId="13082" priority="7989">
      <formula>FC79=$B$9</formula>
    </cfRule>
    <cfRule type="expression" dxfId="13081" priority="7990">
      <formula>FC79=$B$6</formula>
    </cfRule>
    <cfRule type="expression" dxfId="13080" priority="7991">
      <formula>"TEXT(C$16,""ddd"")='Sat'"</formula>
    </cfRule>
  </conditionalFormatting>
  <conditionalFormatting sqref="FC79:FG79">
    <cfRule type="expression" dxfId="13079" priority="7978">
      <formula>FC79=$B$22</formula>
    </cfRule>
  </conditionalFormatting>
  <conditionalFormatting sqref="FC79:FG79">
    <cfRule type="expression" dxfId="13078" priority="7976">
      <formula>FC79=#REF!</formula>
    </cfRule>
    <cfRule type="expression" dxfId="13077" priority="7977">
      <formula>FC79=$B$23</formula>
    </cfRule>
  </conditionalFormatting>
  <conditionalFormatting sqref="FG79">
    <cfRule type="expression" dxfId="13076" priority="7972">
      <formula>FG79=$B$8</formula>
    </cfRule>
    <cfRule type="expression" dxfId="13075" priority="7973">
      <formula>FG79=$B$24</formula>
    </cfRule>
    <cfRule type="expression" dxfId="13074" priority="7974">
      <formula>FG79=$B$18</formula>
    </cfRule>
    <cfRule type="expression" dxfId="13073" priority="7975">
      <formula>FG79=$B$3</formula>
    </cfRule>
  </conditionalFormatting>
  <conditionalFormatting sqref="FG79">
    <cfRule type="expression" dxfId="13072" priority="7959">
      <formula>FG79=$B$20</formula>
    </cfRule>
    <cfRule type="expression" dxfId="13071" priority="7960">
      <formula>FG79=$B$21</formula>
    </cfRule>
    <cfRule type="expression" dxfId="13070" priority="7961">
      <formula>FG79=$B$19</formula>
    </cfRule>
    <cfRule type="expression" dxfId="13069" priority="7962">
      <formula>FG79=$B$17</formula>
    </cfRule>
    <cfRule type="expression" dxfId="13068" priority="7963">
      <formula>FG79=$B$16</formula>
    </cfRule>
    <cfRule type="expression" dxfId="13067" priority="7964">
      <formula>FG79=$B$14</formula>
    </cfRule>
    <cfRule type="expression" dxfId="13066" priority="7965">
      <formula>FG79=$B$13</formula>
    </cfRule>
    <cfRule type="expression" dxfId="13065" priority="7966">
      <formula>FG79=$B$12</formula>
    </cfRule>
    <cfRule type="expression" dxfId="13064" priority="7967">
      <formula>FG79=$B$11</formula>
    </cfRule>
    <cfRule type="expression" dxfId="13063" priority="7968">
      <formula>FG79=$B$10</formula>
    </cfRule>
    <cfRule type="expression" dxfId="13062" priority="7969">
      <formula>FG79=$B$9</formula>
    </cfRule>
    <cfRule type="expression" dxfId="13061" priority="7970">
      <formula>FG79=$B$6</formula>
    </cfRule>
    <cfRule type="expression" dxfId="13060" priority="7971">
      <formula>"TEXT(C$16,""ddd"")='Sat'"</formula>
    </cfRule>
  </conditionalFormatting>
  <conditionalFormatting sqref="FG79">
    <cfRule type="expression" dxfId="13059" priority="7958">
      <formula>FG79=$B$22</formula>
    </cfRule>
  </conditionalFormatting>
  <conditionalFormatting sqref="FG79">
    <cfRule type="expression" dxfId="13058" priority="7956">
      <formula>FG79=#REF!</formula>
    </cfRule>
    <cfRule type="expression" dxfId="13057" priority="7957">
      <formula>FG79=$B$23</formula>
    </cfRule>
  </conditionalFormatting>
  <conditionalFormatting sqref="FF79">
    <cfRule type="expression" dxfId="13056" priority="7952">
      <formula>FF79=$B$8</formula>
    </cfRule>
    <cfRule type="expression" dxfId="13055" priority="7953">
      <formula>FF79=$B$24</formula>
    </cfRule>
    <cfRule type="expression" dxfId="13054" priority="7954">
      <formula>FF79=$B$18</formula>
    </cfRule>
    <cfRule type="expression" dxfId="13053" priority="7955">
      <formula>FF79=$B$3</formula>
    </cfRule>
  </conditionalFormatting>
  <conditionalFormatting sqref="FF79">
    <cfRule type="expression" dxfId="13052" priority="7939">
      <formula>FF79=$B$20</formula>
    </cfRule>
    <cfRule type="expression" dxfId="13051" priority="7940">
      <formula>FF79=$B$21</formula>
    </cfRule>
    <cfRule type="expression" dxfId="13050" priority="7941">
      <formula>FF79=$B$19</formula>
    </cfRule>
    <cfRule type="expression" dxfId="13049" priority="7942">
      <formula>FF79=$B$17</formula>
    </cfRule>
    <cfRule type="expression" dxfId="13048" priority="7943">
      <formula>FF79=$B$16</formula>
    </cfRule>
    <cfRule type="expression" dxfId="13047" priority="7944">
      <formula>FF79=$B$14</formula>
    </cfRule>
    <cfRule type="expression" dxfId="13046" priority="7945">
      <formula>FF79=$B$13</formula>
    </cfRule>
    <cfRule type="expression" dxfId="13045" priority="7946">
      <formula>FF79=$B$12</formula>
    </cfRule>
    <cfRule type="expression" dxfId="13044" priority="7947">
      <formula>FF79=$B$11</formula>
    </cfRule>
    <cfRule type="expression" dxfId="13043" priority="7948">
      <formula>FF79=$B$10</formula>
    </cfRule>
    <cfRule type="expression" dxfId="13042" priority="7949">
      <formula>FF79=$B$9</formula>
    </cfRule>
    <cfRule type="expression" dxfId="13041" priority="7950">
      <formula>FF79=$B$6</formula>
    </cfRule>
    <cfRule type="expression" dxfId="13040" priority="7951">
      <formula>"TEXT(C$16,""ddd"")='Sat'"</formula>
    </cfRule>
  </conditionalFormatting>
  <conditionalFormatting sqref="FF79">
    <cfRule type="expression" dxfId="13039" priority="7938">
      <formula>FF79=$B$22</formula>
    </cfRule>
  </conditionalFormatting>
  <conditionalFormatting sqref="FF79">
    <cfRule type="expression" dxfId="13038" priority="7936">
      <formula>FF79=#REF!</formula>
    </cfRule>
    <cfRule type="expression" dxfId="13037" priority="7937">
      <formula>FF79=$B$23</formula>
    </cfRule>
  </conditionalFormatting>
  <conditionalFormatting sqref="FJ79:FM79">
    <cfRule type="expression" dxfId="13036" priority="7932">
      <formula>FJ79=$B$8</formula>
    </cfRule>
    <cfRule type="expression" dxfId="13035" priority="7933">
      <formula>FJ79=$B$24</formula>
    </cfRule>
    <cfRule type="expression" dxfId="13034" priority="7934">
      <formula>FJ79=$B$18</formula>
    </cfRule>
    <cfRule type="expression" dxfId="13033" priority="7935">
      <formula>FJ79=$B$3</formula>
    </cfRule>
  </conditionalFormatting>
  <conditionalFormatting sqref="FJ79:FM79">
    <cfRule type="expression" dxfId="13032" priority="7919">
      <formula>FJ79=$B$20</formula>
    </cfRule>
    <cfRule type="expression" dxfId="13031" priority="7920">
      <formula>FJ79=$B$21</formula>
    </cfRule>
    <cfRule type="expression" dxfId="13030" priority="7921">
      <formula>FJ79=$B$19</formula>
    </cfRule>
    <cfRule type="expression" dxfId="13029" priority="7922">
      <formula>FJ79=$B$17</formula>
    </cfRule>
    <cfRule type="expression" dxfId="13028" priority="7923">
      <formula>FJ79=$B$16</formula>
    </cfRule>
    <cfRule type="expression" dxfId="13027" priority="7924">
      <formula>FJ79=$B$14</formula>
    </cfRule>
    <cfRule type="expression" dxfId="13026" priority="7925">
      <formula>FJ79=$B$13</formula>
    </cfRule>
    <cfRule type="expression" dxfId="13025" priority="7926">
      <formula>FJ79=$B$12</formula>
    </cfRule>
    <cfRule type="expression" dxfId="13024" priority="7927">
      <formula>FJ79=$B$11</formula>
    </cfRule>
    <cfRule type="expression" dxfId="13023" priority="7928">
      <formula>FJ79=$B$10</formula>
    </cfRule>
    <cfRule type="expression" dxfId="13022" priority="7929">
      <formula>FJ79=$B$9</formula>
    </cfRule>
    <cfRule type="expression" dxfId="13021" priority="7930">
      <formula>FJ79=$B$6</formula>
    </cfRule>
    <cfRule type="expression" dxfId="13020" priority="7931">
      <formula>"TEXT(C$16,""ddd"")='Sat'"</formula>
    </cfRule>
  </conditionalFormatting>
  <conditionalFormatting sqref="FJ79:FM79">
    <cfRule type="expression" dxfId="13019" priority="7918">
      <formula>FJ79=$B$22</formula>
    </cfRule>
  </conditionalFormatting>
  <conditionalFormatting sqref="FJ79:FM79">
    <cfRule type="expression" dxfId="13018" priority="7916">
      <formula>FJ79=#REF!</formula>
    </cfRule>
    <cfRule type="expression" dxfId="13017" priority="7917">
      <formula>FJ79=$B$23</formula>
    </cfRule>
  </conditionalFormatting>
  <conditionalFormatting sqref="FJ79:FM79">
    <cfRule type="expression" dxfId="13016" priority="7912">
      <formula>FJ79=$B$8</formula>
    </cfRule>
    <cfRule type="expression" dxfId="13015" priority="7913">
      <formula>FJ79=$B$24</formula>
    </cfRule>
    <cfRule type="expression" dxfId="13014" priority="7914">
      <formula>FJ79=$B$18</formula>
    </cfRule>
    <cfRule type="expression" dxfId="13013" priority="7915">
      <formula>FJ79=$B$3</formula>
    </cfRule>
  </conditionalFormatting>
  <conditionalFormatting sqref="FJ79:FM79">
    <cfRule type="expression" dxfId="13012" priority="7899">
      <formula>FJ79=$B$20</formula>
    </cfRule>
    <cfRule type="expression" dxfId="13011" priority="7900">
      <formula>FJ79=$B$21</formula>
    </cfRule>
    <cfRule type="expression" dxfId="13010" priority="7901">
      <formula>FJ79=$B$19</formula>
    </cfRule>
    <cfRule type="expression" dxfId="13009" priority="7902">
      <formula>FJ79=$B$17</formula>
    </cfRule>
    <cfRule type="expression" dxfId="13008" priority="7903">
      <formula>FJ79=$B$16</formula>
    </cfRule>
    <cfRule type="expression" dxfId="13007" priority="7904">
      <formula>FJ79=$B$14</formula>
    </cfRule>
    <cfRule type="expression" dxfId="13006" priority="7905">
      <formula>FJ79=$B$13</formula>
    </cfRule>
    <cfRule type="expression" dxfId="13005" priority="7906">
      <formula>FJ79=$B$12</formula>
    </cfRule>
    <cfRule type="expression" dxfId="13004" priority="7907">
      <formula>FJ79=$B$11</formula>
    </cfRule>
    <cfRule type="expression" dxfId="13003" priority="7908">
      <formula>FJ79=$B$10</formula>
    </cfRule>
    <cfRule type="expression" dxfId="13002" priority="7909">
      <formula>FJ79=$B$9</formula>
    </cfRule>
    <cfRule type="expression" dxfId="13001" priority="7910">
      <formula>FJ79=$B$6</formula>
    </cfRule>
    <cfRule type="expression" dxfId="13000" priority="7911">
      <formula>"TEXT(C$16,""ddd"")='Sat'"</formula>
    </cfRule>
  </conditionalFormatting>
  <conditionalFormatting sqref="FJ79:FM79">
    <cfRule type="expression" dxfId="12999" priority="7898">
      <formula>FJ79=$B$22</formula>
    </cfRule>
  </conditionalFormatting>
  <conditionalFormatting sqref="FJ79:FM79">
    <cfRule type="expression" dxfId="12998" priority="7896">
      <formula>FJ79=#REF!</formula>
    </cfRule>
    <cfRule type="expression" dxfId="12997" priority="7897">
      <formula>FJ79=$B$23</formula>
    </cfRule>
  </conditionalFormatting>
  <conditionalFormatting sqref="FJ79:FM79">
    <cfRule type="expression" dxfId="12996" priority="7892">
      <formula>FJ79=$B$8</formula>
    </cfRule>
    <cfRule type="expression" dxfId="12995" priority="7893">
      <formula>FJ79=$B$24</formula>
    </cfRule>
    <cfRule type="expression" dxfId="12994" priority="7894">
      <formula>FJ79=$B$18</formula>
    </cfRule>
    <cfRule type="expression" dxfId="12993" priority="7895">
      <formula>FJ79=$B$3</formula>
    </cfRule>
  </conditionalFormatting>
  <conditionalFormatting sqref="FJ79:FM79">
    <cfRule type="expression" dxfId="12992" priority="7879">
      <formula>FJ79=$B$20</formula>
    </cfRule>
    <cfRule type="expression" dxfId="12991" priority="7880">
      <formula>FJ79=$B$21</formula>
    </cfRule>
    <cfRule type="expression" dxfId="12990" priority="7881">
      <formula>FJ79=$B$19</formula>
    </cfRule>
    <cfRule type="expression" dxfId="12989" priority="7882">
      <formula>FJ79=$B$17</formula>
    </cfRule>
    <cfRule type="expression" dxfId="12988" priority="7883">
      <formula>FJ79=$B$16</formula>
    </cfRule>
    <cfRule type="expression" dxfId="12987" priority="7884">
      <formula>FJ79=$B$14</formula>
    </cfRule>
    <cfRule type="expression" dxfId="12986" priority="7885">
      <formula>FJ79=$B$13</formula>
    </cfRule>
    <cfRule type="expression" dxfId="12985" priority="7886">
      <formula>FJ79=$B$12</formula>
    </cfRule>
    <cfRule type="expression" dxfId="12984" priority="7887">
      <formula>FJ79=$B$11</formula>
    </cfRule>
    <cfRule type="expression" dxfId="12983" priority="7888">
      <formula>FJ79=$B$10</formula>
    </cfRule>
    <cfRule type="expression" dxfId="12982" priority="7889">
      <formula>FJ79=$B$9</formula>
    </cfRule>
    <cfRule type="expression" dxfId="12981" priority="7890">
      <formula>FJ79=$B$6</formula>
    </cfRule>
    <cfRule type="expression" dxfId="12980" priority="7891">
      <formula>"TEXT(C$16,""ddd"")='Sat'"</formula>
    </cfRule>
  </conditionalFormatting>
  <conditionalFormatting sqref="FJ79:FM79">
    <cfRule type="expression" dxfId="12979" priority="7878">
      <formula>FJ79=$B$22</formula>
    </cfRule>
  </conditionalFormatting>
  <conditionalFormatting sqref="FJ79:FM79">
    <cfRule type="expression" dxfId="12978" priority="7876">
      <formula>FJ79=#REF!</formula>
    </cfRule>
    <cfRule type="expression" dxfId="12977" priority="7877">
      <formula>FJ79=$B$23</formula>
    </cfRule>
  </conditionalFormatting>
  <conditionalFormatting sqref="FJ79:FM79">
    <cfRule type="expression" dxfId="12976" priority="7872">
      <formula>FJ79=$B$8</formula>
    </cfRule>
    <cfRule type="expression" dxfId="12975" priority="7873">
      <formula>FJ79=$B$24</formula>
    </cfRule>
    <cfRule type="expression" dxfId="12974" priority="7874">
      <formula>FJ79=$B$18</formula>
    </cfRule>
    <cfRule type="expression" dxfId="12973" priority="7875">
      <formula>FJ79=$B$3</formula>
    </cfRule>
  </conditionalFormatting>
  <conditionalFormatting sqref="FJ79:FM79">
    <cfRule type="expression" dxfId="12972" priority="7859">
      <formula>FJ79=$B$20</formula>
    </cfRule>
    <cfRule type="expression" dxfId="12971" priority="7860">
      <formula>FJ79=$B$21</formula>
    </cfRule>
    <cfRule type="expression" dxfId="12970" priority="7861">
      <formula>FJ79=$B$19</formula>
    </cfRule>
    <cfRule type="expression" dxfId="12969" priority="7862">
      <formula>FJ79=$B$17</formula>
    </cfRule>
    <cfRule type="expression" dxfId="12968" priority="7863">
      <formula>FJ79=$B$16</formula>
    </cfRule>
    <cfRule type="expression" dxfId="12967" priority="7864">
      <formula>FJ79=$B$14</formula>
    </cfRule>
    <cfRule type="expression" dxfId="12966" priority="7865">
      <formula>FJ79=$B$13</formula>
    </cfRule>
    <cfRule type="expression" dxfId="12965" priority="7866">
      <formula>FJ79=$B$12</formula>
    </cfRule>
    <cfRule type="expression" dxfId="12964" priority="7867">
      <formula>FJ79=$B$11</formula>
    </cfRule>
    <cfRule type="expression" dxfId="12963" priority="7868">
      <formula>FJ79=$B$10</formula>
    </cfRule>
    <cfRule type="expression" dxfId="12962" priority="7869">
      <formula>FJ79=$B$9</formula>
    </cfRule>
    <cfRule type="expression" dxfId="12961" priority="7870">
      <formula>FJ79=$B$6</formula>
    </cfRule>
    <cfRule type="expression" dxfId="12960" priority="7871">
      <formula>"TEXT(C$16,""ddd"")='Sat'"</formula>
    </cfRule>
  </conditionalFormatting>
  <conditionalFormatting sqref="FJ79:FM79">
    <cfRule type="expression" dxfId="12959" priority="7858">
      <formula>FJ79=$B$22</formula>
    </cfRule>
  </conditionalFormatting>
  <conditionalFormatting sqref="FJ79:FM79">
    <cfRule type="expression" dxfId="12958" priority="7856">
      <formula>FJ79=#REF!</formula>
    </cfRule>
    <cfRule type="expression" dxfId="12957" priority="7857">
      <formula>FJ79=$B$23</formula>
    </cfRule>
  </conditionalFormatting>
  <conditionalFormatting sqref="FJ79:FM79">
    <cfRule type="expression" dxfId="12956" priority="7852">
      <formula>FJ79=$B$8</formula>
    </cfRule>
    <cfRule type="expression" dxfId="12955" priority="7853">
      <formula>FJ79=$B$24</formula>
    </cfRule>
    <cfRule type="expression" dxfId="12954" priority="7854">
      <formula>FJ79=$B$18</formula>
    </cfRule>
    <cfRule type="expression" dxfId="12953" priority="7855">
      <formula>FJ79=$B$3</formula>
    </cfRule>
  </conditionalFormatting>
  <conditionalFormatting sqref="FJ79:FM79">
    <cfRule type="expression" dxfId="12952" priority="7839">
      <formula>FJ79=$B$20</formula>
    </cfRule>
    <cfRule type="expression" dxfId="12951" priority="7840">
      <formula>FJ79=$B$21</formula>
    </cfRule>
    <cfRule type="expression" dxfId="12950" priority="7841">
      <formula>FJ79=$B$19</formula>
    </cfRule>
    <cfRule type="expression" dxfId="12949" priority="7842">
      <formula>FJ79=$B$17</formula>
    </cfRule>
    <cfRule type="expression" dxfId="12948" priority="7843">
      <formula>FJ79=$B$16</formula>
    </cfRule>
    <cfRule type="expression" dxfId="12947" priority="7844">
      <formula>FJ79=$B$14</formula>
    </cfRule>
    <cfRule type="expression" dxfId="12946" priority="7845">
      <formula>FJ79=$B$13</formula>
    </cfRule>
    <cfRule type="expression" dxfId="12945" priority="7846">
      <formula>FJ79=$B$12</formula>
    </cfRule>
    <cfRule type="expression" dxfId="12944" priority="7847">
      <formula>FJ79=$B$11</formula>
    </cfRule>
    <cfRule type="expression" dxfId="12943" priority="7848">
      <formula>FJ79=$B$10</formula>
    </cfRule>
    <cfRule type="expression" dxfId="12942" priority="7849">
      <formula>FJ79=$B$9</formula>
    </cfRule>
    <cfRule type="expression" dxfId="12941" priority="7850">
      <formula>FJ79=$B$6</formula>
    </cfRule>
    <cfRule type="expression" dxfId="12940" priority="7851">
      <formula>"TEXT(C$16,""ddd"")='Sat'"</formula>
    </cfRule>
  </conditionalFormatting>
  <conditionalFormatting sqref="FJ79:FM79">
    <cfRule type="expression" dxfId="12939" priority="7838">
      <formula>FJ79=$B$22</formula>
    </cfRule>
  </conditionalFormatting>
  <conditionalFormatting sqref="FJ79:FM79">
    <cfRule type="expression" dxfId="12938" priority="7836">
      <formula>FJ79=#REF!</formula>
    </cfRule>
    <cfRule type="expression" dxfId="12937" priority="7837">
      <formula>FJ79=$B$23</formula>
    </cfRule>
  </conditionalFormatting>
  <conditionalFormatting sqref="FJ79:FM79">
    <cfRule type="expression" dxfId="12936" priority="7832">
      <formula>FJ79=$B$8</formula>
    </cfRule>
    <cfRule type="expression" dxfId="12935" priority="7833">
      <formula>FJ79=$B$24</formula>
    </cfRule>
    <cfRule type="expression" dxfId="12934" priority="7834">
      <formula>FJ79=$B$18</formula>
    </cfRule>
    <cfRule type="expression" dxfId="12933" priority="7835">
      <formula>FJ79=$B$3</formula>
    </cfRule>
  </conditionalFormatting>
  <conditionalFormatting sqref="FJ79:FM79">
    <cfRule type="expression" dxfId="12932" priority="7819">
      <formula>FJ79=$B$20</formula>
    </cfRule>
    <cfRule type="expression" dxfId="12931" priority="7820">
      <formula>FJ79=$B$21</formula>
    </cfRule>
    <cfRule type="expression" dxfId="12930" priority="7821">
      <formula>FJ79=$B$19</formula>
    </cfRule>
    <cfRule type="expression" dxfId="12929" priority="7822">
      <formula>FJ79=$B$17</formula>
    </cfRule>
    <cfRule type="expression" dxfId="12928" priority="7823">
      <formula>FJ79=$B$16</formula>
    </cfRule>
    <cfRule type="expression" dxfId="12927" priority="7824">
      <formula>FJ79=$B$14</formula>
    </cfRule>
    <cfRule type="expression" dxfId="12926" priority="7825">
      <formula>FJ79=$B$13</formula>
    </cfRule>
    <cfRule type="expression" dxfId="12925" priority="7826">
      <formula>FJ79=$B$12</formula>
    </cfRule>
    <cfRule type="expression" dxfId="12924" priority="7827">
      <formula>FJ79=$B$11</formula>
    </cfRule>
    <cfRule type="expression" dxfId="12923" priority="7828">
      <formula>FJ79=$B$10</formula>
    </cfRule>
    <cfRule type="expression" dxfId="12922" priority="7829">
      <formula>FJ79=$B$9</formula>
    </cfRule>
    <cfRule type="expression" dxfId="12921" priority="7830">
      <formula>FJ79=$B$6</formula>
    </cfRule>
    <cfRule type="expression" dxfId="12920" priority="7831">
      <formula>"TEXT(C$16,""ddd"")='Sat'"</formula>
    </cfRule>
  </conditionalFormatting>
  <conditionalFormatting sqref="FJ79:FM79">
    <cfRule type="expression" dxfId="12919" priority="7818">
      <formula>FJ79=$B$22</formula>
    </cfRule>
  </conditionalFormatting>
  <conditionalFormatting sqref="FJ79:FM79">
    <cfRule type="expression" dxfId="12918" priority="7816">
      <formula>FJ79=#REF!</formula>
    </cfRule>
    <cfRule type="expression" dxfId="12917" priority="7817">
      <formula>FJ79=$B$23</formula>
    </cfRule>
  </conditionalFormatting>
  <conditionalFormatting sqref="FJ79:FM79">
    <cfRule type="expression" dxfId="12916" priority="7812">
      <formula>FJ79=$B$8</formula>
    </cfRule>
    <cfRule type="expression" dxfId="12915" priority="7813">
      <formula>FJ79=$B$24</formula>
    </cfRule>
    <cfRule type="expression" dxfId="12914" priority="7814">
      <formula>FJ79=$B$18</formula>
    </cfRule>
    <cfRule type="expression" dxfId="12913" priority="7815">
      <formula>FJ79=$B$3</formula>
    </cfRule>
  </conditionalFormatting>
  <conditionalFormatting sqref="FJ79:FM79">
    <cfRule type="expression" dxfId="12912" priority="7799">
      <formula>FJ79=$B$20</formula>
    </cfRule>
    <cfRule type="expression" dxfId="12911" priority="7800">
      <formula>FJ79=$B$21</formula>
    </cfRule>
    <cfRule type="expression" dxfId="12910" priority="7801">
      <formula>FJ79=$B$19</formula>
    </cfRule>
    <cfRule type="expression" dxfId="12909" priority="7802">
      <formula>FJ79=$B$17</formula>
    </cfRule>
    <cfRule type="expression" dxfId="12908" priority="7803">
      <formula>FJ79=$B$16</formula>
    </cfRule>
    <cfRule type="expression" dxfId="12907" priority="7804">
      <formula>FJ79=$B$14</formula>
    </cfRule>
    <cfRule type="expression" dxfId="12906" priority="7805">
      <formula>FJ79=$B$13</formula>
    </cfRule>
    <cfRule type="expression" dxfId="12905" priority="7806">
      <formula>FJ79=$B$12</formula>
    </cfRule>
    <cfRule type="expression" dxfId="12904" priority="7807">
      <formula>FJ79=$B$11</formula>
    </cfRule>
    <cfRule type="expression" dxfId="12903" priority="7808">
      <formula>FJ79=$B$10</formula>
    </cfRule>
    <cfRule type="expression" dxfId="12902" priority="7809">
      <formula>FJ79=$B$9</formula>
    </cfRule>
    <cfRule type="expression" dxfId="12901" priority="7810">
      <formula>FJ79=$B$6</formula>
    </cfRule>
    <cfRule type="expression" dxfId="12900" priority="7811">
      <formula>"TEXT(C$16,""ddd"")='Sat'"</formula>
    </cfRule>
  </conditionalFormatting>
  <conditionalFormatting sqref="FJ79:FM79">
    <cfRule type="expression" dxfId="12899" priority="7798">
      <formula>FJ79=$B$22</formula>
    </cfRule>
  </conditionalFormatting>
  <conditionalFormatting sqref="FJ79:FM79">
    <cfRule type="expression" dxfId="12898" priority="7796">
      <formula>FJ79=#REF!</formula>
    </cfRule>
    <cfRule type="expression" dxfId="12897" priority="7797">
      <formula>FJ79=$B$23</formula>
    </cfRule>
  </conditionalFormatting>
  <conditionalFormatting sqref="FJ79:FM79">
    <cfRule type="expression" dxfId="12896" priority="7792">
      <formula>FJ79=$B$8</formula>
    </cfRule>
    <cfRule type="expression" dxfId="12895" priority="7793">
      <formula>FJ79=$B$24</formula>
    </cfRule>
    <cfRule type="expression" dxfId="12894" priority="7794">
      <formula>FJ79=$B$18</formula>
    </cfRule>
    <cfRule type="expression" dxfId="12893" priority="7795">
      <formula>FJ79=$B$3</formula>
    </cfRule>
  </conditionalFormatting>
  <conditionalFormatting sqref="FJ79:FM79">
    <cfRule type="expression" dxfId="12892" priority="7779">
      <formula>FJ79=$B$20</formula>
    </cfRule>
    <cfRule type="expression" dxfId="12891" priority="7780">
      <formula>FJ79=$B$21</formula>
    </cfRule>
    <cfRule type="expression" dxfId="12890" priority="7781">
      <formula>FJ79=$B$19</formula>
    </cfRule>
    <cfRule type="expression" dxfId="12889" priority="7782">
      <formula>FJ79=$B$17</formula>
    </cfRule>
    <cfRule type="expression" dxfId="12888" priority="7783">
      <formula>FJ79=$B$16</formula>
    </cfRule>
    <cfRule type="expression" dxfId="12887" priority="7784">
      <formula>FJ79=$B$14</formula>
    </cfRule>
    <cfRule type="expression" dxfId="12886" priority="7785">
      <formula>FJ79=$B$13</formula>
    </cfRule>
    <cfRule type="expression" dxfId="12885" priority="7786">
      <formula>FJ79=$B$12</formula>
    </cfRule>
    <cfRule type="expression" dxfId="12884" priority="7787">
      <formula>FJ79=$B$11</formula>
    </cfRule>
    <cfRule type="expression" dxfId="12883" priority="7788">
      <formula>FJ79=$B$10</formula>
    </cfRule>
    <cfRule type="expression" dxfId="12882" priority="7789">
      <formula>FJ79=$B$9</formula>
    </cfRule>
    <cfRule type="expression" dxfId="12881" priority="7790">
      <formula>FJ79=$B$6</formula>
    </cfRule>
    <cfRule type="expression" dxfId="12880" priority="7791">
      <formula>"TEXT(C$16,""ddd"")='Sat'"</formula>
    </cfRule>
  </conditionalFormatting>
  <conditionalFormatting sqref="FJ79:FM79">
    <cfRule type="expression" dxfId="12879" priority="7778">
      <formula>FJ79=$B$22</formula>
    </cfRule>
  </conditionalFormatting>
  <conditionalFormatting sqref="FJ79:FM79">
    <cfRule type="expression" dxfId="12878" priority="7776">
      <formula>FJ79=#REF!</formula>
    </cfRule>
    <cfRule type="expression" dxfId="12877" priority="7777">
      <formula>FJ79=$B$23</formula>
    </cfRule>
  </conditionalFormatting>
  <conditionalFormatting sqref="FJ79:FM79">
    <cfRule type="expression" dxfId="12876" priority="7772">
      <formula>FJ79=$B$8</formula>
    </cfRule>
    <cfRule type="expression" dxfId="12875" priority="7773">
      <formula>FJ79=$B$24</formula>
    </cfRule>
    <cfRule type="expression" dxfId="12874" priority="7774">
      <formula>FJ79=$B$18</formula>
    </cfRule>
    <cfRule type="expression" dxfId="12873" priority="7775">
      <formula>FJ79=$B$3</formula>
    </cfRule>
  </conditionalFormatting>
  <conditionalFormatting sqref="FJ79:FM79">
    <cfRule type="expression" dxfId="12872" priority="7759">
      <formula>FJ79=$B$20</formula>
    </cfRule>
    <cfRule type="expression" dxfId="12871" priority="7760">
      <formula>FJ79=$B$21</formula>
    </cfRule>
    <cfRule type="expression" dxfId="12870" priority="7761">
      <formula>FJ79=$B$19</formula>
    </cfRule>
    <cfRule type="expression" dxfId="12869" priority="7762">
      <formula>FJ79=$B$17</formula>
    </cfRule>
    <cfRule type="expression" dxfId="12868" priority="7763">
      <formula>FJ79=$B$16</formula>
    </cfRule>
    <cfRule type="expression" dxfId="12867" priority="7764">
      <formula>FJ79=$B$14</formula>
    </cfRule>
    <cfRule type="expression" dxfId="12866" priority="7765">
      <formula>FJ79=$B$13</formula>
    </cfRule>
    <cfRule type="expression" dxfId="12865" priority="7766">
      <formula>FJ79=$B$12</formula>
    </cfRule>
    <cfRule type="expression" dxfId="12864" priority="7767">
      <formula>FJ79=$B$11</formula>
    </cfRule>
    <cfRule type="expression" dxfId="12863" priority="7768">
      <formula>FJ79=$B$10</formula>
    </cfRule>
    <cfRule type="expression" dxfId="12862" priority="7769">
      <formula>FJ79=$B$9</formula>
    </cfRule>
    <cfRule type="expression" dxfId="12861" priority="7770">
      <formula>FJ79=$B$6</formula>
    </cfRule>
    <cfRule type="expression" dxfId="12860" priority="7771">
      <formula>"TEXT(C$16,""ddd"")='Sat'"</formula>
    </cfRule>
  </conditionalFormatting>
  <conditionalFormatting sqref="FJ79:FM79">
    <cfRule type="expression" dxfId="12859" priority="7758">
      <formula>FJ79=$B$22</formula>
    </cfRule>
  </conditionalFormatting>
  <conditionalFormatting sqref="FJ79:FM79">
    <cfRule type="expression" dxfId="12858" priority="7756">
      <formula>FJ79=#REF!</formula>
    </cfRule>
    <cfRule type="expression" dxfId="12857" priority="7757">
      <formula>FJ79=$B$23</formula>
    </cfRule>
  </conditionalFormatting>
  <conditionalFormatting sqref="FJ79:FM79">
    <cfRule type="expression" dxfId="12856" priority="7752">
      <formula>FJ79=$B$8</formula>
    </cfRule>
    <cfRule type="expression" dxfId="12855" priority="7753">
      <formula>FJ79=$B$24</formula>
    </cfRule>
    <cfRule type="expression" dxfId="12854" priority="7754">
      <formula>FJ79=$B$18</formula>
    </cfRule>
    <cfRule type="expression" dxfId="12853" priority="7755">
      <formula>FJ79=$B$3</formula>
    </cfRule>
  </conditionalFormatting>
  <conditionalFormatting sqref="FJ79:FM79">
    <cfRule type="expression" dxfId="12852" priority="7739">
      <formula>FJ79=$B$20</formula>
    </cfRule>
    <cfRule type="expression" dxfId="12851" priority="7740">
      <formula>FJ79=$B$21</formula>
    </cfRule>
    <cfRule type="expression" dxfId="12850" priority="7741">
      <formula>FJ79=$B$19</formula>
    </cfRule>
    <cfRule type="expression" dxfId="12849" priority="7742">
      <formula>FJ79=$B$17</formula>
    </cfRule>
    <cfRule type="expression" dxfId="12848" priority="7743">
      <formula>FJ79=$B$16</formula>
    </cfRule>
    <cfRule type="expression" dxfId="12847" priority="7744">
      <formula>FJ79=$B$14</formula>
    </cfRule>
    <cfRule type="expression" dxfId="12846" priority="7745">
      <formula>FJ79=$B$13</formula>
    </cfRule>
    <cfRule type="expression" dxfId="12845" priority="7746">
      <formula>FJ79=$B$12</formula>
    </cfRule>
    <cfRule type="expression" dxfId="12844" priority="7747">
      <formula>FJ79=$B$11</formula>
    </cfRule>
    <cfRule type="expression" dxfId="12843" priority="7748">
      <formula>FJ79=$B$10</formula>
    </cfRule>
    <cfRule type="expression" dxfId="12842" priority="7749">
      <formula>FJ79=$B$9</formula>
    </cfRule>
    <cfRule type="expression" dxfId="12841" priority="7750">
      <formula>FJ79=$B$6</formula>
    </cfRule>
    <cfRule type="expression" dxfId="12840" priority="7751">
      <formula>"TEXT(C$16,""ddd"")='Sat'"</formula>
    </cfRule>
  </conditionalFormatting>
  <conditionalFormatting sqref="FJ79:FM79">
    <cfRule type="expression" dxfId="12839" priority="7738">
      <formula>FJ79=$B$22</formula>
    </cfRule>
  </conditionalFormatting>
  <conditionalFormatting sqref="FJ79:FM79">
    <cfRule type="expression" dxfId="12838" priority="7736">
      <formula>FJ79=#REF!</formula>
    </cfRule>
    <cfRule type="expression" dxfId="12837" priority="7737">
      <formula>FJ79=$B$23</formula>
    </cfRule>
  </conditionalFormatting>
  <conditionalFormatting sqref="FJ79:FM79">
    <cfRule type="expression" dxfId="12836" priority="7732">
      <formula>FJ79=$B$8</formula>
    </cfRule>
    <cfRule type="expression" dxfId="12835" priority="7733">
      <formula>FJ79=$B$24</formula>
    </cfRule>
    <cfRule type="expression" dxfId="12834" priority="7734">
      <formula>FJ79=$B$18</formula>
    </cfRule>
    <cfRule type="expression" dxfId="12833" priority="7735">
      <formula>FJ79=$B$3</formula>
    </cfRule>
  </conditionalFormatting>
  <conditionalFormatting sqref="FJ79:FM79">
    <cfRule type="expression" dxfId="12832" priority="7719">
      <formula>FJ79=$B$20</formula>
    </cfRule>
    <cfRule type="expression" dxfId="12831" priority="7720">
      <formula>FJ79=$B$21</formula>
    </cfRule>
    <cfRule type="expression" dxfId="12830" priority="7721">
      <formula>FJ79=$B$19</formula>
    </cfRule>
    <cfRule type="expression" dxfId="12829" priority="7722">
      <formula>FJ79=$B$17</formula>
    </cfRule>
    <cfRule type="expression" dxfId="12828" priority="7723">
      <formula>FJ79=$B$16</formula>
    </cfRule>
    <cfRule type="expression" dxfId="12827" priority="7724">
      <formula>FJ79=$B$14</formula>
    </cfRule>
    <cfRule type="expression" dxfId="12826" priority="7725">
      <formula>FJ79=$B$13</formula>
    </cfRule>
    <cfRule type="expression" dxfId="12825" priority="7726">
      <formula>FJ79=$B$12</formula>
    </cfRule>
    <cfRule type="expression" dxfId="12824" priority="7727">
      <formula>FJ79=$B$11</formula>
    </cfRule>
    <cfRule type="expression" dxfId="12823" priority="7728">
      <formula>FJ79=$B$10</formula>
    </cfRule>
    <cfRule type="expression" dxfId="12822" priority="7729">
      <formula>FJ79=$B$9</formula>
    </cfRule>
    <cfRule type="expression" dxfId="12821" priority="7730">
      <formula>FJ79=$B$6</formula>
    </cfRule>
    <cfRule type="expression" dxfId="12820" priority="7731">
      <formula>"TEXT(C$16,""ddd"")='Sat'"</formula>
    </cfRule>
  </conditionalFormatting>
  <conditionalFormatting sqref="FJ79:FM79">
    <cfRule type="expression" dxfId="12819" priority="7718">
      <formula>FJ79=$B$22</formula>
    </cfRule>
  </conditionalFormatting>
  <conditionalFormatting sqref="FJ79:FM79">
    <cfRule type="expression" dxfId="12818" priority="7716">
      <formula>FJ79=#REF!</formula>
    </cfRule>
    <cfRule type="expression" dxfId="12817" priority="7717">
      <formula>FJ79=$B$23</formula>
    </cfRule>
  </conditionalFormatting>
  <conditionalFormatting sqref="FJ79:FM79">
    <cfRule type="expression" dxfId="12816" priority="7712">
      <formula>FJ79=$B$8</formula>
    </cfRule>
    <cfRule type="expression" dxfId="12815" priority="7713">
      <formula>FJ79=$B$24</formula>
    </cfRule>
    <cfRule type="expression" dxfId="12814" priority="7714">
      <formula>FJ79=$B$18</formula>
    </cfRule>
    <cfRule type="expression" dxfId="12813" priority="7715">
      <formula>FJ79=$B$3</formula>
    </cfRule>
  </conditionalFormatting>
  <conditionalFormatting sqref="FJ79:FM79">
    <cfRule type="expression" dxfId="12812" priority="7699">
      <formula>FJ79=$B$20</formula>
    </cfRule>
    <cfRule type="expression" dxfId="12811" priority="7700">
      <formula>FJ79=$B$21</formula>
    </cfRule>
    <cfRule type="expression" dxfId="12810" priority="7701">
      <formula>FJ79=$B$19</formula>
    </cfRule>
    <cfRule type="expression" dxfId="12809" priority="7702">
      <formula>FJ79=$B$17</formula>
    </cfRule>
    <cfRule type="expression" dxfId="12808" priority="7703">
      <formula>FJ79=$B$16</formula>
    </cfRule>
    <cfRule type="expression" dxfId="12807" priority="7704">
      <formula>FJ79=$B$14</formula>
    </cfRule>
    <cfRule type="expression" dxfId="12806" priority="7705">
      <formula>FJ79=$B$13</formula>
    </cfRule>
    <cfRule type="expression" dxfId="12805" priority="7706">
      <formula>FJ79=$B$12</formula>
    </cfRule>
    <cfRule type="expression" dxfId="12804" priority="7707">
      <formula>FJ79=$B$11</formula>
    </cfRule>
    <cfRule type="expression" dxfId="12803" priority="7708">
      <formula>FJ79=$B$10</formula>
    </cfRule>
    <cfRule type="expression" dxfId="12802" priority="7709">
      <formula>FJ79=$B$9</formula>
    </cfRule>
    <cfRule type="expression" dxfId="12801" priority="7710">
      <formula>FJ79=$B$6</formula>
    </cfRule>
    <cfRule type="expression" dxfId="12800" priority="7711">
      <formula>"TEXT(C$16,""ddd"")='Sat'"</formula>
    </cfRule>
  </conditionalFormatting>
  <conditionalFormatting sqref="FJ79:FM79">
    <cfRule type="expression" dxfId="12799" priority="7698">
      <formula>FJ79=$B$22</formula>
    </cfRule>
  </conditionalFormatting>
  <conditionalFormatting sqref="FJ79:FM79">
    <cfRule type="expression" dxfId="12798" priority="7696">
      <formula>FJ79=#REF!</formula>
    </cfRule>
    <cfRule type="expression" dxfId="12797" priority="7697">
      <formula>FJ79=$B$23</formula>
    </cfRule>
  </conditionalFormatting>
  <conditionalFormatting sqref="FJ79:FM79">
    <cfRule type="expression" dxfId="12796" priority="7692">
      <formula>FJ79=$B$8</formula>
    </cfRule>
    <cfRule type="expression" dxfId="12795" priority="7693">
      <formula>FJ79=$B$24</formula>
    </cfRule>
    <cfRule type="expression" dxfId="12794" priority="7694">
      <formula>FJ79=$B$18</formula>
    </cfRule>
    <cfRule type="expression" dxfId="12793" priority="7695">
      <formula>FJ79=$B$3</formula>
    </cfRule>
  </conditionalFormatting>
  <conditionalFormatting sqref="FJ79:FM79">
    <cfRule type="expression" dxfId="12792" priority="7679">
      <formula>FJ79=$B$20</formula>
    </cfRule>
    <cfRule type="expression" dxfId="12791" priority="7680">
      <formula>FJ79=$B$21</formula>
    </cfRule>
    <cfRule type="expression" dxfId="12790" priority="7681">
      <formula>FJ79=$B$19</formula>
    </cfRule>
    <cfRule type="expression" dxfId="12789" priority="7682">
      <formula>FJ79=$B$17</formula>
    </cfRule>
    <cfRule type="expression" dxfId="12788" priority="7683">
      <formula>FJ79=$B$16</formula>
    </cfRule>
    <cfRule type="expression" dxfId="12787" priority="7684">
      <formula>FJ79=$B$14</formula>
    </cfRule>
    <cfRule type="expression" dxfId="12786" priority="7685">
      <formula>FJ79=$B$13</formula>
    </cfRule>
    <cfRule type="expression" dxfId="12785" priority="7686">
      <formula>FJ79=$B$12</formula>
    </cfRule>
    <cfRule type="expression" dxfId="12784" priority="7687">
      <formula>FJ79=$B$11</formula>
    </cfRule>
    <cfRule type="expression" dxfId="12783" priority="7688">
      <formula>FJ79=$B$10</formula>
    </cfRule>
    <cfRule type="expression" dxfId="12782" priority="7689">
      <formula>FJ79=$B$9</formula>
    </cfRule>
    <cfRule type="expression" dxfId="12781" priority="7690">
      <formula>FJ79=$B$6</formula>
    </cfRule>
    <cfRule type="expression" dxfId="12780" priority="7691">
      <formula>"TEXT(C$16,""ddd"")='Sat'"</formula>
    </cfRule>
  </conditionalFormatting>
  <conditionalFormatting sqref="FJ79:FM79">
    <cfRule type="expression" dxfId="12779" priority="7678">
      <formula>FJ79=$B$22</formula>
    </cfRule>
  </conditionalFormatting>
  <conditionalFormatting sqref="FJ79:FM79">
    <cfRule type="expression" dxfId="12778" priority="7676">
      <formula>FJ79=#REF!</formula>
    </cfRule>
    <cfRule type="expression" dxfId="12777" priority="7677">
      <formula>FJ79=$B$23</formula>
    </cfRule>
  </conditionalFormatting>
  <conditionalFormatting sqref="FJ79:FM79">
    <cfRule type="expression" dxfId="12776" priority="7672">
      <formula>FJ79=$B$8</formula>
    </cfRule>
    <cfRule type="expression" dxfId="12775" priority="7673">
      <formula>FJ79=$B$24</formula>
    </cfRule>
    <cfRule type="expression" dxfId="12774" priority="7674">
      <formula>FJ79=$B$18</formula>
    </cfRule>
    <cfRule type="expression" dxfId="12773" priority="7675">
      <formula>FJ79=$B$3</formula>
    </cfRule>
  </conditionalFormatting>
  <conditionalFormatting sqref="FJ79:FM79">
    <cfRule type="expression" dxfId="12772" priority="7659">
      <formula>FJ79=$B$20</formula>
    </cfRule>
    <cfRule type="expression" dxfId="12771" priority="7660">
      <formula>FJ79=$B$21</formula>
    </cfRule>
    <cfRule type="expression" dxfId="12770" priority="7661">
      <formula>FJ79=$B$19</formula>
    </cfRule>
    <cfRule type="expression" dxfId="12769" priority="7662">
      <formula>FJ79=$B$17</formula>
    </cfRule>
    <cfRule type="expression" dxfId="12768" priority="7663">
      <formula>FJ79=$B$16</formula>
    </cfRule>
    <cfRule type="expression" dxfId="12767" priority="7664">
      <formula>FJ79=$B$14</formula>
    </cfRule>
    <cfRule type="expression" dxfId="12766" priority="7665">
      <formula>FJ79=$B$13</formula>
    </cfRule>
    <cfRule type="expression" dxfId="12765" priority="7666">
      <formula>FJ79=$B$12</formula>
    </cfRule>
    <cfRule type="expression" dxfId="12764" priority="7667">
      <formula>FJ79=$B$11</formula>
    </cfRule>
    <cfRule type="expression" dxfId="12763" priority="7668">
      <formula>FJ79=$B$10</formula>
    </cfRule>
    <cfRule type="expression" dxfId="12762" priority="7669">
      <formula>FJ79=$B$9</formula>
    </cfRule>
    <cfRule type="expression" dxfId="12761" priority="7670">
      <formula>FJ79=$B$6</formula>
    </cfRule>
    <cfRule type="expression" dxfId="12760" priority="7671">
      <formula>"TEXT(C$16,""ddd"")='Sat'"</formula>
    </cfRule>
  </conditionalFormatting>
  <conditionalFormatting sqref="FJ79:FM79">
    <cfRule type="expression" dxfId="12759" priority="7658">
      <formula>FJ79=$B$22</formula>
    </cfRule>
  </conditionalFormatting>
  <conditionalFormatting sqref="FJ79:FM79">
    <cfRule type="expression" dxfId="12758" priority="7656">
      <formula>FJ79=#REF!</formula>
    </cfRule>
    <cfRule type="expression" dxfId="12757" priority="7657">
      <formula>FJ79=$B$23</formula>
    </cfRule>
  </conditionalFormatting>
  <conditionalFormatting sqref="FJ79:FM79">
    <cfRule type="expression" dxfId="12756" priority="7652">
      <formula>FJ79=$B$8</formula>
    </cfRule>
    <cfRule type="expression" dxfId="12755" priority="7653">
      <formula>FJ79=$B$24</formula>
    </cfRule>
    <cfRule type="expression" dxfId="12754" priority="7654">
      <formula>FJ79=$B$18</formula>
    </cfRule>
    <cfRule type="expression" dxfId="12753" priority="7655">
      <formula>FJ79=$B$3</formula>
    </cfRule>
  </conditionalFormatting>
  <conditionalFormatting sqref="FJ79:FM79">
    <cfRule type="expression" dxfId="12752" priority="7639">
      <formula>FJ79=$B$20</formula>
    </cfRule>
    <cfRule type="expression" dxfId="12751" priority="7640">
      <formula>FJ79=$B$21</formula>
    </cfRule>
    <cfRule type="expression" dxfId="12750" priority="7641">
      <formula>FJ79=$B$19</formula>
    </cfRule>
    <cfRule type="expression" dxfId="12749" priority="7642">
      <formula>FJ79=$B$17</formula>
    </cfRule>
    <cfRule type="expression" dxfId="12748" priority="7643">
      <formula>FJ79=$B$16</formula>
    </cfRule>
    <cfRule type="expression" dxfId="12747" priority="7644">
      <formula>FJ79=$B$14</formula>
    </cfRule>
    <cfRule type="expression" dxfId="12746" priority="7645">
      <formula>FJ79=$B$13</formula>
    </cfRule>
    <cfRule type="expression" dxfId="12745" priority="7646">
      <formula>FJ79=$B$12</formula>
    </cfRule>
    <cfRule type="expression" dxfId="12744" priority="7647">
      <formula>FJ79=$B$11</formula>
    </cfRule>
    <cfRule type="expression" dxfId="12743" priority="7648">
      <formula>FJ79=$B$10</formula>
    </cfRule>
    <cfRule type="expression" dxfId="12742" priority="7649">
      <formula>FJ79=$B$9</formula>
    </cfRule>
    <cfRule type="expression" dxfId="12741" priority="7650">
      <formula>FJ79=$B$6</formula>
    </cfRule>
    <cfRule type="expression" dxfId="12740" priority="7651">
      <formula>"TEXT(C$16,""ddd"")='Sat'"</formula>
    </cfRule>
  </conditionalFormatting>
  <conditionalFormatting sqref="FJ79:FM79">
    <cfRule type="expression" dxfId="12739" priority="7638">
      <formula>FJ79=$B$22</formula>
    </cfRule>
  </conditionalFormatting>
  <conditionalFormatting sqref="FJ79:FM79">
    <cfRule type="expression" dxfId="12738" priority="7636">
      <formula>FJ79=#REF!</formula>
    </cfRule>
    <cfRule type="expression" dxfId="12737" priority="7637">
      <formula>FJ79=$B$23</formula>
    </cfRule>
  </conditionalFormatting>
  <conditionalFormatting sqref="FJ79:FM79">
    <cfRule type="expression" dxfId="12736" priority="7632">
      <formula>FJ79=$B$8</formula>
    </cfRule>
    <cfRule type="expression" dxfId="12735" priority="7633">
      <formula>FJ79=$B$24</formula>
    </cfRule>
    <cfRule type="expression" dxfId="12734" priority="7634">
      <formula>FJ79=$B$18</formula>
    </cfRule>
    <cfRule type="expression" dxfId="12733" priority="7635">
      <formula>FJ79=$B$3</formula>
    </cfRule>
  </conditionalFormatting>
  <conditionalFormatting sqref="FJ79:FM79">
    <cfRule type="expression" dxfId="12732" priority="7619">
      <formula>FJ79=$B$20</formula>
    </cfRule>
    <cfRule type="expression" dxfId="12731" priority="7620">
      <formula>FJ79=$B$21</formula>
    </cfRule>
    <cfRule type="expression" dxfId="12730" priority="7621">
      <formula>FJ79=$B$19</formula>
    </cfRule>
    <cfRule type="expression" dxfId="12729" priority="7622">
      <formula>FJ79=$B$17</formula>
    </cfRule>
    <cfRule type="expression" dxfId="12728" priority="7623">
      <formula>FJ79=$B$16</formula>
    </cfRule>
    <cfRule type="expression" dxfId="12727" priority="7624">
      <formula>FJ79=$B$14</formula>
    </cfRule>
    <cfRule type="expression" dxfId="12726" priority="7625">
      <formula>FJ79=$B$13</formula>
    </cfRule>
    <cfRule type="expression" dxfId="12725" priority="7626">
      <formula>FJ79=$B$12</formula>
    </cfRule>
    <cfRule type="expression" dxfId="12724" priority="7627">
      <formula>FJ79=$B$11</formula>
    </cfRule>
    <cfRule type="expression" dxfId="12723" priority="7628">
      <formula>FJ79=$B$10</formula>
    </cfRule>
    <cfRule type="expression" dxfId="12722" priority="7629">
      <formula>FJ79=$B$9</formula>
    </cfRule>
    <cfRule type="expression" dxfId="12721" priority="7630">
      <formula>FJ79=$B$6</formula>
    </cfRule>
    <cfRule type="expression" dxfId="12720" priority="7631">
      <formula>"TEXT(C$16,""ddd"")='Sat'"</formula>
    </cfRule>
  </conditionalFormatting>
  <conditionalFormatting sqref="FJ79:FM79">
    <cfRule type="expression" dxfId="12719" priority="7618">
      <formula>FJ79=$B$22</formula>
    </cfRule>
  </conditionalFormatting>
  <conditionalFormatting sqref="FJ79:FM79">
    <cfRule type="expression" dxfId="12718" priority="7616">
      <formula>FJ79=#REF!</formula>
    </cfRule>
    <cfRule type="expression" dxfId="12717" priority="7617">
      <formula>FJ79=$B$23</formula>
    </cfRule>
  </conditionalFormatting>
  <conditionalFormatting sqref="FJ76:FM76">
    <cfRule type="expression" dxfId="12716" priority="7612">
      <formula>FJ76=$B$8</formula>
    </cfRule>
    <cfRule type="expression" dxfId="12715" priority="7613">
      <formula>FJ76=$B$24</formula>
    </cfRule>
    <cfRule type="expression" dxfId="12714" priority="7614">
      <formula>FJ76=$B$18</formula>
    </cfRule>
    <cfRule type="expression" dxfId="12713" priority="7615">
      <formula>FJ76=$B$3</formula>
    </cfRule>
  </conditionalFormatting>
  <conditionalFormatting sqref="FJ76:FM76">
    <cfRule type="expression" dxfId="12712" priority="7599">
      <formula>FJ76=$B$20</formula>
    </cfRule>
    <cfRule type="expression" dxfId="12711" priority="7600">
      <formula>FJ76=$B$21</formula>
    </cfRule>
    <cfRule type="expression" dxfId="12710" priority="7601">
      <formula>FJ76=$B$19</formula>
    </cfRule>
    <cfRule type="expression" dxfId="12709" priority="7602">
      <formula>FJ76=$B$17</formula>
    </cfRule>
    <cfRule type="expression" dxfId="12708" priority="7603">
      <formula>FJ76=$B$16</formula>
    </cfRule>
    <cfRule type="expression" dxfId="12707" priority="7604">
      <formula>FJ76=$B$14</formula>
    </cfRule>
    <cfRule type="expression" dxfId="12706" priority="7605">
      <formula>FJ76=$B$13</formula>
    </cfRule>
    <cfRule type="expression" dxfId="12705" priority="7606">
      <formula>FJ76=$B$12</formula>
    </cfRule>
    <cfRule type="expression" dxfId="12704" priority="7607">
      <formula>FJ76=$B$11</formula>
    </cfRule>
    <cfRule type="expression" dxfId="12703" priority="7608">
      <formula>FJ76=$B$10</formula>
    </cfRule>
    <cfRule type="expression" dxfId="12702" priority="7609">
      <formula>FJ76=$B$9</formula>
    </cfRule>
    <cfRule type="expression" dxfId="12701" priority="7610">
      <formula>FJ76=$B$6</formula>
    </cfRule>
    <cfRule type="expression" dxfId="12700" priority="7611">
      <formula>"TEXT(C$16,""ddd"")='Sat'"</formula>
    </cfRule>
  </conditionalFormatting>
  <conditionalFormatting sqref="FJ76:FM76">
    <cfRule type="expression" dxfId="12699" priority="7598">
      <formula>FJ76=$B$22</formula>
    </cfRule>
  </conditionalFormatting>
  <conditionalFormatting sqref="FJ76:FM76">
    <cfRule type="expression" dxfId="12698" priority="7596">
      <formula>FJ76=#REF!</formula>
    </cfRule>
    <cfRule type="expression" dxfId="12697" priority="7597">
      <formula>FJ76=$B$23</formula>
    </cfRule>
  </conditionalFormatting>
  <conditionalFormatting sqref="FJ76:FM76">
    <cfRule type="expression" dxfId="12696" priority="7592">
      <formula>FJ76=$B$8</formula>
    </cfRule>
    <cfRule type="expression" dxfId="12695" priority="7593">
      <formula>FJ76=$B$24</formula>
    </cfRule>
    <cfRule type="expression" dxfId="12694" priority="7594">
      <formula>FJ76=$B$18</formula>
    </cfRule>
    <cfRule type="expression" dxfId="12693" priority="7595">
      <formula>FJ76=$B$3</formula>
    </cfRule>
  </conditionalFormatting>
  <conditionalFormatting sqref="FJ76:FM76">
    <cfRule type="expression" dxfId="12692" priority="7579">
      <formula>FJ76=$B$20</formula>
    </cfRule>
    <cfRule type="expression" dxfId="12691" priority="7580">
      <formula>FJ76=$B$21</formula>
    </cfRule>
    <cfRule type="expression" dxfId="12690" priority="7581">
      <formula>FJ76=$B$19</formula>
    </cfRule>
    <cfRule type="expression" dxfId="12689" priority="7582">
      <formula>FJ76=$B$17</formula>
    </cfRule>
    <cfRule type="expression" dxfId="12688" priority="7583">
      <formula>FJ76=$B$16</formula>
    </cfRule>
    <cfRule type="expression" dxfId="12687" priority="7584">
      <formula>FJ76=$B$14</formula>
    </cfRule>
    <cfRule type="expression" dxfId="12686" priority="7585">
      <formula>FJ76=$B$13</formula>
    </cfRule>
    <cfRule type="expression" dxfId="12685" priority="7586">
      <formula>FJ76=$B$12</formula>
    </cfRule>
    <cfRule type="expression" dxfId="12684" priority="7587">
      <formula>FJ76=$B$11</formula>
    </cfRule>
    <cfRule type="expression" dxfId="12683" priority="7588">
      <formula>FJ76=$B$10</formula>
    </cfRule>
    <cfRule type="expression" dxfId="12682" priority="7589">
      <formula>FJ76=$B$9</formula>
    </cfRule>
    <cfRule type="expression" dxfId="12681" priority="7590">
      <formula>FJ76=$B$6</formula>
    </cfRule>
    <cfRule type="expression" dxfId="12680" priority="7591">
      <formula>"TEXT(C$16,""ddd"")='Sat'"</formula>
    </cfRule>
  </conditionalFormatting>
  <conditionalFormatting sqref="FJ76:FM76">
    <cfRule type="expression" dxfId="12679" priority="7578">
      <formula>FJ76=$B$22</formula>
    </cfRule>
  </conditionalFormatting>
  <conditionalFormatting sqref="FJ76:FM76">
    <cfRule type="expression" dxfId="12678" priority="7576">
      <formula>FJ76=#REF!</formula>
    </cfRule>
    <cfRule type="expression" dxfId="12677" priority="7577">
      <formula>FJ76=$B$23</formula>
    </cfRule>
  </conditionalFormatting>
  <conditionalFormatting sqref="FJ76:FM76">
    <cfRule type="expression" dxfId="12676" priority="7572">
      <formula>FJ76=$B$8</formula>
    </cfRule>
    <cfRule type="expression" dxfId="12675" priority="7573">
      <formula>FJ76=$B$24</formula>
    </cfRule>
    <cfRule type="expression" dxfId="12674" priority="7574">
      <formula>FJ76=$B$18</formula>
    </cfRule>
    <cfRule type="expression" dxfId="12673" priority="7575">
      <formula>FJ76=$B$3</formula>
    </cfRule>
  </conditionalFormatting>
  <conditionalFormatting sqref="FJ76:FM76">
    <cfRule type="expression" dxfId="12672" priority="7559">
      <formula>FJ76=$B$20</formula>
    </cfRule>
    <cfRule type="expression" dxfId="12671" priority="7560">
      <formula>FJ76=$B$21</formula>
    </cfRule>
    <cfRule type="expression" dxfId="12670" priority="7561">
      <formula>FJ76=$B$19</formula>
    </cfRule>
    <cfRule type="expression" dxfId="12669" priority="7562">
      <formula>FJ76=$B$17</formula>
    </cfRule>
    <cfRule type="expression" dxfId="12668" priority="7563">
      <formula>FJ76=$B$16</formula>
    </cfRule>
    <cfRule type="expression" dxfId="12667" priority="7564">
      <formula>FJ76=$B$14</formula>
    </cfRule>
    <cfRule type="expression" dxfId="12666" priority="7565">
      <formula>FJ76=$B$13</formula>
    </cfRule>
    <cfRule type="expression" dxfId="12665" priority="7566">
      <formula>FJ76=$B$12</formula>
    </cfRule>
    <cfRule type="expression" dxfId="12664" priority="7567">
      <formula>FJ76=$B$11</formula>
    </cfRule>
    <cfRule type="expression" dxfId="12663" priority="7568">
      <formula>FJ76=$B$10</formula>
    </cfRule>
    <cfRule type="expression" dxfId="12662" priority="7569">
      <formula>FJ76=$B$9</formula>
    </cfRule>
    <cfRule type="expression" dxfId="12661" priority="7570">
      <formula>FJ76=$B$6</formula>
    </cfRule>
    <cfRule type="expression" dxfId="12660" priority="7571">
      <formula>"TEXT(C$16,""ddd"")='Sat'"</formula>
    </cfRule>
  </conditionalFormatting>
  <conditionalFormatting sqref="FJ76:FM76">
    <cfRule type="expression" dxfId="12659" priority="7558">
      <formula>FJ76=$B$22</formula>
    </cfRule>
  </conditionalFormatting>
  <conditionalFormatting sqref="FJ76:FM76">
    <cfRule type="expression" dxfId="12658" priority="7556">
      <formula>FJ76=#REF!</formula>
    </cfRule>
    <cfRule type="expression" dxfId="12657" priority="7557">
      <formula>FJ76=$B$23</formula>
    </cfRule>
  </conditionalFormatting>
  <conditionalFormatting sqref="FJ76:FM76">
    <cfRule type="expression" dxfId="12656" priority="7552">
      <formula>FJ76=$B$8</formula>
    </cfRule>
    <cfRule type="expression" dxfId="12655" priority="7553">
      <formula>FJ76=$B$24</formula>
    </cfRule>
    <cfRule type="expression" dxfId="12654" priority="7554">
      <formula>FJ76=$B$18</formula>
    </cfRule>
    <cfRule type="expression" dxfId="12653" priority="7555">
      <formula>FJ76=$B$3</formula>
    </cfRule>
  </conditionalFormatting>
  <conditionalFormatting sqref="FJ76:FM76">
    <cfRule type="expression" dxfId="12652" priority="7539">
      <formula>FJ76=$B$20</formula>
    </cfRule>
    <cfRule type="expression" dxfId="12651" priority="7540">
      <formula>FJ76=$B$21</formula>
    </cfRule>
    <cfRule type="expression" dxfId="12650" priority="7541">
      <formula>FJ76=$B$19</formula>
    </cfRule>
    <cfRule type="expression" dxfId="12649" priority="7542">
      <formula>FJ76=$B$17</formula>
    </cfRule>
    <cfRule type="expression" dxfId="12648" priority="7543">
      <formula>FJ76=$B$16</formula>
    </cfRule>
    <cfRule type="expression" dxfId="12647" priority="7544">
      <formula>FJ76=$B$14</formula>
    </cfRule>
    <cfRule type="expression" dxfId="12646" priority="7545">
      <formula>FJ76=$B$13</formula>
    </cfRule>
    <cfRule type="expression" dxfId="12645" priority="7546">
      <formula>FJ76=$B$12</formula>
    </cfRule>
    <cfRule type="expression" dxfId="12644" priority="7547">
      <formula>FJ76=$B$11</formula>
    </cfRule>
    <cfRule type="expression" dxfId="12643" priority="7548">
      <formula>FJ76=$B$10</formula>
    </cfRule>
    <cfRule type="expression" dxfId="12642" priority="7549">
      <formula>FJ76=$B$9</formula>
    </cfRule>
    <cfRule type="expression" dxfId="12641" priority="7550">
      <formula>FJ76=$B$6</formula>
    </cfRule>
    <cfRule type="expression" dxfId="12640" priority="7551">
      <formula>"TEXT(C$16,""ddd"")='Sat'"</formula>
    </cfRule>
  </conditionalFormatting>
  <conditionalFormatting sqref="FJ76:FM76">
    <cfRule type="expression" dxfId="12639" priority="7538">
      <formula>FJ76=$B$22</formula>
    </cfRule>
  </conditionalFormatting>
  <conditionalFormatting sqref="FJ76:FM76">
    <cfRule type="expression" dxfId="12638" priority="7536">
      <formula>FJ76=#REF!</formula>
    </cfRule>
    <cfRule type="expression" dxfId="12637" priority="7537">
      <formula>FJ76=$B$23</formula>
    </cfRule>
  </conditionalFormatting>
  <conditionalFormatting sqref="FJ76:FM76">
    <cfRule type="expression" dxfId="12636" priority="7532">
      <formula>FJ76=$B$8</formula>
    </cfRule>
    <cfRule type="expression" dxfId="12635" priority="7533">
      <formula>FJ76=$B$24</formula>
    </cfRule>
    <cfRule type="expression" dxfId="12634" priority="7534">
      <formula>FJ76=$B$18</formula>
    </cfRule>
    <cfRule type="expression" dxfId="12633" priority="7535">
      <formula>FJ76=$B$3</formula>
    </cfRule>
  </conditionalFormatting>
  <conditionalFormatting sqref="FJ76:FM76">
    <cfRule type="expression" dxfId="12632" priority="7519">
      <formula>FJ76=$B$20</formula>
    </cfRule>
    <cfRule type="expression" dxfId="12631" priority="7520">
      <formula>FJ76=$B$21</formula>
    </cfRule>
    <cfRule type="expression" dxfId="12630" priority="7521">
      <formula>FJ76=$B$19</formula>
    </cfRule>
    <cfRule type="expression" dxfId="12629" priority="7522">
      <formula>FJ76=$B$17</formula>
    </cfRule>
    <cfRule type="expression" dxfId="12628" priority="7523">
      <formula>FJ76=$B$16</formula>
    </cfRule>
    <cfRule type="expression" dxfId="12627" priority="7524">
      <formula>FJ76=$B$14</formula>
    </cfRule>
    <cfRule type="expression" dxfId="12626" priority="7525">
      <formula>FJ76=$B$13</formula>
    </cfRule>
    <cfRule type="expression" dxfId="12625" priority="7526">
      <formula>FJ76=$B$12</formula>
    </cfRule>
    <cfRule type="expression" dxfId="12624" priority="7527">
      <formula>FJ76=$B$11</formula>
    </cfRule>
    <cfRule type="expression" dxfId="12623" priority="7528">
      <formula>FJ76=$B$10</formula>
    </cfRule>
    <cfRule type="expression" dxfId="12622" priority="7529">
      <formula>FJ76=$B$9</formula>
    </cfRule>
    <cfRule type="expression" dxfId="12621" priority="7530">
      <formula>FJ76=$B$6</formula>
    </cfRule>
    <cfRule type="expression" dxfId="12620" priority="7531">
      <formula>"TEXT(C$16,""ddd"")='Sat'"</formula>
    </cfRule>
  </conditionalFormatting>
  <conditionalFormatting sqref="FJ76:FM76">
    <cfRule type="expression" dxfId="12619" priority="7518">
      <formula>FJ76=$B$22</formula>
    </cfRule>
  </conditionalFormatting>
  <conditionalFormatting sqref="FJ76:FM76">
    <cfRule type="expression" dxfId="12618" priority="7516">
      <formula>FJ76=#REF!</formula>
    </cfRule>
    <cfRule type="expression" dxfId="12617" priority="7517">
      <formula>FJ76=$B$23</formula>
    </cfRule>
  </conditionalFormatting>
  <conditionalFormatting sqref="FJ76:FM76">
    <cfRule type="expression" dxfId="12616" priority="7512">
      <formula>FJ76=$B$8</formula>
    </cfRule>
    <cfRule type="expression" dxfId="12615" priority="7513">
      <formula>FJ76=$B$24</formula>
    </cfRule>
    <cfRule type="expression" dxfId="12614" priority="7514">
      <formula>FJ76=$B$18</formula>
    </cfRule>
    <cfRule type="expression" dxfId="12613" priority="7515">
      <formula>FJ76=$B$3</formula>
    </cfRule>
  </conditionalFormatting>
  <conditionalFormatting sqref="FJ76:FM76">
    <cfRule type="expression" dxfId="12612" priority="7499">
      <formula>FJ76=$B$20</formula>
    </cfRule>
    <cfRule type="expression" dxfId="12611" priority="7500">
      <formula>FJ76=$B$21</formula>
    </cfRule>
    <cfRule type="expression" dxfId="12610" priority="7501">
      <formula>FJ76=$B$19</formula>
    </cfRule>
    <cfRule type="expression" dxfId="12609" priority="7502">
      <formula>FJ76=$B$17</formula>
    </cfRule>
    <cfRule type="expression" dxfId="12608" priority="7503">
      <formula>FJ76=$B$16</formula>
    </cfRule>
    <cfRule type="expression" dxfId="12607" priority="7504">
      <formula>FJ76=$B$14</formula>
    </cfRule>
    <cfRule type="expression" dxfId="12606" priority="7505">
      <formula>FJ76=$B$13</formula>
    </cfRule>
    <cfRule type="expression" dxfId="12605" priority="7506">
      <formula>FJ76=$B$12</formula>
    </cfRule>
    <cfRule type="expression" dxfId="12604" priority="7507">
      <formula>FJ76=$B$11</formula>
    </cfRule>
    <cfRule type="expression" dxfId="12603" priority="7508">
      <formula>FJ76=$B$10</formula>
    </cfRule>
    <cfRule type="expression" dxfId="12602" priority="7509">
      <formula>FJ76=$B$9</formula>
    </cfRule>
    <cfRule type="expression" dxfId="12601" priority="7510">
      <formula>FJ76=$B$6</formula>
    </cfRule>
    <cfRule type="expression" dxfId="12600" priority="7511">
      <formula>"TEXT(C$16,""ddd"")='Sat'"</formula>
    </cfRule>
  </conditionalFormatting>
  <conditionalFormatting sqref="FJ76:FM76">
    <cfRule type="expression" dxfId="12599" priority="7498">
      <formula>FJ76=$B$22</formula>
    </cfRule>
  </conditionalFormatting>
  <conditionalFormatting sqref="FJ76:FM76">
    <cfRule type="expression" dxfId="12598" priority="7496">
      <formula>FJ76=#REF!</formula>
    </cfRule>
    <cfRule type="expression" dxfId="12597" priority="7497">
      <formula>FJ76=$B$23</formula>
    </cfRule>
  </conditionalFormatting>
  <conditionalFormatting sqref="FJ76:FM76">
    <cfRule type="expression" dxfId="12596" priority="7492">
      <formula>FJ76=$B$8</formula>
    </cfRule>
    <cfRule type="expression" dxfId="12595" priority="7493">
      <formula>FJ76=$B$24</formula>
    </cfRule>
    <cfRule type="expression" dxfId="12594" priority="7494">
      <formula>FJ76=$B$18</formula>
    </cfRule>
    <cfRule type="expression" dxfId="12593" priority="7495">
      <formula>FJ76=$B$3</formula>
    </cfRule>
  </conditionalFormatting>
  <conditionalFormatting sqref="FJ76:FM76">
    <cfRule type="expression" dxfId="12592" priority="7479">
      <formula>FJ76=$B$20</formula>
    </cfRule>
    <cfRule type="expression" dxfId="12591" priority="7480">
      <formula>FJ76=$B$21</formula>
    </cfRule>
    <cfRule type="expression" dxfId="12590" priority="7481">
      <formula>FJ76=$B$19</formula>
    </cfRule>
    <cfRule type="expression" dxfId="12589" priority="7482">
      <formula>FJ76=$B$17</formula>
    </cfRule>
    <cfRule type="expression" dxfId="12588" priority="7483">
      <formula>FJ76=$B$16</formula>
    </cfRule>
    <cfRule type="expression" dxfId="12587" priority="7484">
      <formula>FJ76=$B$14</formula>
    </cfRule>
    <cfRule type="expression" dxfId="12586" priority="7485">
      <formula>FJ76=$B$13</formula>
    </cfRule>
    <cfRule type="expression" dxfId="12585" priority="7486">
      <formula>FJ76=$B$12</formula>
    </cfRule>
    <cfRule type="expression" dxfId="12584" priority="7487">
      <formula>FJ76=$B$11</formula>
    </cfRule>
    <cfRule type="expression" dxfId="12583" priority="7488">
      <formula>FJ76=$B$10</formula>
    </cfRule>
    <cfRule type="expression" dxfId="12582" priority="7489">
      <formula>FJ76=$B$9</formula>
    </cfRule>
    <cfRule type="expression" dxfId="12581" priority="7490">
      <formula>FJ76=$B$6</formula>
    </cfRule>
    <cfRule type="expression" dxfId="12580" priority="7491">
      <formula>"TEXT(C$16,""ddd"")='Sat'"</formula>
    </cfRule>
  </conditionalFormatting>
  <conditionalFormatting sqref="FJ76:FM76">
    <cfRule type="expression" dxfId="12579" priority="7478">
      <formula>FJ76=$B$22</formula>
    </cfRule>
  </conditionalFormatting>
  <conditionalFormatting sqref="FJ76:FM76">
    <cfRule type="expression" dxfId="12578" priority="7476">
      <formula>FJ76=#REF!</formula>
    </cfRule>
    <cfRule type="expression" dxfId="12577" priority="7477">
      <formula>FJ76=$B$23</formula>
    </cfRule>
  </conditionalFormatting>
  <conditionalFormatting sqref="FJ76:FM76">
    <cfRule type="expression" dxfId="12576" priority="7472">
      <formula>FJ76=$B$8</formula>
    </cfRule>
    <cfRule type="expression" dxfId="12575" priority="7473">
      <formula>FJ76=$B$24</formula>
    </cfRule>
    <cfRule type="expression" dxfId="12574" priority="7474">
      <formula>FJ76=$B$18</formula>
    </cfRule>
    <cfRule type="expression" dxfId="12573" priority="7475">
      <formula>FJ76=$B$3</formula>
    </cfRule>
  </conditionalFormatting>
  <conditionalFormatting sqref="FJ76:FM76">
    <cfRule type="expression" dxfId="12572" priority="7459">
      <formula>FJ76=$B$20</formula>
    </cfRule>
    <cfRule type="expression" dxfId="12571" priority="7460">
      <formula>FJ76=$B$21</formula>
    </cfRule>
    <cfRule type="expression" dxfId="12570" priority="7461">
      <formula>FJ76=$B$19</formula>
    </cfRule>
    <cfRule type="expression" dxfId="12569" priority="7462">
      <formula>FJ76=$B$17</formula>
    </cfRule>
    <cfRule type="expression" dxfId="12568" priority="7463">
      <formula>FJ76=$B$16</formula>
    </cfRule>
    <cfRule type="expression" dxfId="12567" priority="7464">
      <formula>FJ76=$B$14</formula>
    </cfRule>
    <cfRule type="expression" dxfId="12566" priority="7465">
      <formula>FJ76=$B$13</formula>
    </cfRule>
    <cfRule type="expression" dxfId="12565" priority="7466">
      <formula>FJ76=$B$12</formula>
    </cfRule>
    <cfRule type="expression" dxfId="12564" priority="7467">
      <formula>FJ76=$B$11</formula>
    </cfRule>
    <cfRule type="expression" dxfId="12563" priority="7468">
      <formula>FJ76=$B$10</formula>
    </cfRule>
    <cfRule type="expression" dxfId="12562" priority="7469">
      <formula>FJ76=$B$9</formula>
    </cfRule>
    <cfRule type="expression" dxfId="12561" priority="7470">
      <formula>FJ76=$B$6</formula>
    </cfRule>
    <cfRule type="expression" dxfId="12560" priority="7471">
      <formula>"TEXT(C$16,""ddd"")='Sat'"</formula>
    </cfRule>
  </conditionalFormatting>
  <conditionalFormatting sqref="FJ76:FM76">
    <cfRule type="expression" dxfId="12559" priority="7458">
      <formula>FJ76=$B$22</formula>
    </cfRule>
  </conditionalFormatting>
  <conditionalFormatting sqref="FJ76:FM76">
    <cfRule type="expression" dxfId="12558" priority="7456">
      <formula>FJ76=#REF!</formula>
    </cfRule>
    <cfRule type="expression" dxfId="12557" priority="7457">
      <formula>FJ76=$B$23</formula>
    </cfRule>
  </conditionalFormatting>
  <conditionalFormatting sqref="FJ76:FM76">
    <cfRule type="expression" dxfId="12556" priority="7452">
      <formula>FJ76=$B$8</formula>
    </cfRule>
    <cfRule type="expression" dxfId="12555" priority="7453">
      <formula>FJ76=$B$24</formula>
    </cfRule>
    <cfRule type="expression" dxfId="12554" priority="7454">
      <formula>FJ76=$B$18</formula>
    </cfRule>
    <cfRule type="expression" dxfId="12553" priority="7455">
      <formula>FJ76=$B$3</formula>
    </cfRule>
  </conditionalFormatting>
  <conditionalFormatting sqref="FJ76:FM76">
    <cfRule type="expression" dxfId="12552" priority="7439">
      <formula>FJ76=$B$20</formula>
    </cfRule>
    <cfRule type="expression" dxfId="12551" priority="7440">
      <formula>FJ76=$B$21</formula>
    </cfRule>
    <cfRule type="expression" dxfId="12550" priority="7441">
      <formula>FJ76=$B$19</formula>
    </cfRule>
    <cfRule type="expression" dxfId="12549" priority="7442">
      <formula>FJ76=$B$17</formula>
    </cfRule>
    <cfRule type="expression" dxfId="12548" priority="7443">
      <formula>FJ76=$B$16</formula>
    </cfRule>
    <cfRule type="expression" dxfId="12547" priority="7444">
      <formula>FJ76=$B$14</formula>
    </cfRule>
    <cfRule type="expression" dxfId="12546" priority="7445">
      <formula>FJ76=$B$13</formula>
    </cfRule>
    <cfRule type="expression" dxfId="12545" priority="7446">
      <formula>FJ76=$B$12</formula>
    </cfRule>
    <cfRule type="expression" dxfId="12544" priority="7447">
      <formula>FJ76=$B$11</formula>
    </cfRule>
    <cfRule type="expression" dxfId="12543" priority="7448">
      <formula>FJ76=$B$10</formula>
    </cfRule>
    <cfRule type="expression" dxfId="12542" priority="7449">
      <formula>FJ76=$B$9</formula>
    </cfRule>
    <cfRule type="expression" dxfId="12541" priority="7450">
      <formula>FJ76=$B$6</formula>
    </cfRule>
    <cfRule type="expression" dxfId="12540" priority="7451">
      <formula>"TEXT(C$16,""ddd"")='Sat'"</formula>
    </cfRule>
  </conditionalFormatting>
  <conditionalFormatting sqref="FJ76:FM76">
    <cfRule type="expression" dxfId="12539" priority="7438">
      <formula>FJ76=$B$22</formula>
    </cfRule>
  </conditionalFormatting>
  <conditionalFormatting sqref="FJ76:FM76">
    <cfRule type="expression" dxfId="12538" priority="7436">
      <formula>FJ76=#REF!</formula>
    </cfRule>
    <cfRule type="expression" dxfId="12537" priority="7437">
      <formula>FJ76=$B$23</formula>
    </cfRule>
  </conditionalFormatting>
  <conditionalFormatting sqref="FJ76:FM76">
    <cfRule type="expression" dxfId="12536" priority="7432">
      <formula>FJ76=$B$8</formula>
    </cfRule>
    <cfRule type="expression" dxfId="12535" priority="7433">
      <formula>FJ76=$B$24</formula>
    </cfRule>
    <cfRule type="expression" dxfId="12534" priority="7434">
      <formula>FJ76=$B$18</formula>
    </cfRule>
    <cfRule type="expression" dxfId="12533" priority="7435">
      <formula>FJ76=$B$3</formula>
    </cfRule>
  </conditionalFormatting>
  <conditionalFormatting sqref="FJ76:FM76">
    <cfRule type="expression" dxfId="12532" priority="7419">
      <formula>FJ76=$B$20</formula>
    </cfRule>
    <cfRule type="expression" dxfId="12531" priority="7420">
      <formula>FJ76=$B$21</formula>
    </cfRule>
    <cfRule type="expression" dxfId="12530" priority="7421">
      <formula>FJ76=$B$19</formula>
    </cfRule>
    <cfRule type="expression" dxfId="12529" priority="7422">
      <formula>FJ76=$B$17</formula>
    </cfRule>
    <cfRule type="expression" dxfId="12528" priority="7423">
      <formula>FJ76=$B$16</formula>
    </cfRule>
    <cfRule type="expression" dxfId="12527" priority="7424">
      <formula>FJ76=$B$14</formula>
    </cfRule>
    <cfRule type="expression" dxfId="12526" priority="7425">
      <formula>FJ76=$B$13</formula>
    </cfRule>
    <cfRule type="expression" dxfId="12525" priority="7426">
      <formula>FJ76=$B$12</formula>
    </cfRule>
    <cfRule type="expression" dxfId="12524" priority="7427">
      <formula>FJ76=$B$11</formula>
    </cfRule>
    <cfRule type="expression" dxfId="12523" priority="7428">
      <formula>FJ76=$B$10</formula>
    </cfRule>
    <cfRule type="expression" dxfId="12522" priority="7429">
      <formula>FJ76=$B$9</formula>
    </cfRule>
    <cfRule type="expression" dxfId="12521" priority="7430">
      <formula>FJ76=$B$6</formula>
    </cfRule>
    <cfRule type="expression" dxfId="12520" priority="7431">
      <formula>"TEXT(C$16,""ddd"")='Sat'"</formula>
    </cfRule>
  </conditionalFormatting>
  <conditionalFormatting sqref="FJ76:FM76">
    <cfRule type="expression" dxfId="12519" priority="7418">
      <formula>FJ76=$B$22</formula>
    </cfRule>
  </conditionalFormatting>
  <conditionalFormatting sqref="FJ76:FM76">
    <cfRule type="expression" dxfId="12518" priority="7416">
      <formula>FJ76=#REF!</formula>
    </cfRule>
    <cfRule type="expression" dxfId="12517" priority="7417">
      <formula>FJ76=$B$23</formula>
    </cfRule>
  </conditionalFormatting>
  <conditionalFormatting sqref="FJ76:FM76">
    <cfRule type="expression" dxfId="12516" priority="7412">
      <formula>FJ76=$B$8</formula>
    </cfRule>
    <cfRule type="expression" dxfId="12515" priority="7413">
      <formula>FJ76=$B$24</formula>
    </cfRule>
    <cfRule type="expression" dxfId="12514" priority="7414">
      <formula>FJ76=$B$18</formula>
    </cfRule>
    <cfRule type="expression" dxfId="12513" priority="7415">
      <formula>FJ76=$B$3</formula>
    </cfRule>
  </conditionalFormatting>
  <conditionalFormatting sqref="FJ76:FM76">
    <cfRule type="expression" dxfId="12512" priority="7399">
      <formula>FJ76=$B$20</formula>
    </cfRule>
    <cfRule type="expression" dxfId="12511" priority="7400">
      <formula>FJ76=$B$21</formula>
    </cfRule>
    <cfRule type="expression" dxfId="12510" priority="7401">
      <formula>FJ76=$B$19</formula>
    </cfRule>
    <cfRule type="expression" dxfId="12509" priority="7402">
      <formula>FJ76=$B$17</formula>
    </cfRule>
    <cfRule type="expression" dxfId="12508" priority="7403">
      <formula>FJ76=$B$16</formula>
    </cfRule>
    <cfRule type="expression" dxfId="12507" priority="7404">
      <formula>FJ76=$B$14</formula>
    </cfRule>
    <cfRule type="expression" dxfId="12506" priority="7405">
      <formula>FJ76=$B$13</formula>
    </cfRule>
    <cfRule type="expression" dxfId="12505" priority="7406">
      <formula>FJ76=$B$12</formula>
    </cfRule>
    <cfRule type="expression" dxfId="12504" priority="7407">
      <formula>FJ76=$B$11</formula>
    </cfRule>
    <cfRule type="expression" dxfId="12503" priority="7408">
      <formula>FJ76=$B$10</formula>
    </cfRule>
    <cfRule type="expression" dxfId="12502" priority="7409">
      <formula>FJ76=$B$9</formula>
    </cfRule>
    <cfRule type="expression" dxfId="12501" priority="7410">
      <formula>FJ76=$B$6</formula>
    </cfRule>
    <cfRule type="expression" dxfId="12500" priority="7411">
      <formula>"TEXT(C$16,""ddd"")='Sat'"</formula>
    </cfRule>
  </conditionalFormatting>
  <conditionalFormatting sqref="FJ76:FM76">
    <cfRule type="expression" dxfId="12499" priority="7398">
      <formula>FJ76=$B$22</formula>
    </cfRule>
  </conditionalFormatting>
  <conditionalFormatting sqref="FJ76:FM76">
    <cfRule type="expression" dxfId="12498" priority="7396">
      <formula>FJ76=#REF!</formula>
    </cfRule>
    <cfRule type="expression" dxfId="12497" priority="7397">
      <formula>FJ76=$B$23</formula>
    </cfRule>
  </conditionalFormatting>
  <conditionalFormatting sqref="FJ76:FM76">
    <cfRule type="expression" dxfId="12496" priority="7392">
      <formula>FJ76=$B$8</formula>
    </cfRule>
    <cfRule type="expression" dxfId="12495" priority="7393">
      <formula>FJ76=$B$24</formula>
    </cfRule>
    <cfRule type="expression" dxfId="12494" priority="7394">
      <formula>FJ76=$B$18</formula>
    </cfRule>
    <cfRule type="expression" dxfId="12493" priority="7395">
      <formula>FJ76=$B$3</formula>
    </cfRule>
  </conditionalFormatting>
  <conditionalFormatting sqref="FJ76:FM76">
    <cfRule type="expression" dxfId="12492" priority="7379">
      <formula>FJ76=$B$20</formula>
    </cfRule>
    <cfRule type="expression" dxfId="12491" priority="7380">
      <formula>FJ76=$B$21</formula>
    </cfRule>
    <cfRule type="expression" dxfId="12490" priority="7381">
      <formula>FJ76=$B$19</formula>
    </cfRule>
    <cfRule type="expression" dxfId="12489" priority="7382">
      <formula>FJ76=$B$17</formula>
    </cfRule>
    <cfRule type="expression" dxfId="12488" priority="7383">
      <formula>FJ76=$B$16</formula>
    </cfRule>
    <cfRule type="expression" dxfId="12487" priority="7384">
      <formula>FJ76=$B$14</formula>
    </cfRule>
    <cfRule type="expression" dxfId="12486" priority="7385">
      <formula>FJ76=$B$13</formula>
    </cfRule>
    <cfRule type="expression" dxfId="12485" priority="7386">
      <formula>FJ76=$B$12</formula>
    </cfRule>
    <cfRule type="expression" dxfId="12484" priority="7387">
      <formula>FJ76=$B$11</formula>
    </cfRule>
    <cfRule type="expression" dxfId="12483" priority="7388">
      <formula>FJ76=$B$10</formula>
    </cfRule>
    <cfRule type="expression" dxfId="12482" priority="7389">
      <formula>FJ76=$B$9</formula>
    </cfRule>
    <cfRule type="expression" dxfId="12481" priority="7390">
      <formula>FJ76=$B$6</formula>
    </cfRule>
    <cfRule type="expression" dxfId="12480" priority="7391">
      <formula>"TEXT(C$16,""ddd"")='Sat'"</formula>
    </cfRule>
  </conditionalFormatting>
  <conditionalFormatting sqref="FJ76:FM76">
    <cfRule type="expression" dxfId="12479" priority="7378">
      <formula>FJ76=$B$22</formula>
    </cfRule>
  </conditionalFormatting>
  <conditionalFormatting sqref="FJ76:FM76">
    <cfRule type="expression" dxfId="12478" priority="7376">
      <formula>FJ76=#REF!</formula>
    </cfRule>
    <cfRule type="expression" dxfId="12477" priority="7377">
      <formula>FJ76=$B$23</formula>
    </cfRule>
  </conditionalFormatting>
  <conditionalFormatting sqref="FJ76:FM76">
    <cfRule type="expression" dxfId="12476" priority="7372">
      <formula>FJ76=$B$8</formula>
    </cfRule>
    <cfRule type="expression" dxfId="12475" priority="7373">
      <formula>FJ76=$B$24</formula>
    </cfRule>
    <cfRule type="expression" dxfId="12474" priority="7374">
      <formula>FJ76=$B$18</formula>
    </cfRule>
    <cfRule type="expression" dxfId="12473" priority="7375">
      <formula>FJ76=$B$3</formula>
    </cfRule>
  </conditionalFormatting>
  <conditionalFormatting sqref="FJ76:FM76">
    <cfRule type="expression" dxfId="12472" priority="7359">
      <formula>FJ76=$B$20</formula>
    </cfRule>
    <cfRule type="expression" dxfId="12471" priority="7360">
      <formula>FJ76=$B$21</formula>
    </cfRule>
    <cfRule type="expression" dxfId="12470" priority="7361">
      <formula>FJ76=$B$19</formula>
    </cfRule>
    <cfRule type="expression" dxfId="12469" priority="7362">
      <formula>FJ76=$B$17</formula>
    </cfRule>
    <cfRule type="expression" dxfId="12468" priority="7363">
      <formula>FJ76=$B$16</formula>
    </cfRule>
    <cfRule type="expression" dxfId="12467" priority="7364">
      <formula>FJ76=$B$14</formula>
    </cfRule>
    <cfRule type="expression" dxfId="12466" priority="7365">
      <formula>FJ76=$B$13</formula>
    </cfRule>
    <cfRule type="expression" dxfId="12465" priority="7366">
      <formula>FJ76=$B$12</formula>
    </cfRule>
    <cfRule type="expression" dxfId="12464" priority="7367">
      <formula>FJ76=$B$11</formula>
    </cfRule>
    <cfRule type="expression" dxfId="12463" priority="7368">
      <formula>FJ76=$B$10</formula>
    </cfRule>
    <cfRule type="expression" dxfId="12462" priority="7369">
      <formula>FJ76=$B$9</formula>
    </cfRule>
    <cfRule type="expression" dxfId="12461" priority="7370">
      <formula>FJ76=$B$6</formula>
    </cfRule>
    <cfRule type="expression" dxfId="12460" priority="7371">
      <formula>"TEXT(C$16,""ddd"")='Sat'"</formula>
    </cfRule>
  </conditionalFormatting>
  <conditionalFormatting sqref="FJ76:FM76">
    <cfRule type="expression" dxfId="12459" priority="7358">
      <formula>FJ76=$B$22</formula>
    </cfRule>
  </conditionalFormatting>
  <conditionalFormatting sqref="FJ76:FM76">
    <cfRule type="expression" dxfId="12458" priority="7356">
      <formula>FJ76=#REF!</formula>
    </cfRule>
    <cfRule type="expression" dxfId="12457" priority="7357">
      <formula>FJ76=$B$23</formula>
    </cfRule>
  </conditionalFormatting>
  <conditionalFormatting sqref="FJ76:FM76">
    <cfRule type="expression" dxfId="12456" priority="7352">
      <formula>FJ76=$B$8</formula>
    </cfRule>
    <cfRule type="expression" dxfId="12455" priority="7353">
      <formula>FJ76=$B$24</formula>
    </cfRule>
    <cfRule type="expression" dxfId="12454" priority="7354">
      <formula>FJ76=$B$18</formula>
    </cfRule>
    <cfRule type="expression" dxfId="12453" priority="7355">
      <formula>FJ76=$B$3</formula>
    </cfRule>
  </conditionalFormatting>
  <conditionalFormatting sqref="FJ76:FM76">
    <cfRule type="expression" dxfId="12452" priority="7339">
      <formula>FJ76=$B$20</formula>
    </cfRule>
    <cfRule type="expression" dxfId="12451" priority="7340">
      <formula>FJ76=$B$21</formula>
    </cfRule>
    <cfRule type="expression" dxfId="12450" priority="7341">
      <formula>FJ76=$B$19</formula>
    </cfRule>
    <cfRule type="expression" dxfId="12449" priority="7342">
      <formula>FJ76=$B$17</formula>
    </cfRule>
    <cfRule type="expression" dxfId="12448" priority="7343">
      <formula>FJ76=$B$16</formula>
    </cfRule>
    <cfRule type="expression" dxfId="12447" priority="7344">
      <formula>FJ76=$B$14</formula>
    </cfRule>
    <cfRule type="expression" dxfId="12446" priority="7345">
      <formula>FJ76=$B$13</formula>
    </cfRule>
    <cfRule type="expression" dxfId="12445" priority="7346">
      <formula>FJ76=$B$12</formula>
    </cfRule>
    <cfRule type="expression" dxfId="12444" priority="7347">
      <formula>FJ76=$B$11</formula>
    </cfRule>
    <cfRule type="expression" dxfId="12443" priority="7348">
      <formula>FJ76=$B$10</formula>
    </cfRule>
    <cfRule type="expression" dxfId="12442" priority="7349">
      <formula>FJ76=$B$9</formula>
    </cfRule>
    <cfRule type="expression" dxfId="12441" priority="7350">
      <formula>FJ76=$B$6</formula>
    </cfRule>
    <cfRule type="expression" dxfId="12440" priority="7351">
      <formula>"TEXT(C$16,""ddd"")='Sat'"</formula>
    </cfRule>
  </conditionalFormatting>
  <conditionalFormatting sqref="FJ76:FM76">
    <cfRule type="expression" dxfId="12439" priority="7338">
      <formula>FJ76=$B$22</formula>
    </cfRule>
  </conditionalFormatting>
  <conditionalFormatting sqref="FJ76:FM76">
    <cfRule type="expression" dxfId="12438" priority="7336">
      <formula>FJ76=#REF!</formula>
    </cfRule>
    <cfRule type="expression" dxfId="12437" priority="7337">
      <formula>FJ76=$B$23</formula>
    </cfRule>
  </conditionalFormatting>
  <conditionalFormatting sqref="FJ76:FM76">
    <cfRule type="expression" dxfId="12436" priority="7332">
      <formula>FJ76=$B$8</formula>
    </cfRule>
    <cfRule type="expression" dxfId="12435" priority="7333">
      <formula>FJ76=$B$24</formula>
    </cfRule>
    <cfRule type="expression" dxfId="12434" priority="7334">
      <formula>FJ76=$B$18</formula>
    </cfRule>
    <cfRule type="expression" dxfId="12433" priority="7335">
      <formula>FJ76=$B$3</formula>
    </cfRule>
  </conditionalFormatting>
  <conditionalFormatting sqref="FJ76:FM76">
    <cfRule type="expression" dxfId="12432" priority="7319">
      <formula>FJ76=$B$20</formula>
    </cfRule>
    <cfRule type="expression" dxfId="12431" priority="7320">
      <formula>FJ76=$B$21</formula>
    </cfRule>
    <cfRule type="expression" dxfId="12430" priority="7321">
      <formula>FJ76=$B$19</formula>
    </cfRule>
    <cfRule type="expression" dxfId="12429" priority="7322">
      <formula>FJ76=$B$17</formula>
    </cfRule>
    <cfRule type="expression" dxfId="12428" priority="7323">
      <formula>FJ76=$B$16</formula>
    </cfRule>
    <cfRule type="expression" dxfId="12427" priority="7324">
      <formula>FJ76=$B$14</formula>
    </cfRule>
    <cfRule type="expression" dxfId="12426" priority="7325">
      <formula>FJ76=$B$13</formula>
    </cfRule>
    <cfRule type="expression" dxfId="12425" priority="7326">
      <formula>FJ76=$B$12</formula>
    </cfRule>
    <cfRule type="expression" dxfId="12424" priority="7327">
      <formula>FJ76=$B$11</formula>
    </cfRule>
    <cfRule type="expression" dxfId="12423" priority="7328">
      <formula>FJ76=$B$10</formula>
    </cfRule>
    <cfRule type="expression" dxfId="12422" priority="7329">
      <formula>FJ76=$B$9</formula>
    </cfRule>
    <cfRule type="expression" dxfId="12421" priority="7330">
      <formula>FJ76=$B$6</formula>
    </cfRule>
    <cfRule type="expression" dxfId="12420" priority="7331">
      <formula>"TEXT(C$16,""ddd"")='Sat'"</formula>
    </cfRule>
  </conditionalFormatting>
  <conditionalFormatting sqref="FJ76:FM76">
    <cfRule type="expression" dxfId="12419" priority="7318">
      <formula>FJ76=$B$22</formula>
    </cfRule>
  </conditionalFormatting>
  <conditionalFormatting sqref="FJ76:FM76">
    <cfRule type="expression" dxfId="12418" priority="7316">
      <formula>FJ76=#REF!</formula>
    </cfRule>
    <cfRule type="expression" dxfId="12417" priority="7317">
      <formula>FJ76=$B$23</formula>
    </cfRule>
  </conditionalFormatting>
  <conditionalFormatting sqref="FJ76:FM76">
    <cfRule type="expression" dxfId="12416" priority="7312">
      <formula>FJ76=$B$8</formula>
    </cfRule>
    <cfRule type="expression" dxfId="12415" priority="7313">
      <formula>FJ76=$B$24</formula>
    </cfRule>
    <cfRule type="expression" dxfId="12414" priority="7314">
      <formula>FJ76=$B$18</formula>
    </cfRule>
    <cfRule type="expression" dxfId="12413" priority="7315">
      <formula>FJ76=$B$3</formula>
    </cfRule>
  </conditionalFormatting>
  <conditionalFormatting sqref="FJ76:FM76">
    <cfRule type="expression" dxfId="12412" priority="7299">
      <formula>FJ76=$B$20</formula>
    </cfRule>
    <cfRule type="expression" dxfId="12411" priority="7300">
      <formula>FJ76=$B$21</formula>
    </cfRule>
    <cfRule type="expression" dxfId="12410" priority="7301">
      <formula>FJ76=$B$19</formula>
    </cfRule>
    <cfRule type="expression" dxfId="12409" priority="7302">
      <formula>FJ76=$B$17</formula>
    </cfRule>
    <cfRule type="expression" dxfId="12408" priority="7303">
      <formula>FJ76=$B$16</formula>
    </cfRule>
    <cfRule type="expression" dxfId="12407" priority="7304">
      <formula>FJ76=$B$14</formula>
    </cfRule>
    <cfRule type="expression" dxfId="12406" priority="7305">
      <formula>FJ76=$B$13</formula>
    </cfRule>
    <cfRule type="expression" dxfId="12405" priority="7306">
      <formula>FJ76=$B$12</formula>
    </cfRule>
    <cfRule type="expression" dxfId="12404" priority="7307">
      <formula>FJ76=$B$11</formula>
    </cfRule>
    <cfRule type="expression" dxfId="12403" priority="7308">
      <formula>FJ76=$B$10</formula>
    </cfRule>
    <cfRule type="expression" dxfId="12402" priority="7309">
      <formula>FJ76=$B$9</formula>
    </cfRule>
    <cfRule type="expression" dxfId="12401" priority="7310">
      <formula>FJ76=$B$6</formula>
    </cfRule>
    <cfRule type="expression" dxfId="12400" priority="7311">
      <formula>"TEXT(C$16,""ddd"")='Sat'"</formula>
    </cfRule>
  </conditionalFormatting>
  <conditionalFormatting sqref="FJ76:FM76">
    <cfRule type="expression" dxfId="12399" priority="7298">
      <formula>FJ76=$B$22</formula>
    </cfRule>
  </conditionalFormatting>
  <conditionalFormatting sqref="FJ76:FM76">
    <cfRule type="expression" dxfId="12398" priority="7296">
      <formula>FJ76=#REF!</formula>
    </cfRule>
    <cfRule type="expression" dxfId="12397" priority="7297">
      <formula>FJ76=$B$23</formula>
    </cfRule>
  </conditionalFormatting>
  <conditionalFormatting sqref="JS33">
    <cfRule type="expression" dxfId="12396" priority="7292">
      <formula>JS33=$B$8</formula>
    </cfRule>
    <cfRule type="expression" dxfId="12395" priority="7293">
      <formula>JS33=$B$24</formula>
    </cfRule>
    <cfRule type="expression" dxfId="12394" priority="7294">
      <formula>JS33=$B$18</formula>
    </cfRule>
    <cfRule type="expression" dxfId="12393" priority="7295">
      <formula>JS33=$B$3</formula>
    </cfRule>
  </conditionalFormatting>
  <conditionalFormatting sqref="JS33">
    <cfRule type="expression" dxfId="12392" priority="7279">
      <formula>JS33=$B$20</formula>
    </cfRule>
    <cfRule type="expression" dxfId="12391" priority="7280">
      <formula>JS33=$B$21</formula>
    </cfRule>
    <cfRule type="expression" dxfId="12390" priority="7281">
      <formula>JS33=$B$19</formula>
    </cfRule>
    <cfRule type="expression" dxfId="12389" priority="7282">
      <formula>JS33=$B$17</formula>
    </cfRule>
    <cfRule type="expression" dxfId="12388" priority="7283">
      <formula>JS33=$B$16</formula>
    </cfRule>
    <cfRule type="expression" dxfId="12387" priority="7284">
      <formula>JS33=$B$14</formula>
    </cfRule>
    <cfRule type="expression" dxfId="12386" priority="7285">
      <formula>JS33=$B$13</formula>
    </cfRule>
    <cfRule type="expression" dxfId="12385" priority="7286">
      <formula>JS33=$B$12</formula>
    </cfRule>
    <cfRule type="expression" dxfId="12384" priority="7287">
      <formula>JS33=$B$11</formula>
    </cfRule>
    <cfRule type="expression" dxfId="12383" priority="7288">
      <formula>JS33=$B$10</formula>
    </cfRule>
    <cfRule type="expression" dxfId="12382" priority="7289">
      <formula>JS33=$B$9</formula>
    </cfRule>
    <cfRule type="expression" dxfId="12381" priority="7290">
      <formula>JS33=$B$6</formula>
    </cfRule>
    <cfRule type="expression" dxfId="12380" priority="7291">
      <formula>"TEXT(C$16,""ddd"")='Sat'"</formula>
    </cfRule>
  </conditionalFormatting>
  <conditionalFormatting sqref="JS33">
    <cfRule type="expression" dxfId="12379" priority="7278">
      <formula>JS33=$B$22</formula>
    </cfRule>
  </conditionalFormatting>
  <conditionalFormatting sqref="JS33">
    <cfRule type="expression" dxfId="12378" priority="7276">
      <formula>JS33=#REF!</formula>
    </cfRule>
    <cfRule type="expression" dxfId="12377" priority="7277">
      <formula>JS33=$B$23</formula>
    </cfRule>
  </conditionalFormatting>
  <conditionalFormatting sqref="JY33">
    <cfRule type="expression" dxfId="12376" priority="7272">
      <formula>JY33=$B$8</formula>
    </cfRule>
    <cfRule type="expression" dxfId="12375" priority="7273">
      <formula>JY33=$B$24</formula>
    </cfRule>
    <cfRule type="expression" dxfId="12374" priority="7274">
      <formula>JY33=$B$18</formula>
    </cfRule>
    <cfRule type="expression" dxfId="12373" priority="7275">
      <formula>JY33=$B$3</formula>
    </cfRule>
  </conditionalFormatting>
  <conditionalFormatting sqref="JY33">
    <cfRule type="expression" dxfId="12372" priority="7259">
      <formula>JY33=$B$20</formula>
    </cfRule>
    <cfRule type="expression" dxfId="12371" priority="7260">
      <formula>JY33=$B$21</formula>
    </cfRule>
    <cfRule type="expression" dxfId="12370" priority="7261">
      <formula>JY33=$B$19</formula>
    </cfRule>
    <cfRule type="expression" dxfId="12369" priority="7262">
      <formula>JY33=$B$17</formula>
    </cfRule>
    <cfRule type="expression" dxfId="12368" priority="7263">
      <formula>JY33=$B$16</formula>
    </cfRule>
    <cfRule type="expression" dxfId="12367" priority="7264">
      <formula>JY33=$B$14</formula>
    </cfRule>
    <cfRule type="expression" dxfId="12366" priority="7265">
      <formula>JY33=$B$13</formula>
    </cfRule>
    <cfRule type="expression" dxfId="12365" priority="7266">
      <formula>JY33=$B$12</formula>
    </cfRule>
    <cfRule type="expression" dxfId="12364" priority="7267">
      <formula>JY33=$B$11</formula>
    </cfRule>
    <cfRule type="expression" dxfId="12363" priority="7268">
      <formula>JY33=$B$10</formula>
    </cfRule>
    <cfRule type="expression" dxfId="12362" priority="7269">
      <formula>JY33=$B$9</formula>
    </cfRule>
    <cfRule type="expression" dxfId="12361" priority="7270">
      <formula>JY33=$B$6</formula>
    </cfRule>
    <cfRule type="expression" dxfId="12360" priority="7271">
      <formula>"TEXT(C$16,""ddd"")='Sat'"</formula>
    </cfRule>
  </conditionalFormatting>
  <conditionalFormatting sqref="JY33">
    <cfRule type="expression" dxfId="12359" priority="7258">
      <formula>JY33=$B$22</formula>
    </cfRule>
  </conditionalFormatting>
  <conditionalFormatting sqref="JY33">
    <cfRule type="expression" dxfId="12358" priority="7256">
      <formula>JY33=#REF!</formula>
    </cfRule>
    <cfRule type="expression" dxfId="12357" priority="7257">
      <formula>JY33=$B$23</formula>
    </cfRule>
  </conditionalFormatting>
  <conditionalFormatting sqref="JZ33">
    <cfRule type="expression" dxfId="12356" priority="7252">
      <formula>JZ33=$B$8</formula>
    </cfRule>
    <cfRule type="expression" dxfId="12355" priority="7253">
      <formula>JZ33=$B$24</formula>
    </cfRule>
    <cfRule type="expression" dxfId="12354" priority="7254">
      <formula>JZ33=$B$18</formula>
    </cfRule>
    <cfRule type="expression" dxfId="12353" priority="7255">
      <formula>JZ33=$B$3</formula>
    </cfRule>
  </conditionalFormatting>
  <conditionalFormatting sqref="JZ33">
    <cfRule type="expression" dxfId="12352" priority="7239">
      <formula>JZ33=$B$20</formula>
    </cfRule>
    <cfRule type="expression" dxfId="12351" priority="7240">
      <formula>JZ33=$B$21</formula>
    </cfRule>
    <cfRule type="expression" dxfId="12350" priority="7241">
      <formula>JZ33=$B$19</formula>
    </cfRule>
    <cfRule type="expression" dxfId="12349" priority="7242">
      <formula>JZ33=$B$17</formula>
    </cfRule>
    <cfRule type="expression" dxfId="12348" priority="7243">
      <formula>JZ33=$B$16</formula>
    </cfRule>
    <cfRule type="expression" dxfId="12347" priority="7244">
      <formula>JZ33=$B$14</formula>
    </cfRule>
    <cfRule type="expression" dxfId="12346" priority="7245">
      <formula>JZ33=$B$13</formula>
    </cfRule>
    <cfRule type="expression" dxfId="12345" priority="7246">
      <formula>JZ33=$B$12</formula>
    </cfRule>
    <cfRule type="expression" dxfId="12344" priority="7247">
      <formula>JZ33=$B$11</formula>
    </cfRule>
    <cfRule type="expression" dxfId="12343" priority="7248">
      <formula>JZ33=$B$10</formula>
    </cfRule>
    <cfRule type="expression" dxfId="12342" priority="7249">
      <formula>JZ33=$B$9</formula>
    </cfRule>
    <cfRule type="expression" dxfId="12341" priority="7250">
      <formula>JZ33=$B$6</formula>
    </cfRule>
    <cfRule type="expression" dxfId="12340" priority="7251">
      <formula>"TEXT(C$16,""ddd"")='Sat'"</formula>
    </cfRule>
  </conditionalFormatting>
  <conditionalFormatting sqref="JZ33">
    <cfRule type="expression" dxfId="12339" priority="7238">
      <formula>JZ33=$B$22</formula>
    </cfRule>
  </conditionalFormatting>
  <conditionalFormatting sqref="JZ33">
    <cfRule type="expression" dxfId="12338" priority="7236">
      <formula>JZ33=#REF!</formula>
    </cfRule>
    <cfRule type="expression" dxfId="12337" priority="7237">
      <formula>JZ33=$B$23</formula>
    </cfRule>
  </conditionalFormatting>
  <conditionalFormatting sqref="GL72:GP72">
    <cfRule type="expression" dxfId="12336" priority="7232">
      <formula>GL72=$B$8</formula>
    </cfRule>
    <cfRule type="expression" dxfId="12335" priority="7233">
      <formula>GL72=$B$24</formula>
    </cfRule>
    <cfRule type="expression" dxfId="12334" priority="7234">
      <formula>GL72=$B$18</formula>
    </cfRule>
    <cfRule type="expression" dxfId="12333" priority="7235">
      <formula>GL72=$B$3</formula>
    </cfRule>
  </conditionalFormatting>
  <conditionalFormatting sqref="GL72:GP72">
    <cfRule type="expression" dxfId="12332" priority="7219">
      <formula>GL72=$B$20</formula>
    </cfRule>
    <cfRule type="expression" dxfId="12331" priority="7220">
      <formula>GL72=$B$21</formula>
    </cfRule>
    <cfRule type="expression" dxfId="12330" priority="7221">
      <formula>GL72=$B$19</formula>
    </cfRule>
    <cfRule type="expression" dxfId="12329" priority="7222">
      <formula>GL72=$B$17</formula>
    </cfRule>
    <cfRule type="expression" dxfId="12328" priority="7223">
      <formula>GL72=$B$16</formula>
    </cfRule>
    <cfRule type="expression" dxfId="12327" priority="7224">
      <formula>GL72=$B$14</formula>
    </cfRule>
    <cfRule type="expression" dxfId="12326" priority="7225">
      <formula>GL72=$B$13</formula>
    </cfRule>
    <cfRule type="expression" dxfId="12325" priority="7226">
      <formula>GL72=$B$12</formula>
    </cfRule>
    <cfRule type="expression" dxfId="12324" priority="7227">
      <formula>GL72=$B$11</formula>
    </cfRule>
    <cfRule type="expression" dxfId="12323" priority="7228">
      <formula>GL72=$B$10</formula>
    </cfRule>
    <cfRule type="expression" dxfId="12322" priority="7229">
      <formula>GL72=$B$9</formula>
    </cfRule>
    <cfRule type="expression" dxfId="12321" priority="7230">
      <formula>GL72=$B$6</formula>
    </cfRule>
    <cfRule type="expression" dxfId="12320" priority="7231">
      <formula>"TEXT(C$16,""ddd"")='Sat'"</formula>
    </cfRule>
  </conditionalFormatting>
  <conditionalFormatting sqref="GL72:GP72">
    <cfRule type="expression" dxfId="12319" priority="7218">
      <formula>GL72=$B$22</formula>
    </cfRule>
  </conditionalFormatting>
  <conditionalFormatting sqref="GL72:GP72">
    <cfRule type="expression" dxfId="12318" priority="7216">
      <formula>GL72=#REF!</formula>
    </cfRule>
    <cfRule type="expression" dxfId="12317" priority="7217">
      <formula>GL72=$B$23</formula>
    </cfRule>
  </conditionalFormatting>
  <conditionalFormatting sqref="GE75:GI75">
    <cfRule type="expression" dxfId="12316" priority="7212">
      <formula>GE75=$B$8</formula>
    </cfRule>
    <cfRule type="expression" dxfId="12315" priority="7213">
      <formula>GE75=$B$24</formula>
    </cfRule>
    <cfRule type="expression" dxfId="12314" priority="7214">
      <formula>GE75=$B$18</formula>
    </cfRule>
    <cfRule type="expression" dxfId="12313" priority="7215">
      <formula>GE75=$B$3</formula>
    </cfRule>
  </conditionalFormatting>
  <conditionalFormatting sqref="GE75:GI75">
    <cfRule type="expression" dxfId="12312" priority="7199">
      <formula>GE75=$B$20</formula>
    </cfRule>
    <cfRule type="expression" dxfId="12311" priority="7200">
      <formula>GE75=$B$21</formula>
    </cfRule>
    <cfRule type="expression" dxfId="12310" priority="7201">
      <formula>GE75=$B$19</formula>
    </cfRule>
    <cfRule type="expression" dxfId="12309" priority="7202">
      <formula>GE75=$B$17</formula>
    </cfRule>
    <cfRule type="expression" dxfId="12308" priority="7203">
      <formula>GE75=$B$16</formula>
    </cfRule>
    <cfRule type="expression" dxfId="12307" priority="7204">
      <formula>GE75=$B$14</formula>
    </cfRule>
    <cfRule type="expression" dxfId="12306" priority="7205">
      <formula>GE75=$B$13</formula>
    </cfRule>
    <cfRule type="expression" dxfId="12305" priority="7206">
      <formula>GE75=$B$12</formula>
    </cfRule>
    <cfRule type="expression" dxfId="12304" priority="7207">
      <formula>GE75=$B$11</formula>
    </cfRule>
    <cfRule type="expression" dxfId="12303" priority="7208">
      <formula>GE75=$B$10</formula>
    </cfRule>
    <cfRule type="expression" dxfId="12302" priority="7209">
      <formula>GE75=$B$9</formula>
    </cfRule>
    <cfRule type="expression" dxfId="12301" priority="7210">
      <formula>GE75=$B$6</formula>
    </cfRule>
    <cfRule type="expression" dxfId="12300" priority="7211">
      <formula>"TEXT(C$16,""ddd"")='Sat'"</formula>
    </cfRule>
  </conditionalFormatting>
  <conditionalFormatting sqref="GE75:GI75">
    <cfRule type="expression" dxfId="12299" priority="7198">
      <formula>GE75=$B$22</formula>
    </cfRule>
  </conditionalFormatting>
  <conditionalFormatting sqref="GE75:GI75">
    <cfRule type="expression" dxfId="12298" priority="7196">
      <formula>GE75=#REF!</formula>
    </cfRule>
    <cfRule type="expression" dxfId="12297" priority="7197">
      <formula>GE75=$B$23</formula>
    </cfRule>
  </conditionalFormatting>
  <conditionalFormatting sqref="GL75:GO75">
    <cfRule type="expression" dxfId="12296" priority="7192">
      <formula>GL75=$B$8</formula>
    </cfRule>
    <cfRule type="expression" dxfId="12295" priority="7193">
      <formula>GL75=$B$24</formula>
    </cfRule>
    <cfRule type="expression" dxfId="12294" priority="7194">
      <formula>GL75=$B$18</formula>
    </cfRule>
    <cfRule type="expression" dxfId="12293" priority="7195">
      <formula>GL75=$B$3</formula>
    </cfRule>
  </conditionalFormatting>
  <conditionalFormatting sqref="GL75:GO75">
    <cfRule type="expression" dxfId="12292" priority="7179">
      <formula>GL75=$B$20</formula>
    </cfRule>
    <cfRule type="expression" dxfId="12291" priority="7180">
      <formula>GL75=$B$21</formula>
    </cfRule>
    <cfRule type="expression" dxfId="12290" priority="7181">
      <formula>GL75=$B$19</formula>
    </cfRule>
    <cfRule type="expression" dxfId="12289" priority="7182">
      <formula>GL75=$B$17</formula>
    </cfRule>
    <cfRule type="expression" dxfId="12288" priority="7183">
      <formula>GL75=$B$16</formula>
    </cfRule>
    <cfRule type="expression" dxfId="12287" priority="7184">
      <formula>GL75=$B$14</formula>
    </cfRule>
    <cfRule type="expression" dxfId="12286" priority="7185">
      <formula>GL75=$B$13</formula>
    </cfRule>
    <cfRule type="expression" dxfId="12285" priority="7186">
      <formula>GL75=$B$12</formula>
    </cfRule>
    <cfRule type="expression" dxfId="12284" priority="7187">
      <formula>GL75=$B$11</formula>
    </cfRule>
    <cfRule type="expression" dxfId="12283" priority="7188">
      <formula>GL75=$B$10</formula>
    </cfRule>
    <cfRule type="expression" dxfId="12282" priority="7189">
      <formula>GL75=$B$9</formula>
    </cfRule>
    <cfRule type="expression" dxfId="12281" priority="7190">
      <formula>GL75=$B$6</formula>
    </cfRule>
    <cfRule type="expression" dxfId="12280" priority="7191">
      <formula>"TEXT(C$16,""ddd"")='Sat'"</formula>
    </cfRule>
  </conditionalFormatting>
  <conditionalFormatting sqref="GL75:GO75">
    <cfRule type="expression" dxfId="12279" priority="7178">
      <formula>GL75=$B$22</formula>
    </cfRule>
  </conditionalFormatting>
  <conditionalFormatting sqref="GL75:GO75">
    <cfRule type="expression" dxfId="12278" priority="7176">
      <formula>GL75=#REF!</formula>
    </cfRule>
    <cfRule type="expression" dxfId="12277" priority="7177">
      <formula>GL75=$B$23</formula>
    </cfRule>
  </conditionalFormatting>
  <conditionalFormatting sqref="GG33:GI33">
    <cfRule type="expression" dxfId="12276" priority="7152">
      <formula>GG33=$B$8</formula>
    </cfRule>
    <cfRule type="expression" dxfId="12275" priority="7153">
      <formula>GG33=$B$24</formula>
    </cfRule>
    <cfRule type="expression" dxfId="12274" priority="7154">
      <formula>GG33=$B$18</formula>
    </cfRule>
    <cfRule type="expression" dxfId="12273" priority="7155">
      <formula>GG33=$B$3</formula>
    </cfRule>
  </conditionalFormatting>
  <conditionalFormatting sqref="GG33:GI33">
    <cfRule type="expression" dxfId="12272" priority="7139">
      <formula>GG33=$B$20</formula>
    </cfRule>
    <cfRule type="expression" dxfId="12271" priority="7140">
      <formula>GG33=$B$21</formula>
    </cfRule>
    <cfRule type="expression" dxfId="12270" priority="7141">
      <formula>GG33=$B$19</formula>
    </cfRule>
    <cfRule type="expression" dxfId="12269" priority="7142">
      <formula>GG33=$B$17</formula>
    </cfRule>
    <cfRule type="expression" dxfId="12268" priority="7143">
      <formula>GG33=$B$16</formula>
    </cfRule>
    <cfRule type="expression" dxfId="12267" priority="7144">
      <formula>GG33=$B$14</formula>
    </cfRule>
    <cfRule type="expression" dxfId="12266" priority="7145">
      <formula>GG33=$B$13</formula>
    </cfRule>
    <cfRule type="expression" dxfId="12265" priority="7146">
      <formula>GG33=$B$12</formula>
    </cfRule>
    <cfRule type="expression" dxfId="12264" priority="7147">
      <formula>GG33=$B$11</formula>
    </cfRule>
    <cfRule type="expression" dxfId="12263" priority="7148">
      <formula>GG33=$B$10</formula>
    </cfRule>
    <cfRule type="expression" dxfId="12262" priority="7149">
      <formula>GG33=$B$9</formula>
    </cfRule>
    <cfRule type="expression" dxfId="12261" priority="7150">
      <formula>GG33=$B$6</formula>
    </cfRule>
    <cfRule type="expression" dxfId="12260" priority="7151">
      <formula>"TEXT(C$16,""ddd"")='Sat'"</formula>
    </cfRule>
  </conditionalFormatting>
  <conditionalFormatting sqref="GG33:GI33">
    <cfRule type="expression" dxfId="12259" priority="7138">
      <formula>GG33=$B$22</formula>
    </cfRule>
  </conditionalFormatting>
  <conditionalFormatting sqref="GG33:GI33">
    <cfRule type="expression" dxfId="12258" priority="7136">
      <formula>GG33=#REF!</formula>
    </cfRule>
    <cfRule type="expression" dxfId="12257" priority="7137">
      <formula>GG33=$B$23</formula>
    </cfRule>
  </conditionalFormatting>
  <conditionalFormatting sqref="GN33:GP33">
    <cfRule type="expression" dxfId="12256" priority="7132">
      <formula>GN33=$B$8</formula>
    </cfRule>
    <cfRule type="expression" dxfId="12255" priority="7133">
      <formula>GN33=$B$24</formula>
    </cfRule>
    <cfRule type="expression" dxfId="12254" priority="7134">
      <formula>GN33=$B$18</formula>
    </cfRule>
    <cfRule type="expression" dxfId="12253" priority="7135">
      <formula>GN33=$B$3</formula>
    </cfRule>
  </conditionalFormatting>
  <conditionalFormatting sqref="GN33:GP33">
    <cfRule type="expression" dxfId="12252" priority="7119">
      <formula>GN33=$B$20</formula>
    </cfRule>
    <cfRule type="expression" dxfId="12251" priority="7120">
      <formula>GN33=$B$21</formula>
    </cfRule>
    <cfRule type="expression" dxfId="12250" priority="7121">
      <formula>GN33=$B$19</formula>
    </cfRule>
    <cfRule type="expression" dxfId="12249" priority="7122">
      <formula>GN33=$B$17</formula>
    </cfRule>
    <cfRule type="expression" dxfId="12248" priority="7123">
      <formula>GN33=$B$16</formula>
    </cfRule>
    <cfRule type="expression" dxfId="12247" priority="7124">
      <formula>GN33=$B$14</formula>
    </cfRule>
    <cfRule type="expression" dxfId="12246" priority="7125">
      <formula>GN33=$B$13</formula>
    </cfRule>
    <cfRule type="expression" dxfId="12245" priority="7126">
      <formula>GN33=$B$12</formula>
    </cfRule>
    <cfRule type="expression" dxfId="12244" priority="7127">
      <formula>GN33=$B$11</formula>
    </cfRule>
    <cfRule type="expression" dxfId="12243" priority="7128">
      <formula>GN33=$B$10</formula>
    </cfRule>
    <cfRule type="expression" dxfId="12242" priority="7129">
      <formula>GN33=$B$9</formula>
    </cfRule>
    <cfRule type="expression" dxfId="12241" priority="7130">
      <formula>GN33=$B$6</formula>
    </cfRule>
    <cfRule type="expression" dxfId="12240" priority="7131">
      <formula>"TEXT(C$16,""ddd"")='Sat'"</formula>
    </cfRule>
  </conditionalFormatting>
  <conditionalFormatting sqref="GN33:GP33">
    <cfRule type="expression" dxfId="12239" priority="7118">
      <formula>GN33=$B$22</formula>
    </cfRule>
  </conditionalFormatting>
  <conditionalFormatting sqref="GN33:GP33">
    <cfRule type="expression" dxfId="12238" priority="7116">
      <formula>GN33=#REF!</formula>
    </cfRule>
    <cfRule type="expression" dxfId="12237" priority="7117">
      <formula>GN33=$B$23</formula>
    </cfRule>
  </conditionalFormatting>
  <conditionalFormatting sqref="GB27">
    <cfRule type="expression" dxfId="12236" priority="7112">
      <formula>GB27=$B$8</formula>
    </cfRule>
    <cfRule type="expression" dxfId="12235" priority="7113">
      <formula>GB27=$B$24</formula>
    </cfRule>
    <cfRule type="expression" dxfId="12234" priority="7114">
      <formula>GB27=$B$18</formula>
    </cfRule>
    <cfRule type="expression" dxfId="12233" priority="7115">
      <formula>GB27=$B$3</formula>
    </cfRule>
  </conditionalFormatting>
  <conditionalFormatting sqref="GB27">
    <cfRule type="expression" dxfId="12232" priority="7099">
      <formula>GB27=$B$20</formula>
    </cfRule>
    <cfRule type="expression" dxfId="12231" priority="7100">
      <formula>GB27=$B$21</formula>
    </cfRule>
    <cfRule type="expression" dxfId="12230" priority="7101">
      <formula>GB27=$B$19</formula>
    </cfRule>
    <cfRule type="expression" dxfId="12229" priority="7102">
      <formula>GB27=$B$17</formula>
    </cfRule>
    <cfRule type="expression" dxfId="12228" priority="7103">
      <formula>GB27=$B$16</formula>
    </cfRule>
    <cfRule type="expression" dxfId="12227" priority="7104">
      <formula>GB27=$B$14</formula>
    </cfRule>
    <cfRule type="expression" dxfId="12226" priority="7105">
      <formula>GB27=$B$13</formula>
    </cfRule>
    <cfRule type="expression" dxfId="12225" priority="7106">
      <formula>GB27=$B$12</formula>
    </cfRule>
    <cfRule type="expression" dxfId="12224" priority="7107">
      <formula>GB27=$B$11</formula>
    </cfRule>
    <cfRule type="expression" dxfId="12223" priority="7108">
      <formula>GB27=$B$10</formula>
    </cfRule>
    <cfRule type="expression" dxfId="12222" priority="7109">
      <formula>GB27=$B$9</formula>
    </cfRule>
    <cfRule type="expression" dxfId="12221" priority="7110">
      <formula>GB27=$B$6</formula>
    </cfRule>
    <cfRule type="expression" dxfId="12220" priority="7111">
      <formula>"TEXT(C$16,""ddd"")='Sat'"</formula>
    </cfRule>
  </conditionalFormatting>
  <conditionalFormatting sqref="GB27">
    <cfRule type="expression" dxfId="12219" priority="7098">
      <formula>GB27=$B$22</formula>
    </cfRule>
  </conditionalFormatting>
  <conditionalFormatting sqref="GB27">
    <cfRule type="expression" dxfId="12218" priority="7096">
      <formula>GB27=#REF!</formula>
    </cfRule>
    <cfRule type="expression" dxfId="12217" priority="7097">
      <formula>GB27=$B$23</formula>
    </cfRule>
  </conditionalFormatting>
  <conditionalFormatting sqref="NP60">
    <cfRule type="expression" dxfId="12216" priority="7070">
      <formula>NP60=$B$4</formula>
    </cfRule>
    <cfRule type="expression" dxfId="12215" priority="7071">
      <formula>NP60=$B$8</formula>
    </cfRule>
    <cfRule type="expression" dxfId="12214" priority="7072">
      <formula>NP60=$B$24</formula>
    </cfRule>
    <cfRule type="expression" dxfId="12213" priority="7073">
      <formula>NP60=$B$18</formula>
    </cfRule>
    <cfRule type="expression" dxfId="12212" priority="7074">
      <formula>NP60=$B$3</formula>
    </cfRule>
  </conditionalFormatting>
  <conditionalFormatting sqref="NP60">
    <cfRule type="expression" dxfId="12211" priority="7055">
      <formula>NP60=$B$15</formula>
    </cfRule>
    <cfRule type="expression" dxfId="12210" priority="7056">
      <formula>NP60=$B$7</formula>
    </cfRule>
    <cfRule type="expression" dxfId="12209" priority="7057">
      <formula>NP60=$B$20</formula>
    </cfRule>
    <cfRule type="expression" dxfId="12208" priority="7058">
      <formula>NP60=$B$21</formula>
    </cfRule>
    <cfRule type="expression" dxfId="12207" priority="7059">
      <formula>NP60=$B$19</formula>
    </cfRule>
    <cfRule type="expression" dxfId="12206" priority="7060">
      <formula>NP60=$B$17</formula>
    </cfRule>
    <cfRule type="expression" dxfId="12205" priority="7061">
      <formula>NP60=$B$16</formula>
    </cfRule>
    <cfRule type="expression" dxfId="12204" priority="7062">
      <formula>NP60=$B$14</formula>
    </cfRule>
    <cfRule type="expression" dxfId="12203" priority="7063">
      <formula>NP60=$B$13</formula>
    </cfRule>
    <cfRule type="expression" dxfId="12202" priority="7064">
      <formula>NP60=$B$12</formula>
    </cfRule>
    <cfRule type="expression" dxfId="12201" priority="7065">
      <formula>NP60=$B$11</formula>
    </cfRule>
    <cfRule type="expression" dxfId="12200" priority="7066">
      <formula>NP60=$B$10</formula>
    </cfRule>
    <cfRule type="expression" dxfId="12199" priority="7067">
      <formula>NP60=$B$9</formula>
    </cfRule>
    <cfRule type="expression" dxfId="12198" priority="7068">
      <formula>NP60=$B$6</formula>
    </cfRule>
    <cfRule type="expression" dxfId="12197" priority="7069">
      <formula>"TEXT(C$16,""ddd"")='Sat'"</formula>
    </cfRule>
  </conditionalFormatting>
  <conditionalFormatting sqref="NP60">
    <cfRule type="expression" dxfId="12196" priority="7054">
      <formula>NP60=$B$23</formula>
    </cfRule>
  </conditionalFormatting>
  <conditionalFormatting sqref="NI60">
    <cfRule type="expression" dxfId="12195" priority="7028">
      <formula>NI60=$B$4</formula>
    </cfRule>
    <cfRule type="expression" dxfId="12194" priority="7029">
      <formula>NI60=$B$8</formula>
    </cfRule>
    <cfRule type="expression" dxfId="12193" priority="7030">
      <formula>NI60=$B$24</formula>
    </cfRule>
    <cfRule type="expression" dxfId="12192" priority="7031">
      <formula>NI60=$B$18</formula>
    </cfRule>
    <cfRule type="expression" dxfId="12191" priority="7032">
      <formula>NI60=$B$3</formula>
    </cfRule>
  </conditionalFormatting>
  <conditionalFormatting sqref="NI60">
    <cfRule type="expression" dxfId="12190" priority="7013">
      <formula>NI60=$B$15</formula>
    </cfRule>
    <cfRule type="expression" dxfId="12189" priority="7014">
      <formula>NI60=$B$7</formula>
    </cfRule>
    <cfRule type="expression" dxfId="12188" priority="7015">
      <formula>NI60=$B$20</formula>
    </cfRule>
    <cfRule type="expression" dxfId="12187" priority="7016">
      <formula>NI60=$B$21</formula>
    </cfRule>
    <cfRule type="expression" dxfId="12186" priority="7017">
      <formula>NI60=$B$19</formula>
    </cfRule>
    <cfRule type="expression" dxfId="12185" priority="7018">
      <formula>NI60=$B$17</formula>
    </cfRule>
    <cfRule type="expression" dxfId="12184" priority="7019">
      <formula>NI60=$B$16</formula>
    </cfRule>
    <cfRule type="expression" dxfId="12183" priority="7020">
      <formula>NI60=$B$14</formula>
    </cfRule>
    <cfRule type="expression" dxfId="12182" priority="7021">
      <formula>NI60=$B$13</formula>
    </cfRule>
    <cfRule type="expression" dxfId="12181" priority="7022">
      <formula>NI60=$B$12</formula>
    </cfRule>
    <cfRule type="expression" dxfId="12180" priority="7023">
      <formula>NI60=$B$11</formula>
    </cfRule>
    <cfRule type="expression" dxfId="12179" priority="7024">
      <formula>NI60=$B$10</formula>
    </cfRule>
    <cfRule type="expression" dxfId="12178" priority="7025">
      <formula>NI60=$B$9</formula>
    </cfRule>
    <cfRule type="expression" dxfId="12177" priority="7026">
      <formula>NI60=$B$6</formula>
    </cfRule>
    <cfRule type="expression" dxfId="12176" priority="7027">
      <formula>"TEXT(C$16,""ddd"")='Sat'"</formula>
    </cfRule>
  </conditionalFormatting>
  <conditionalFormatting sqref="NI60">
    <cfRule type="expression" dxfId="12175" priority="7012">
      <formula>NI60=$B$23</formula>
    </cfRule>
  </conditionalFormatting>
  <conditionalFormatting sqref="IB74:IF74">
    <cfRule type="expression" dxfId="12174" priority="6988">
      <formula>IB74=$B$8</formula>
    </cfRule>
    <cfRule type="expression" dxfId="12173" priority="6989">
      <formula>IB74=$B$24</formula>
    </cfRule>
    <cfRule type="expression" dxfId="12172" priority="6990">
      <formula>IB74=$B$18</formula>
    </cfRule>
    <cfRule type="expression" dxfId="12171" priority="6991">
      <formula>IB74=$B$3</formula>
    </cfRule>
  </conditionalFormatting>
  <conditionalFormatting sqref="IB74:IF74">
    <cfRule type="expression" dxfId="12170" priority="6975">
      <formula>IB74=$B$20</formula>
    </cfRule>
    <cfRule type="expression" dxfId="12169" priority="6976">
      <formula>IB74=$B$21</formula>
    </cfRule>
    <cfRule type="expression" dxfId="12168" priority="6977">
      <formula>IB74=$B$19</formula>
    </cfRule>
    <cfRule type="expression" dxfId="12167" priority="6978">
      <formula>IB74=$B$17</formula>
    </cfRule>
    <cfRule type="expression" dxfId="12166" priority="6979">
      <formula>IB74=$B$16</formula>
    </cfRule>
    <cfRule type="expression" dxfId="12165" priority="6980">
      <formula>IB74=$B$14</formula>
    </cfRule>
    <cfRule type="expression" dxfId="12164" priority="6981">
      <formula>IB74=$B$13</formula>
    </cfRule>
    <cfRule type="expression" dxfId="12163" priority="6982">
      <formula>IB74=$B$12</formula>
    </cfRule>
    <cfRule type="expression" dxfId="12162" priority="6983">
      <formula>IB74=$B$11</formula>
    </cfRule>
    <cfRule type="expression" dxfId="12161" priority="6984">
      <formula>IB74=$B$10</formula>
    </cfRule>
    <cfRule type="expression" dxfId="12160" priority="6985">
      <formula>IB74=$B$9</formula>
    </cfRule>
    <cfRule type="expression" dxfId="12159" priority="6986">
      <formula>IB74=$B$6</formula>
    </cfRule>
    <cfRule type="expression" dxfId="12158" priority="6987">
      <formula>"TEXT(C$16,""ddd"")='Sat'"</formula>
    </cfRule>
  </conditionalFormatting>
  <conditionalFormatting sqref="IB74:IF74">
    <cfRule type="expression" dxfId="12157" priority="6974">
      <formula>IB74=$B$22</formula>
    </cfRule>
  </conditionalFormatting>
  <conditionalFormatting sqref="IB74:IF74">
    <cfRule type="expression" dxfId="12156" priority="6972">
      <formula>IB74=#REF!</formula>
    </cfRule>
    <cfRule type="expression" dxfId="12155" priority="6973">
      <formula>IB74=$B$23</formula>
    </cfRule>
  </conditionalFormatting>
  <conditionalFormatting sqref="GP75">
    <cfRule type="expression" dxfId="12154" priority="6968">
      <formula>GP75=$B$8</formula>
    </cfRule>
    <cfRule type="expression" dxfId="12153" priority="6969">
      <formula>GP75=$B$24</formula>
    </cfRule>
    <cfRule type="expression" dxfId="12152" priority="6970">
      <formula>GP75=$B$18</formula>
    </cfRule>
    <cfRule type="expression" dxfId="12151" priority="6971">
      <formula>GP75=$B$3</formula>
    </cfRule>
  </conditionalFormatting>
  <conditionalFormatting sqref="GP75">
    <cfRule type="expression" dxfId="12150" priority="6955">
      <formula>GP75=$B$20</formula>
    </cfRule>
    <cfRule type="expression" dxfId="12149" priority="6956">
      <formula>GP75=$B$21</formula>
    </cfRule>
    <cfRule type="expression" dxfId="12148" priority="6957">
      <formula>GP75=$B$19</formula>
    </cfRule>
    <cfRule type="expression" dxfId="12147" priority="6958">
      <formula>GP75=$B$17</formula>
    </cfRule>
    <cfRule type="expression" dxfId="12146" priority="6959">
      <formula>GP75=$B$16</formula>
    </cfRule>
    <cfRule type="expression" dxfId="12145" priority="6960">
      <formula>GP75=$B$14</formula>
    </cfRule>
    <cfRule type="expression" dxfId="12144" priority="6961">
      <formula>GP75=$B$13</formula>
    </cfRule>
    <cfRule type="expression" dxfId="12143" priority="6962">
      <formula>GP75=$B$12</formula>
    </cfRule>
    <cfRule type="expression" dxfId="12142" priority="6963">
      <formula>GP75=$B$11</formula>
    </cfRule>
    <cfRule type="expression" dxfId="12141" priority="6964">
      <formula>GP75=$B$10</formula>
    </cfRule>
    <cfRule type="expression" dxfId="12140" priority="6965">
      <formula>GP75=$B$9</formula>
    </cfRule>
    <cfRule type="expression" dxfId="12139" priority="6966">
      <formula>GP75=$B$6</formula>
    </cfRule>
    <cfRule type="expression" dxfId="12138" priority="6967">
      <formula>"TEXT(C$16,""ddd"")='Sat'"</formula>
    </cfRule>
  </conditionalFormatting>
  <conditionalFormatting sqref="GP75">
    <cfRule type="expression" dxfId="12137" priority="6954">
      <formula>GP75=$B$22</formula>
    </cfRule>
  </conditionalFormatting>
  <conditionalFormatting sqref="GP75">
    <cfRule type="expression" dxfId="12136" priority="6952">
      <formula>GP75=#REF!</formula>
    </cfRule>
    <cfRule type="expression" dxfId="12135" priority="6953">
      <formula>GP75=$B$23</formula>
    </cfRule>
  </conditionalFormatting>
  <conditionalFormatting sqref="HO29:HR29">
    <cfRule type="expression" dxfId="12134" priority="6939">
      <formula>HO29=$B$20</formula>
    </cfRule>
    <cfRule type="expression" dxfId="12133" priority="6940">
      <formula>HO29=$B$21</formula>
    </cfRule>
    <cfRule type="expression" dxfId="12132" priority="6941">
      <formula>HO29=$B$19</formula>
    </cfRule>
    <cfRule type="expression" dxfId="12131" priority="6942">
      <formula>HO29=$B$17</formula>
    </cfRule>
    <cfRule type="expression" dxfId="12130" priority="6943">
      <formula>HO29=$B$16</formula>
    </cfRule>
    <cfRule type="expression" dxfId="12129" priority="6944">
      <formula>HO29=$B$14</formula>
    </cfRule>
    <cfRule type="expression" dxfId="12128" priority="6945">
      <formula>HO29=$B$13</formula>
    </cfRule>
    <cfRule type="expression" dxfId="12127" priority="6946">
      <formula>HO29=$B$12</formula>
    </cfRule>
    <cfRule type="expression" dxfId="12126" priority="6947">
      <formula>HO29=$B$11</formula>
    </cfRule>
    <cfRule type="expression" dxfId="12125" priority="6948">
      <formula>HO29=$B$10</formula>
    </cfRule>
    <cfRule type="expression" dxfId="12124" priority="6949">
      <formula>HO29=$B$9</formula>
    </cfRule>
    <cfRule type="expression" dxfId="12123" priority="6950">
      <formula>HO29=$B$6</formula>
    </cfRule>
    <cfRule type="expression" dxfId="12122" priority="6951">
      <formula>"TEXT(C$16,""ddd"")='Sat'"</formula>
    </cfRule>
  </conditionalFormatting>
  <conditionalFormatting sqref="HO29:HR29">
    <cfRule type="expression" dxfId="12121" priority="6937">
      <formula>HO29=#REF!</formula>
    </cfRule>
    <cfRule type="expression" dxfId="12120" priority="6938">
      <formula>HO29=$B$23</formula>
    </cfRule>
  </conditionalFormatting>
  <conditionalFormatting sqref="HO29:HR29">
    <cfRule type="expression" dxfId="12119" priority="6933">
      <formula>HO29=$B$8</formula>
    </cfRule>
    <cfRule type="expression" dxfId="12118" priority="6934">
      <formula>HO29=$B$24</formula>
    </cfRule>
    <cfRule type="expression" dxfId="12117" priority="6935">
      <formula>HO29=$B$18</formula>
    </cfRule>
    <cfRule type="expression" dxfId="12116" priority="6936">
      <formula>HO29=$B$3</formula>
    </cfRule>
  </conditionalFormatting>
  <conditionalFormatting sqref="HV29">
    <cfRule type="expression" dxfId="12115" priority="6920">
      <formula>HV29=$B$20</formula>
    </cfRule>
    <cfRule type="expression" dxfId="12114" priority="6921">
      <formula>HV29=$B$21</formula>
    </cfRule>
    <cfRule type="expression" dxfId="12113" priority="6922">
      <formula>HV29=$B$19</formula>
    </cfRule>
    <cfRule type="expression" dxfId="12112" priority="6923">
      <formula>HV29=$B$17</formula>
    </cfRule>
    <cfRule type="expression" dxfId="12111" priority="6924">
      <formula>HV29=$B$16</formula>
    </cfRule>
    <cfRule type="expression" dxfId="12110" priority="6925">
      <formula>HV29=$B$14</formula>
    </cfRule>
    <cfRule type="expression" dxfId="12109" priority="6926">
      <formula>HV29=$B$13</formula>
    </cfRule>
    <cfRule type="expression" dxfId="12108" priority="6927">
      <formula>HV29=$B$12</formula>
    </cfRule>
    <cfRule type="expression" dxfId="12107" priority="6928">
      <formula>HV29=$B$11</formula>
    </cfRule>
    <cfRule type="expression" dxfId="12106" priority="6929">
      <formula>HV29=$B$10</formula>
    </cfRule>
    <cfRule type="expression" dxfId="12105" priority="6930">
      <formula>HV29=$B$9</formula>
    </cfRule>
    <cfRule type="expression" dxfId="12104" priority="6931">
      <formula>HV29=$B$6</formula>
    </cfRule>
    <cfRule type="expression" dxfId="12103" priority="6932">
      <formula>"TEXT(C$16,""ddd"")='Sat'"</formula>
    </cfRule>
  </conditionalFormatting>
  <conditionalFormatting sqref="HV29">
    <cfRule type="expression" dxfId="12102" priority="6918">
      <formula>HV29=#REF!</formula>
    </cfRule>
    <cfRule type="expression" dxfId="12101" priority="6919">
      <formula>HV29=$B$23</formula>
    </cfRule>
  </conditionalFormatting>
  <conditionalFormatting sqref="HV29">
    <cfRule type="expression" dxfId="12100" priority="6914">
      <formula>HV29=$B$8</formula>
    </cfRule>
    <cfRule type="expression" dxfId="12099" priority="6915">
      <formula>HV29=$B$24</formula>
    </cfRule>
    <cfRule type="expression" dxfId="12098" priority="6916">
      <formula>HV29=$B$18</formula>
    </cfRule>
    <cfRule type="expression" dxfId="12097" priority="6917">
      <formula>HV29=$B$3</formula>
    </cfRule>
  </conditionalFormatting>
  <conditionalFormatting sqref="GV28">
    <cfRule type="expression" dxfId="12096" priority="6910">
      <formula>GV28=$B$8</formula>
    </cfRule>
    <cfRule type="expression" dxfId="12095" priority="6911">
      <formula>GV28=$B$24</formula>
    </cfRule>
    <cfRule type="expression" dxfId="12094" priority="6912">
      <formula>GV28=$B$18</formula>
    </cfRule>
    <cfRule type="expression" dxfId="12093" priority="6913">
      <formula>GV28=$B$3</formula>
    </cfRule>
  </conditionalFormatting>
  <conditionalFormatting sqref="GV28">
    <cfRule type="expression" dxfId="12092" priority="6897">
      <formula>GV28=$B$20</formula>
    </cfRule>
    <cfRule type="expression" dxfId="12091" priority="6898">
      <formula>GV28=$B$21</formula>
    </cfRule>
    <cfRule type="expression" dxfId="12090" priority="6899">
      <formula>GV28=$B$19</formula>
    </cfRule>
    <cfRule type="expression" dxfId="12089" priority="6900">
      <formula>GV28=$B$17</formula>
    </cfRule>
    <cfRule type="expression" dxfId="12088" priority="6901">
      <formula>GV28=$B$16</formula>
    </cfRule>
    <cfRule type="expression" dxfId="12087" priority="6902">
      <formula>GV28=$B$14</formula>
    </cfRule>
    <cfRule type="expression" dxfId="12086" priority="6903">
      <formula>GV28=$B$13</formula>
    </cfRule>
    <cfRule type="expression" dxfId="12085" priority="6904">
      <formula>GV28=$B$12</formula>
    </cfRule>
    <cfRule type="expression" dxfId="12084" priority="6905">
      <formula>GV28=$B$11</formula>
    </cfRule>
    <cfRule type="expression" dxfId="12083" priority="6906">
      <formula>GV28=$B$10</formula>
    </cfRule>
    <cfRule type="expression" dxfId="12082" priority="6907">
      <formula>GV28=$B$9</formula>
    </cfRule>
    <cfRule type="expression" dxfId="12081" priority="6908">
      <formula>GV28=$B$6</formula>
    </cfRule>
    <cfRule type="expression" dxfId="12080" priority="6909">
      <formula>"TEXT(C$16,""ddd"")='Sat'"</formula>
    </cfRule>
  </conditionalFormatting>
  <conditionalFormatting sqref="GV28">
    <cfRule type="expression" dxfId="12079" priority="6896">
      <formula>GV28=$B$22</formula>
    </cfRule>
  </conditionalFormatting>
  <conditionalFormatting sqref="GV28">
    <cfRule type="expression" dxfId="12078" priority="6894">
      <formula>GV28=#REF!</formula>
    </cfRule>
    <cfRule type="expression" dxfId="12077" priority="6895">
      <formula>GV28=$B$23</formula>
    </cfRule>
  </conditionalFormatting>
  <conditionalFormatting sqref="IB71:IF71">
    <cfRule type="expression" dxfId="12076" priority="6890">
      <formula>IB71=$B$8</formula>
    </cfRule>
    <cfRule type="expression" dxfId="12075" priority="6891">
      <formula>IB71=$B$24</formula>
    </cfRule>
    <cfRule type="expression" dxfId="12074" priority="6892">
      <formula>IB71=$B$18</formula>
    </cfRule>
    <cfRule type="expression" dxfId="12073" priority="6893">
      <formula>IB71=$B$3</formula>
    </cfRule>
  </conditionalFormatting>
  <conditionalFormatting sqref="IB71:IF71">
    <cfRule type="expression" dxfId="12072" priority="6877">
      <formula>IB71=$B$20</formula>
    </cfRule>
    <cfRule type="expression" dxfId="12071" priority="6878">
      <formula>IB71=$B$21</formula>
    </cfRule>
    <cfRule type="expression" dxfId="12070" priority="6879">
      <formula>IB71=$B$19</formula>
    </cfRule>
    <cfRule type="expression" dxfId="12069" priority="6880">
      <formula>IB71=$B$17</formula>
    </cfRule>
    <cfRule type="expression" dxfId="12068" priority="6881">
      <formula>IB71=$B$16</formula>
    </cfRule>
    <cfRule type="expression" dxfId="12067" priority="6882">
      <formula>IB71=$B$14</formula>
    </cfRule>
    <cfRule type="expression" dxfId="12066" priority="6883">
      <formula>IB71=$B$13</formula>
    </cfRule>
    <cfRule type="expression" dxfId="12065" priority="6884">
      <formula>IB71=$B$12</formula>
    </cfRule>
    <cfRule type="expression" dxfId="12064" priority="6885">
      <formula>IB71=$B$11</formula>
    </cfRule>
    <cfRule type="expression" dxfId="12063" priority="6886">
      <formula>IB71=$B$10</formula>
    </cfRule>
    <cfRule type="expression" dxfId="12062" priority="6887">
      <formula>IB71=$B$9</formula>
    </cfRule>
    <cfRule type="expression" dxfId="12061" priority="6888">
      <formula>IB71=$B$6</formula>
    </cfRule>
    <cfRule type="expression" dxfId="12060" priority="6889">
      <formula>"TEXT(C$16,""ddd"")='Sat'"</formula>
    </cfRule>
  </conditionalFormatting>
  <conditionalFormatting sqref="IB71:IF71">
    <cfRule type="expression" dxfId="12059" priority="6876">
      <formula>IB71=$B$22</formula>
    </cfRule>
  </conditionalFormatting>
  <conditionalFormatting sqref="IB71:IF71">
    <cfRule type="expression" dxfId="12058" priority="6874">
      <formula>IB71=#REF!</formula>
    </cfRule>
    <cfRule type="expression" dxfId="12057" priority="6875">
      <formula>IB71=$B$23</formula>
    </cfRule>
  </conditionalFormatting>
  <conditionalFormatting sqref="IJ71:IM71">
    <cfRule type="expression" dxfId="12056" priority="6870">
      <formula>IJ71=$B$8</formula>
    </cfRule>
    <cfRule type="expression" dxfId="12055" priority="6871">
      <formula>IJ71=$B$24</formula>
    </cfRule>
    <cfRule type="expression" dxfId="12054" priority="6872">
      <formula>IJ71=$B$18</formula>
    </cfRule>
    <cfRule type="expression" dxfId="12053" priority="6873">
      <formula>IJ71=$B$3</formula>
    </cfRule>
  </conditionalFormatting>
  <conditionalFormatting sqref="IJ71:IM71">
    <cfRule type="expression" dxfId="12052" priority="6857">
      <formula>IJ71=$B$20</formula>
    </cfRule>
    <cfRule type="expression" dxfId="12051" priority="6858">
      <formula>IJ71=$B$21</formula>
    </cfRule>
    <cfRule type="expression" dxfId="12050" priority="6859">
      <formula>IJ71=$B$19</formula>
    </cfRule>
    <cfRule type="expression" dxfId="12049" priority="6860">
      <formula>IJ71=$B$17</formula>
    </cfRule>
    <cfRule type="expression" dxfId="12048" priority="6861">
      <formula>IJ71=$B$16</formula>
    </cfRule>
    <cfRule type="expression" dxfId="12047" priority="6862">
      <formula>IJ71=$B$14</formula>
    </cfRule>
    <cfRule type="expression" dxfId="12046" priority="6863">
      <formula>IJ71=$B$13</formula>
    </cfRule>
    <cfRule type="expression" dxfId="12045" priority="6864">
      <formula>IJ71=$B$12</formula>
    </cfRule>
    <cfRule type="expression" dxfId="12044" priority="6865">
      <formula>IJ71=$B$11</formula>
    </cfRule>
    <cfRule type="expression" dxfId="12043" priority="6866">
      <formula>IJ71=$B$10</formula>
    </cfRule>
    <cfRule type="expression" dxfId="12042" priority="6867">
      <formula>IJ71=$B$9</formula>
    </cfRule>
    <cfRule type="expression" dxfId="12041" priority="6868">
      <formula>IJ71=$B$6</formula>
    </cfRule>
    <cfRule type="expression" dxfId="12040" priority="6869">
      <formula>"TEXT(C$16,""ddd"")='Sat'"</formula>
    </cfRule>
  </conditionalFormatting>
  <conditionalFormatting sqref="IJ71:IM71">
    <cfRule type="expression" dxfId="12039" priority="6856">
      <formula>IJ71=$B$22</formula>
    </cfRule>
  </conditionalFormatting>
  <conditionalFormatting sqref="IJ71:IM71">
    <cfRule type="expression" dxfId="12038" priority="6854">
      <formula>IJ71=#REF!</formula>
    </cfRule>
    <cfRule type="expression" dxfId="12037" priority="6855">
      <formula>IJ71=$B$23</formula>
    </cfRule>
  </conditionalFormatting>
  <conditionalFormatting sqref="JD71:JH71">
    <cfRule type="expression" dxfId="12036" priority="6849">
      <formula>JD71=$B$4</formula>
    </cfRule>
    <cfRule type="expression" dxfId="12035" priority="6850">
      <formula>JD71=$B$8</formula>
    </cfRule>
    <cfRule type="expression" dxfId="12034" priority="6851">
      <formula>JD71=$B$24</formula>
    </cfRule>
    <cfRule type="expression" dxfId="12033" priority="6852">
      <formula>JD71=$B$18</formula>
    </cfRule>
    <cfRule type="expression" dxfId="12032" priority="6853">
      <formula>JD71=$B$3</formula>
    </cfRule>
  </conditionalFormatting>
  <conditionalFormatting sqref="JD71:JH71">
    <cfRule type="expression" dxfId="12031" priority="6834">
      <formula>JD71=$B$15</formula>
    </cfRule>
    <cfRule type="expression" dxfId="12030" priority="6835">
      <formula>JD71=$B$7</formula>
    </cfRule>
    <cfRule type="expression" dxfId="12029" priority="6836">
      <formula>JD71=$B$20</formula>
    </cfRule>
    <cfRule type="expression" dxfId="12028" priority="6837">
      <formula>JD71=$B$21</formula>
    </cfRule>
    <cfRule type="expression" dxfId="12027" priority="6838">
      <formula>JD71=$B$19</formula>
    </cfRule>
    <cfRule type="expression" dxfId="12026" priority="6839">
      <formula>JD71=$B$17</formula>
    </cfRule>
    <cfRule type="expression" dxfId="12025" priority="6840">
      <formula>JD71=$B$16</formula>
    </cfRule>
    <cfRule type="expression" dxfId="12024" priority="6841">
      <formula>JD71=$B$14</formula>
    </cfRule>
    <cfRule type="expression" dxfId="12023" priority="6842">
      <formula>JD71=$B$13</formula>
    </cfRule>
    <cfRule type="expression" dxfId="12022" priority="6843">
      <formula>JD71=$B$12</formula>
    </cfRule>
    <cfRule type="expression" dxfId="12021" priority="6844">
      <formula>JD71=$B$11</formula>
    </cfRule>
    <cfRule type="expression" dxfId="12020" priority="6845">
      <formula>JD71=$B$10</formula>
    </cfRule>
    <cfRule type="expression" dxfId="12019" priority="6846">
      <formula>JD71=$B$9</formula>
    </cfRule>
    <cfRule type="expression" dxfId="12018" priority="6847">
      <formula>JD71=$B$6</formula>
    </cfRule>
    <cfRule type="expression" dxfId="12017" priority="6848">
      <formula>"TEXT(C$16,""ddd"")='Sat'"</formula>
    </cfRule>
  </conditionalFormatting>
  <conditionalFormatting sqref="JD71:JH71">
    <cfRule type="expression" dxfId="12016" priority="6833">
      <formula>JD71=$B$22</formula>
    </cfRule>
  </conditionalFormatting>
  <conditionalFormatting sqref="JD71:JH71">
    <cfRule type="expression" dxfId="12015" priority="6832">
      <formula>JD71=$B$23</formula>
    </cfRule>
  </conditionalFormatting>
  <conditionalFormatting sqref="HA28">
    <cfRule type="expression" dxfId="12014" priority="6828">
      <formula>HA28=$B$8</formula>
    </cfRule>
    <cfRule type="expression" dxfId="12013" priority="6829">
      <formula>HA28=$B$24</formula>
    </cfRule>
    <cfRule type="expression" dxfId="12012" priority="6830">
      <formula>HA28=$B$18</formula>
    </cfRule>
    <cfRule type="expression" dxfId="12011" priority="6831">
      <formula>HA28=$B$3</formula>
    </cfRule>
  </conditionalFormatting>
  <conditionalFormatting sqref="HA28">
    <cfRule type="expression" dxfId="12010" priority="6815">
      <formula>HA28=$B$20</formula>
    </cfRule>
    <cfRule type="expression" dxfId="12009" priority="6816">
      <formula>HA28=$B$21</formula>
    </cfRule>
    <cfRule type="expression" dxfId="12008" priority="6817">
      <formula>HA28=$B$19</formula>
    </cfRule>
    <cfRule type="expression" dxfId="12007" priority="6818">
      <formula>HA28=$B$17</formula>
    </cfRule>
    <cfRule type="expression" dxfId="12006" priority="6819">
      <formula>HA28=$B$16</formula>
    </cfRule>
    <cfRule type="expression" dxfId="12005" priority="6820">
      <formula>HA28=$B$14</formula>
    </cfRule>
    <cfRule type="expression" dxfId="12004" priority="6821">
      <formula>HA28=$B$13</formula>
    </cfRule>
    <cfRule type="expression" dxfId="12003" priority="6822">
      <formula>HA28=$B$12</formula>
    </cfRule>
    <cfRule type="expression" dxfId="12002" priority="6823">
      <formula>HA28=$B$11</formula>
    </cfRule>
    <cfRule type="expression" dxfId="12001" priority="6824">
      <formula>HA28=$B$10</formula>
    </cfRule>
    <cfRule type="expression" dxfId="12000" priority="6825">
      <formula>HA28=$B$9</formula>
    </cfRule>
    <cfRule type="expression" dxfId="11999" priority="6826">
      <formula>HA28=$B$6</formula>
    </cfRule>
    <cfRule type="expression" dxfId="11998" priority="6827">
      <formula>"TEXT(C$16,""ddd"")='Sat'"</formula>
    </cfRule>
  </conditionalFormatting>
  <conditionalFormatting sqref="HA28">
    <cfRule type="expression" dxfId="11997" priority="6814">
      <formula>HA28=$B$22</formula>
    </cfRule>
  </conditionalFormatting>
  <conditionalFormatting sqref="HA28">
    <cfRule type="expression" dxfId="11996" priority="6812">
      <formula>HA28=#REF!</formula>
    </cfRule>
    <cfRule type="expression" dxfId="11995" priority="6813">
      <formula>HA28=$B$23</formula>
    </cfRule>
  </conditionalFormatting>
  <conditionalFormatting sqref="HO27:HR27">
    <cfRule type="expression" dxfId="11994" priority="6807">
      <formula>HO27=$B$4</formula>
    </cfRule>
    <cfRule type="expression" dxfId="11993" priority="6808">
      <formula>HO27=$B$8</formula>
    </cfRule>
    <cfRule type="expression" dxfId="11992" priority="6809">
      <formula>HO27=$B$24</formula>
    </cfRule>
    <cfRule type="expression" dxfId="11991" priority="6810">
      <formula>HO27=$B$18</formula>
    </cfRule>
    <cfRule type="expression" dxfId="11990" priority="6811">
      <formula>HO27=$B$3</formula>
    </cfRule>
  </conditionalFormatting>
  <conditionalFormatting sqref="HO27:HR27">
    <cfRule type="expression" dxfId="11989" priority="6792">
      <formula>HO27=$B$15</formula>
    </cfRule>
    <cfRule type="expression" dxfId="11988" priority="6793">
      <formula>HO27=$B$7</formula>
    </cfRule>
    <cfRule type="expression" dxfId="11987" priority="6794">
      <formula>HO27=$B$20</formula>
    </cfRule>
    <cfRule type="expression" dxfId="11986" priority="6795">
      <formula>HO27=$B$21</formula>
    </cfRule>
    <cfRule type="expression" dxfId="11985" priority="6796">
      <formula>HO27=$B$19</formula>
    </cfRule>
    <cfRule type="expression" dxfId="11984" priority="6797">
      <formula>HO27=$B$17</formula>
    </cfRule>
    <cfRule type="expression" dxfId="11983" priority="6798">
      <formula>HO27=$B$16</formula>
    </cfRule>
    <cfRule type="expression" dxfId="11982" priority="6799">
      <formula>HO27=$B$14</formula>
    </cfRule>
    <cfRule type="expression" dxfId="11981" priority="6800">
      <formula>HO27=$B$13</formula>
    </cfRule>
    <cfRule type="expression" dxfId="11980" priority="6801">
      <formula>HO27=$B$12</formula>
    </cfRule>
    <cfRule type="expression" dxfId="11979" priority="6802">
      <formula>HO27=$B$11</formula>
    </cfRule>
    <cfRule type="expression" dxfId="11978" priority="6803">
      <formula>HO27=$B$10</formula>
    </cfRule>
    <cfRule type="expression" dxfId="11977" priority="6804">
      <formula>HO27=$B$9</formula>
    </cfRule>
    <cfRule type="expression" dxfId="11976" priority="6805">
      <formula>HO27=$B$6</formula>
    </cfRule>
    <cfRule type="expression" dxfId="11975" priority="6806">
      <formula>"TEXT(C$16,""ddd"")='Sat'"</formula>
    </cfRule>
  </conditionalFormatting>
  <conditionalFormatting sqref="HO27:HR27">
    <cfRule type="expression" dxfId="11974" priority="6791">
      <formula>HO27=$B$23</formula>
    </cfRule>
  </conditionalFormatting>
  <conditionalFormatting sqref="HO27:HR27">
    <cfRule type="expression" dxfId="11973" priority="6789">
      <formula>HO27=#REF!</formula>
    </cfRule>
    <cfRule type="expression" dxfId="11972" priority="6790">
      <formula>HO27=$B$23</formula>
    </cfRule>
  </conditionalFormatting>
  <conditionalFormatting sqref="HO27:HR27">
    <cfRule type="expression" dxfId="11971" priority="6785">
      <formula>HO27=$B$8</formula>
    </cfRule>
    <cfRule type="expression" dxfId="11970" priority="6786">
      <formula>HO27=$B$24</formula>
    </cfRule>
    <cfRule type="expression" dxfId="11969" priority="6787">
      <formula>HO27=$B$18</formula>
    </cfRule>
    <cfRule type="expression" dxfId="11968" priority="6788">
      <formula>HO27=$B$3</formula>
    </cfRule>
  </conditionalFormatting>
  <conditionalFormatting sqref="HO27:HR27">
    <cfRule type="expression" dxfId="11967" priority="6772">
      <formula>HO27=$B$20</formula>
    </cfRule>
    <cfRule type="expression" dxfId="11966" priority="6773">
      <formula>HO27=$B$21</formula>
    </cfRule>
    <cfRule type="expression" dxfId="11965" priority="6774">
      <formula>HO27=$B$19</formula>
    </cfRule>
    <cfRule type="expression" dxfId="11964" priority="6775">
      <formula>HO27=$B$17</formula>
    </cfRule>
    <cfRule type="expression" dxfId="11963" priority="6776">
      <formula>HO27=$B$16</formula>
    </cfRule>
    <cfRule type="expression" dxfId="11962" priority="6777">
      <formula>HO27=$B$14</formula>
    </cfRule>
    <cfRule type="expression" dxfId="11961" priority="6778">
      <formula>HO27=$B$13</formula>
    </cfRule>
    <cfRule type="expression" dxfId="11960" priority="6779">
      <formula>HO27=$B$12</formula>
    </cfRule>
    <cfRule type="expression" dxfId="11959" priority="6780">
      <formula>HO27=$B$11</formula>
    </cfRule>
    <cfRule type="expression" dxfId="11958" priority="6781">
      <formula>HO27=$B$10</formula>
    </cfRule>
    <cfRule type="expression" dxfId="11957" priority="6782">
      <formula>HO27=$B$9</formula>
    </cfRule>
    <cfRule type="expression" dxfId="11956" priority="6783">
      <formula>HO27=$B$6</formula>
    </cfRule>
    <cfRule type="expression" dxfId="11955" priority="6784">
      <formula>"TEXT(C$16,""ddd"")='Sat'"</formula>
    </cfRule>
  </conditionalFormatting>
  <conditionalFormatting sqref="HO27:HR27">
    <cfRule type="expression" dxfId="11954" priority="6771">
      <formula>HO27=$B$22</formula>
    </cfRule>
  </conditionalFormatting>
  <conditionalFormatting sqref="HO27:HR27">
    <cfRule type="expression" dxfId="11953" priority="6758">
      <formula>HO27=$B$20</formula>
    </cfRule>
    <cfRule type="expression" dxfId="11952" priority="6759">
      <formula>HO27=$B$21</formula>
    </cfRule>
    <cfRule type="expression" dxfId="11951" priority="6760">
      <formula>HO27=$B$19</formula>
    </cfRule>
    <cfRule type="expression" dxfId="11950" priority="6761">
      <formula>HO27=$B$17</formula>
    </cfRule>
    <cfRule type="expression" dxfId="11949" priority="6762">
      <formula>HO27=$B$16</formula>
    </cfRule>
    <cfRule type="expression" dxfId="11948" priority="6763">
      <formula>HO27=$B$14</formula>
    </cfRule>
    <cfRule type="expression" dxfId="11947" priority="6764">
      <formula>HO27=$B$13</formula>
    </cfRule>
    <cfRule type="expression" dxfId="11946" priority="6765">
      <formula>HO27=$B$12</formula>
    </cfRule>
    <cfRule type="expression" dxfId="11945" priority="6766">
      <formula>HO27=$B$11</formula>
    </cfRule>
    <cfRule type="expression" dxfId="11944" priority="6767">
      <formula>HO27=$B$10</formula>
    </cfRule>
    <cfRule type="expression" dxfId="11943" priority="6768">
      <formula>HO27=$B$9</formula>
    </cfRule>
    <cfRule type="expression" dxfId="11942" priority="6769">
      <formula>HO27=$B$6</formula>
    </cfRule>
    <cfRule type="expression" dxfId="11941" priority="6770">
      <formula>"TEXT(C$16,""ddd"")='Sat'"</formula>
    </cfRule>
  </conditionalFormatting>
  <conditionalFormatting sqref="HO27:HR27">
    <cfRule type="expression" dxfId="11940" priority="6756">
      <formula>HO27=#REF!</formula>
    </cfRule>
    <cfRule type="expression" dxfId="11939" priority="6757">
      <formula>HO27=$B$23</formula>
    </cfRule>
  </conditionalFormatting>
  <conditionalFormatting sqref="HO27:HR27">
    <cfRule type="expression" dxfId="11938" priority="6752">
      <formula>HO27=$B$8</formula>
    </cfRule>
    <cfRule type="expression" dxfId="11937" priority="6753">
      <formula>HO27=$B$24</formula>
    </cfRule>
    <cfRule type="expression" dxfId="11936" priority="6754">
      <formula>HO27=$B$18</formula>
    </cfRule>
    <cfRule type="expression" dxfId="11935" priority="6755">
      <formula>HO27=$B$3</formula>
    </cfRule>
  </conditionalFormatting>
  <conditionalFormatting sqref="NI54">
    <cfRule type="expression" dxfId="11934" priority="6747">
      <formula>NI54=$B$4</formula>
    </cfRule>
    <cfRule type="expression" dxfId="11933" priority="6748">
      <formula>NI54=$B$8</formula>
    </cfRule>
    <cfRule type="expression" dxfId="11932" priority="6749">
      <formula>NI54=$B$24</formula>
    </cfRule>
    <cfRule type="expression" dxfId="11931" priority="6750">
      <formula>NI54=$B$18</formula>
    </cfRule>
    <cfRule type="expression" dxfId="11930" priority="6751">
      <formula>NI54=$B$3</formula>
    </cfRule>
  </conditionalFormatting>
  <conditionalFormatting sqref="NI54">
    <cfRule type="expression" dxfId="11929" priority="6732">
      <formula>NI54=$B$15</formula>
    </cfRule>
    <cfRule type="expression" dxfId="11928" priority="6733">
      <formula>NI54=$B$7</formula>
    </cfRule>
    <cfRule type="expression" dxfId="11927" priority="6734">
      <formula>NI54=$B$20</formula>
    </cfRule>
    <cfRule type="expression" dxfId="11926" priority="6735">
      <formula>NI54=$B$21</formula>
    </cfRule>
    <cfRule type="expression" dxfId="11925" priority="6736">
      <formula>NI54=$B$19</formula>
    </cfRule>
    <cfRule type="expression" dxfId="11924" priority="6737">
      <formula>NI54=$B$17</formula>
    </cfRule>
    <cfRule type="expression" dxfId="11923" priority="6738">
      <formula>NI54=$B$16</formula>
    </cfRule>
    <cfRule type="expression" dxfId="11922" priority="6739">
      <formula>NI54=$B$14</formula>
    </cfRule>
    <cfRule type="expression" dxfId="11921" priority="6740">
      <formula>NI54=$B$13</formula>
    </cfRule>
    <cfRule type="expression" dxfId="11920" priority="6741">
      <formula>NI54=$B$12</formula>
    </cfRule>
    <cfRule type="expression" dxfId="11919" priority="6742">
      <formula>NI54=$B$11</formula>
    </cfRule>
    <cfRule type="expression" dxfId="11918" priority="6743">
      <formula>NI54=$B$10</formula>
    </cfRule>
    <cfRule type="expression" dxfId="11917" priority="6744">
      <formula>NI54=$B$9</formula>
    </cfRule>
    <cfRule type="expression" dxfId="11916" priority="6745">
      <formula>NI54=$B$6</formula>
    </cfRule>
    <cfRule type="expression" dxfId="11915" priority="6746">
      <formula>"TEXT(C$16,""ddd"")='Sat'"</formula>
    </cfRule>
  </conditionalFormatting>
  <conditionalFormatting sqref="NI54">
    <cfRule type="expression" dxfId="11914" priority="6731">
      <formula>NI54=$B$23</formula>
    </cfRule>
  </conditionalFormatting>
  <conditionalFormatting sqref="NP54">
    <cfRule type="expression" dxfId="11913" priority="6726">
      <formula>NP54=$B$4</formula>
    </cfRule>
    <cfRule type="expression" dxfId="11912" priority="6727">
      <formula>NP54=$B$8</formula>
    </cfRule>
    <cfRule type="expression" dxfId="11911" priority="6728">
      <formula>NP54=$B$24</formula>
    </cfRule>
    <cfRule type="expression" dxfId="11910" priority="6729">
      <formula>NP54=$B$18</formula>
    </cfRule>
    <cfRule type="expression" dxfId="11909" priority="6730">
      <formula>NP54=$B$3</formula>
    </cfRule>
  </conditionalFormatting>
  <conditionalFormatting sqref="NP54">
    <cfRule type="expression" dxfId="11908" priority="6711">
      <formula>NP54=$B$15</formula>
    </cfRule>
    <cfRule type="expression" dxfId="11907" priority="6712">
      <formula>NP54=$B$7</formula>
    </cfRule>
    <cfRule type="expression" dxfId="11906" priority="6713">
      <formula>NP54=$B$20</formula>
    </cfRule>
    <cfRule type="expression" dxfId="11905" priority="6714">
      <formula>NP54=$B$21</formula>
    </cfRule>
    <cfRule type="expression" dxfId="11904" priority="6715">
      <formula>NP54=$B$19</formula>
    </cfRule>
    <cfRule type="expression" dxfId="11903" priority="6716">
      <formula>NP54=$B$17</formula>
    </cfRule>
    <cfRule type="expression" dxfId="11902" priority="6717">
      <formula>NP54=$B$16</formula>
    </cfRule>
    <cfRule type="expression" dxfId="11901" priority="6718">
      <formula>NP54=$B$14</formula>
    </cfRule>
    <cfRule type="expression" dxfId="11900" priority="6719">
      <formula>NP54=$B$13</formula>
    </cfRule>
    <cfRule type="expression" dxfId="11899" priority="6720">
      <formula>NP54=$B$12</formula>
    </cfRule>
    <cfRule type="expression" dxfId="11898" priority="6721">
      <formula>NP54=$B$11</formula>
    </cfRule>
    <cfRule type="expression" dxfId="11897" priority="6722">
      <formula>NP54=$B$10</formula>
    </cfRule>
    <cfRule type="expression" dxfId="11896" priority="6723">
      <formula>NP54=$B$9</formula>
    </cfRule>
    <cfRule type="expression" dxfId="11895" priority="6724">
      <formula>NP54=$B$6</formula>
    </cfRule>
    <cfRule type="expression" dxfId="11894" priority="6725">
      <formula>"TEXT(C$16,""ddd"")='Sat'"</formula>
    </cfRule>
  </conditionalFormatting>
  <conditionalFormatting sqref="NP54">
    <cfRule type="expression" dxfId="11893" priority="6710">
      <formula>NP54=$B$23</formula>
    </cfRule>
  </conditionalFormatting>
  <conditionalFormatting sqref="HV28">
    <cfRule type="expression" dxfId="11892" priority="6705">
      <formula>HV28=$B$4</formula>
    </cfRule>
    <cfRule type="expression" dxfId="11891" priority="6706">
      <formula>HV28=$B$8</formula>
    </cfRule>
    <cfRule type="expression" dxfId="11890" priority="6707">
      <formula>HV28=$B$24</formula>
    </cfRule>
    <cfRule type="expression" dxfId="11889" priority="6708">
      <formula>HV28=$B$18</formula>
    </cfRule>
    <cfRule type="expression" dxfId="11888" priority="6709">
      <formula>HV28=$B$3</formula>
    </cfRule>
  </conditionalFormatting>
  <conditionalFormatting sqref="HV28">
    <cfRule type="expression" dxfId="11887" priority="6690">
      <formula>HV28=$B$15</formula>
    </cfRule>
    <cfRule type="expression" dxfId="11886" priority="6691">
      <formula>HV28=$B$7</formula>
    </cfRule>
    <cfRule type="expression" dxfId="11885" priority="6692">
      <formula>HV28=$B$20</formula>
    </cfRule>
    <cfRule type="expression" dxfId="11884" priority="6693">
      <formula>HV28=$B$21</formula>
    </cfRule>
    <cfRule type="expression" dxfId="11883" priority="6694">
      <formula>HV28=$B$19</formula>
    </cfRule>
    <cfRule type="expression" dxfId="11882" priority="6695">
      <formula>HV28=$B$17</formula>
    </cfRule>
    <cfRule type="expression" dxfId="11881" priority="6696">
      <formula>HV28=$B$16</formula>
    </cfRule>
    <cfRule type="expression" dxfId="11880" priority="6697">
      <formula>HV28=$B$14</formula>
    </cfRule>
    <cfRule type="expression" dxfId="11879" priority="6698">
      <formula>HV28=$B$13</formula>
    </cfRule>
    <cfRule type="expression" dxfId="11878" priority="6699">
      <formula>HV28=$B$12</formula>
    </cfRule>
    <cfRule type="expression" dxfId="11877" priority="6700">
      <formula>HV28=$B$11</formula>
    </cfRule>
    <cfRule type="expression" dxfId="11876" priority="6701">
      <formula>HV28=$B$10</formula>
    </cfRule>
    <cfRule type="expression" dxfId="11875" priority="6702">
      <formula>HV28=$B$9</formula>
    </cfRule>
    <cfRule type="expression" dxfId="11874" priority="6703">
      <formula>HV28=$B$6</formula>
    </cfRule>
    <cfRule type="expression" dxfId="11873" priority="6704">
      <formula>"TEXT(C$16,""ddd"")='Sat'"</formula>
    </cfRule>
  </conditionalFormatting>
  <conditionalFormatting sqref="HV28">
    <cfRule type="expression" dxfId="11872" priority="6689">
      <formula>HV28=$B$23</formula>
    </cfRule>
  </conditionalFormatting>
  <conditionalFormatting sqref="NL53">
    <cfRule type="expression" dxfId="11871" priority="6676">
      <formula>NL53=$B$20</formula>
    </cfRule>
    <cfRule type="expression" dxfId="11870" priority="6677">
      <formula>NL53=$B$21</formula>
    </cfRule>
    <cfRule type="expression" dxfId="11869" priority="6678">
      <formula>NL53=$B$19</formula>
    </cfRule>
    <cfRule type="expression" dxfId="11868" priority="6679">
      <formula>NL53=$B$17</formula>
    </cfRule>
    <cfRule type="expression" dxfId="11867" priority="6680">
      <formula>NL53=$B$16</formula>
    </cfRule>
    <cfRule type="expression" dxfId="11866" priority="6681">
      <formula>NL53=$B$14</formula>
    </cfRule>
    <cfRule type="expression" dxfId="11865" priority="6682">
      <formula>NL53=$B$13</formula>
    </cfRule>
    <cfRule type="expression" dxfId="11864" priority="6683">
      <formula>NL53=$B$12</formula>
    </cfRule>
    <cfRule type="expression" dxfId="11863" priority="6684">
      <formula>NL53=$B$11</formula>
    </cfRule>
    <cfRule type="expression" dxfId="11862" priority="6685">
      <formula>NL53=$B$10</formula>
    </cfRule>
    <cfRule type="expression" dxfId="11861" priority="6686">
      <formula>NL53=$B$9</formula>
    </cfRule>
    <cfRule type="expression" dxfId="11860" priority="6687">
      <formula>NL53=$B$6</formula>
    </cfRule>
    <cfRule type="expression" dxfId="11859" priority="6688">
      <formula>"TEXT(C$16,""ddd"")='Sat'"</formula>
    </cfRule>
  </conditionalFormatting>
  <conditionalFormatting sqref="NL53">
    <cfRule type="expression" dxfId="11858" priority="6674">
      <formula>NL53=#REF!</formula>
    </cfRule>
    <cfRule type="expression" dxfId="11857" priority="6675">
      <formula>NL53=$B$23</formula>
    </cfRule>
  </conditionalFormatting>
  <conditionalFormatting sqref="NL53">
    <cfRule type="expression" dxfId="11856" priority="6670">
      <formula>NL53=$B$8</formula>
    </cfRule>
    <cfRule type="expression" dxfId="11855" priority="6671">
      <formula>NL53=$B$24</formula>
    </cfRule>
    <cfRule type="expression" dxfId="11854" priority="6672">
      <formula>NL53=$B$18</formula>
    </cfRule>
    <cfRule type="expression" dxfId="11853" priority="6673">
      <formula>NL53=$B$3</formula>
    </cfRule>
  </conditionalFormatting>
  <conditionalFormatting sqref="IF28">
    <cfRule type="expression" dxfId="11852" priority="6464">
      <formula>IF28=$B$4</formula>
    </cfRule>
    <cfRule type="expression" dxfId="11851" priority="6465">
      <formula>IF28=$B$8</formula>
    </cfRule>
    <cfRule type="expression" dxfId="11850" priority="6466">
      <formula>IF28=$B$24</formula>
    </cfRule>
    <cfRule type="expression" dxfId="11849" priority="6467">
      <formula>IF28=$B$18</formula>
    </cfRule>
    <cfRule type="expression" dxfId="11848" priority="6468">
      <formula>IF28=$B$3</formula>
    </cfRule>
  </conditionalFormatting>
  <conditionalFormatting sqref="IF28">
    <cfRule type="expression" dxfId="11847" priority="6449">
      <formula>IF28=$B$15</formula>
    </cfRule>
    <cfRule type="expression" dxfId="11846" priority="6450">
      <formula>IF28=$B$7</formula>
    </cfRule>
    <cfRule type="expression" dxfId="11845" priority="6451">
      <formula>IF28=$B$20</formula>
    </cfRule>
    <cfRule type="expression" dxfId="11844" priority="6452">
      <formula>IF28=$B$21</formula>
    </cfRule>
    <cfRule type="expression" dxfId="11843" priority="6453">
      <formula>IF28=$B$19</formula>
    </cfRule>
    <cfRule type="expression" dxfId="11842" priority="6454">
      <formula>IF28=$B$17</formula>
    </cfRule>
    <cfRule type="expression" dxfId="11841" priority="6455">
      <formula>IF28=$B$16</formula>
    </cfRule>
    <cfRule type="expression" dxfId="11840" priority="6456">
      <formula>IF28=$B$14</formula>
    </cfRule>
    <cfRule type="expression" dxfId="11839" priority="6457">
      <formula>IF28=$B$13</formula>
    </cfRule>
    <cfRule type="expression" dxfId="11838" priority="6458">
      <formula>IF28=$B$12</formula>
    </cfRule>
    <cfRule type="expression" dxfId="11837" priority="6459">
      <formula>IF28=$B$11</formula>
    </cfRule>
    <cfRule type="expression" dxfId="11836" priority="6460">
      <formula>IF28=$B$10</formula>
    </cfRule>
    <cfRule type="expression" dxfId="11835" priority="6461">
      <formula>IF28=$B$9</formula>
    </cfRule>
    <cfRule type="expression" dxfId="11834" priority="6462">
      <formula>IF28=$B$6</formula>
    </cfRule>
    <cfRule type="expression" dxfId="11833" priority="6463">
      <formula>"TEXT(C$16,""ddd"")='Sat'"</formula>
    </cfRule>
  </conditionalFormatting>
  <conditionalFormatting sqref="IF28">
    <cfRule type="expression" dxfId="11832" priority="6448">
      <formula>IF28=$B$22</formula>
    </cfRule>
  </conditionalFormatting>
  <conditionalFormatting sqref="IF28">
    <cfRule type="expression" dxfId="11831" priority="6447">
      <formula>IF28=$B$23</formula>
    </cfRule>
  </conditionalFormatting>
  <conditionalFormatting sqref="ID28">
    <cfRule type="expression" dxfId="11830" priority="6443">
      <formula>ID28=$B$8</formula>
    </cfRule>
    <cfRule type="expression" dxfId="11829" priority="6444">
      <formula>ID28=$B$24</formula>
    </cfRule>
    <cfRule type="expression" dxfId="11828" priority="6445">
      <formula>ID28=$B$18</formula>
    </cfRule>
    <cfRule type="expression" dxfId="11827" priority="6446">
      <formula>ID28=$B$3</formula>
    </cfRule>
  </conditionalFormatting>
  <conditionalFormatting sqref="ID28">
    <cfRule type="expression" dxfId="11826" priority="6430">
      <formula>ID28=$B$20</formula>
    </cfRule>
    <cfRule type="expression" dxfId="11825" priority="6431">
      <formula>ID28=$B$21</formula>
    </cfRule>
    <cfRule type="expression" dxfId="11824" priority="6432">
      <formula>ID28=$B$19</formula>
    </cfRule>
    <cfRule type="expression" dxfId="11823" priority="6433">
      <formula>ID28=$B$17</formula>
    </cfRule>
    <cfRule type="expression" dxfId="11822" priority="6434">
      <formula>ID28=$B$16</formula>
    </cfRule>
    <cfRule type="expression" dxfId="11821" priority="6435">
      <formula>ID28=$B$14</formula>
    </cfRule>
    <cfRule type="expression" dxfId="11820" priority="6436">
      <formula>ID28=$B$13</formula>
    </cfRule>
    <cfRule type="expression" dxfId="11819" priority="6437">
      <formula>ID28=$B$12</formula>
    </cfRule>
    <cfRule type="expression" dxfId="11818" priority="6438">
      <formula>ID28=$B$11</formula>
    </cfRule>
    <cfRule type="expression" dxfId="11817" priority="6439">
      <formula>ID28=$B$10</formula>
    </cfRule>
    <cfRule type="expression" dxfId="11816" priority="6440">
      <formula>ID28=$B$9</formula>
    </cfRule>
    <cfRule type="expression" dxfId="11815" priority="6441">
      <formula>ID28=$B$6</formula>
    </cfRule>
    <cfRule type="expression" dxfId="11814" priority="6442">
      <formula>"TEXT(C$16,""ddd"")='Sat'"</formula>
    </cfRule>
  </conditionalFormatting>
  <conditionalFormatting sqref="ID28">
    <cfRule type="expression" dxfId="11813" priority="6429">
      <formula>ID28=$B$22</formula>
    </cfRule>
  </conditionalFormatting>
  <conditionalFormatting sqref="ID28">
    <cfRule type="expression" dxfId="11812" priority="6427">
      <formula>ID28=#REF!</formula>
    </cfRule>
    <cfRule type="expression" dxfId="11811" priority="6428">
      <formula>ID28=$B$23</formula>
    </cfRule>
  </conditionalFormatting>
  <conditionalFormatting sqref="IJ77:IM77">
    <cfRule type="expression" dxfId="11810" priority="6423">
      <formula>IJ77=$B$8</formula>
    </cfRule>
    <cfRule type="expression" dxfId="11809" priority="6424">
      <formula>IJ77=$B$24</formula>
    </cfRule>
    <cfRule type="expression" dxfId="11808" priority="6425">
      <formula>IJ77=$B$18</formula>
    </cfRule>
    <cfRule type="expression" dxfId="11807" priority="6426">
      <formula>IJ77=$B$3</formula>
    </cfRule>
  </conditionalFormatting>
  <conditionalFormatting sqref="IJ77:IM77">
    <cfRule type="expression" dxfId="11806" priority="6410">
      <formula>IJ77=$B$20</formula>
    </cfRule>
    <cfRule type="expression" dxfId="11805" priority="6411">
      <formula>IJ77=$B$21</formula>
    </cfRule>
    <cfRule type="expression" dxfId="11804" priority="6412">
      <formula>IJ77=$B$19</formula>
    </cfRule>
    <cfRule type="expression" dxfId="11803" priority="6413">
      <formula>IJ77=$B$17</formula>
    </cfRule>
    <cfRule type="expression" dxfId="11802" priority="6414">
      <formula>IJ77=$B$16</formula>
    </cfRule>
    <cfRule type="expression" dxfId="11801" priority="6415">
      <formula>IJ77=$B$14</formula>
    </cfRule>
    <cfRule type="expression" dxfId="11800" priority="6416">
      <formula>IJ77=$B$13</formula>
    </cfRule>
    <cfRule type="expression" dxfId="11799" priority="6417">
      <formula>IJ77=$B$12</formula>
    </cfRule>
    <cfRule type="expression" dxfId="11798" priority="6418">
      <formula>IJ77=$B$11</formula>
    </cfRule>
    <cfRule type="expression" dxfId="11797" priority="6419">
      <formula>IJ77=$B$10</formula>
    </cfRule>
    <cfRule type="expression" dxfId="11796" priority="6420">
      <formula>IJ77=$B$9</formula>
    </cfRule>
    <cfRule type="expression" dxfId="11795" priority="6421">
      <formula>IJ77=$B$6</formula>
    </cfRule>
    <cfRule type="expression" dxfId="11794" priority="6422">
      <formula>"TEXT(C$16,""ddd"")='Sat'"</formula>
    </cfRule>
  </conditionalFormatting>
  <conditionalFormatting sqref="IJ77:IM77">
    <cfRule type="expression" dxfId="11793" priority="6409">
      <formula>IJ77=$B$22</formula>
    </cfRule>
  </conditionalFormatting>
  <conditionalFormatting sqref="IJ77:IM77">
    <cfRule type="expression" dxfId="11792" priority="6407">
      <formula>IJ77=#REF!</formula>
    </cfRule>
    <cfRule type="expression" dxfId="11791" priority="6408">
      <formula>IJ77=$B$23</formula>
    </cfRule>
  </conditionalFormatting>
  <conditionalFormatting sqref="JR74:JV74">
    <cfRule type="expression" dxfId="11790" priority="6383">
      <formula>JR74=$B$8</formula>
    </cfRule>
    <cfRule type="expression" dxfId="11789" priority="6384">
      <formula>JR74=$B$24</formula>
    </cfRule>
    <cfRule type="expression" dxfId="11788" priority="6385">
      <formula>JR74=$B$18</formula>
    </cfRule>
    <cfRule type="expression" dxfId="11787" priority="6386">
      <formula>JR74=$B$3</formula>
    </cfRule>
  </conditionalFormatting>
  <conditionalFormatting sqref="JR74:JV74">
    <cfRule type="expression" dxfId="11786" priority="6370">
      <formula>JR74=$B$20</formula>
    </cfRule>
    <cfRule type="expression" dxfId="11785" priority="6371">
      <formula>JR74=$B$21</formula>
    </cfRule>
    <cfRule type="expression" dxfId="11784" priority="6372">
      <formula>JR74=$B$19</formula>
    </cfRule>
    <cfRule type="expression" dxfId="11783" priority="6373">
      <formula>JR74=$B$17</formula>
    </cfRule>
    <cfRule type="expression" dxfId="11782" priority="6374">
      <formula>JR74=$B$16</formula>
    </cfRule>
    <cfRule type="expression" dxfId="11781" priority="6375">
      <formula>JR74=$B$14</formula>
    </cfRule>
    <cfRule type="expression" dxfId="11780" priority="6376">
      <formula>JR74=$B$13</formula>
    </cfRule>
    <cfRule type="expression" dxfId="11779" priority="6377">
      <formula>JR74=$B$12</formula>
    </cfRule>
    <cfRule type="expression" dxfId="11778" priority="6378">
      <formula>JR74=$B$11</formula>
    </cfRule>
    <cfRule type="expression" dxfId="11777" priority="6379">
      <formula>JR74=$B$10</formula>
    </cfRule>
    <cfRule type="expression" dxfId="11776" priority="6380">
      <formula>JR74=$B$9</formula>
    </cfRule>
    <cfRule type="expression" dxfId="11775" priority="6381">
      <formula>JR74=$B$6</formula>
    </cfRule>
    <cfRule type="expression" dxfId="11774" priority="6382">
      <formula>"TEXT(C$16,""ddd"")='Sat'"</formula>
    </cfRule>
  </conditionalFormatting>
  <conditionalFormatting sqref="JR74:JV74">
    <cfRule type="expression" dxfId="11773" priority="6369">
      <formula>JR74=$B$22</formula>
    </cfRule>
  </conditionalFormatting>
  <conditionalFormatting sqref="JR74:JV74">
    <cfRule type="expression" dxfId="11772" priority="6367">
      <formula>JR74=#REF!</formula>
    </cfRule>
    <cfRule type="expression" dxfId="11771" priority="6368">
      <formula>JR74=$B$23</formula>
    </cfRule>
  </conditionalFormatting>
  <conditionalFormatting sqref="JY74:KC74">
    <cfRule type="expression" dxfId="11770" priority="6363">
      <formula>JY74=$B$8</formula>
    </cfRule>
    <cfRule type="expression" dxfId="11769" priority="6364">
      <formula>JY74=$B$24</formula>
    </cfRule>
    <cfRule type="expression" dxfId="11768" priority="6365">
      <formula>JY74=$B$18</formula>
    </cfRule>
    <cfRule type="expression" dxfId="11767" priority="6366">
      <formula>JY74=$B$3</formula>
    </cfRule>
  </conditionalFormatting>
  <conditionalFormatting sqref="JY74:KC74">
    <cfRule type="expression" dxfId="11766" priority="6350">
      <formula>JY74=$B$20</formula>
    </cfRule>
    <cfRule type="expression" dxfId="11765" priority="6351">
      <formula>JY74=$B$21</formula>
    </cfRule>
    <cfRule type="expression" dxfId="11764" priority="6352">
      <formula>JY74=$B$19</formula>
    </cfRule>
    <cfRule type="expression" dxfId="11763" priority="6353">
      <formula>JY74=$B$17</formula>
    </cfRule>
    <cfRule type="expression" dxfId="11762" priority="6354">
      <formula>JY74=$B$16</formula>
    </cfRule>
    <cfRule type="expression" dxfId="11761" priority="6355">
      <formula>JY74=$B$14</formula>
    </cfRule>
    <cfRule type="expression" dxfId="11760" priority="6356">
      <formula>JY74=$B$13</formula>
    </cfRule>
    <cfRule type="expression" dxfId="11759" priority="6357">
      <formula>JY74=$B$12</formula>
    </cfRule>
    <cfRule type="expression" dxfId="11758" priority="6358">
      <formula>JY74=$B$11</formula>
    </cfRule>
    <cfRule type="expression" dxfId="11757" priority="6359">
      <formula>JY74=$B$10</formula>
    </cfRule>
    <cfRule type="expression" dxfId="11756" priority="6360">
      <formula>JY74=$B$9</formula>
    </cfRule>
    <cfRule type="expression" dxfId="11755" priority="6361">
      <formula>JY74=$B$6</formula>
    </cfRule>
    <cfRule type="expression" dxfId="11754" priority="6362">
      <formula>"TEXT(C$16,""ddd"")='Sat'"</formula>
    </cfRule>
  </conditionalFormatting>
  <conditionalFormatting sqref="JY74:KC74">
    <cfRule type="expression" dxfId="11753" priority="6349">
      <formula>JY74=$B$22</formula>
    </cfRule>
  </conditionalFormatting>
  <conditionalFormatting sqref="JY74:KC74">
    <cfRule type="expression" dxfId="11752" priority="6347">
      <formula>JY74=#REF!</formula>
    </cfRule>
    <cfRule type="expression" dxfId="11751" priority="6348">
      <formula>JY74=$B$23</formula>
    </cfRule>
  </conditionalFormatting>
  <conditionalFormatting sqref="JY72:KC72">
    <cfRule type="expression" dxfId="11750" priority="6343">
      <formula>JY72=$B$8</formula>
    </cfRule>
    <cfRule type="expression" dxfId="11749" priority="6344">
      <formula>JY72=$B$24</formula>
    </cfRule>
    <cfRule type="expression" dxfId="11748" priority="6345">
      <formula>JY72=$B$18</formula>
    </cfRule>
    <cfRule type="expression" dxfId="11747" priority="6346">
      <formula>JY72=$B$3</formula>
    </cfRule>
  </conditionalFormatting>
  <conditionalFormatting sqref="JY72:KC72">
    <cfRule type="expression" dxfId="11746" priority="6330">
      <formula>JY72=$B$20</formula>
    </cfRule>
    <cfRule type="expression" dxfId="11745" priority="6331">
      <formula>JY72=$B$21</formula>
    </cfRule>
    <cfRule type="expression" dxfId="11744" priority="6332">
      <formula>JY72=$B$19</formula>
    </cfRule>
    <cfRule type="expression" dxfId="11743" priority="6333">
      <formula>JY72=$B$17</formula>
    </cfRule>
    <cfRule type="expression" dxfId="11742" priority="6334">
      <formula>JY72=$B$16</formula>
    </cfRule>
    <cfRule type="expression" dxfId="11741" priority="6335">
      <formula>JY72=$B$14</formula>
    </cfRule>
    <cfRule type="expression" dxfId="11740" priority="6336">
      <formula>JY72=$B$13</formula>
    </cfRule>
    <cfRule type="expression" dxfId="11739" priority="6337">
      <formula>JY72=$B$12</formula>
    </cfRule>
    <cfRule type="expression" dxfId="11738" priority="6338">
      <formula>JY72=$B$11</formula>
    </cfRule>
    <cfRule type="expression" dxfId="11737" priority="6339">
      <formula>JY72=$B$10</formula>
    </cfRule>
    <cfRule type="expression" dxfId="11736" priority="6340">
      <formula>JY72=$B$9</formula>
    </cfRule>
    <cfRule type="expression" dxfId="11735" priority="6341">
      <formula>JY72=$B$6</formula>
    </cfRule>
    <cfRule type="expression" dxfId="11734" priority="6342">
      <formula>"TEXT(C$16,""ddd"")='Sat'"</formula>
    </cfRule>
  </conditionalFormatting>
  <conditionalFormatting sqref="JY72:KC72">
    <cfRule type="expression" dxfId="11733" priority="6329">
      <formula>JY72=$B$22</formula>
    </cfRule>
  </conditionalFormatting>
  <conditionalFormatting sqref="JY72:KC72">
    <cfRule type="expression" dxfId="11732" priority="6327">
      <formula>JY72=#REF!</formula>
    </cfRule>
    <cfRule type="expression" dxfId="11731" priority="6328">
      <formula>JY72=$B$23</formula>
    </cfRule>
  </conditionalFormatting>
  <conditionalFormatting sqref="IX34">
    <cfRule type="expression" dxfId="11730" priority="6323">
      <formula>IX34=$B$8</formula>
    </cfRule>
    <cfRule type="expression" dxfId="11729" priority="6324">
      <formula>IX34=$B$24</formula>
    </cfRule>
    <cfRule type="expression" dxfId="11728" priority="6325">
      <formula>IX34=$B$18</formula>
    </cfRule>
    <cfRule type="expression" dxfId="11727" priority="6326">
      <formula>IX34=$B$3</formula>
    </cfRule>
  </conditionalFormatting>
  <conditionalFormatting sqref="IX34">
    <cfRule type="expression" dxfId="11726" priority="6310">
      <formula>IX34=$B$20</formula>
    </cfRule>
    <cfRule type="expression" dxfId="11725" priority="6311">
      <formula>IX34=$B$21</formula>
    </cfRule>
    <cfRule type="expression" dxfId="11724" priority="6312">
      <formula>IX34=$B$19</formula>
    </cfRule>
    <cfRule type="expression" dxfId="11723" priority="6313">
      <formula>IX34=$B$17</formula>
    </cfRule>
    <cfRule type="expression" dxfId="11722" priority="6314">
      <formula>IX34=$B$16</formula>
    </cfRule>
    <cfRule type="expression" dxfId="11721" priority="6315">
      <formula>IX34=$B$14</formula>
    </cfRule>
    <cfRule type="expression" dxfId="11720" priority="6316">
      <formula>IX34=$B$13</formula>
    </cfRule>
    <cfRule type="expression" dxfId="11719" priority="6317">
      <formula>IX34=$B$12</formula>
    </cfRule>
    <cfRule type="expression" dxfId="11718" priority="6318">
      <formula>IX34=$B$11</formula>
    </cfRule>
    <cfRule type="expression" dxfId="11717" priority="6319">
      <formula>IX34=$B$10</formula>
    </cfRule>
    <cfRule type="expression" dxfId="11716" priority="6320">
      <formula>IX34=$B$9</formula>
    </cfRule>
    <cfRule type="expression" dxfId="11715" priority="6321">
      <formula>IX34=$B$6</formula>
    </cfRule>
    <cfRule type="expression" dxfId="11714" priority="6322">
      <formula>"TEXT(C$16,""ddd"")='Sat'"</formula>
    </cfRule>
  </conditionalFormatting>
  <conditionalFormatting sqref="IX34">
    <cfRule type="expression" dxfId="11713" priority="6309">
      <formula>IX34=$B$22</formula>
    </cfRule>
  </conditionalFormatting>
  <conditionalFormatting sqref="IX34">
    <cfRule type="expression" dxfId="11712" priority="6307">
      <formula>IX34=#REF!</formula>
    </cfRule>
    <cfRule type="expression" dxfId="11711" priority="6308">
      <formula>IX34=$B$23</formula>
    </cfRule>
  </conditionalFormatting>
  <conditionalFormatting sqref="IY34">
    <cfRule type="expression" dxfId="11710" priority="6303">
      <formula>IY34=$B$8</formula>
    </cfRule>
    <cfRule type="expression" dxfId="11709" priority="6304">
      <formula>IY34=$B$24</formula>
    </cfRule>
    <cfRule type="expression" dxfId="11708" priority="6305">
      <formula>IY34=$B$18</formula>
    </cfRule>
    <cfRule type="expression" dxfId="11707" priority="6306">
      <formula>IY34=$B$3</formula>
    </cfRule>
  </conditionalFormatting>
  <conditionalFormatting sqref="IY34">
    <cfRule type="expression" dxfId="11706" priority="6290">
      <formula>IY34=$B$20</formula>
    </cfRule>
    <cfRule type="expression" dxfId="11705" priority="6291">
      <formula>IY34=$B$21</formula>
    </cfRule>
    <cfRule type="expression" dxfId="11704" priority="6292">
      <formula>IY34=$B$19</formula>
    </cfRule>
    <cfRule type="expression" dxfId="11703" priority="6293">
      <formula>IY34=$B$17</formula>
    </cfRule>
    <cfRule type="expression" dxfId="11702" priority="6294">
      <formula>IY34=$B$16</formula>
    </cfRule>
    <cfRule type="expression" dxfId="11701" priority="6295">
      <formula>IY34=$B$14</formula>
    </cfRule>
    <cfRule type="expression" dxfId="11700" priority="6296">
      <formula>IY34=$B$13</formula>
    </cfRule>
    <cfRule type="expression" dxfId="11699" priority="6297">
      <formula>IY34=$B$12</formula>
    </cfRule>
    <cfRule type="expression" dxfId="11698" priority="6298">
      <formula>IY34=$B$11</formula>
    </cfRule>
    <cfRule type="expression" dxfId="11697" priority="6299">
      <formula>IY34=$B$10</formula>
    </cfRule>
    <cfRule type="expression" dxfId="11696" priority="6300">
      <formula>IY34=$B$9</formula>
    </cfRule>
    <cfRule type="expression" dxfId="11695" priority="6301">
      <formula>IY34=$B$6</formula>
    </cfRule>
    <cfRule type="expression" dxfId="11694" priority="6302">
      <formula>"TEXT(C$16,""ddd"")='Sat'"</formula>
    </cfRule>
  </conditionalFormatting>
  <conditionalFormatting sqref="IY34">
    <cfRule type="expression" dxfId="11693" priority="6289">
      <formula>IY34=$B$22</formula>
    </cfRule>
  </conditionalFormatting>
  <conditionalFormatting sqref="IY34">
    <cfRule type="expression" dxfId="11692" priority="6287">
      <formula>IY34=#REF!</formula>
    </cfRule>
    <cfRule type="expression" dxfId="11691" priority="6288">
      <formula>IY34=$B$23</formula>
    </cfRule>
  </conditionalFormatting>
  <conditionalFormatting sqref="JE34">
    <cfRule type="expression" dxfId="11690" priority="6283">
      <formula>JE34=$B$8</formula>
    </cfRule>
    <cfRule type="expression" dxfId="11689" priority="6284">
      <formula>JE34=$B$24</formula>
    </cfRule>
    <cfRule type="expression" dxfId="11688" priority="6285">
      <formula>JE34=$B$18</formula>
    </cfRule>
    <cfRule type="expression" dxfId="11687" priority="6286">
      <formula>JE34=$B$3</formula>
    </cfRule>
  </conditionalFormatting>
  <conditionalFormatting sqref="JE34">
    <cfRule type="expression" dxfId="11686" priority="6270">
      <formula>JE34=$B$20</formula>
    </cfRule>
    <cfRule type="expression" dxfId="11685" priority="6271">
      <formula>JE34=$B$21</formula>
    </cfRule>
    <cfRule type="expression" dxfId="11684" priority="6272">
      <formula>JE34=$B$19</formula>
    </cfRule>
    <cfRule type="expression" dxfId="11683" priority="6273">
      <formula>JE34=$B$17</formula>
    </cfRule>
    <cfRule type="expression" dxfId="11682" priority="6274">
      <formula>JE34=$B$16</formula>
    </cfRule>
    <cfRule type="expression" dxfId="11681" priority="6275">
      <formula>JE34=$B$14</formula>
    </cfRule>
    <cfRule type="expression" dxfId="11680" priority="6276">
      <formula>JE34=$B$13</formula>
    </cfRule>
    <cfRule type="expression" dxfId="11679" priority="6277">
      <formula>JE34=$B$12</formula>
    </cfRule>
    <cfRule type="expression" dxfId="11678" priority="6278">
      <formula>JE34=$B$11</formula>
    </cfRule>
    <cfRule type="expression" dxfId="11677" priority="6279">
      <formula>JE34=$B$10</formula>
    </cfRule>
    <cfRule type="expression" dxfId="11676" priority="6280">
      <formula>JE34=$B$9</formula>
    </cfRule>
    <cfRule type="expression" dxfId="11675" priority="6281">
      <formula>JE34=$B$6</formula>
    </cfRule>
    <cfRule type="expression" dxfId="11674" priority="6282">
      <formula>"TEXT(C$16,""ddd"")='Sat'"</formula>
    </cfRule>
  </conditionalFormatting>
  <conditionalFormatting sqref="JE34">
    <cfRule type="expression" dxfId="11673" priority="6269">
      <formula>JE34=$B$22</formula>
    </cfRule>
  </conditionalFormatting>
  <conditionalFormatting sqref="JE34">
    <cfRule type="expression" dxfId="11672" priority="6267">
      <formula>JE34=#REF!</formula>
    </cfRule>
    <cfRule type="expression" dxfId="11671" priority="6268">
      <formula>JE34=$B$23</formula>
    </cfRule>
  </conditionalFormatting>
  <conditionalFormatting sqref="JF34">
    <cfRule type="expression" dxfId="11670" priority="6263">
      <formula>JF34=$B$8</formula>
    </cfRule>
    <cfRule type="expression" dxfId="11669" priority="6264">
      <formula>JF34=$B$24</formula>
    </cfRule>
    <cfRule type="expression" dxfId="11668" priority="6265">
      <formula>JF34=$B$18</formula>
    </cfRule>
    <cfRule type="expression" dxfId="11667" priority="6266">
      <formula>JF34=$B$3</formula>
    </cfRule>
  </conditionalFormatting>
  <conditionalFormatting sqref="JF34">
    <cfRule type="expression" dxfId="11666" priority="6250">
      <formula>JF34=$B$20</formula>
    </cfRule>
    <cfRule type="expression" dxfId="11665" priority="6251">
      <formula>JF34=$B$21</formula>
    </cfRule>
    <cfRule type="expression" dxfId="11664" priority="6252">
      <formula>JF34=$B$19</formula>
    </cfRule>
    <cfRule type="expression" dxfId="11663" priority="6253">
      <formula>JF34=$B$17</formula>
    </cfRule>
    <cfRule type="expression" dxfId="11662" priority="6254">
      <formula>JF34=$B$16</formula>
    </cfRule>
    <cfRule type="expression" dxfId="11661" priority="6255">
      <formula>JF34=$B$14</formula>
    </cfRule>
    <cfRule type="expression" dxfId="11660" priority="6256">
      <formula>JF34=$B$13</formula>
    </cfRule>
    <cfRule type="expression" dxfId="11659" priority="6257">
      <formula>JF34=$B$12</formula>
    </cfRule>
    <cfRule type="expression" dxfId="11658" priority="6258">
      <formula>JF34=$B$11</formula>
    </cfRule>
    <cfRule type="expression" dxfId="11657" priority="6259">
      <formula>JF34=$B$10</formula>
    </cfRule>
    <cfRule type="expression" dxfId="11656" priority="6260">
      <formula>JF34=$B$9</formula>
    </cfRule>
    <cfRule type="expression" dxfId="11655" priority="6261">
      <formula>JF34=$B$6</formula>
    </cfRule>
    <cfRule type="expression" dxfId="11654" priority="6262">
      <formula>"TEXT(C$16,""ddd"")='Sat'"</formula>
    </cfRule>
  </conditionalFormatting>
  <conditionalFormatting sqref="JF34">
    <cfRule type="expression" dxfId="11653" priority="6249">
      <formula>JF34=$B$22</formula>
    </cfRule>
  </conditionalFormatting>
  <conditionalFormatting sqref="JF34">
    <cfRule type="expression" dxfId="11652" priority="6247">
      <formula>JF34=#REF!</formula>
    </cfRule>
    <cfRule type="expression" dxfId="11651" priority="6248">
      <formula>JF34=$B$23</formula>
    </cfRule>
  </conditionalFormatting>
  <conditionalFormatting sqref="KA34">
    <cfRule type="expression" dxfId="11650" priority="6243">
      <formula>KA34=$B$8</formula>
    </cfRule>
    <cfRule type="expression" dxfId="11649" priority="6244">
      <formula>KA34=$B$24</formula>
    </cfRule>
    <cfRule type="expression" dxfId="11648" priority="6245">
      <formula>KA34=$B$18</formula>
    </cfRule>
    <cfRule type="expression" dxfId="11647" priority="6246">
      <formula>KA34=$B$3</formula>
    </cfRule>
  </conditionalFormatting>
  <conditionalFormatting sqref="KA34">
    <cfRule type="expression" dxfId="11646" priority="6230">
      <formula>KA34=$B$20</formula>
    </cfRule>
    <cfRule type="expression" dxfId="11645" priority="6231">
      <formula>KA34=$B$21</formula>
    </cfRule>
    <cfRule type="expression" dxfId="11644" priority="6232">
      <formula>KA34=$B$19</formula>
    </cfRule>
    <cfRule type="expression" dxfId="11643" priority="6233">
      <formula>KA34=$B$17</formula>
    </cfRule>
    <cfRule type="expression" dxfId="11642" priority="6234">
      <formula>KA34=$B$16</formula>
    </cfRule>
    <cfRule type="expression" dxfId="11641" priority="6235">
      <formula>KA34=$B$14</formula>
    </cfRule>
    <cfRule type="expression" dxfId="11640" priority="6236">
      <formula>KA34=$B$13</formula>
    </cfRule>
    <cfRule type="expression" dxfId="11639" priority="6237">
      <formula>KA34=$B$12</formula>
    </cfRule>
    <cfRule type="expression" dxfId="11638" priority="6238">
      <formula>KA34=$B$11</formula>
    </cfRule>
    <cfRule type="expression" dxfId="11637" priority="6239">
      <formula>KA34=$B$10</formula>
    </cfRule>
    <cfRule type="expression" dxfId="11636" priority="6240">
      <formula>KA34=$B$9</formula>
    </cfRule>
    <cfRule type="expression" dxfId="11635" priority="6241">
      <formula>KA34=$B$6</formula>
    </cfRule>
    <cfRule type="expression" dxfId="11634" priority="6242">
      <formula>"TEXT(C$16,""ddd"")='Sat'"</formula>
    </cfRule>
  </conditionalFormatting>
  <conditionalFormatting sqref="KA34">
    <cfRule type="expression" dxfId="11633" priority="6229">
      <formula>KA34=$B$22</formula>
    </cfRule>
  </conditionalFormatting>
  <conditionalFormatting sqref="KA34">
    <cfRule type="expression" dxfId="11632" priority="6227">
      <formula>KA34=#REF!</formula>
    </cfRule>
    <cfRule type="expression" dxfId="11631" priority="6228">
      <formula>KA34=$B$23</formula>
    </cfRule>
  </conditionalFormatting>
  <conditionalFormatting sqref="JZ34:KC34">
    <cfRule type="expression" dxfId="11630" priority="6223">
      <formula>JZ34=$B$8</formula>
    </cfRule>
    <cfRule type="expression" dxfId="11629" priority="6224">
      <formula>JZ34=$B$24</formula>
    </cfRule>
    <cfRule type="expression" dxfId="11628" priority="6225">
      <formula>JZ34=$B$18</formula>
    </cfRule>
    <cfRule type="expression" dxfId="11627" priority="6226">
      <formula>JZ34=$B$3</formula>
    </cfRule>
  </conditionalFormatting>
  <conditionalFormatting sqref="JZ34:KC34">
    <cfRule type="expression" dxfId="11626" priority="6210">
      <formula>JZ34=$B$20</formula>
    </cfRule>
    <cfRule type="expression" dxfId="11625" priority="6211">
      <formula>JZ34=$B$21</formula>
    </cfRule>
    <cfRule type="expression" dxfId="11624" priority="6212">
      <formula>JZ34=$B$19</formula>
    </cfRule>
    <cfRule type="expression" dxfId="11623" priority="6213">
      <formula>JZ34=$B$17</formula>
    </cfRule>
    <cfRule type="expression" dxfId="11622" priority="6214">
      <formula>JZ34=$B$16</formula>
    </cfRule>
    <cfRule type="expression" dxfId="11621" priority="6215">
      <formula>JZ34=$B$14</formula>
    </cfRule>
    <cfRule type="expression" dxfId="11620" priority="6216">
      <formula>JZ34=$B$13</formula>
    </cfRule>
    <cfRule type="expression" dxfId="11619" priority="6217">
      <formula>JZ34=$B$12</formula>
    </cfRule>
    <cfRule type="expression" dxfId="11618" priority="6218">
      <formula>JZ34=$B$11</formula>
    </cfRule>
    <cfRule type="expression" dxfId="11617" priority="6219">
      <formula>JZ34=$B$10</formula>
    </cfRule>
    <cfRule type="expression" dxfId="11616" priority="6220">
      <formula>JZ34=$B$9</formula>
    </cfRule>
    <cfRule type="expression" dxfId="11615" priority="6221">
      <formula>JZ34=$B$6</formula>
    </cfRule>
    <cfRule type="expression" dxfId="11614" priority="6222">
      <formula>"TEXT(C$16,""ddd"")='Sat'"</formula>
    </cfRule>
  </conditionalFormatting>
  <conditionalFormatting sqref="JZ34:KC34">
    <cfRule type="expression" dxfId="11613" priority="6209">
      <formula>JZ34=$B$22</formula>
    </cfRule>
  </conditionalFormatting>
  <conditionalFormatting sqref="JZ34:KC34">
    <cfRule type="expression" dxfId="11612" priority="6207">
      <formula>JZ34=#REF!</formula>
    </cfRule>
    <cfRule type="expression" dxfId="11611" priority="6208">
      <formula>JZ34=$B$23</formula>
    </cfRule>
  </conditionalFormatting>
  <conditionalFormatting sqref="IR40:IS40">
    <cfRule type="expression" dxfId="11610" priority="6203">
      <formula>IR40=$B$8</formula>
    </cfRule>
    <cfRule type="expression" dxfId="11609" priority="6204">
      <formula>IR40=$B$24</formula>
    </cfRule>
    <cfRule type="expression" dxfId="11608" priority="6205">
      <formula>IR40=$B$18</formula>
    </cfRule>
    <cfRule type="expression" dxfId="11607" priority="6206">
      <formula>IR40=$B$3</formula>
    </cfRule>
  </conditionalFormatting>
  <conditionalFormatting sqref="IR40:IS40">
    <cfRule type="expression" dxfId="11606" priority="6190">
      <formula>IR40=$B$20</formula>
    </cfRule>
    <cfRule type="expression" dxfId="11605" priority="6191">
      <formula>IR40=$B$21</formula>
    </cfRule>
    <cfRule type="expression" dxfId="11604" priority="6192">
      <formula>IR40=$B$19</formula>
    </cfRule>
    <cfRule type="expression" dxfId="11603" priority="6193">
      <formula>IR40=$B$17</formula>
    </cfRule>
    <cfRule type="expression" dxfId="11602" priority="6194">
      <formula>IR40=$B$16</formula>
    </cfRule>
    <cfRule type="expression" dxfId="11601" priority="6195">
      <formula>IR40=$B$14</formula>
    </cfRule>
    <cfRule type="expression" dxfId="11600" priority="6196">
      <formula>IR40=$B$13</formula>
    </cfRule>
    <cfRule type="expression" dxfId="11599" priority="6197">
      <formula>IR40=$B$12</formula>
    </cfRule>
    <cfRule type="expression" dxfId="11598" priority="6198">
      <formula>IR40=$B$11</formula>
    </cfRule>
    <cfRule type="expression" dxfId="11597" priority="6199">
      <formula>IR40=$B$10</formula>
    </cfRule>
    <cfRule type="expression" dxfId="11596" priority="6200">
      <formula>IR40=$B$9</formula>
    </cfRule>
    <cfRule type="expression" dxfId="11595" priority="6201">
      <formula>IR40=$B$6</formula>
    </cfRule>
    <cfRule type="expression" dxfId="11594" priority="6202">
      <formula>"TEXT(C$16,""ddd"")='Sat'"</formula>
    </cfRule>
  </conditionalFormatting>
  <conditionalFormatting sqref="IR40:IS40">
    <cfRule type="expression" dxfId="11593" priority="6189">
      <formula>IR40=$B$22</formula>
    </cfRule>
  </conditionalFormatting>
  <conditionalFormatting sqref="IR40:IS40">
    <cfRule type="expression" dxfId="11592" priority="6187">
      <formula>IR40=#REF!</formula>
    </cfRule>
    <cfRule type="expression" dxfId="11591" priority="6188">
      <formula>IR40=$B$23</formula>
    </cfRule>
  </conditionalFormatting>
  <conditionalFormatting sqref="IY40:IZ40">
    <cfRule type="expression" dxfId="11590" priority="6183">
      <formula>IY40=$B$8</formula>
    </cfRule>
    <cfRule type="expression" dxfId="11589" priority="6184">
      <formula>IY40=$B$24</formula>
    </cfRule>
    <cfRule type="expression" dxfId="11588" priority="6185">
      <formula>IY40=$B$18</formula>
    </cfRule>
    <cfRule type="expression" dxfId="11587" priority="6186">
      <formula>IY40=$B$3</formula>
    </cfRule>
  </conditionalFormatting>
  <conditionalFormatting sqref="IY40:IZ40">
    <cfRule type="expression" dxfId="11586" priority="6170">
      <formula>IY40=$B$20</formula>
    </cfRule>
    <cfRule type="expression" dxfId="11585" priority="6171">
      <formula>IY40=$B$21</formula>
    </cfRule>
    <cfRule type="expression" dxfId="11584" priority="6172">
      <formula>IY40=$B$19</formula>
    </cfRule>
    <cfRule type="expression" dxfId="11583" priority="6173">
      <formula>IY40=$B$17</formula>
    </cfRule>
    <cfRule type="expression" dxfId="11582" priority="6174">
      <formula>IY40=$B$16</formula>
    </cfRule>
    <cfRule type="expression" dxfId="11581" priority="6175">
      <formula>IY40=$B$14</formula>
    </cfRule>
    <cfRule type="expression" dxfId="11580" priority="6176">
      <formula>IY40=$B$13</formula>
    </cfRule>
    <cfRule type="expression" dxfId="11579" priority="6177">
      <formula>IY40=$B$12</formula>
    </cfRule>
    <cfRule type="expression" dxfId="11578" priority="6178">
      <formula>IY40=$B$11</formula>
    </cfRule>
    <cfRule type="expression" dxfId="11577" priority="6179">
      <formula>IY40=$B$10</formula>
    </cfRule>
    <cfRule type="expression" dxfId="11576" priority="6180">
      <formula>IY40=$B$9</formula>
    </cfRule>
    <cfRule type="expression" dxfId="11575" priority="6181">
      <formula>IY40=$B$6</formula>
    </cfRule>
    <cfRule type="expression" dxfId="11574" priority="6182">
      <formula>"TEXT(C$16,""ddd"")='Sat'"</formula>
    </cfRule>
  </conditionalFormatting>
  <conditionalFormatting sqref="IY40:IZ40">
    <cfRule type="expression" dxfId="11573" priority="6169">
      <formula>IY40=$B$22</formula>
    </cfRule>
  </conditionalFormatting>
  <conditionalFormatting sqref="IY40:IZ40">
    <cfRule type="expression" dxfId="11572" priority="6167">
      <formula>IY40=#REF!</formula>
    </cfRule>
    <cfRule type="expression" dxfId="11571" priority="6168">
      <formula>IY40=$B$23</formula>
    </cfRule>
  </conditionalFormatting>
  <conditionalFormatting sqref="JF40:JG40">
    <cfRule type="expression" dxfId="11570" priority="6163">
      <formula>JF40=$B$8</formula>
    </cfRule>
    <cfRule type="expression" dxfId="11569" priority="6164">
      <formula>JF40=$B$24</formula>
    </cfRule>
    <cfRule type="expression" dxfId="11568" priority="6165">
      <formula>JF40=$B$18</formula>
    </cfRule>
    <cfRule type="expression" dxfId="11567" priority="6166">
      <formula>JF40=$B$3</formula>
    </cfRule>
  </conditionalFormatting>
  <conditionalFormatting sqref="JF40:JG40">
    <cfRule type="expression" dxfId="11566" priority="6150">
      <formula>JF40=$B$20</formula>
    </cfRule>
    <cfRule type="expression" dxfId="11565" priority="6151">
      <formula>JF40=$B$21</formula>
    </cfRule>
    <cfRule type="expression" dxfId="11564" priority="6152">
      <formula>JF40=$B$19</formula>
    </cfRule>
    <cfRule type="expression" dxfId="11563" priority="6153">
      <formula>JF40=$B$17</formula>
    </cfRule>
    <cfRule type="expression" dxfId="11562" priority="6154">
      <formula>JF40=$B$16</formula>
    </cfRule>
    <cfRule type="expression" dxfId="11561" priority="6155">
      <formula>JF40=$B$14</formula>
    </cfRule>
    <cfRule type="expression" dxfId="11560" priority="6156">
      <formula>JF40=$B$13</formula>
    </cfRule>
    <cfRule type="expression" dxfId="11559" priority="6157">
      <formula>JF40=$B$12</formula>
    </cfRule>
    <cfRule type="expression" dxfId="11558" priority="6158">
      <formula>JF40=$B$11</formula>
    </cfRule>
    <cfRule type="expression" dxfId="11557" priority="6159">
      <formula>JF40=$B$10</formula>
    </cfRule>
    <cfRule type="expression" dxfId="11556" priority="6160">
      <formula>JF40=$B$9</formula>
    </cfRule>
    <cfRule type="expression" dxfId="11555" priority="6161">
      <formula>JF40=$B$6</formula>
    </cfRule>
    <cfRule type="expression" dxfId="11554" priority="6162">
      <formula>"TEXT(C$16,""ddd"")='Sat'"</formula>
    </cfRule>
  </conditionalFormatting>
  <conditionalFormatting sqref="JF40:JG40">
    <cfRule type="expression" dxfId="11553" priority="6149">
      <formula>JF40=$B$22</formula>
    </cfRule>
  </conditionalFormatting>
  <conditionalFormatting sqref="JF40:JG40">
    <cfRule type="expression" dxfId="11552" priority="6147">
      <formula>JF40=#REF!</formula>
    </cfRule>
    <cfRule type="expression" dxfId="11551" priority="6148">
      <formula>JF40=$B$23</formula>
    </cfRule>
  </conditionalFormatting>
  <conditionalFormatting sqref="IQ47:IR47">
    <cfRule type="expression" dxfId="11550" priority="6143">
      <formula>IQ47=$B$8</formula>
    </cfRule>
    <cfRule type="expression" dxfId="11549" priority="6144">
      <formula>IQ47=$B$24</formula>
    </cfRule>
    <cfRule type="expression" dxfId="11548" priority="6145">
      <formula>IQ47=$B$18</formula>
    </cfRule>
    <cfRule type="expression" dxfId="11547" priority="6146">
      <formula>IQ47=$B$3</formula>
    </cfRule>
  </conditionalFormatting>
  <conditionalFormatting sqref="IQ47:IR47">
    <cfRule type="expression" dxfId="11546" priority="6130">
      <formula>IQ47=$B$20</formula>
    </cfRule>
    <cfRule type="expression" dxfId="11545" priority="6131">
      <formula>IQ47=$B$21</formula>
    </cfRule>
    <cfRule type="expression" dxfId="11544" priority="6132">
      <formula>IQ47=$B$19</formula>
    </cfRule>
    <cfRule type="expression" dxfId="11543" priority="6133">
      <formula>IQ47=$B$17</formula>
    </cfRule>
    <cfRule type="expression" dxfId="11542" priority="6134">
      <formula>IQ47=$B$16</formula>
    </cfRule>
    <cfRule type="expression" dxfId="11541" priority="6135">
      <formula>IQ47=$B$14</formula>
    </cfRule>
    <cfRule type="expression" dxfId="11540" priority="6136">
      <formula>IQ47=$B$13</formula>
    </cfRule>
    <cfRule type="expression" dxfId="11539" priority="6137">
      <formula>IQ47=$B$12</formula>
    </cfRule>
    <cfRule type="expression" dxfId="11538" priority="6138">
      <formula>IQ47=$B$11</formula>
    </cfRule>
    <cfRule type="expression" dxfId="11537" priority="6139">
      <formula>IQ47=$B$10</formula>
    </cfRule>
    <cfRule type="expression" dxfId="11536" priority="6140">
      <formula>IQ47=$B$9</formula>
    </cfRule>
    <cfRule type="expression" dxfId="11535" priority="6141">
      <formula>IQ47=$B$6</formula>
    </cfRule>
    <cfRule type="expression" dxfId="11534" priority="6142">
      <formula>"TEXT(C$16,""ddd"")='Sat'"</formula>
    </cfRule>
  </conditionalFormatting>
  <conditionalFormatting sqref="IQ47:IR47">
    <cfRule type="expression" dxfId="11533" priority="6129">
      <formula>IQ47=$B$22</formula>
    </cfRule>
  </conditionalFormatting>
  <conditionalFormatting sqref="IQ47:IR47">
    <cfRule type="expression" dxfId="11532" priority="6127">
      <formula>IQ47=#REF!</formula>
    </cfRule>
    <cfRule type="expression" dxfId="11531" priority="6128">
      <formula>IQ47=$B$23</formula>
    </cfRule>
  </conditionalFormatting>
  <conditionalFormatting sqref="IX47:IY47">
    <cfRule type="expression" dxfId="11530" priority="6123">
      <formula>IX47=$B$8</formula>
    </cfRule>
    <cfRule type="expression" dxfId="11529" priority="6124">
      <formula>IX47=$B$24</formula>
    </cfRule>
    <cfRule type="expression" dxfId="11528" priority="6125">
      <formula>IX47=$B$18</formula>
    </cfRule>
    <cfRule type="expression" dxfId="11527" priority="6126">
      <formula>IX47=$B$3</formula>
    </cfRule>
  </conditionalFormatting>
  <conditionalFormatting sqref="IX47:IY47">
    <cfRule type="expression" dxfId="11526" priority="6110">
      <formula>IX47=$B$20</formula>
    </cfRule>
    <cfRule type="expression" dxfId="11525" priority="6111">
      <formula>IX47=$B$21</formula>
    </cfRule>
    <cfRule type="expression" dxfId="11524" priority="6112">
      <formula>IX47=$B$19</formula>
    </cfRule>
    <cfRule type="expression" dxfId="11523" priority="6113">
      <formula>IX47=$B$17</formula>
    </cfRule>
    <cfRule type="expression" dxfId="11522" priority="6114">
      <formula>IX47=$B$16</formula>
    </cfRule>
    <cfRule type="expression" dxfId="11521" priority="6115">
      <formula>IX47=$B$14</formula>
    </cfRule>
    <cfRule type="expression" dxfId="11520" priority="6116">
      <formula>IX47=$B$13</formula>
    </cfRule>
    <cfRule type="expression" dxfId="11519" priority="6117">
      <formula>IX47=$B$12</formula>
    </cfRule>
    <cfRule type="expression" dxfId="11518" priority="6118">
      <formula>IX47=$B$11</formula>
    </cfRule>
    <cfRule type="expression" dxfId="11517" priority="6119">
      <formula>IX47=$B$10</formula>
    </cfRule>
    <cfRule type="expression" dxfId="11516" priority="6120">
      <formula>IX47=$B$9</formula>
    </cfRule>
    <cfRule type="expression" dxfId="11515" priority="6121">
      <formula>IX47=$B$6</formula>
    </cfRule>
    <cfRule type="expression" dxfId="11514" priority="6122">
      <formula>"TEXT(C$16,""ddd"")='Sat'"</formula>
    </cfRule>
  </conditionalFormatting>
  <conditionalFormatting sqref="IX47:IY47">
    <cfRule type="expression" dxfId="11513" priority="6109">
      <formula>IX47=$B$22</formula>
    </cfRule>
  </conditionalFormatting>
  <conditionalFormatting sqref="IX47:IY47">
    <cfRule type="expression" dxfId="11512" priority="6107">
      <formula>IX47=#REF!</formula>
    </cfRule>
    <cfRule type="expression" dxfId="11511" priority="6108">
      <formula>IX47=$B$23</formula>
    </cfRule>
  </conditionalFormatting>
  <conditionalFormatting sqref="JS47:JT47">
    <cfRule type="expression" dxfId="11510" priority="6103">
      <formula>JS47=$B$8</formula>
    </cfRule>
    <cfRule type="expression" dxfId="11509" priority="6104">
      <formula>JS47=$B$24</formula>
    </cfRule>
    <cfRule type="expression" dxfId="11508" priority="6105">
      <formula>JS47=$B$18</formula>
    </cfRule>
    <cfRule type="expression" dxfId="11507" priority="6106">
      <formula>JS47=$B$3</formula>
    </cfRule>
  </conditionalFormatting>
  <conditionalFormatting sqref="JS47:JT47">
    <cfRule type="expression" dxfId="11506" priority="6090">
      <formula>JS47=$B$20</formula>
    </cfRule>
    <cfRule type="expression" dxfId="11505" priority="6091">
      <formula>JS47=$B$21</formula>
    </cfRule>
    <cfRule type="expression" dxfId="11504" priority="6092">
      <formula>JS47=$B$19</formula>
    </cfRule>
    <cfRule type="expression" dxfId="11503" priority="6093">
      <formula>JS47=$B$17</formula>
    </cfRule>
    <cfRule type="expression" dxfId="11502" priority="6094">
      <formula>JS47=$B$16</formula>
    </cfRule>
    <cfRule type="expression" dxfId="11501" priority="6095">
      <formula>JS47=$B$14</formula>
    </cfRule>
    <cfRule type="expression" dxfId="11500" priority="6096">
      <formula>JS47=$B$13</formula>
    </cfRule>
    <cfRule type="expression" dxfId="11499" priority="6097">
      <formula>JS47=$B$12</formula>
    </cfRule>
    <cfRule type="expression" dxfId="11498" priority="6098">
      <formula>JS47=$B$11</formula>
    </cfRule>
    <cfRule type="expression" dxfId="11497" priority="6099">
      <formula>JS47=$B$10</formula>
    </cfRule>
    <cfRule type="expression" dxfId="11496" priority="6100">
      <formula>JS47=$B$9</formula>
    </cfRule>
    <cfRule type="expression" dxfId="11495" priority="6101">
      <formula>JS47=$B$6</formula>
    </cfRule>
    <cfRule type="expression" dxfId="11494" priority="6102">
      <formula>"TEXT(C$16,""ddd"")='Sat'"</formula>
    </cfRule>
  </conditionalFormatting>
  <conditionalFormatting sqref="JS47:JT47">
    <cfRule type="expression" dxfId="11493" priority="6089">
      <formula>JS47=$B$22</formula>
    </cfRule>
  </conditionalFormatting>
  <conditionalFormatting sqref="JS47:JT47">
    <cfRule type="expression" dxfId="11492" priority="6087">
      <formula>JS47=#REF!</formula>
    </cfRule>
    <cfRule type="expression" dxfId="11491" priority="6088">
      <formula>JS47=$B$23</formula>
    </cfRule>
  </conditionalFormatting>
  <conditionalFormatting sqref="JZ47:KA47">
    <cfRule type="expression" dxfId="11490" priority="6083">
      <formula>JZ47=$B$8</formula>
    </cfRule>
    <cfRule type="expression" dxfId="11489" priority="6084">
      <formula>JZ47=$B$24</formula>
    </cfRule>
    <cfRule type="expression" dxfId="11488" priority="6085">
      <formula>JZ47=$B$18</formula>
    </cfRule>
    <cfRule type="expression" dxfId="11487" priority="6086">
      <formula>JZ47=$B$3</formula>
    </cfRule>
  </conditionalFormatting>
  <conditionalFormatting sqref="JZ47:KA47">
    <cfRule type="expression" dxfId="11486" priority="6070">
      <formula>JZ47=$B$20</formula>
    </cfRule>
    <cfRule type="expression" dxfId="11485" priority="6071">
      <formula>JZ47=$B$21</formula>
    </cfRule>
    <cfRule type="expression" dxfId="11484" priority="6072">
      <formula>JZ47=$B$19</formula>
    </cfRule>
    <cfRule type="expression" dxfId="11483" priority="6073">
      <formula>JZ47=$B$17</formula>
    </cfRule>
    <cfRule type="expression" dxfId="11482" priority="6074">
      <formula>JZ47=$B$16</formula>
    </cfRule>
    <cfRule type="expression" dxfId="11481" priority="6075">
      <formula>JZ47=$B$14</formula>
    </cfRule>
    <cfRule type="expression" dxfId="11480" priority="6076">
      <formula>JZ47=$B$13</formula>
    </cfRule>
    <cfRule type="expression" dxfId="11479" priority="6077">
      <formula>JZ47=$B$12</formula>
    </cfRule>
    <cfRule type="expression" dxfId="11478" priority="6078">
      <formula>JZ47=$B$11</formula>
    </cfRule>
    <cfRule type="expression" dxfId="11477" priority="6079">
      <formula>JZ47=$B$10</formula>
    </cfRule>
    <cfRule type="expression" dxfId="11476" priority="6080">
      <formula>JZ47=$B$9</formula>
    </cfRule>
    <cfRule type="expression" dxfId="11475" priority="6081">
      <formula>JZ47=$B$6</formula>
    </cfRule>
    <cfRule type="expression" dxfId="11474" priority="6082">
      <formula>"TEXT(C$16,""ddd"")='Sat'"</formula>
    </cfRule>
  </conditionalFormatting>
  <conditionalFormatting sqref="JZ47:KA47">
    <cfRule type="expression" dxfId="11473" priority="6069">
      <formula>JZ47=$B$22</formula>
    </cfRule>
  </conditionalFormatting>
  <conditionalFormatting sqref="JZ47:KA47">
    <cfRule type="expression" dxfId="11472" priority="6067">
      <formula>JZ47=#REF!</formula>
    </cfRule>
    <cfRule type="expression" dxfId="11471" priority="6068">
      <formula>JZ47=$B$23</formula>
    </cfRule>
  </conditionalFormatting>
  <conditionalFormatting sqref="IW53">
    <cfRule type="expression" dxfId="11470" priority="6063">
      <formula>IW53=$B$8</formula>
    </cfRule>
    <cfRule type="expression" dxfId="11469" priority="6064">
      <formula>IW53=$B$24</formula>
    </cfRule>
    <cfRule type="expression" dxfId="11468" priority="6065">
      <formula>IW53=$B$18</formula>
    </cfRule>
    <cfRule type="expression" dxfId="11467" priority="6066">
      <formula>IW53=$B$3</formula>
    </cfRule>
  </conditionalFormatting>
  <conditionalFormatting sqref="IW53">
    <cfRule type="expression" dxfId="11466" priority="6050">
      <formula>IW53=$B$20</formula>
    </cfRule>
    <cfRule type="expression" dxfId="11465" priority="6051">
      <formula>IW53=$B$21</formula>
    </cfRule>
    <cfRule type="expression" dxfId="11464" priority="6052">
      <formula>IW53=$B$19</formula>
    </cfRule>
    <cfRule type="expression" dxfId="11463" priority="6053">
      <formula>IW53=$B$17</formula>
    </cfRule>
    <cfRule type="expression" dxfId="11462" priority="6054">
      <formula>IW53=$B$16</formula>
    </cfRule>
    <cfRule type="expression" dxfId="11461" priority="6055">
      <formula>IW53=$B$14</formula>
    </cfRule>
    <cfRule type="expression" dxfId="11460" priority="6056">
      <formula>IW53=$B$13</formula>
    </cfRule>
    <cfRule type="expression" dxfId="11459" priority="6057">
      <formula>IW53=$B$12</formula>
    </cfRule>
    <cfRule type="expression" dxfId="11458" priority="6058">
      <formula>IW53=$B$11</formula>
    </cfRule>
    <cfRule type="expression" dxfId="11457" priority="6059">
      <formula>IW53=$B$10</formula>
    </cfRule>
    <cfRule type="expression" dxfId="11456" priority="6060">
      <formula>IW53=$B$9</formula>
    </cfRule>
    <cfRule type="expression" dxfId="11455" priority="6061">
      <formula>IW53=$B$6</formula>
    </cfRule>
    <cfRule type="expression" dxfId="11454" priority="6062">
      <formula>"TEXT(C$16,""ddd"")='Sat'"</formula>
    </cfRule>
  </conditionalFormatting>
  <conditionalFormatting sqref="IW53">
    <cfRule type="expression" dxfId="11453" priority="6049">
      <formula>IW53=$B$22</formula>
    </cfRule>
  </conditionalFormatting>
  <conditionalFormatting sqref="IW53">
    <cfRule type="expression" dxfId="11452" priority="6047">
      <formula>IW53=#REF!</formula>
    </cfRule>
    <cfRule type="expression" dxfId="11451" priority="6048">
      <formula>IW53=$B$23</formula>
    </cfRule>
  </conditionalFormatting>
  <conditionalFormatting sqref="IY53">
    <cfRule type="expression" dxfId="11450" priority="6043">
      <formula>IY53=$B$8</formula>
    </cfRule>
    <cfRule type="expression" dxfId="11449" priority="6044">
      <formula>IY53=$B$24</formula>
    </cfRule>
    <cfRule type="expression" dxfId="11448" priority="6045">
      <formula>IY53=$B$18</formula>
    </cfRule>
    <cfRule type="expression" dxfId="11447" priority="6046">
      <formula>IY53=$B$3</formula>
    </cfRule>
  </conditionalFormatting>
  <conditionalFormatting sqref="IY53">
    <cfRule type="expression" dxfId="11446" priority="6030">
      <formula>IY53=$B$20</formula>
    </cfRule>
    <cfRule type="expression" dxfId="11445" priority="6031">
      <formula>IY53=$B$21</formula>
    </cfRule>
    <cfRule type="expression" dxfId="11444" priority="6032">
      <formula>IY53=$B$19</formula>
    </cfRule>
    <cfRule type="expression" dxfId="11443" priority="6033">
      <formula>IY53=$B$17</formula>
    </cfRule>
    <cfRule type="expression" dxfId="11442" priority="6034">
      <formula>IY53=$B$16</formula>
    </cfRule>
    <cfRule type="expression" dxfId="11441" priority="6035">
      <formula>IY53=$B$14</formula>
    </cfRule>
    <cfRule type="expression" dxfId="11440" priority="6036">
      <formula>IY53=$B$13</formula>
    </cfRule>
    <cfRule type="expression" dxfId="11439" priority="6037">
      <formula>IY53=$B$12</formula>
    </cfRule>
    <cfRule type="expression" dxfId="11438" priority="6038">
      <formula>IY53=$B$11</formula>
    </cfRule>
    <cfRule type="expression" dxfId="11437" priority="6039">
      <formula>IY53=$B$10</formula>
    </cfRule>
    <cfRule type="expression" dxfId="11436" priority="6040">
      <formula>IY53=$B$9</formula>
    </cfRule>
    <cfRule type="expression" dxfId="11435" priority="6041">
      <formula>IY53=$B$6</formula>
    </cfRule>
    <cfRule type="expression" dxfId="11434" priority="6042">
      <formula>"TEXT(C$16,""ddd"")='Sat'"</formula>
    </cfRule>
  </conditionalFormatting>
  <conditionalFormatting sqref="IY53">
    <cfRule type="expression" dxfId="11433" priority="6029">
      <formula>IY53=$B$22</formula>
    </cfRule>
  </conditionalFormatting>
  <conditionalFormatting sqref="IY53">
    <cfRule type="expression" dxfId="11432" priority="6027">
      <formula>IY53=#REF!</formula>
    </cfRule>
    <cfRule type="expression" dxfId="11431" priority="6028">
      <formula>IY53=$B$23</formula>
    </cfRule>
  </conditionalFormatting>
  <conditionalFormatting sqref="JD53">
    <cfRule type="expression" dxfId="11430" priority="6023">
      <formula>JD53=$B$8</formula>
    </cfRule>
    <cfRule type="expression" dxfId="11429" priority="6024">
      <formula>JD53=$B$24</formula>
    </cfRule>
    <cfRule type="expression" dxfId="11428" priority="6025">
      <formula>JD53=$B$18</formula>
    </cfRule>
    <cfRule type="expression" dxfId="11427" priority="6026">
      <formula>JD53=$B$3</formula>
    </cfRule>
  </conditionalFormatting>
  <conditionalFormatting sqref="JD53">
    <cfRule type="expression" dxfId="11426" priority="6010">
      <formula>JD53=$B$20</formula>
    </cfRule>
    <cfRule type="expression" dxfId="11425" priority="6011">
      <formula>JD53=$B$21</formula>
    </cfRule>
    <cfRule type="expression" dxfId="11424" priority="6012">
      <formula>JD53=$B$19</formula>
    </cfRule>
    <cfRule type="expression" dxfId="11423" priority="6013">
      <formula>JD53=$B$17</formula>
    </cfRule>
    <cfRule type="expression" dxfId="11422" priority="6014">
      <formula>JD53=$B$16</formula>
    </cfRule>
    <cfRule type="expression" dxfId="11421" priority="6015">
      <formula>JD53=$B$14</formula>
    </cfRule>
    <cfRule type="expression" dxfId="11420" priority="6016">
      <formula>JD53=$B$13</formula>
    </cfRule>
    <cfRule type="expression" dxfId="11419" priority="6017">
      <formula>JD53=$B$12</formula>
    </cfRule>
    <cfRule type="expression" dxfId="11418" priority="6018">
      <formula>JD53=$B$11</formula>
    </cfRule>
    <cfRule type="expression" dxfId="11417" priority="6019">
      <formula>JD53=$B$10</formula>
    </cfRule>
    <cfRule type="expression" dxfId="11416" priority="6020">
      <formula>JD53=$B$9</formula>
    </cfRule>
    <cfRule type="expression" dxfId="11415" priority="6021">
      <formula>JD53=$B$6</formula>
    </cfRule>
    <cfRule type="expression" dxfId="11414" priority="6022">
      <formula>"TEXT(C$16,""ddd"")='Sat'"</formula>
    </cfRule>
  </conditionalFormatting>
  <conditionalFormatting sqref="JD53">
    <cfRule type="expression" dxfId="11413" priority="6009">
      <formula>JD53=$B$22</formula>
    </cfRule>
  </conditionalFormatting>
  <conditionalFormatting sqref="JD53">
    <cfRule type="expression" dxfId="11412" priority="6007">
      <formula>JD53=#REF!</formula>
    </cfRule>
    <cfRule type="expression" dxfId="11411" priority="6008">
      <formula>JD53=$B$23</formula>
    </cfRule>
  </conditionalFormatting>
  <conditionalFormatting sqref="JF53">
    <cfRule type="expression" dxfId="11410" priority="6003">
      <formula>JF53=$B$8</formula>
    </cfRule>
    <cfRule type="expression" dxfId="11409" priority="6004">
      <formula>JF53=$B$24</formula>
    </cfRule>
    <cfRule type="expression" dxfId="11408" priority="6005">
      <formula>JF53=$B$18</formula>
    </cfRule>
    <cfRule type="expression" dxfId="11407" priority="6006">
      <formula>JF53=$B$3</formula>
    </cfRule>
  </conditionalFormatting>
  <conditionalFormatting sqref="JF53">
    <cfRule type="expression" dxfId="11406" priority="5990">
      <formula>JF53=$B$20</formula>
    </cfRule>
    <cfRule type="expression" dxfId="11405" priority="5991">
      <formula>JF53=$B$21</formula>
    </cfRule>
    <cfRule type="expression" dxfId="11404" priority="5992">
      <formula>JF53=$B$19</formula>
    </cfRule>
    <cfRule type="expression" dxfId="11403" priority="5993">
      <formula>JF53=$B$17</formula>
    </cfRule>
    <cfRule type="expression" dxfId="11402" priority="5994">
      <formula>JF53=$B$16</formula>
    </cfRule>
    <cfRule type="expression" dxfId="11401" priority="5995">
      <formula>JF53=$B$14</formula>
    </cfRule>
    <cfRule type="expression" dxfId="11400" priority="5996">
      <formula>JF53=$B$13</formula>
    </cfRule>
    <cfRule type="expression" dxfId="11399" priority="5997">
      <formula>JF53=$B$12</formula>
    </cfRule>
    <cfRule type="expression" dxfId="11398" priority="5998">
      <formula>JF53=$B$11</formula>
    </cfRule>
    <cfRule type="expression" dxfId="11397" priority="5999">
      <formula>JF53=$B$10</formula>
    </cfRule>
    <cfRule type="expression" dxfId="11396" priority="6000">
      <formula>JF53=$B$9</formula>
    </cfRule>
    <cfRule type="expression" dxfId="11395" priority="6001">
      <formula>JF53=$B$6</formula>
    </cfRule>
    <cfRule type="expression" dxfId="11394" priority="6002">
      <formula>"TEXT(C$16,""ddd"")='Sat'"</formula>
    </cfRule>
  </conditionalFormatting>
  <conditionalFormatting sqref="JF53">
    <cfRule type="expression" dxfId="11393" priority="5989">
      <formula>JF53=$B$22</formula>
    </cfRule>
  </conditionalFormatting>
  <conditionalFormatting sqref="JF53">
    <cfRule type="expression" dxfId="11392" priority="5987">
      <formula>JF53=#REF!</formula>
    </cfRule>
    <cfRule type="expression" dxfId="11391" priority="5988">
      <formula>JF53=$B$23</formula>
    </cfRule>
  </conditionalFormatting>
  <conditionalFormatting sqref="JK53">
    <cfRule type="expression" dxfId="11390" priority="5983">
      <formula>JK53=$B$8</formula>
    </cfRule>
    <cfRule type="expression" dxfId="11389" priority="5984">
      <formula>JK53=$B$24</formula>
    </cfRule>
    <cfRule type="expression" dxfId="11388" priority="5985">
      <formula>JK53=$B$18</formula>
    </cfRule>
    <cfRule type="expression" dxfId="11387" priority="5986">
      <formula>JK53=$B$3</formula>
    </cfRule>
  </conditionalFormatting>
  <conditionalFormatting sqref="JK53">
    <cfRule type="expression" dxfId="11386" priority="5970">
      <formula>JK53=$B$20</formula>
    </cfRule>
    <cfRule type="expression" dxfId="11385" priority="5971">
      <formula>JK53=$B$21</formula>
    </cfRule>
    <cfRule type="expression" dxfId="11384" priority="5972">
      <formula>JK53=$B$19</formula>
    </cfRule>
    <cfRule type="expression" dxfId="11383" priority="5973">
      <formula>JK53=$B$17</formula>
    </cfRule>
    <cfRule type="expression" dxfId="11382" priority="5974">
      <formula>JK53=$B$16</formula>
    </cfRule>
    <cfRule type="expression" dxfId="11381" priority="5975">
      <formula>JK53=$B$14</formula>
    </cfRule>
    <cfRule type="expression" dxfId="11380" priority="5976">
      <formula>JK53=$B$13</formula>
    </cfRule>
    <cfRule type="expression" dxfId="11379" priority="5977">
      <formula>JK53=$B$12</formula>
    </cfRule>
    <cfRule type="expression" dxfId="11378" priority="5978">
      <formula>JK53=$B$11</formula>
    </cfRule>
    <cfRule type="expression" dxfId="11377" priority="5979">
      <formula>JK53=$B$10</formula>
    </cfRule>
    <cfRule type="expression" dxfId="11376" priority="5980">
      <formula>JK53=$B$9</formula>
    </cfRule>
    <cfRule type="expression" dxfId="11375" priority="5981">
      <formula>JK53=$B$6</formula>
    </cfRule>
    <cfRule type="expression" dxfId="11374" priority="5982">
      <formula>"TEXT(C$16,""ddd"")='Sat'"</formula>
    </cfRule>
  </conditionalFormatting>
  <conditionalFormatting sqref="JK53">
    <cfRule type="expression" dxfId="11373" priority="5969">
      <formula>JK53=$B$22</formula>
    </cfRule>
  </conditionalFormatting>
  <conditionalFormatting sqref="JK53">
    <cfRule type="expression" dxfId="11372" priority="5967">
      <formula>JK53=#REF!</formula>
    </cfRule>
    <cfRule type="expression" dxfId="11371" priority="5968">
      <formula>JK53=$B$23</formula>
    </cfRule>
  </conditionalFormatting>
  <conditionalFormatting sqref="JM53">
    <cfRule type="expression" dxfId="11370" priority="5963">
      <formula>JM53=$B$8</formula>
    </cfRule>
    <cfRule type="expression" dxfId="11369" priority="5964">
      <formula>JM53=$B$24</formula>
    </cfRule>
    <cfRule type="expression" dxfId="11368" priority="5965">
      <formula>JM53=$B$18</formula>
    </cfRule>
    <cfRule type="expression" dxfId="11367" priority="5966">
      <formula>JM53=$B$3</formula>
    </cfRule>
  </conditionalFormatting>
  <conditionalFormatting sqref="JM53">
    <cfRule type="expression" dxfId="11366" priority="5950">
      <formula>JM53=$B$20</formula>
    </cfRule>
    <cfRule type="expression" dxfId="11365" priority="5951">
      <formula>JM53=$B$21</formula>
    </cfRule>
    <cfRule type="expression" dxfId="11364" priority="5952">
      <formula>JM53=$B$19</formula>
    </cfRule>
    <cfRule type="expression" dxfId="11363" priority="5953">
      <formula>JM53=$B$17</formula>
    </cfRule>
    <cfRule type="expression" dxfId="11362" priority="5954">
      <formula>JM53=$B$16</formula>
    </cfRule>
    <cfRule type="expression" dxfId="11361" priority="5955">
      <formula>JM53=$B$14</formula>
    </cfRule>
    <cfRule type="expression" dxfId="11360" priority="5956">
      <formula>JM53=$B$13</formula>
    </cfRule>
    <cfRule type="expression" dxfId="11359" priority="5957">
      <formula>JM53=$B$12</formula>
    </cfRule>
    <cfRule type="expression" dxfId="11358" priority="5958">
      <formula>JM53=$B$11</formula>
    </cfRule>
    <cfRule type="expression" dxfId="11357" priority="5959">
      <formula>JM53=$B$10</formula>
    </cfRule>
    <cfRule type="expression" dxfId="11356" priority="5960">
      <formula>JM53=$B$9</formula>
    </cfRule>
    <cfRule type="expression" dxfId="11355" priority="5961">
      <formula>JM53=$B$6</formula>
    </cfRule>
    <cfRule type="expression" dxfId="11354" priority="5962">
      <formula>"TEXT(C$16,""ddd"")='Sat'"</formula>
    </cfRule>
  </conditionalFormatting>
  <conditionalFormatting sqref="JM53">
    <cfRule type="expression" dxfId="11353" priority="5949">
      <formula>JM53=$B$22</formula>
    </cfRule>
  </conditionalFormatting>
  <conditionalFormatting sqref="JM53">
    <cfRule type="expression" dxfId="11352" priority="5947">
      <formula>JM53=#REF!</formula>
    </cfRule>
    <cfRule type="expression" dxfId="11351" priority="5948">
      <formula>JM53=$B$23</formula>
    </cfRule>
  </conditionalFormatting>
  <conditionalFormatting sqref="JY53">
    <cfRule type="expression" dxfId="11350" priority="5943">
      <formula>JY53=$B$8</formula>
    </cfRule>
    <cfRule type="expression" dxfId="11349" priority="5944">
      <formula>JY53=$B$24</formula>
    </cfRule>
    <cfRule type="expression" dxfId="11348" priority="5945">
      <formula>JY53=$B$18</formula>
    </cfRule>
    <cfRule type="expression" dxfId="11347" priority="5946">
      <formula>JY53=$B$3</formula>
    </cfRule>
  </conditionalFormatting>
  <conditionalFormatting sqref="JY53">
    <cfRule type="expression" dxfId="11346" priority="5930">
      <formula>JY53=$B$20</formula>
    </cfRule>
    <cfRule type="expression" dxfId="11345" priority="5931">
      <formula>JY53=$B$21</formula>
    </cfRule>
    <cfRule type="expression" dxfId="11344" priority="5932">
      <formula>JY53=$B$19</formula>
    </cfRule>
    <cfRule type="expression" dxfId="11343" priority="5933">
      <formula>JY53=$B$17</formula>
    </cfRule>
    <cfRule type="expression" dxfId="11342" priority="5934">
      <formula>JY53=$B$16</formula>
    </cfRule>
    <cfRule type="expression" dxfId="11341" priority="5935">
      <formula>JY53=$B$14</formula>
    </cfRule>
    <cfRule type="expression" dxfId="11340" priority="5936">
      <formula>JY53=$B$13</formula>
    </cfRule>
    <cfRule type="expression" dxfId="11339" priority="5937">
      <formula>JY53=$B$12</formula>
    </cfRule>
    <cfRule type="expression" dxfId="11338" priority="5938">
      <formula>JY53=$B$11</formula>
    </cfRule>
    <cfRule type="expression" dxfId="11337" priority="5939">
      <formula>JY53=$B$10</formula>
    </cfRule>
    <cfRule type="expression" dxfId="11336" priority="5940">
      <formula>JY53=$B$9</formula>
    </cfRule>
    <cfRule type="expression" dxfId="11335" priority="5941">
      <formula>JY53=$B$6</formula>
    </cfRule>
    <cfRule type="expression" dxfId="11334" priority="5942">
      <formula>"TEXT(C$16,""ddd"")='Sat'"</formula>
    </cfRule>
  </conditionalFormatting>
  <conditionalFormatting sqref="JY53">
    <cfRule type="expression" dxfId="11333" priority="5929">
      <formula>JY53=$B$22</formula>
    </cfRule>
  </conditionalFormatting>
  <conditionalFormatting sqref="JY53">
    <cfRule type="expression" dxfId="11332" priority="5927">
      <formula>JY53=#REF!</formula>
    </cfRule>
    <cfRule type="expression" dxfId="11331" priority="5928">
      <formula>JY53=$B$23</formula>
    </cfRule>
  </conditionalFormatting>
  <conditionalFormatting sqref="KA53">
    <cfRule type="expression" dxfId="11330" priority="5923">
      <formula>KA53=$B$8</formula>
    </cfRule>
    <cfRule type="expression" dxfId="11329" priority="5924">
      <formula>KA53=$B$24</formula>
    </cfRule>
    <cfRule type="expression" dxfId="11328" priority="5925">
      <formula>KA53=$B$18</formula>
    </cfRule>
    <cfRule type="expression" dxfId="11327" priority="5926">
      <formula>KA53=$B$3</formula>
    </cfRule>
  </conditionalFormatting>
  <conditionalFormatting sqref="KA53">
    <cfRule type="expression" dxfId="11326" priority="5910">
      <formula>KA53=$B$20</formula>
    </cfRule>
    <cfRule type="expression" dxfId="11325" priority="5911">
      <formula>KA53=$B$21</formula>
    </cfRule>
    <cfRule type="expression" dxfId="11324" priority="5912">
      <formula>KA53=$B$19</formula>
    </cfRule>
    <cfRule type="expression" dxfId="11323" priority="5913">
      <formula>KA53=$B$17</formula>
    </cfRule>
    <cfRule type="expression" dxfId="11322" priority="5914">
      <formula>KA53=$B$16</formula>
    </cfRule>
    <cfRule type="expression" dxfId="11321" priority="5915">
      <formula>KA53=$B$14</formula>
    </cfRule>
    <cfRule type="expression" dxfId="11320" priority="5916">
      <formula>KA53=$B$13</formula>
    </cfRule>
    <cfRule type="expression" dxfId="11319" priority="5917">
      <formula>KA53=$B$12</formula>
    </cfRule>
    <cfRule type="expression" dxfId="11318" priority="5918">
      <formula>KA53=$B$11</formula>
    </cfRule>
    <cfRule type="expression" dxfId="11317" priority="5919">
      <formula>KA53=$B$10</formula>
    </cfRule>
    <cfRule type="expression" dxfId="11316" priority="5920">
      <formula>KA53=$B$9</formula>
    </cfRule>
    <cfRule type="expression" dxfId="11315" priority="5921">
      <formula>KA53=$B$6</formula>
    </cfRule>
    <cfRule type="expression" dxfId="11314" priority="5922">
      <formula>"TEXT(C$16,""ddd"")='Sat'"</formula>
    </cfRule>
  </conditionalFormatting>
  <conditionalFormatting sqref="KA53">
    <cfRule type="expression" dxfId="11313" priority="5909">
      <formula>KA53=$B$22</formula>
    </cfRule>
  </conditionalFormatting>
  <conditionalFormatting sqref="KA53">
    <cfRule type="expression" dxfId="11312" priority="5907">
      <formula>KA53=#REF!</formula>
    </cfRule>
    <cfRule type="expression" dxfId="11311" priority="5908">
      <formula>KA53=$B$23</formula>
    </cfRule>
  </conditionalFormatting>
  <conditionalFormatting sqref="NL78">
    <cfRule type="expression" dxfId="11310" priority="5903">
      <formula>NL78=$B$8</formula>
    </cfRule>
    <cfRule type="expression" dxfId="11309" priority="5904">
      <formula>NL78=$B$24</formula>
    </cfRule>
    <cfRule type="expression" dxfId="11308" priority="5905">
      <formula>NL78=$B$18</formula>
    </cfRule>
    <cfRule type="expression" dxfId="11307" priority="5906">
      <formula>NL78=$B$3</formula>
    </cfRule>
  </conditionalFormatting>
  <conditionalFormatting sqref="NL78">
    <cfRule type="expression" dxfId="11306" priority="5890">
      <formula>NL78=$B$20</formula>
    </cfRule>
    <cfRule type="expression" dxfId="11305" priority="5891">
      <formula>NL78=$B$21</formula>
    </cfRule>
    <cfRule type="expression" dxfId="11304" priority="5892">
      <formula>NL78=$B$19</formula>
    </cfRule>
    <cfRule type="expression" dxfId="11303" priority="5893">
      <formula>NL78=$B$17</formula>
    </cfRule>
    <cfRule type="expression" dxfId="11302" priority="5894">
      <formula>NL78=$B$16</formula>
    </cfRule>
    <cfRule type="expression" dxfId="11301" priority="5895">
      <formula>NL78=$B$14</formula>
    </cfRule>
    <cfRule type="expression" dxfId="11300" priority="5896">
      <formula>NL78=$B$13</formula>
    </cfRule>
    <cfRule type="expression" dxfId="11299" priority="5897">
      <formula>NL78=$B$12</formula>
    </cfRule>
    <cfRule type="expression" dxfId="11298" priority="5898">
      <formula>NL78=$B$11</formula>
    </cfRule>
    <cfRule type="expression" dxfId="11297" priority="5899">
      <formula>NL78=$B$10</formula>
    </cfRule>
    <cfRule type="expression" dxfId="11296" priority="5900">
      <formula>NL78=$B$9</formula>
    </cfRule>
    <cfRule type="expression" dxfId="11295" priority="5901">
      <formula>NL78=$B$6</formula>
    </cfRule>
    <cfRule type="expression" dxfId="11294" priority="5902">
      <formula>"TEXT(C$16,""ddd"")='Sat'"</formula>
    </cfRule>
  </conditionalFormatting>
  <conditionalFormatting sqref="NL78">
    <cfRule type="expression" dxfId="11293" priority="5889">
      <formula>NL78=$B$22</formula>
    </cfRule>
  </conditionalFormatting>
  <conditionalFormatting sqref="NL78">
    <cfRule type="expression" dxfId="11292" priority="5887">
      <formula>NL78=#REF!</formula>
    </cfRule>
    <cfRule type="expression" dxfId="11291" priority="5888">
      <formula>NL78=$B$23</formula>
    </cfRule>
  </conditionalFormatting>
  <conditionalFormatting sqref="NL78">
    <cfRule type="expression" dxfId="11290" priority="5883">
      <formula>NL78=$B$8</formula>
    </cfRule>
    <cfRule type="expression" dxfId="11289" priority="5884">
      <formula>NL78=$B$24</formula>
    </cfRule>
    <cfRule type="expression" dxfId="11288" priority="5885">
      <formula>NL78=$B$18</formula>
    </cfRule>
    <cfRule type="expression" dxfId="11287" priority="5886">
      <formula>NL78=$B$3</formula>
    </cfRule>
  </conditionalFormatting>
  <conditionalFormatting sqref="NL78">
    <cfRule type="expression" dxfId="11286" priority="5870">
      <formula>NL78=$B$20</formula>
    </cfRule>
    <cfRule type="expression" dxfId="11285" priority="5871">
      <formula>NL78=$B$21</formula>
    </cfRule>
    <cfRule type="expression" dxfId="11284" priority="5872">
      <formula>NL78=$B$19</formula>
    </cfRule>
    <cfRule type="expression" dxfId="11283" priority="5873">
      <formula>NL78=$B$17</formula>
    </cfRule>
    <cfRule type="expression" dxfId="11282" priority="5874">
      <formula>NL78=$B$16</formula>
    </cfRule>
    <cfRule type="expression" dxfId="11281" priority="5875">
      <formula>NL78=$B$14</formula>
    </cfRule>
    <cfRule type="expression" dxfId="11280" priority="5876">
      <formula>NL78=$B$13</formula>
    </cfRule>
    <cfRule type="expression" dxfId="11279" priority="5877">
      <formula>NL78=$B$12</formula>
    </cfRule>
    <cfRule type="expression" dxfId="11278" priority="5878">
      <formula>NL78=$B$11</formula>
    </cfRule>
    <cfRule type="expression" dxfId="11277" priority="5879">
      <formula>NL78=$B$10</formula>
    </cfRule>
    <cfRule type="expression" dxfId="11276" priority="5880">
      <formula>NL78=$B$9</formula>
    </cfRule>
    <cfRule type="expression" dxfId="11275" priority="5881">
      <formula>NL78=$B$6</formula>
    </cfRule>
    <cfRule type="expression" dxfId="11274" priority="5882">
      <formula>"TEXT(C$16,""ddd"")='Sat'"</formula>
    </cfRule>
  </conditionalFormatting>
  <conditionalFormatting sqref="NL78">
    <cfRule type="expression" dxfId="11273" priority="5869">
      <formula>NL78=$B$22</formula>
    </cfRule>
  </conditionalFormatting>
  <conditionalFormatting sqref="NL78">
    <cfRule type="expression" dxfId="11272" priority="5867">
      <formula>NL78=#REF!</formula>
    </cfRule>
    <cfRule type="expression" dxfId="11271" priority="5868">
      <formula>NL78=$B$23</formula>
    </cfRule>
  </conditionalFormatting>
  <conditionalFormatting sqref="NL78">
    <cfRule type="expression" dxfId="11270" priority="5863">
      <formula>NL78=$B$8</formula>
    </cfRule>
    <cfRule type="expression" dxfId="11269" priority="5864">
      <formula>NL78=$B$24</formula>
    </cfRule>
    <cfRule type="expression" dxfId="11268" priority="5865">
      <formula>NL78=$B$18</formula>
    </cfRule>
    <cfRule type="expression" dxfId="11267" priority="5866">
      <formula>NL78=$B$3</formula>
    </cfRule>
  </conditionalFormatting>
  <conditionalFormatting sqref="NL78">
    <cfRule type="expression" dxfId="11266" priority="5850">
      <formula>NL78=$B$20</formula>
    </cfRule>
    <cfRule type="expression" dxfId="11265" priority="5851">
      <formula>NL78=$B$21</formula>
    </cfRule>
    <cfRule type="expression" dxfId="11264" priority="5852">
      <formula>NL78=$B$19</formula>
    </cfRule>
    <cfRule type="expression" dxfId="11263" priority="5853">
      <formula>NL78=$B$17</formula>
    </cfRule>
    <cfRule type="expression" dxfId="11262" priority="5854">
      <formula>NL78=$B$16</formula>
    </cfRule>
    <cfRule type="expression" dxfId="11261" priority="5855">
      <formula>NL78=$B$14</formula>
    </cfRule>
    <cfRule type="expression" dxfId="11260" priority="5856">
      <formula>NL78=$B$13</formula>
    </cfRule>
    <cfRule type="expression" dxfId="11259" priority="5857">
      <formula>NL78=$B$12</formula>
    </cfRule>
    <cfRule type="expression" dxfId="11258" priority="5858">
      <formula>NL78=$B$11</formula>
    </cfRule>
    <cfRule type="expression" dxfId="11257" priority="5859">
      <formula>NL78=$B$10</formula>
    </cfRule>
    <cfRule type="expression" dxfId="11256" priority="5860">
      <formula>NL78=$B$9</formula>
    </cfRule>
    <cfRule type="expression" dxfId="11255" priority="5861">
      <formula>NL78=$B$6</formula>
    </cfRule>
    <cfRule type="expression" dxfId="11254" priority="5862">
      <formula>"TEXT(C$16,""ddd"")='Sat'"</formula>
    </cfRule>
  </conditionalFormatting>
  <conditionalFormatting sqref="NL78">
    <cfRule type="expression" dxfId="11253" priority="5849">
      <formula>NL78=$B$22</formula>
    </cfRule>
  </conditionalFormatting>
  <conditionalFormatting sqref="NL78">
    <cfRule type="expression" dxfId="11252" priority="5847">
      <formula>NL78=#REF!</formula>
    </cfRule>
    <cfRule type="expression" dxfId="11251" priority="5848">
      <formula>NL78=$B$23</formula>
    </cfRule>
  </conditionalFormatting>
  <conditionalFormatting sqref="NL78">
    <cfRule type="expression" dxfId="11250" priority="5843">
      <formula>NL78=$B$8</formula>
    </cfRule>
    <cfRule type="expression" dxfId="11249" priority="5844">
      <formula>NL78=$B$24</formula>
    </cfRule>
    <cfRule type="expression" dxfId="11248" priority="5845">
      <formula>NL78=$B$18</formula>
    </cfRule>
    <cfRule type="expression" dxfId="11247" priority="5846">
      <formula>NL78=$B$3</formula>
    </cfRule>
  </conditionalFormatting>
  <conditionalFormatting sqref="NL78">
    <cfRule type="expression" dxfId="11246" priority="5830">
      <formula>NL78=$B$20</formula>
    </cfRule>
    <cfRule type="expression" dxfId="11245" priority="5831">
      <formula>NL78=$B$21</formula>
    </cfRule>
    <cfRule type="expression" dxfId="11244" priority="5832">
      <formula>NL78=$B$19</formula>
    </cfRule>
    <cfRule type="expression" dxfId="11243" priority="5833">
      <formula>NL78=$B$17</formula>
    </cfRule>
    <cfRule type="expression" dxfId="11242" priority="5834">
      <formula>NL78=$B$16</formula>
    </cfRule>
    <cfRule type="expression" dxfId="11241" priority="5835">
      <formula>NL78=$B$14</formula>
    </cfRule>
    <cfRule type="expression" dxfId="11240" priority="5836">
      <formula>NL78=$B$13</formula>
    </cfRule>
    <cfRule type="expression" dxfId="11239" priority="5837">
      <formula>NL78=$B$12</formula>
    </cfRule>
    <cfRule type="expression" dxfId="11238" priority="5838">
      <formula>NL78=$B$11</formula>
    </cfRule>
    <cfRule type="expression" dxfId="11237" priority="5839">
      <formula>NL78=$B$10</formula>
    </cfRule>
    <cfRule type="expression" dxfId="11236" priority="5840">
      <formula>NL78=$B$9</formula>
    </cfRule>
    <cfRule type="expression" dxfId="11235" priority="5841">
      <formula>NL78=$B$6</formula>
    </cfRule>
    <cfRule type="expression" dxfId="11234" priority="5842">
      <formula>"TEXT(C$16,""ddd"")='Sat'"</formula>
    </cfRule>
  </conditionalFormatting>
  <conditionalFormatting sqref="NL78">
    <cfRule type="expression" dxfId="11233" priority="5829">
      <formula>NL78=$B$22</formula>
    </cfRule>
  </conditionalFormatting>
  <conditionalFormatting sqref="NL78">
    <cfRule type="expression" dxfId="11232" priority="5827">
      <formula>NL78=#REF!</formula>
    </cfRule>
    <cfRule type="expression" dxfId="11231" priority="5828">
      <formula>NL78=$B$23</formula>
    </cfRule>
  </conditionalFormatting>
  <conditionalFormatting sqref="NL78">
    <cfRule type="expression" dxfId="11230" priority="5823">
      <formula>NL78=$B$8</formula>
    </cfRule>
    <cfRule type="expression" dxfId="11229" priority="5824">
      <formula>NL78=$B$24</formula>
    </cfRule>
    <cfRule type="expression" dxfId="11228" priority="5825">
      <formula>NL78=$B$18</formula>
    </cfRule>
    <cfRule type="expression" dxfId="11227" priority="5826">
      <formula>NL78=$B$3</formula>
    </cfRule>
  </conditionalFormatting>
  <conditionalFormatting sqref="NL78">
    <cfRule type="expression" dxfId="11226" priority="5810">
      <formula>NL78=$B$20</formula>
    </cfRule>
    <cfRule type="expression" dxfId="11225" priority="5811">
      <formula>NL78=$B$21</formula>
    </cfRule>
    <cfRule type="expression" dxfId="11224" priority="5812">
      <formula>NL78=$B$19</formula>
    </cfRule>
    <cfRule type="expression" dxfId="11223" priority="5813">
      <formula>NL78=$B$17</formula>
    </cfRule>
    <cfRule type="expression" dxfId="11222" priority="5814">
      <formula>NL78=$B$16</formula>
    </cfRule>
    <cfRule type="expression" dxfId="11221" priority="5815">
      <formula>NL78=$B$14</formula>
    </cfRule>
    <cfRule type="expression" dxfId="11220" priority="5816">
      <formula>NL78=$B$13</formula>
    </cfRule>
    <cfRule type="expression" dxfId="11219" priority="5817">
      <formula>NL78=$B$12</formula>
    </cfRule>
    <cfRule type="expression" dxfId="11218" priority="5818">
      <formula>NL78=$B$11</formula>
    </cfRule>
    <cfRule type="expression" dxfId="11217" priority="5819">
      <formula>NL78=$B$10</formula>
    </cfRule>
    <cfRule type="expression" dxfId="11216" priority="5820">
      <formula>NL78=$B$9</formula>
    </cfRule>
    <cfRule type="expression" dxfId="11215" priority="5821">
      <formula>NL78=$B$6</formula>
    </cfRule>
    <cfRule type="expression" dxfId="11214" priority="5822">
      <formula>"TEXT(C$16,""ddd"")='Sat'"</formula>
    </cfRule>
  </conditionalFormatting>
  <conditionalFormatting sqref="NL78">
    <cfRule type="expression" dxfId="11213" priority="5809">
      <formula>NL78=$B$22</formula>
    </cfRule>
  </conditionalFormatting>
  <conditionalFormatting sqref="NL78">
    <cfRule type="expression" dxfId="11212" priority="5807">
      <formula>NL78=#REF!</formula>
    </cfRule>
    <cfRule type="expression" dxfId="11211" priority="5808">
      <formula>NL78=$B$23</formula>
    </cfRule>
  </conditionalFormatting>
  <conditionalFormatting sqref="NL78">
    <cfRule type="expression" dxfId="11210" priority="5803">
      <formula>NL78=$B$8</formula>
    </cfRule>
    <cfRule type="expression" dxfId="11209" priority="5804">
      <formula>NL78=$B$24</formula>
    </cfRule>
    <cfRule type="expression" dxfId="11208" priority="5805">
      <formula>NL78=$B$18</formula>
    </cfRule>
    <cfRule type="expression" dxfId="11207" priority="5806">
      <formula>NL78=$B$3</formula>
    </cfRule>
  </conditionalFormatting>
  <conditionalFormatting sqref="NL78">
    <cfRule type="expression" dxfId="11206" priority="5790">
      <formula>NL78=$B$20</formula>
    </cfRule>
    <cfRule type="expression" dxfId="11205" priority="5791">
      <formula>NL78=$B$21</formula>
    </cfRule>
    <cfRule type="expression" dxfId="11204" priority="5792">
      <formula>NL78=$B$19</formula>
    </cfRule>
    <cfRule type="expression" dxfId="11203" priority="5793">
      <formula>NL78=$B$17</formula>
    </cfRule>
    <cfRule type="expression" dxfId="11202" priority="5794">
      <formula>NL78=$B$16</formula>
    </cfRule>
    <cfRule type="expression" dxfId="11201" priority="5795">
      <formula>NL78=$B$14</formula>
    </cfRule>
    <cfRule type="expression" dxfId="11200" priority="5796">
      <formula>NL78=$B$13</formula>
    </cfRule>
    <cfRule type="expression" dxfId="11199" priority="5797">
      <formula>NL78=$B$12</formula>
    </cfRule>
    <cfRule type="expression" dxfId="11198" priority="5798">
      <formula>NL78=$B$11</formula>
    </cfRule>
    <cfRule type="expression" dxfId="11197" priority="5799">
      <formula>NL78=$B$10</formula>
    </cfRule>
    <cfRule type="expression" dxfId="11196" priority="5800">
      <formula>NL78=$B$9</formula>
    </cfRule>
    <cfRule type="expression" dxfId="11195" priority="5801">
      <formula>NL78=$B$6</formula>
    </cfRule>
    <cfRule type="expression" dxfId="11194" priority="5802">
      <formula>"TEXT(C$16,""ddd"")='Sat'"</formula>
    </cfRule>
  </conditionalFormatting>
  <conditionalFormatting sqref="NL78">
    <cfRule type="expression" dxfId="11193" priority="5789">
      <formula>NL78=$B$22</formula>
    </cfRule>
  </conditionalFormatting>
  <conditionalFormatting sqref="NL78">
    <cfRule type="expression" dxfId="11192" priority="5787">
      <formula>NL78=#REF!</formula>
    </cfRule>
    <cfRule type="expression" dxfId="11191" priority="5788">
      <formula>NL78=$B$23</formula>
    </cfRule>
  </conditionalFormatting>
  <conditionalFormatting sqref="NL78">
    <cfRule type="expression" dxfId="11190" priority="5783">
      <formula>NL78=$B$8</formula>
    </cfRule>
    <cfRule type="expression" dxfId="11189" priority="5784">
      <formula>NL78=$B$24</formula>
    </cfRule>
    <cfRule type="expression" dxfId="11188" priority="5785">
      <formula>NL78=$B$18</formula>
    </cfRule>
    <cfRule type="expression" dxfId="11187" priority="5786">
      <formula>NL78=$B$3</formula>
    </cfRule>
  </conditionalFormatting>
  <conditionalFormatting sqref="NL78">
    <cfRule type="expression" dxfId="11186" priority="5770">
      <formula>NL78=$B$20</formula>
    </cfRule>
    <cfRule type="expression" dxfId="11185" priority="5771">
      <formula>NL78=$B$21</formula>
    </cfRule>
    <cfRule type="expression" dxfId="11184" priority="5772">
      <formula>NL78=$B$19</formula>
    </cfRule>
    <cfRule type="expression" dxfId="11183" priority="5773">
      <formula>NL78=$B$17</formula>
    </cfRule>
    <cfRule type="expression" dxfId="11182" priority="5774">
      <formula>NL78=$B$16</formula>
    </cfRule>
    <cfRule type="expression" dxfId="11181" priority="5775">
      <formula>NL78=$B$14</formula>
    </cfRule>
    <cfRule type="expression" dxfId="11180" priority="5776">
      <formula>NL78=$B$13</formula>
    </cfRule>
    <cfRule type="expression" dxfId="11179" priority="5777">
      <formula>NL78=$B$12</formula>
    </cfRule>
    <cfRule type="expression" dxfId="11178" priority="5778">
      <formula>NL78=$B$11</formula>
    </cfRule>
    <cfRule type="expression" dxfId="11177" priority="5779">
      <formula>NL78=$B$10</formula>
    </cfRule>
    <cfRule type="expression" dxfId="11176" priority="5780">
      <formula>NL78=$B$9</formula>
    </cfRule>
    <cfRule type="expression" dxfId="11175" priority="5781">
      <formula>NL78=$B$6</formula>
    </cfRule>
    <cfRule type="expression" dxfId="11174" priority="5782">
      <formula>"TEXT(C$16,""ddd"")='Sat'"</formula>
    </cfRule>
  </conditionalFormatting>
  <conditionalFormatting sqref="NL78">
    <cfRule type="expression" dxfId="11173" priority="5769">
      <formula>NL78=$B$22</formula>
    </cfRule>
  </conditionalFormatting>
  <conditionalFormatting sqref="NL78">
    <cfRule type="expression" dxfId="11172" priority="5767">
      <formula>NL78=#REF!</formula>
    </cfRule>
    <cfRule type="expression" dxfId="11171" priority="5768">
      <formula>NL78=$B$23</formula>
    </cfRule>
  </conditionalFormatting>
  <conditionalFormatting sqref="NL78">
    <cfRule type="expression" dxfId="11170" priority="5763">
      <formula>NL78=$B$8</formula>
    </cfRule>
    <cfRule type="expression" dxfId="11169" priority="5764">
      <formula>NL78=$B$24</formula>
    </cfRule>
    <cfRule type="expression" dxfId="11168" priority="5765">
      <formula>NL78=$B$18</formula>
    </cfRule>
    <cfRule type="expression" dxfId="11167" priority="5766">
      <formula>NL78=$B$3</formula>
    </cfRule>
  </conditionalFormatting>
  <conditionalFormatting sqref="NL78">
    <cfRule type="expression" dxfId="11166" priority="5750">
      <formula>NL78=$B$20</formula>
    </cfRule>
    <cfRule type="expression" dxfId="11165" priority="5751">
      <formula>NL78=$B$21</formula>
    </cfRule>
    <cfRule type="expression" dxfId="11164" priority="5752">
      <formula>NL78=$B$19</formula>
    </cfRule>
    <cfRule type="expression" dxfId="11163" priority="5753">
      <formula>NL78=$B$17</formula>
    </cfRule>
    <cfRule type="expression" dxfId="11162" priority="5754">
      <formula>NL78=$B$16</formula>
    </cfRule>
    <cfRule type="expression" dxfId="11161" priority="5755">
      <formula>NL78=$B$14</formula>
    </cfRule>
    <cfRule type="expression" dxfId="11160" priority="5756">
      <formula>NL78=$B$13</formula>
    </cfRule>
    <cfRule type="expression" dxfId="11159" priority="5757">
      <formula>NL78=$B$12</formula>
    </cfRule>
    <cfRule type="expression" dxfId="11158" priority="5758">
      <formula>NL78=$B$11</formula>
    </cfRule>
    <cfRule type="expression" dxfId="11157" priority="5759">
      <formula>NL78=$B$10</formula>
    </cfRule>
    <cfRule type="expression" dxfId="11156" priority="5760">
      <formula>NL78=$B$9</formula>
    </cfRule>
    <cfRule type="expression" dxfId="11155" priority="5761">
      <formula>NL78=$B$6</formula>
    </cfRule>
    <cfRule type="expression" dxfId="11154" priority="5762">
      <formula>"TEXT(C$16,""ddd"")='Sat'"</formula>
    </cfRule>
  </conditionalFormatting>
  <conditionalFormatting sqref="NL78">
    <cfRule type="expression" dxfId="11153" priority="5749">
      <formula>NL78=$B$22</formula>
    </cfRule>
  </conditionalFormatting>
  <conditionalFormatting sqref="NL78">
    <cfRule type="expression" dxfId="11152" priority="5747">
      <formula>NL78=#REF!</formula>
    </cfRule>
    <cfRule type="expression" dxfId="11151" priority="5748">
      <formula>NL78=$B$23</formula>
    </cfRule>
  </conditionalFormatting>
  <conditionalFormatting sqref="NL78">
    <cfRule type="expression" dxfId="11150" priority="5743">
      <formula>NL78=$B$8</formula>
    </cfRule>
    <cfRule type="expression" dxfId="11149" priority="5744">
      <formula>NL78=$B$24</formula>
    </cfRule>
    <cfRule type="expression" dxfId="11148" priority="5745">
      <formula>NL78=$B$18</formula>
    </cfRule>
    <cfRule type="expression" dxfId="11147" priority="5746">
      <formula>NL78=$B$3</formula>
    </cfRule>
  </conditionalFormatting>
  <conditionalFormatting sqref="NL78">
    <cfRule type="expression" dxfId="11146" priority="5730">
      <formula>NL78=$B$20</formula>
    </cfRule>
    <cfRule type="expression" dxfId="11145" priority="5731">
      <formula>NL78=$B$21</formula>
    </cfRule>
    <cfRule type="expression" dxfId="11144" priority="5732">
      <formula>NL78=$B$19</formula>
    </cfRule>
    <cfRule type="expression" dxfId="11143" priority="5733">
      <formula>NL78=$B$17</formula>
    </cfRule>
    <cfRule type="expression" dxfId="11142" priority="5734">
      <formula>NL78=$B$16</formula>
    </cfRule>
    <cfRule type="expression" dxfId="11141" priority="5735">
      <formula>NL78=$B$14</formula>
    </cfRule>
    <cfRule type="expression" dxfId="11140" priority="5736">
      <formula>NL78=$B$13</formula>
    </cfRule>
    <cfRule type="expression" dxfId="11139" priority="5737">
      <formula>NL78=$B$12</formula>
    </cfRule>
    <cfRule type="expression" dxfId="11138" priority="5738">
      <formula>NL78=$B$11</formula>
    </cfRule>
    <cfRule type="expression" dxfId="11137" priority="5739">
      <formula>NL78=$B$10</formula>
    </cfRule>
    <cfRule type="expression" dxfId="11136" priority="5740">
      <formula>NL78=$B$9</formula>
    </cfRule>
    <cfRule type="expression" dxfId="11135" priority="5741">
      <formula>NL78=$B$6</formula>
    </cfRule>
    <cfRule type="expression" dxfId="11134" priority="5742">
      <formula>"TEXT(C$16,""ddd"")='Sat'"</formula>
    </cfRule>
  </conditionalFormatting>
  <conditionalFormatting sqref="NL78">
    <cfRule type="expression" dxfId="11133" priority="5729">
      <formula>NL78=$B$22</formula>
    </cfRule>
  </conditionalFormatting>
  <conditionalFormatting sqref="NL78">
    <cfRule type="expression" dxfId="11132" priority="5727">
      <formula>NL78=#REF!</formula>
    </cfRule>
    <cfRule type="expression" dxfId="11131" priority="5728">
      <formula>NL78=$B$23</formula>
    </cfRule>
  </conditionalFormatting>
  <conditionalFormatting sqref="NL78">
    <cfRule type="expression" dxfId="11130" priority="5723">
      <formula>NL78=$B$8</formula>
    </cfRule>
    <cfRule type="expression" dxfId="11129" priority="5724">
      <formula>NL78=$B$24</formula>
    </cfRule>
    <cfRule type="expression" dxfId="11128" priority="5725">
      <formula>NL78=$B$18</formula>
    </cfRule>
    <cfRule type="expression" dxfId="11127" priority="5726">
      <formula>NL78=$B$3</formula>
    </cfRule>
  </conditionalFormatting>
  <conditionalFormatting sqref="NL78">
    <cfRule type="expression" dxfId="11126" priority="5710">
      <formula>NL78=$B$20</formula>
    </cfRule>
    <cfRule type="expression" dxfId="11125" priority="5711">
      <formula>NL78=$B$21</formula>
    </cfRule>
    <cfRule type="expression" dxfId="11124" priority="5712">
      <formula>NL78=$B$19</formula>
    </cfRule>
    <cfRule type="expression" dxfId="11123" priority="5713">
      <formula>NL78=$B$17</formula>
    </cfRule>
    <cfRule type="expression" dxfId="11122" priority="5714">
      <formula>NL78=$B$16</formula>
    </cfRule>
    <cfRule type="expression" dxfId="11121" priority="5715">
      <formula>NL78=$B$14</formula>
    </cfRule>
    <cfRule type="expression" dxfId="11120" priority="5716">
      <formula>NL78=$B$13</formula>
    </cfRule>
    <cfRule type="expression" dxfId="11119" priority="5717">
      <formula>NL78=$B$12</formula>
    </cfRule>
    <cfRule type="expression" dxfId="11118" priority="5718">
      <formula>NL78=$B$11</formula>
    </cfRule>
    <cfRule type="expression" dxfId="11117" priority="5719">
      <formula>NL78=$B$10</formula>
    </cfRule>
    <cfRule type="expression" dxfId="11116" priority="5720">
      <formula>NL78=$B$9</formula>
    </cfRule>
    <cfRule type="expression" dxfId="11115" priority="5721">
      <formula>NL78=$B$6</formula>
    </cfRule>
    <cfRule type="expression" dxfId="11114" priority="5722">
      <formula>"TEXT(C$16,""ddd"")='Sat'"</formula>
    </cfRule>
  </conditionalFormatting>
  <conditionalFormatting sqref="NL78">
    <cfRule type="expression" dxfId="11113" priority="5709">
      <formula>NL78=$B$22</formula>
    </cfRule>
  </conditionalFormatting>
  <conditionalFormatting sqref="NL78">
    <cfRule type="expression" dxfId="11112" priority="5707">
      <formula>NL78=#REF!</formula>
    </cfRule>
    <cfRule type="expression" dxfId="11111" priority="5708">
      <formula>NL78=$B$23</formula>
    </cfRule>
  </conditionalFormatting>
  <conditionalFormatting sqref="JD72">
    <cfRule type="expression" dxfId="11110" priority="5702">
      <formula>JD72=$B$4</formula>
    </cfRule>
    <cfRule type="expression" dxfId="11109" priority="5703">
      <formula>JD72=$B$8</formula>
    </cfRule>
    <cfRule type="expression" dxfId="11108" priority="5704">
      <formula>JD72=$B$24</formula>
    </cfRule>
    <cfRule type="expression" dxfId="11107" priority="5705">
      <formula>JD72=$B$18</formula>
    </cfRule>
    <cfRule type="expression" dxfId="11106" priority="5706">
      <formula>JD72=$B$3</formula>
    </cfRule>
  </conditionalFormatting>
  <conditionalFormatting sqref="JD72">
    <cfRule type="expression" dxfId="11105" priority="5687">
      <formula>JD72=$B$15</formula>
    </cfRule>
    <cfRule type="expression" dxfId="11104" priority="5688">
      <formula>JD72=$B$7</formula>
    </cfRule>
    <cfRule type="expression" dxfId="11103" priority="5689">
      <formula>JD72=$B$20</formula>
    </cfRule>
    <cfRule type="expression" dxfId="11102" priority="5690">
      <formula>JD72=$B$21</formula>
    </cfRule>
    <cfRule type="expression" dxfId="11101" priority="5691">
      <formula>JD72=$B$19</formula>
    </cfRule>
    <cfRule type="expression" dxfId="11100" priority="5692">
      <formula>JD72=$B$17</formula>
    </cfRule>
    <cfRule type="expression" dxfId="11099" priority="5693">
      <formula>JD72=$B$16</formula>
    </cfRule>
    <cfRule type="expression" dxfId="11098" priority="5694">
      <formula>JD72=$B$14</formula>
    </cfRule>
    <cfRule type="expression" dxfId="11097" priority="5695">
      <formula>JD72=$B$13</formula>
    </cfRule>
    <cfRule type="expression" dxfId="11096" priority="5696">
      <formula>JD72=$B$12</formula>
    </cfRule>
    <cfRule type="expression" dxfId="11095" priority="5697">
      <formula>JD72=$B$11</formula>
    </cfRule>
    <cfRule type="expression" dxfId="11094" priority="5698">
      <formula>JD72=$B$10</formula>
    </cfRule>
    <cfRule type="expression" dxfId="11093" priority="5699">
      <formula>JD72=$B$9</formula>
    </cfRule>
    <cfRule type="expression" dxfId="11092" priority="5700">
      <formula>JD72=$B$6</formula>
    </cfRule>
    <cfRule type="expression" dxfId="11091" priority="5701">
      <formula>"TEXT(C$16,""ddd"")='Sat'"</formula>
    </cfRule>
  </conditionalFormatting>
  <conditionalFormatting sqref="JD72">
    <cfRule type="expression" dxfId="11090" priority="5686">
      <formula>JD72=$B$22</formula>
    </cfRule>
  </conditionalFormatting>
  <conditionalFormatting sqref="JD72">
    <cfRule type="expression" dxfId="11089" priority="5685">
      <formula>JD72=$B$23</formula>
    </cfRule>
  </conditionalFormatting>
  <conditionalFormatting sqref="JE72">
    <cfRule type="expression" dxfId="11088" priority="5680">
      <formula>JE72=$B$4</formula>
    </cfRule>
    <cfRule type="expression" dxfId="11087" priority="5681">
      <formula>JE72=$B$8</formula>
    </cfRule>
    <cfRule type="expression" dxfId="11086" priority="5682">
      <formula>JE72=$B$24</formula>
    </cfRule>
    <cfRule type="expression" dxfId="11085" priority="5683">
      <formula>JE72=$B$18</formula>
    </cfRule>
    <cfRule type="expression" dxfId="11084" priority="5684">
      <formula>JE72=$B$3</formula>
    </cfRule>
  </conditionalFormatting>
  <conditionalFormatting sqref="JE72">
    <cfRule type="expression" dxfId="11083" priority="5665">
      <formula>JE72=$B$15</formula>
    </cfRule>
    <cfRule type="expression" dxfId="11082" priority="5666">
      <formula>JE72=$B$7</formula>
    </cfRule>
    <cfRule type="expression" dxfId="11081" priority="5667">
      <formula>JE72=$B$20</formula>
    </cfRule>
    <cfRule type="expression" dxfId="11080" priority="5668">
      <formula>JE72=$B$21</formula>
    </cfRule>
    <cfRule type="expression" dxfId="11079" priority="5669">
      <formula>JE72=$B$19</formula>
    </cfRule>
    <cfRule type="expression" dxfId="11078" priority="5670">
      <formula>JE72=$B$17</formula>
    </cfRule>
    <cfRule type="expression" dxfId="11077" priority="5671">
      <formula>JE72=$B$16</formula>
    </cfRule>
    <cfRule type="expression" dxfId="11076" priority="5672">
      <formula>JE72=$B$14</formula>
    </cfRule>
    <cfRule type="expression" dxfId="11075" priority="5673">
      <formula>JE72=$B$13</formula>
    </cfRule>
    <cfRule type="expression" dxfId="11074" priority="5674">
      <formula>JE72=$B$12</formula>
    </cfRule>
    <cfRule type="expression" dxfId="11073" priority="5675">
      <formula>JE72=$B$11</formula>
    </cfRule>
    <cfRule type="expression" dxfId="11072" priority="5676">
      <formula>JE72=$B$10</formula>
    </cfRule>
    <cfRule type="expression" dxfId="11071" priority="5677">
      <formula>JE72=$B$9</formula>
    </cfRule>
    <cfRule type="expression" dxfId="11070" priority="5678">
      <formula>JE72=$B$6</formula>
    </cfRule>
    <cfRule type="expression" dxfId="11069" priority="5679">
      <formula>"TEXT(C$16,""ddd"")='Sat'"</formula>
    </cfRule>
  </conditionalFormatting>
  <conditionalFormatting sqref="JE72">
    <cfRule type="expression" dxfId="11068" priority="5664">
      <formula>JE72=$B$22</formula>
    </cfRule>
  </conditionalFormatting>
  <conditionalFormatting sqref="JE72">
    <cfRule type="expression" dxfId="11067" priority="5663">
      <formula>JE72=$B$23</formula>
    </cfRule>
  </conditionalFormatting>
  <conditionalFormatting sqref="JD79:JE79">
    <cfRule type="expression" dxfId="11066" priority="5650">
      <formula>JD79=$B$20</formula>
    </cfRule>
    <cfRule type="expression" dxfId="11065" priority="5651">
      <formula>JD79=$B$21</formula>
    </cfRule>
    <cfRule type="expression" dxfId="11064" priority="5652">
      <formula>JD79=$B$19</formula>
    </cfRule>
    <cfRule type="expression" dxfId="11063" priority="5653">
      <formula>JD79=$B$17</formula>
    </cfRule>
    <cfRule type="expression" dxfId="11062" priority="5654">
      <formula>JD79=$B$16</formula>
    </cfRule>
    <cfRule type="expression" dxfId="11061" priority="5655">
      <formula>JD79=$B$14</formula>
    </cfRule>
    <cfRule type="expression" dxfId="11060" priority="5656">
      <formula>JD79=$B$13</formula>
    </cfRule>
    <cfRule type="expression" dxfId="11059" priority="5657">
      <formula>JD79=$B$12</formula>
    </cfRule>
    <cfRule type="expression" dxfId="11058" priority="5658">
      <formula>JD79=$B$11</formula>
    </cfRule>
    <cfRule type="expression" dxfId="11057" priority="5659">
      <formula>JD79=$B$10</formula>
    </cfRule>
    <cfRule type="expression" dxfId="11056" priority="5660">
      <formula>JD79=$B$9</formula>
    </cfRule>
    <cfRule type="expression" dxfId="11055" priority="5661">
      <formula>JD79=$B$6</formula>
    </cfRule>
    <cfRule type="expression" dxfId="11054" priority="5662">
      <formula>"TEXT(C$16,""ddd"")='Sat'"</formula>
    </cfRule>
  </conditionalFormatting>
  <conditionalFormatting sqref="JD79:JE79">
    <cfRule type="expression" dxfId="11053" priority="5648">
      <formula>JD79=#REF!</formula>
    </cfRule>
    <cfRule type="expression" dxfId="11052" priority="5649">
      <formula>JD79=$B$23</formula>
    </cfRule>
  </conditionalFormatting>
  <conditionalFormatting sqref="JD79:JE79">
    <cfRule type="expression" dxfId="11051" priority="5644">
      <formula>JD79=$B$8</formula>
    </cfRule>
    <cfRule type="expression" dxfId="11050" priority="5645">
      <formula>JD79=$B$24</formula>
    </cfRule>
    <cfRule type="expression" dxfId="11049" priority="5646">
      <formula>JD79=$B$18</formula>
    </cfRule>
    <cfRule type="expression" dxfId="11048" priority="5647">
      <formula>JD79=$B$3</formula>
    </cfRule>
  </conditionalFormatting>
  <conditionalFormatting sqref="JD79:JE79">
    <cfRule type="expression" dxfId="11047" priority="5640">
      <formula>JD79=$B$8</formula>
    </cfRule>
    <cfRule type="expression" dxfId="11046" priority="5641">
      <formula>JD79=$B$24</formula>
    </cfRule>
    <cfRule type="expression" dxfId="11045" priority="5642">
      <formula>JD79=$B$18</formula>
    </cfRule>
    <cfRule type="expression" dxfId="11044" priority="5643">
      <formula>JD79=$B$3</formula>
    </cfRule>
  </conditionalFormatting>
  <conditionalFormatting sqref="JD79:JE79">
    <cfRule type="expression" dxfId="11043" priority="5627">
      <formula>JD79=$B$20</formula>
    </cfRule>
    <cfRule type="expression" dxfId="11042" priority="5628">
      <formula>JD79=$B$21</formula>
    </cfRule>
    <cfRule type="expression" dxfId="11041" priority="5629">
      <formula>JD79=$B$19</formula>
    </cfRule>
    <cfRule type="expression" dxfId="11040" priority="5630">
      <formula>JD79=$B$17</formula>
    </cfRule>
    <cfRule type="expression" dxfId="11039" priority="5631">
      <formula>JD79=$B$16</formula>
    </cfRule>
    <cfRule type="expression" dxfId="11038" priority="5632">
      <formula>JD79=$B$14</formula>
    </cfRule>
    <cfRule type="expression" dxfId="11037" priority="5633">
      <formula>JD79=$B$13</formula>
    </cfRule>
    <cfRule type="expression" dxfId="11036" priority="5634">
      <formula>JD79=$B$12</formula>
    </cfRule>
    <cfRule type="expression" dxfId="11035" priority="5635">
      <formula>JD79=$B$11</formula>
    </cfRule>
    <cfRule type="expression" dxfId="11034" priority="5636">
      <formula>JD79=$B$10</formula>
    </cfRule>
    <cfRule type="expression" dxfId="11033" priority="5637">
      <formula>JD79=$B$9</formula>
    </cfRule>
    <cfRule type="expression" dxfId="11032" priority="5638">
      <formula>JD79=$B$6</formula>
    </cfRule>
    <cfRule type="expression" dxfId="11031" priority="5639">
      <formula>"TEXT(C$16,""ddd"")='Sat'"</formula>
    </cfRule>
  </conditionalFormatting>
  <conditionalFormatting sqref="JD79:JE79">
    <cfRule type="expression" dxfId="11030" priority="5626">
      <formula>JD79=$B$22</formula>
    </cfRule>
  </conditionalFormatting>
  <conditionalFormatting sqref="JD79:JE79">
    <cfRule type="expression" dxfId="11029" priority="5624">
      <formula>JD79=#REF!</formula>
    </cfRule>
    <cfRule type="expression" dxfId="11028" priority="5625">
      <formula>JD79=$B$23</formula>
    </cfRule>
  </conditionalFormatting>
  <conditionalFormatting sqref="JD79:JE79">
    <cfRule type="expression" dxfId="11027" priority="5620">
      <formula>JD79=$B$8</formula>
    </cfRule>
    <cfRule type="expression" dxfId="11026" priority="5621">
      <formula>JD79=$B$24</formula>
    </cfRule>
    <cfRule type="expression" dxfId="11025" priority="5622">
      <formula>JD79=$B$18</formula>
    </cfRule>
    <cfRule type="expression" dxfId="11024" priority="5623">
      <formula>JD79=$B$3</formula>
    </cfRule>
  </conditionalFormatting>
  <conditionalFormatting sqref="JD79:JE79">
    <cfRule type="expression" dxfId="11023" priority="5607">
      <formula>JD79=$B$20</formula>
    </cfRule>
    <cfRule type="expression" dxfId="11022" priority="5608">
      <formula>JD79=$B$21</formula>
    </cfRule>
    <cfRule type="expression" dxfId="11021" priority="5609">
      <formula>JD79=$B$19</formula>
    </cfRule>
    <cfRule type="expression" dxfId="11020" priority="5610">
      <formula>JD79=$B$17</formula>
    </cfRule>
    <cfRule type="expression" dxfId="11019" priority="5611">
      <formula>JD79=$B$16</formula>
    </cfRule>
    <cfRule type="expression" dxfId="11018" priority="5612">
      <formula>JD79=$B$14</formula>
    </cfRule>
    <cfRule type="expression" dxfId="11017" priority="5613">
      <formula>JD79=$B$13</formula>
    </cfRule>
    <cfRule type="expression" dxfId="11016" priority="5614">
      <formula>JD79=$B$12</formula>
    </cfRule>
    <cfRule type="expression" dxfId="11015" priority="5615">
      <formula>JD79=$B$11</formula>
    </cfRule>
    <cfRule type="expression" dxfId="11014" priority="5616">
      <formula>JD79=$B$10</formula>
    </cfRule>
    <cfRule type="expression" dxfId="11013" priority="5617">
      <formula>JD79=$B$9</formula>
    </cfRule>
    <cfRule type="expression" dxfId="11012" priority="5618">
      <formula>JD79=$B$6</formula>
    </cfRule>
    <cfRule type="expression" dxfId="11011" priority="5619">
      <formula>"TEXT(C$16,""ddd"")='Sat'"</formula>
    </cfRule>
  </conditionalFormatting>
  <conditionalFormatting sqref="JD79:JE79">
    <cfRule type="expression" dxfId="11010" priority="5606">
      <formula>JD79=$B$22</formula>
    </cfRule>
  </conditionalFormatting>
  <conditionalFormatting sqref="JD79:JE79">
    <cfRule type="expression" dxfId="11009" priority="5604">
      <formula>JD79=#REF!</formula>
    </cfRule>
    <cfRule type="expression" dxfId="11008" priority="5605">
      <formula>JD79=$B$23</formula>
    </cfRule>
  </conditionalFormatting>
  <conditionalFormatting sqref="JD79:JE79">
    <cfRule type="expression" dxfId="11007" priority="5600">
      <formula>JD79=$B$8</formula>
    </cfRule>
    <cfRule type="expression" dxfId="11006" priority="5601">
      <formula>JD79=$B$24</formula>
    </cfRule>
    <cfRule type="expression" dxfId="11005" priority="5602">
      <formula>JD79=$B$18</formula>
    </cfRule>
    <cfRule type="expression" dxfId="11004" priority="5603">
      <formula>JD79=$B$3</formula>
    </cfRule>
  </conditionalFormatting>
  <conditionalFormatting sqref="JD79:JE79">
    <cfRule type="expression" dxfId="11003" priority="5587">
      <formula>JD79=$B$20</formula>
    </cfRule>
    <cfRule type="expression" dxfId="11002" priority="5588">
      <formula>JD79=$B$21</formula>
    </cfRule>
    <cfRule type="expression" dxfId="11001" priority="5589">
      <formula>JD79=$B$19</formula>
    </cfRule>
    <cfRule type="expression" dxfId="11000" priority="5590">
      <formula>JD79=$B$17</formula>
    </cfRule>
    <cfRule type="expression" dxfId="10999" priority="5591">
      <formula>JD79=$B$16</formula>
    </cfRule>
    <cfRule type="expression" dxfId="10998" priority="5592">
      <formula>JD79=$B$14</formula>
    </cfRule>
    <cfRule type="expression" dxfId="10997" priority="5593">
      <formula>JD79=$B$13</formula>
    </cfRule>
    <cfRule type="expression" dxfId="10996" priority="5594">
      <formula>JD79=$B$12</formula>
    </cfRule>
    <cfRule type="expression" dxfId="10995" priority="5595">
      <formula>JD79=$B$11</formula>
    </cfRule>
    <cfRule type="expression" dxfId="10994" priority="5596">
      <formula>JD79=$B$10</formula>
    </cfRule>
    <cfRule type="expression" dxfId="10993" priority="5597">
      <formula>JD79=$B$9</formula>
    </cfRule>
    <cfRule type="expression" dxfId="10992" priority="5598">
      <formula>JD79=$B$6</formula>
    </cfRule>
    <cfRule type="expression" dxfId="10991" priority="5599">
      <formula>"TEXT(C$16,""ddd"")='Sat'"</formula>
    </cfRule>
  </conditionalFormatting>
  <conditionalFormatting sqref="JD79:JE79">
    <cfRule type="expression" dxfId="10990" priority="5586">
      <formula>JD79=$B$22</formula>
    </cfRule>
  </conditionalFormatting>
  <conditionalFormatting sqref="JD79:JE79">
    <cfRule type="expression" dxfId="10989" priority="5584">
      <formula>JD79=#REF!</formula>
    </cfRule>
    <cfRule type="expression" dxfId="10988" priority="5585">
      <formula>JD79=$B$23</formula>
    </cfRule>
  </conditionalFormatting>
  <conditionalFormatting sqref="JD79:JE79">
    <cfRule type="expression" dxfId="10987" priority="5580">
      <formula>JD79=$B$8</formula>
    </cfRule>
    <cfRule type="expression" dxfId="10986" priority="5581">
      <formula>JD79=$B$24</formula>
    </cfRule>
    <cfRule type="expression" dxfId="10985" priority="5582">
      <formula>JD79=$B$18</formula>
    </cfRule>
    <cfRule type="expression" dxfId="10984" priority="5583">
      <formula>JD79=$B$3</formula>
    </cfRule>
  </conditionalFormatting>
  <conditionalFormatting sqref="JD79:JE79">
    <cfRule type="expression" dxfId="10983" priority="5567">
      <formula>JD79=$B$20</formula>
    </cfRule>
    <cfRule type="expression" dxfId="10982" priority="5568">
      <formula>JD79=$B$21</formula>
    </cfRule>
    <cfRule type="expression" dxfId="10981" priority="5569">
      <formula>JD79=$B$19</formula>
    </cfRule>
    <cfRule type="expression" dxfId="10980" priority="5570">
      <formula>JD79=$B$17</formula>
    </cfRule>
    <cfRule type="expression" dxfId="10979" priority="5571">
      <formula>JD79=$B$16</formula>
    </cfRule>
    <cfRule type="expression" dxfId="10978" priority="5572">
      <formula>JD79=$B$14</formula>
    </cfRule>
    <cfRule type="expression" dxfId="10977" priority="5573">
      <formula>JD79=$B$13</formula>
    </cfRule>
    <cfRule type="expression" dxfId="10976" priority="5574">
      <formula>JD79=$B$12</formula>
    </cfRule>
    <cfRule type="expression" dxfId="10975" priority="5575">
      <formula>JD79=$B$11</formula>
    </cfRule>
    <cfRule type="expression" dxfId="10974" priority="5576">
      <formula>JD79=$B$10</formula>
    </cfRule>
    <cfRule type="expression" dxfId="10973" priority="5577">
      <formula>JD79=$B$9</formula>
    </cfRule>
    <cfRule type="expression" dxfId="10972" priority="5578">
      <formula>JD79=$B$6</formula>
    </cfRule>
    <cfRule type="expression" dxfId="10971" priority="5579">
      <formula>"TEXT(C$16,""ddd"")='Sat'"</formula>
    </cfRule>
  </conditionalFormatting>
  <conditionalFormatting sqref="JD79:JE79">
    <cfRule type="expression" dxfId="10970" priority="5566">
      <formula>JD79=$B$22</formula>
    </cfRule>
  </conditionalFormatting>
  <conditionalFormatting sqref="JD79:JE79">
    <cfRule type="expression" dxfId="10969" priority="5564">
      <formula>JD79=#REF!</formula>
    </cfRule>
    <cfRule type="expression" dxfId="10968" priority="5565">
      <formula>JD79=$B$23</formula>
    </cfRule>
  </conditionalFormatting>
  <conditionalFormatting sqref="JD79:JE79">
    <cfRule type="expression" dxfId="10967" priority="5560">
      <formula>JD79=$B$8</formula>
    </cfRule>
    <cfRule type="expression" dxfId="10966" priority="5561">
      <formula>JD79=$B$24</formula>
    </cfRule>
    <cfRule type="expression" dxfId="10965" priority="5562">
      <formula>JD79=$B$18</formula>
    </cfRule>
    <cfRule type="expression" dxfId="10964" priority="5563">
      <formula>JD79=$B$3</formula>
    </cfRule>
  </conditionalFormatting>
  <conditionalFormatting sqref="JD79:JE79">
    <cfRule type="expression" dxfId="10963" priority="5547">
      <formula>JD79=$B$20</formula>
    </cfRule>
    <cfRule type="expression" dxfId="10962" priority="5548">
      <formula>JD79=$B$21</formula>
    </cfRule>
    <cfRule type="expression" dxfId="10961" priority="5549">
      <formula>JD79=$B$19</formula>
    </cfRule>
    <cfRule type="expression" dxfId="10960" priority="5550">
      <formula>JD79=$B$17</formula>
    </cfRule>
    <cfRule type="expression" dxfId="10959" priority="5551">
      <formula>JD79=$B$16</formula>
    </cfRule>
    <cfRule type="expression" dxfId="10958" priority="5552">
      <formula>JD79=$B$14</formula>
    </cfRule>
    <cfRule type="expression" dxfId="10957" priority="5553">
      <formula>JD79=$B$13</formula>
    </cfRule>
    <cfRule type="expression" dxfId="10956" priority="5554">
      <formula>JD79=$B$12</formula>
    </cfRule>
    <cfRule type="expression" dxfId="10955" priority="5555">
      <formula>JD79=$B$11</formula>
    </cfRule>
    <cfRule type="expression" dxfId="10954" priority="5556">
      <formula>JD79=$B$10</formula>
    </cfRule>
    <cfRule type="expression" dxfId="10953" priority="5557">
      <formula>JD79=$B$9</formula>
    </cfRule>
    <cfRule type="expression" dxfId="10952" priority="5558">
      <formula>JD79=$B$6</formula>
    </cfRule>
    <cfRule type="expression" dxfId="10951" priority="5559">
      <formula>"TEXT(C$16,""ddd"")='Sat'"</formula>
    </cfRule>
  </conditionalFormatting>
  <conditionalFormatting sqref="JD79:JE79">
    <cfRule type="expression" dxfId="10950" priority="5546">
      <formula>JD79=$B$22</formula>
    </cfRule>
  </conditionalFormatting>
  <conditionalFormatting sqref="JD79:JE79">
    <cfRule type="expression" dxfId="10949" priority="5544">
      <formula>JD79=#REF!</formula>
    </cfRule>
    <cfRule type="expression" dxfId="10948" priority="5545">
      <formula>JD79=$B$23</formula>
    </cfRule>
  </conditionalFormatting>
  <conditionalFormatting sqref="JD79:JE79">
    <cfRule type="expression" dxfId="10947" priority="5540">
      <formula>JD79=$B$8</formula>
    </cfRule>
    <cfRule type="expression" dxfId="10946" priority="5541">
      <formula>JD79=$B$24</formula>
    </cfRule>
    <cfRule type="expression" dxfId="10945" priority="5542">
      <formula>JD79=$B$18</formula>
    </cfRule>
    <cfRule type="expression" dxfId="10944" priority="5543">
      <formula>JD79=$B$3</formula>
    </cfRule>
  </conditionalFormatting>
  <conditionalFormatting sqref="JD79:JE79">
    <cfRule type="expression" dxfId="10943" priority="5527">
      <formula>JD79=$B$20</formula>
    </cfRule>
    <cfRule type="expression" dxfId="10942" priority="5528">
      <formula>JD79=$B$21</formula>
    </cfRule>
    <cfRule type="expression" dxfId="10941" priority="5529">
      <formula>JD79=$B$19</formula>
    </cfRule>
    <cfRule type="expression" dxfId="10940" priority="5530">
      <formula>JD79=$B$17</formula>
    </cfRule>
    <cfRule type="expression" dxfId="10939" priority="5531">
      <formula>JD79=$B$16</formula>
    </cfRule>
    <cfRule type="expression" dxfId="10938" priority="5532">
      <formula>JD79=$B$14</formula>
    </cfRule>
    <cfRule type="expression" dxfId="10937" priority="5533">
      <formula>JD79=$B$13</formula>
    </cfRule>
    <cfRule type="expression" dxfId="10936" priority="5534">
      <formula>JD79=$B$12</formula>
    </cfRule>
    <cfRule type="expression" dxfId="10935" priority="5535">
      <formula>JD79=$B$11</formula>
    </cfRule>
    <cfRule type="expression" dxfId="10934" priority="5536">
      <formula>JD79=$B$10</formula>
    </cfRule>
    <cfRule type="expression" dxfId="10933" priority="5537">
      <formula>JD79=$B$9</formula>
    </cfRule>
    <cfRule type="expression" dxfId="10932" priority="5538">
      <formula>JD79=$B$6</formula>
    </cfRule>
    <cfRule type="expression" dxfId="10931" priority="5539">
      <formula>"TEXT(C$16,""ddd"")='Sat'"</formula>
    </cfRule>
  </conditionalFormatting>
  <conditionalFormatting sqref="JD79:JE79">
    <cfRule type="expression" dxfId="10930" priority="5526">
      <formula>JD79=$B$22</formula>
    </cfRule>
  </conditionalFormatting>
  <conditionalFormatting sqref="JD79:JE79">
    <cfRule type="expression" dxfId="10929" priority="5524">
      <formula>JD79=#REF!</formula>
    </cfRule>
    <cfRule type="expression" dxfId="10928" priority="5525">
      <formula>JD79=$B$23</formula>
    </cfRule>
  </conditionalFormatting>
  <conditionalFormatting sqref="JD79:JE79">
    <cfRule type="expression" dxfId="10927" priority="5520">
      <formula>JD79=$B$8</formula>
    </cfRule>
    <cfRule type="expression" dxfId="10926" priority="5521">
      <formula>JD79=$B$24</formula>
    </cfRule>
    <cfRule type="expression" dxfId="10925" priority="5522">
      <formula>JD79=$B$18</formula>
    </cfRule>
    <cfRule type="expression" dxfId="10924" priority="5523">
      <formula>JD79=$B$3</formula>
    </cfRule>
  </conditionalFormatting>
  <conditionalFormatting sqref="JD79:JE79">
    <cfRule type="expression" dxfId="10923" priority="5507">
      <formula>JD79=$B$20</formula>
    </cfRule>
    <cfRule type="expression" dxfId="10922" priority="5508">
      <formula>JD79=$B$21</formula>
    </cfRule>
    <cfRule type="expression" dxfId="10921" priority="5509">
      <formula>JD79=$B$19</formula>
    </cfRule>
    <cfRule type="expression" dxfId="10920" priority="5510">
      <formula>JD79=$B$17</formula>
    </cfRule>
    <cfRule type="expression" dxfId="10919" priority="5511">
      <formula>JD79=$B$16</formula>
    </cfRule>
    <cfRule type="expression" dxfId="10918" priority="5512">
      <formula>JD79=$B$14</formula>
    </cfRule>
    <cfRule type="expression" dxfId="10917" priority="5513">
      <formula>JD79=$B$13</formula>
    </cfRule>
    <cfRule type="expression" dxfId="10916" priority="5514">
      <formula>JD79=$B$12</formula>
    </cfRule>
    <cfRule type="expression" dxfId="10915" priority="5515">
      <formula>JD79=$B$11</formula>
    </cfRule>
    <cfRule type="expression" dxfId="10914" priority="5516">
      <formula>JD79=$B$10</formula>
    </cfRule>
    <cfRule type="expression" dxfId="10913" priority="5517">
      <formula>JD79=$B$9</formula>
    </cfRule>
    <cfRule type="expression" dxfId="10912" priority="5518">
      <formula>JD79=$B$6</formula>
    </cfRule>
    <cfRule type="expression" dxfId="10911" priority="5519">
      <formula>"TEXT(C$16,""ddd"")='Sat'"</formula>
    </cfRule>
  </conditionalFormatting>
  <conditionalFormatting sqref="JD79:JE79">
    <cfRule type="expression" dxfId="10910" priority="5506">
      <formula>JD79=$B$22</formula>
    </cfRule>
  </conditionalFormatting>
  <conditionalFormatting sqref="JD79:JE79">
    <cfRule type="expression" dxfId="10909" priority="5504">
      <formula>JD79=#REF!</formula>
    </cfRule>
    <cfRule type="expression" dxfId="10908" priority="5505">
      <formula>JD79=$B$23</formula>
    </cfRule>
  </conditionalFormatting>
  <conditionalFormatting sqref="JD79:JE79">
    <cfRule type="expression" dxfId="10907" priority="5500">
      <formula>JD79=$B$8</formula>
    </cfRule>
    <cfRule type="expression" dxfId="10906" priority="5501">
      <formula>JD79=$B$24</formula>
    </cfRule>
    <cfRule type="expression" dxfId="10905" priority="5502">
      <formula>JD79=$B$18</formula>
    </cfRule>
    <cfRule type="expression" dxfId="10904" priority="5503">
      <formula>JD79=$B$3</formula>
    </cfRule>
  </conditionalFormatting>
  <conditionalFormatting sqref="JD79:JE79">
    <cfRule type="expression" dxfId="10903" priority="5487">
      <formula>JD79=$B$20</formula>
    </cfRule>
    <cfRule type="expression" dxfId="10902" priority="5488">
      <formula>JD79=$B$21</formula>
    </cfRule>
    <cfRule type="expression" dxfId="10901" priority="5489">
      <formula>JD79=$B$19</formula>
    </cfRule>
    <cfRule type="expression" dxfId="10900" priority="5490">
      <formula>JD79=$B$17</formula>
    </cfRule>
    <cfRule type="expression" dxfId="10899" priority="5491">
      <formula>JD79=$B$16</formula>
    </cfRule>
    <cfRule type="expression" dxfId="10898" priority="5492">
      <formula>JD79=$B$14</formula>
    </cfRule>
    <cfRule type="expression" dxfId="10897" priority="5493">
      <formula>JD79=$B$13</formula>
    </cfRule>
    <cfRule type="expression" dxfId="10896" priority="5494">
      <formula>JD79=$B$12</formula>
    </cfRule>
    <cfRule type="expression" dxfId="10895" priority="5495">
      <formula>JD79=$B$11</formula>
    </cfRule>
    <cfRule type="expression" dxfId="10894" priority="5496">
      <formula>JD79=$B$10</formula>
    </cfRule>
    <cfRule type="expression" dxfId="10893" priority="5497">
      <formula>JD79=$B$9</formula>
    </cfRule>
    <cfRule type="expression" dxfId="10892" priority="5498">
      <formula>JD79=$B$6</formula>
    </cfRule>
    <cfRule type="expression" dxfId="10891" priority="5499">
      <formula>"TEXT(C$16,""ddd"")='Sat'"</formula>
    </cfRule>
  </conditionalFormatting>
  <conditionalFormatting sqref="JD79:JE79">
    <cfRule type="expression" dxfId="10890" priority="5486">
      <formula>JD79=$B$22</formula>
    </cfRule>
  </conditionalFormatting>
  <conditionalFormatting sqref="JD79:JE79">
    <cfRule type="expression" dxfId="10889" priority="5484">
      <formula>JD79=#REF!</formula>
    </cfRule>
    <cfRule type="expression" dxfId="10888" priority="5485">
      <formula>JD79=$B$23</formula>
    </cfRule>
  </conditionalFormatting>
  <conditionalFormatting sqref="JD79:JE79">
    <cfRule type="expression" dxfId="10887" priority="5480">
      <formula>JD79=$B$8</formula>
    </cfRule>
    <cfRule type="expression" dxfId="10886" priority="5481">
      <formula>JD79=$B$24</formula>
    </cfRule>
    <cfRule type="expression" dxfId="10885" priority="5482">
      <formula>JD79=$B$18</formula>
    </cfRule>
    <cfRule type="expression" dxfId="10884" priority="5483">
      <formula>JD79=$B$3</formula>
    </cfRule>
  </conditionalFormatting>
  <conditionalFormatting sqref="JD79:JE79">
    <cfRule type="expression" dxfId="10883" priority="5467">
      <formula>JD79=$B$20</formula>
    </cfRule>
    <cfRule type="expression" dxfId="10882" priority="5468">
      <formula>JD79=$B$21</formula>
    </cfRule>
    <cfRule type="expression" dxfId="10881" priority="5469">
      <formula>JD79=$B$19</formula>
    </cfRule>
    <cfRule type="expression" dxfId="10880" priority="5470">
      <formula>JD79=$B$17</formula>
    </cfRule>
    <cfRule type="expression" dxfId="10879" priority="5471">
      <formula>JD79=$B$16</formula>
    </cfRule>
    <cfRule type="expression" dxfId="10878" priority="5472">
      <formula>JD79=$B$14</formula>
    </cfRule>
    <cfRule type="expression" dxfId="10877" priority="5473">
      <formula>JD79=$B$13</formula>
    </cfRule>
    <cfRule type="expression" dxfId="10876" priority="5474">
      <formula>JD79=$B$12</formula>
    </cfRule>
    <cfRule type="expression" dxfId="10875" priority="5475">
      <formula>JD79=$B$11</formula>
    </cfRule>
    <cfRule type="expression" dxfId="10874" priority="5476">
      <formula>JD79=$B$10</formula>
    </cfRule>
    <cfRule type="expression" dxfId="10873" priority="5477">
      <formula>JD79=$B$9</formula>
    </cfRule>
    <cfRule type="expression" dxfId="10872" priority="5478">
      <formula>JD79=$B$6</formula>
    </cfRule>
    <cfRule type="expression" dxfId="10871" priority="5479">
      <formula>"TEXT(C$16,""ddd"")='Sat'"</formula>
    </cfRule>
  </conditionalFormatting>
  <conditionalFormatting sqref="JD79:JE79">
    <cfRule type="expression" dxfId="10870" priority="5466">
      <formula>JD79=$B$22</formula>
    </cfRule>
  </conditionalFormatting>
  <conditionalFormatting sqref="JD79:JE79">
    <cfRule type="expression" dxfId="10869" priority="5464">
      <formula>JD79=#REF!</formula>
    </cfRule>
    <cfRule type="expression" dxfId="10868" priority="5465">
      <formula>JD79=$B$23</formula>
    </cfRule>
  </conditionalFormatting>
  <conditionalFormatting sqref="JD79:JE79">
    <cfRule type="expression" dxfId="10867" priority="5460">
      <formula>JD79=$B$8</formula>
    </cfRule>
    <cfRule type="expression" dxfId="10866" priority="5461">
      <formula>JD79=$B$24</formula>
    </cfRule>
    <cfRule type="expression" dxfId="10865" priority="5462">
      <formula>JD79=$B$18</formula>
    </cfRule>
    <cfRule type="expression" dxfId="10864" priority="5463">
      <formula>JD79=$B$3</formula>
    </cfRule>
  </conditionalFormatting>
  <conditionalFormatting sqref="JD79:JE79">
    <cfRule type="expression" dxfId="10863" priority="5447">
      <formula>JD79=$B$20</formula>
    </cfRule>
    <cfRule type="expression" dxfId="10862" priority="5448">
      <formula>JD79=$B$21</formula>
    </cfRule>
    <cfRule type="expression" dxfId="10861" priority="5449">
      <formula>JD79=$B$19</formula>
    </cfRule>
    <cfRule type="expression" dxfId="10860" priority="5450">
      <formula>JD79=$B$17</formula>
    </cfRule>
    <cfRule type="expression" dxfId="10859" priority="5451">
      <formula>JD79=$B$16</formula>
    </cfRule>
    <cfRule type="expression" dxfId="10858" priority="5452">
      <formula>JD79=$B$14</formula>
    </cfRule>
    <cfRule type="expression" dxfId="10857" priority="5453">
      <formula>JD79=$B$13</formula>
    </cfRule>
    <cfRule type="expression" dxfId="10856" priority="5454">
      <formula>JD79=$B$12</formula>
    </cfRule>
    <cfRule type="expression" dxfId="10855" priority="5455">
      <formula>JD79=$B$11</formula>
    </cfRule>
    <cfRule type="expression" dxfId="10854" priority="5456">
      <formula>JD79=$B$10</formula>
    </cfRule>
    <cfRule type="expression" dxfId="10853" priority="5457">
      <formula>JD79=$B$9</formula>
    </cfRule>
    <cfRule type="expression" dxfId="10852" priority="5458">
      <formula>JD79=$B$6</formula>
    </cfRule>
    <cfRule type="expression" dxfId="10851" priority="5459">
      <formula>"TEXT(C$16,""ddd"")='Sat'"</formula>
    </cfRule>
  </conditionalFormatting>
  <conditionalFormatting sqref="JD79:JE79">
    <cfRule type="expression" dxfId="10850" priority="5446">
      <formula>JD79=$B$22</formula>
    </cfRule>
  </conditionalFormatting>
  <conditionalFormatting sqref="JD79:JE79">
    <cfRule type="expression" dxfId="10849" priority="5444">
      <formula>JD79=#REF!</formula>
    </cfRule>
    <cfRule type="expression" dxfId="10848" priority="5445">
      <formula>JD79=$B$23</formula>
    </cfRule>
  </conditionalFormatting>
  <conditionalFormatting sqref="JD79:JE79">
    <cfRule type="expression" dxfId="10847" priority="5440">
      <formula>JD79=$B$8</formula>
    </cfRule>
    <cfRule type="expression" dxfId="10846" priority="5441">
      <formula>JD79=$B$24</formula>
    </cfRule>
    <cfRule type="expression" dxfId="10845" priority="5442">
      <formula>JD79=$B$18</formula>
    </cfRule>
    <cfRule type="expression" dxfId="10844" priority="5443">
      <formula>JD79=$B$3</formula>
    </cfRule>
  </conditionalFormatting>
  <conditionalFormatting sqref="JD79:JE79">
    <cfRule type="expression" dxfId="10843" priority="5427">
      <formula>JD79=$B$20</formula>
    </cfRule>
    <cfRule type="expression" dxfId="10842" priority="5428">
      <formula>JD79=$B$21</formula>
    </cfRule>
    <cfRule type="expression" dxfId="10841" priority="5429">
      <formula>JD79=$B$19</formula>
    </cfRule>
    <cfRule type="expression" dxfId="10840" priority="5430">
      <formula>JD79=$B$17</formula>
    </cfRule>
    <cfRule type="expression" dxfId="10839" priority="5431">
      <formula>JD79=$B$16</formula>
    </cfRule>
    <cfRule type="expression" dxfId="10838" priority="5432">
      <formula>JD79=$B$14</formula>
    </cfRule>
    <cfRule type="expression" dxfId="10837" priority="5433">
      <formula>JD79=$B$13</formula>
    </cfRule>
    <cfRule type="expression" dxfId="10836" priority="5434">
      <formula>JD79=$B$12</formula>
    </cfRule>
    <cfRule type="expression" dxfId="10835" priority="5435">
      <formula>JD79=$B$11</formula>
    </cfRule>
    <cfRule type="expression" dxfId="10834" priority="5436">
      <formula>JD79=$B$10</formula>
    </cfRule>
    <cfRule type="expression" dxfId="10833" priority="5437">
      <formula>JD79=$B$9</formula>
    </cfRule>
    <cfRule type="expression" dxfId="10832" priority="5438">
      <formula>JD79=$B$6</formula>
    </cfRule>
    <cfRule type="expression" dxfId="10831" priority="5439">
      <formula>"TEXT(C$16,""ddd"")='Sat'"</formula>
    </cfRule>
  </conditionalFormatting>
  <conditionalFormatting sqref="JD79:JE79">
    <cfRule type="expression" dxfId="10830" priority="5426">
      <formula>JD79=$B$22</formula>
    </cfRule>
  </conditionalFormatting>
  <conditionalFormatting sqref="JD79:JE79">
    <cfRule type="expression" dxfId="10829" priority="5424">
      <formula>JD79=#REF!</formula>
    </cfRule>
    <cfRule type="expression" dxfId="10828" priority="5425">
      <formula>JD79=$B$23</formula>
    </cfRule>
  </conditionalFormatting>
  <conditionalFormatting sqref="JK79:JL79">
    <cfRule type="expression" dxfId="10827" priority="5420">
      <formula>JK79=$B$8</formula>
    </cfRule>
    <cfRule type="expression" dxfId="10826" priority="5421">
      <formula>JK79=$B$24</formula>
    </cfRule>
    <cfRule type="expression" dxfId="10825" priority="5422">
      <formula>JK79=$B$18</formula>
    </cfRule>
    <cfRule type="expression" dxfId="10824" priority="5423">
      <formula>JK79=$B$3</formula>
    </cfRule>
  </conditionalFormatting>
  <conditionalFormatting sqref="JK79:JL79">
    <cfRule type="expression" dxfId="10823" priority="5407">
      <formula>JK79=$B$20</formula>
    </cfRule>
    <cfRule type="expression" dxfId="10822" priority="5408">
      <formula>JK79=$B$21</formula>
    </cfRule>
    <cfRule type="expression" dxfId="10821" priority="5409">
      <formula>JK79=$B$19</formula>
    </cfRule>
    <cfRule type="expression" dxfId="10820" priority="5410">
      <formula>JK79=$B$17</formula>
    </cfRule>
    <cfRule type="expression" dxfId="10819" priority="5411">
      <formula>JK79=$B$16</formula>
    </cfRule>
    <cfRule type="expression" dxfId="10818" priority="5412">
      <formula>JK79=$B$14</formula>
    </cfRule>
    <cfRule type="expression" dxfId="10817" priority="5413">
      <formula>JK79=$B$13</formula>
    </cfRule>
    <cfRule type="expression" dxfId="10816" priority="5414">
      <formula>JK79=$B$12</formula>
    </cfRule>
    <cfRule type="expression" dxfId="10815" priority="5415">
      <formula>JK79=$B$11</formula>
    </cfRule>
    <cfRule type="expression" dxfId="10814" priority="5416">
      <formula>JK79=$B$10</formula>
    </cfRule>
    <cfRule type="expression" dxfId="10813" priority="5417">
      <formula>JK79=$B$9</formula>
    </cfRule>
    <cfRule type="expression" dxfId="10812" priority="5418">
      <formula>JK79=$B$6</formula>
    </cfRule>
    <cfRule type="expression" dxfId="10811" priority="5419">
      <formula>"TEXT(C$16,""ddd"")='Sat'"</formula>
    </cfRule>
  </conditionalFormatting>
  <conditionalFormatting sqref="JK79:JL79">
    <cfRule type="expression" dxfId="10810" priority="5406">
      <formula>JK79=$B$22</formula>
    </cfRule>
  </conditionalFormatting>
  <conditionalFormatting sqref="JK79:JL79">
    <cfRule type="expression" dxfId="10809" priority="5404">
      <formula>JK79=#REF!</formula>
    </cfRule>
    <cfRule type="expression" dxfId="10808" priority="5405">
      <formula>JK79=$B$23</formula>
    </cfRule>
  </conditionalFormatting>
  <conditionalFormatting sqref="JK79:JL79">
    <cfRule type="expression" dxfId="10807" priority="5400">
      <formula>JK79=$B$8</formula>
    </cfRule>
    <cfRule type="expression" dxfId="10806" priority="5401">
      <formula>JK79=$B$24</formula>
    </cfRule>
    <cfRule type="expression" dxfId="10805" priority="5402">
      <formula>JK79=$B$18</formula>
    </cfRule>
    <cfRule type="expression" dxfId="10804" priority="5403">
      <formula>JK79=$B$3</formula>
    </cfRule>
  </conditionalFormatting>
  <conditionalFormatting sqref="JK79:JL79">
    <cfRule type="expression" dxfId="10803" priority="5387">
      <formula>JK79=$B$20</formula>
    </cfRule>
    <cfRule type="expression" dxfId="10802" priority="5388">
      <formula>JK79=$B$21</formula>
    </cfRule>
    <cfRule type="expression" dxfId="10801" priority="5389">
      <formula>JK79=$B$19</formula>
    </cfRule>
    <cfRule type="expression" dxfId="10800" priority="5390">
      <formula>JK79=$B$17</formula>
    </cfRule>
    <cfRule type="expression" dxfId="10799" priority="5391">
      <formula>JK79=$B$16</formula>
    </cfRule>
    <cfRule type="expression" dxfId="10798" priority="5392">
      <formula>JK79=$B$14</formula>
    </cfRule>
    <cfRule type="expression" dxfId="10797" priority="5393">
      <formula>JK79=$B$13</formula>
    </cfRule>
    <cfRule type="expression" dxfId="10796" priority="5394">
      <formula>JK79=$B$12</formula>
    </cfRule>
    <cfRule type="expression" dxfId="10795" priority="5395">
      <formula>JK79=$B$11</formula>
    </cfRule>
    <cfRule type="expression" dxfId="10794" priority="5396">
      <formula>JK79=$B$10</formula>
    </cfRule>
    <cfRule type="expression" dxfId="10793" priority="5397">
      <formula>JK79=$B$9</formula>
    </cfRule>
    <cfRule type="expression" dxfId="10792" priority="5398">
      <formula>JK79=$B$6</formula>
    </cfRule>
    <cfRule type="expression" dxfId="10791" priority="5399">
      <formula>"TEXT(C$16,""ddd"")='Sat'"</formula>
    </cfRule>
  </conditionalFormatting>
  <conditionalFormatting sqref="JK79:JL79">
    <cfRule type="expression" dxfId="10790" priority="5386">
      <formula>JK79=$B$22</formula>
    </cfRule>
  </conditionalFormatting>
  <conditionalFormatting sqref="JK79:JL79">
    <cfRule type="expression" dxfId="10789" priority="5384">
      <formula>JK79=#REF!</formula>
    </cfRule>
    <cfRule type="expression" dxfId="10788" priority="5385">
      <formula>JK79=$B$23</formula>
    </cfRule>
  </conditionalFormatting>
  <conditionalFormatting sqref="JK79:JL79">
    <cfRule type="expression" dxfId="10787" priority="5380">
      <formula>JK79=$B$8</formula>
    </cfRule>
    <cfRule type="expression" dxfId="10786" priority="5381">
      <formula>JK79=$B$24</formula>
    </cfRule>
    <cfRule type="expression" dxfId="10785" priority="5382">
      <formula>JK79=$B$18</formula>
    </cfRule>
    <cfRule type="expression" dxfId="10784" priority="5383">
      <formula>JK79=$B$3</formula>
    </cfRule>
  </conditionalFormatting>
  <conditionalFormatting sqref="JK79:JL79">
    <cfRule type="expression" dxfId="10783" priority="5367">
      <formula>JK79=$B$20</formula>
    </cfRule>
    <cfRule type="expression" dxfId="10782" priority="5368">
      <formula>JK79=$B$21</formula>
    </cfRule>
    <cfRule type="expression" dxfId="10781" priority="5369">
      <formula>JK79=$B$19</formula>
    </cfRule>
    <cfRule type="expression" dxfId="10780" priority="5370">
      <formula>JK79=$B$17</formula>
    </cfRule>
    <cfRule type="expression" dxfId="10779" priority="5371">
      <formula>JK79=$B$16</formula>
    </cfRule>
    <cfRule type="expression" dxfId="10778" priority="5372">
      <formula>JK79=$B$14</formula>
    </cfRule>
    <cfRule type="expression" dxfId="10777" priority="5373">
      <formula>JK79=$B$13</formula>
    </cfRule>
    <cfRule type="expression" dxfId="10776" priority="5374">
      <formula>JK79=$B$12</formula>
    </cfRule>
    <cfRule type="expression" dxfId="10775" priority="5375">
      <formula>JK79=$B$11</formula>
    </cfRule>
    <cfRule type="expression" dxfId="10774" priority="5376">
      <formula>JK79=$B$10</formula>
    </cfRule>
    <cfRule type="expression" dxfId="10773" priority="5377">
      <formula>JK79=$B$9</formula>
    </cfRule>
    <cfRule type="expression" dxfId="10772" priority="5378">
      <formula>JK79=$B$6</formula>
    </cfRule>
    <cfRule type="expression" dxfId="10771" priority="5379">
      <formula>"TEXT(C$16,""ddd"")='Sat'"</formula>
    </cfRule>
  </conditionalFormatting>
  <conditionalFormatting sqref="JK79:JL79">
    <cfRule type="expression" dxfId="10770" priority="5366">
      <formula>JK79=$B$22</formula>
    </cfRule>
  </conditionalFormatting>
  <conditionalFormatting sqref="JK79:JL79">
    <cfRule type="expression" dxfId="10769" priority="5364">
      <formula>JK79=#REF!</formula>
    </cfRule>
    <cfRule type="expression" dxfId="10768" priority="5365">
      <formula>JK79=$B$23</formula>
    </cfRule>
  </conditionalFormatting>
  <conditionalFormatting sqref="JK79:JL79">
    <cfRule type="expression" dxfId="10767" priority="5360">
      <formula>JK79=$B$8</formula>
    </cfRule>
    <cfRule type="expression" dxfId="10766" priority="5361">
      <formula>JK79=$B$24</formula>
    </cfRule>
    <cfRule type="expression" dxfId="10765" priority="5362">
      <formula>JK79=$B$18</formula>
    </cfRule>
    <cfRule type="expression" dxfId="10764" priority="5363">
      <formula>JK79=$B$3</formula>
    </cfRule>
  </conditionalFormatting>
  <conditionalFormatting sqref="JK79:JL79">
    <cfRule type="expression" dxfId="10763" priority="5347">
      <formula>JK79=$B$20</formula>
    </cfRule>
    <cfRule type="expression" dxfId="10762" priority="5348">
      <formula>JK79=$B$21</formula>
    </cfRule>
    <cfRule type="expression" dxfId="10761" priority="5349">
      <formula>JK79=$B$19</formula>
    </cfRule>
    <cfRule type="expression" dxfId="10760" priority="5350">
      <formula>JK79=$B$17</formula>
    </cfRule>
    <cfRule type="expression" dxfId="10759" priority="5351">
      <formula>JK79=$B$16</formula>
    </cfRule>
    <cfRule type="expression" dxfId="10758" priority="5352">
      <formula>JK79=$B$14</formula>
    </cfRule>
    <cfRule type="expression" dxfId="10757" priority="5353">
      <formula>JK79=$B$13</formula>
    </cfRule>
    <cfRule type="expression" dxfId="10756" priority="5354">
      <formula>JK79=$B$12</formula>
    </cfRule>
    <cfRule type="expression" dxfId="10755" priority="5355">
      <formula>JK79=$B$11</formula>
    </cfRule>
    <cfRule type="expression" dxfId="10754" priority="5356">
      <formula>JK79=$B$10</formula>
    </cfRule>
    <cfRule type="expression" dxfId="10753" priority="5357">
      <formula>JK79=$B$9</formula>
    </cfRule>
    <cfRule type="expression" dxfId="10752" priority="5358">
      <formula>JK79=$B$6</formula>
    </cfRule>
    <cfRule type="expression" dxfId="10751" priority="5359">
      <formula>"TEXT(C$16,""ddd"")='Sat'"</formula>
    </cfRule>
  </conditionalFormatting>
  <conditionalFormatting sqref="JK79:JL79">
    <cfRule type="expression" dxfId="10750" priority="5346">
      <formula>JK79=$B$22</formula>
    </cfRule>
  </conditionalFormatting>
  <conditionalFormatting sqref="JK79:JL79">
    <cfRule type="expression" dxfId="10749" priority="5344">
      <formula>JK79=#REF!</formula>
    </cfRule>
    <cfRule type="expression" dxfId="10748" priority="5345">
      <formula>JK79=$B$23</formula>
    </cfRule>
  </conditionalFormatting>
  <conditionalFormatting sqref="JK79:JL79">
    <cfRule type="expression" dxfId="10747" priority="5340">
      <formula>JK79=$B$8</formula>
    </cfRule>
    <cfRule type="expression" dxfId="10746" priority="5341">
      <formula>JK79=$B$24</formula>
    </cfRule>
    <cfRule type="expression" dxfId="10745" priority="5342">
      <formula>JK79=$B$18</formula>
    </cfRule>
    <cfRule type="expression" dxfId="10744" priority="5343">
      <formula>JK79=$B$3</formula>
    </cfRule>
  </conditionalFormatting>
  <conditionalFormatting sqref="JK79:JL79">
    <cfRule type="expression" dxfId="10743" priority="5327">
      <formula>JK79=$B$20</formula>
    </cfRule>
    <cfRule type="expression" dxfId="10742" priority="5328">
      <formula>JK79=$B$21</formula>
    </cfRule>
    <cfRule type="expression" dxfId="10741" priority="5329">
      <formula>JK79=$B$19</formula>
    </cfRule>
    <cfRule type="expression" dxfId="10740" priority="5330">
      <formula>JK79=$B$17</formula>
    </cfRule>
    <cfRule type="expression" dxfId="10739" priority="5331">
      <formula>JK79=$B$16</formula>
    </cfRule>
    <cfRule type="expression" dxfId="10738" priority="5332">
      <formula>JK79=$B$14</formula>
    </cfRule>
    <cfRule type="expression" dxfId="10737" priority="5333">
      <formula>JK79=$B$13</formula>
    </cfRule>
    <cfRule type="expression" dxfId="10736" priority="5334">
      <formula>JK79=$B$12</formula>
    </cfRule>
    <cfRule type="expression" dxfId="10735" priority="5335">
      <formula>JK79=$B$11</formula>
    </cfRule>
    <cfRule type="expression" dxfId="10734" priority="5336">
      <formula>JK79=$B$10</formula>
    </cfRule>
    <cfRule type="expression" dxfId="10733" priority="5337">
      <formula>JK79=$B$9</formula>
    </cfRule>
    <cfRule type="expression" dxfId="10732" priority="5338">
      <formula>JK79=$B$6</formula>
    </cfRule>
    <cfRule type="expression" dxfId="10731" priority="5339">
      <formula>"TEXT(C$16,""ddd"")='Sat'"</formula>
    </cfRule>
  </conditionalFormatting>
  <conditionalFormatting sqref="JK79:JL79">
    <cfRule type="expression" dxfId="10730" priority="5326">
      <formula>JK79=$B$22</formula>
    </cfRule>
  </conditionalFormatting>
  <conditionalFormatting sqref="JK79:JL79">
    <cfRule type="expression" dxfId="10729" priority="5324">
      <formula>JK79=#REF!</formula>
    </cfRule>
    <cfRule type="expression" dxfId="10728" priority="5325">
      <formula>JK79=$B$23</formula>
    </cfRule>
  </conditionalFormatting>
  <conditionalFormatting sqref="JK79:JL79">
    <cfRule type="expression" dxfId="10727" priority="5320">
      <formula>JK79=$B$8</formula>
    </cfRule>
    <cfRule type="expression" dxfId="10726" priority="5321">
      <formula>JK79=$B$24</formula>
    </cfRule>
    <cfRule type="expression" dxfId="10725" priority="5322">
      <formula>JK79=$B$18</formula>
    </cfRule>
    <cfRule type="expression" dxfId="10724" priority="5323">
      <formula>JK79=$B$3</formula>
    </cfRule>
  </conditionalFormatting>
  <conditionalFormatting sqref="JK79:JL79">
    <cfRule type="expression" dxfId="10723" priority="5307">
      <formula>JK79=$B$20</formula>
    </cfRule>
    <cfRule type="expression" dxfId="10722" priority="5308">
      <formula>JK79=$B$21</formula>
    </cfRule>
    <cfRule type="expression" dxfId="10721" priority="5309">
      <formula>JK79=$B$19</formula>
    </cfRule>
    <cfRule type="expression" dxfId="10720" priority="5310">
      <formula>JK79=$B$17</formula>
    </cfRule>
    <cfRule type="expression" dxfId="10719" priority="5311">
      <formula>JK79=$B$16</formula>
    </cfRule>
    <cfRule type="expression" dxfId="10718" priority="5312">
      <formula>JK79=$B$14</formula>
    </cfRule>
    <cfRule type="expression" dxfId="10717" priority="5313">
      <formula>JK79=$B$13</formula>
    </cfRule>
    <cfRule type="expression" dxfId="10716" priority="5314">
      <formula>JK79=$B$12</formula>
    </cfRule>
    <cfRule type="expression" dxfId="10715" priority="5315">
      <formula>JK79=$B$11</formula>
    </cfRule>
    <cfRule type="expression" dxfId="10714" priority="5316">
      <formula>JK79=$B$10</formula>
    </cfRule>
    <cfRule type="expression" dxfId="10713" priority="5317">
      <formula>JK79=$B$9</formula>
    </cfRule>
    <cfRule type="expression" dxfId="10712" priority="5318">
      <formula>JK79=$B$6</formula>
    </cfRule>
    <cfRule type="expression" dxfId="10711" priority="5319">
      <formula>"TEXT(C$16,""ddd"")='Sat'"</formula>
    </cfRule>
  </conditionalFormatting>
  <conditionalFormatting sqref="JK79:JL79">
    <cfRule type="expression" dxfId="10710" priority="5306">
      <formula>JK79=$B$22</formula>
    </cfRule>
  </conditionalFormatting>
  <conditionalFormatting sqref="JK79:JL79">
    <cfRule type="expression" dxfId="10709" priority="5304">
      <formula>JK79=#REF!</formula>
    </cfRule>
    <cfRule type="expression" dxfId="10708" priority="5305">
      <formula>JK79=$B$23</formula>
    </cfRule>
  </conditionalFormatting>
  <conditionalFormatting sqref="JK79:JL79">
    <cfRule type="expression" dxfId="10707" priority="5300">
      <formula>JK79=$B$8</formula>
    </cfRule>
    <cfRule type="expression" dxfId="10706" priority="5301">
      <formula>JK79=$B$24</formula>
    </cfRule>
    <cfRule type="expression" dxfId="10705" priority="5302">
      <formula>JK79=$B$18</formula>
    </cfRule>
    <cfRule type="expression" dxfId="10704" priority="5303">
      <formula>JK79=$B$3</formula>
    </cfRule>
  </conditionalFormatting>
  <conditionalFormatting sqref="JK79:JL79">
    <cfRule type="expression" dxfId="10703" priority="5287">
      <formula>JK79=$B$20</formula>
    </cfRule>
    <cfRule type="expression" dxfId="10702" priority="5288">
      <formula>JK79=$B$21</formula>
    </cfRule>
    <cfRule type="expression" dxfId="10701" priority="5289">
      <formula>JK79=$B$19</formula>
    </cfRule>
    <cfRule type="expression" dxfId="10700" priority="5290">
      <formula>JK79=$B$17</formula>
    </cfRule>
    <cfRule type="expression" dxfId="10699" priority="5291">
      <formula>JK79=$B$16</formula>
    </cfRule>
    <cfRule type="expression" dxfId="10698" priority="5292">
      <formula>JK79=$B$14</formula>
    </cfRule>
    <cfRule type="expression" dxfId="10697" priority="5293">
      <formula>JK79=$B$13</formula>
    </cfRule>
    <cfRule type="expression" dxfId="10696" priority="5294">
      <formula>JK79=$B$12</formula>
    </cfRule>
    <cfRule type="expression" dxfId="10695" priority="5295">
      <formula>JK79=$B$11</formula>
    </cfRule>
    <cfRule type="expression" dxfId="10694" priority="5296">
      <formula>JK79=$B$10</formula>
    </cfRule>
    <cfRule type="expression" dxfId="10693" priority="5297">
      <formula>JK79=$B$9</formula>
    </cfRule>
    <cfRule type="expression" dxfId="10692" priority="5298">
      <formula>JK79=$B$6</formula>
    </cfRule>
    <cfRule type="expression" dxfId="10691" priority="5299">
      <formula>"TEXT(C$16,""ddd"")='Sat'"</formula>
    </cfRule>
  </conditionalFormatting>
  <conditionalFormatting sqref="JK79:JL79">
    <cfRule type="expression" dxfId="10690" priority="5286">
      <formula>JK79=$B$22</formula>
    </cfRule>
  </conditionalFormatting>
  <conditionalFormatting sqref="JK79:JL79">
    <cfRule type="expression" dxfId="10689" priority="5284">
      <formula>JK79=#REF!</formula>
    </cfRule>
    <cfRule type="expression" dxfId="10688" priority="5285">
      <formula>JK79=$B$23</formula>
    </cfRule>
  </conditionalFormatting>
  <conditionalFormatting sqref="JK79:JL79">
    <cfRule type="expression" dxfId="10687" priority="5280">
      <formula>JK79=$B$8</formula>
    </cfRule>
    <cfRule type="expression" dxfId="10686" priority="5281">
      <formula>JK79=$B$24</formula>
    </cfRule>
    <cfRule type="expression" dxfId="10685" priority="5282">
      <formula>JK79=$B$18</formula>
    </cfRule>
    <cfRule type="expression" dxfId="10684" priority="5283">
      <formula>JK79=$B$3</formula>
    </cfRule>
  </conditionalFormatting>
  <conditionalFormatting sqref="JK79:JL79">
    <cfRule type="expression" dxfId="10683" priority="5267">
      <formula>JK79=$B$20</formula>
    </cfRule>
    <cfRule type="expression" dxfId="10682" priority="5268">
      <formula>JK79=$B$21</formula>
    </cfRule>
    <cfRule type="expression" dxfId="10681" priority="5269">
      <formula>JK79=$B$19</formula>
    </cfRule>
    <cfRule type="expression" dxfId="10680" priority="5270">
      <formula>JK79=$B$17</formula>
    </cfRule>
    <cfRule type="expression" dxfId="10679" priority="5271">
      <formula>JK79=$B$16</formula>
    </cfRule>
    <cfRule type="expression" dxfId="10678" priority="5272">
      <formula>JK79=$B$14</formula>
    </cfRule>
    <cfRule type="expression" dxfId="10677" priority="5273">
      <formula>JK79=$B$13</formula>
    </cfRule>
    <cfRule type="expression" dxfId="10676" priority="5274">
      <formula>JK79=$B$12</formula>
    </cfRule>
    <cfRule type="expression" dxfId="10675" priority="5275">
      <formula>JK79=$B$11</formula>
    </cfRule>
    <cfRule type="expression" dxfId="10674" priority="5276">
      <formula>JK79=$B$10</formula>
    </cfRule>
    <cfRule type="expression" dxfId="10673" priority="5277">
      <formula>JK79=$B$9</formula>
    </cfRule>
    <cfRule type="expression" dxfId="10672" priority="5278">
      <formula>JK79=$B$6</formula>
    </cfRule>
    <cfRule type="expression" dxfId="10671" priority="5279">
      <formula>"TEXT(C$16,""ddd"")='Sat'"</formula>
    </cfRule>
  </conditionalFormatting>
  <conditionalFormatting sqref="JK79:JL79">
    <cfRule type="expression" dxfId="10670" priority="5266">
      <formula>JK79=$B$22</formula>
    </cfRule>
  </conditionalFormatting>
  <conditionalFormatting sqref="JK79:JL79">
    <cfRule type="expression" dxfId="10669" priority="5264">
      <formula>JK79=#REF!</formula>
    </cfRule>
    <cfRule type="expression" dxfId="10668" priority="5265">
      <formula>JK79=$B$23</formula>
    </cfRule>
  </conditionalFormatting>
  <conditionalFormatting sqref="JK79:JL79">
    <cfRule type="expression" dxfId="10667" priority="5260">
      <formula>JK79=$B$8</formula>
    </cfRule>
    <cfRule type="expression" dxfId="10666" priority="5261">
      <formula>JK79=$B$24</formula>
    </cfRule>
    <cfRule type="expression" dxfId="10665" priority="5262">
      <formula>JK79=$B$18</formula>
    </cfRule>
    <cfRule type="expression" dxfId="10664" priority="5263">
      <formula>JK79=$B$3</formula>
    </cfRule>
  </conditionalFormatting>
  <conditionalFormatting sqref="JK79:JL79">
    <cfRule type="expression" dxfId="10663" priority="5247">
      <formula>JK79=$B$20</formula>
    </cfRule>
    <cfRule type="expression" dxfId="10662" priority="5248">
      <formula>JK79=$B$21</formula>
    </cfRule>
    <cfRule type="expression" dxfId="10661" priority="5249">
      <formula>JK79=$B$19</formula>
    </cfRule>
    <cfRule type="expression" dxfId="10660" priority="5250">
      <formula>JK79=$B$17</formula>
    </cfRule>
    <cfRule type="expression" dxfId="10659" priority="5251">
      <formula>JK79=$B$16</formula>
    </cfRule>
    <cfRule type="expression" dxfId="10658" priority="5252">
      <formula>JK79=$B$14</formula>
    </cfRule>
    <cfRule type="expression" dxfId="10657" priority="5253">
      <formula>JK79=$B$13</formula>
    </cfRule>
    <cfRule type="expression" dxfId="10656" priority="5254">
      <formula>JK79=$B$12</formula>
    </cfRule>
    <cfRule type="expression" dxfId="10655" priority="5255">
      <formula>JK79=$B$11</formula>
    </cfRule>
    <cfRule type="expression" dxfId="10654" priority="5256">
      <formula>JK79=$B$10</formula>
    </cfRule>
    <cfRule type="expression" dxfId="10653" priority="5257">
      <formula>JK79=$B$9</formula>
    </cfRule>
    <cfRule type="expression" dxfId="10652" priority="5258">
      <formula>JK79=$B$6</formula>
    </cfRule>
    <cfRule type="expression" dxfId="10651" priority="5259">
      <formula>"TEXT(C$16,""ddd"")='Sat'"</formula>
    </cfRule>
  </conditionalFormatting>
  <conditionalFormatting sqref="JK79:JL79">
    <cfRule type="expression" dxfId="10650" priority="5246">
      <formula>JK79=$B$22</formula>
    </cfRule>
  </conditionalFormatting>
  <conditionalFormatting sqref="JK79:JL79">
    <cfRule type="expression" dxfId="10649" priority="5244">
      <formula>JK79=#REF!</formula>
    </cfRule>
    <cfRule type="expression" dxfId="10648" priority="5245">
      <formula>JK79=$B$23</formula>
    </cfRule>
  </conditionalFormatting>
  <conditionalFormatting sqref="JK79:JL79">
    <cfRule type="expression" dxfId="10647" priority="5240">
      <formula>JK79=$B$8</formula>
    </cfRule>
    <cfRule type="expression" dxfId="10646" priority="5241">
      <formula>JK79=$B$24</formula>
    </cfRule>
    <cfRule type="expression" dxfId="10645" priority="5242">
      <formula>JK79=$B$18</formula>
    </cfRule>
    <cfRule type="expression" dxfId="10644" priority="5243">
      <formula>JK79=$B$3</formula>
    </cfRule>
  </conditionalFormatting>
  <conditionalFormatting sqref="JK79:JL79">
    <cfRule type="expression" dxfId="10643" priority="5227">
      <formula>JK79=$B$20</formula>
    </cfRule>
    <cfRule type="expression" dxfId="10642" priority="5228">
      <formula>JK79=$B$21</formula>
    </cfRule>
    <cfRule type="expression" dxfId="10641" priority="5229">
      <formula>JK79=$B$19</formula>
    </cfRule>
    <cfRule type="expression" dxfId="10640" priority="5230">
      <formula>JK79=$B$17</formula>
    </cfRule>
    <cfRule type="expression" dxfId="10639" priority="5231">
      <formula>JK79=$B$16</formula>
    </cfRule>
    <cfRule type="expression" dxfId="10638" priority="5232">
      <formula>JK79=$B$14</formula>
    </cfRule>
    <cfRule type="expression" dxfId="10637" priority="5233">
      <formula>JK79=$B$13</formula>
    </cfRule>
    <cfRule type="expression" dxfId="10636" priority="5234">
      <formula>JK79=$B$12</formula>
    </cfRule>
    <cfRule type="expression" dxfId="10635" priority="5235">
      <formula>JK79=$B$11</formula>
    </cfRule>
    <cfRule type="expression" dxfId="10634" priority="5236">
      <formula>JK79=$B$10</formula>
    </cfRule>
    <cfRule type="expression" dxfId="10633" priority="5237">
      <formula>JK79=$B$9</formula>
    </cfRule>
    <cfRule type="expression" dxfId="10632" priority="5238">
      <formula>JK79=$B$6</formula>
    </cfRule>
    <cfRule type="expression" dxfId="10631" priority="5239">
      <formula>"TEXT(C$16,""ddd"")='Sat'"</formula>
    </cfRule>
  </conditionalFormatting>
  <conditionalFormatting sqref="JK79:JL79">
    <cfRule type="expression" dxfId="10630" priority="5226">
      <formula>JK79=$B$22</formula>
    </cfRule>
  </conditionalFormatting>
  <conditionalFormatting sqref="JK79:JL79">
    <cfRule type="expression" dxfId="10629" priority="5224">
      <formula>JK79=#REF!</formula>
    </cfRule>
    <cfRule type="expression" dxfId="10628" priority="5225">
      <formula>JK79=$B$23</formula>
    </cfRule>
  </conditionalFormatting>
  <conditionalFormatting sqref="JK79:JL79">
    <cfRule type="expression" dxfId="10627" priority="5220">
      <formula>JK79=$B$8</formula>
    </cfRule>
    <cfRule type="expression" dxfId="10626" priority="5221">
      <formula>JK79=$B$24</formula>
    </cfRule>
    <cfRule type="expression" dxfId="10625" priority="5222">
      <formula>JK79=$B$18</formula>
    </cfRule>
    <cfRule type="expression" dxfId="10624" priority="5223">
      <formula>JK79=$B$3</formula>
    </cfRule>
  </conditionalFormatting>
  <conditionalFormatting sqref="JK79:JL79">
    <cfRule type="expression" dxfId="10623" priority="5207">
      <formula>JK79=$B$20</formula>
    </cfRule>
    <cfRule type="expression" dxfId="10622" priority="5208">
      <formula>JK79=$B$21</formula>
    </cfRule>
    <cfRule type="expression" dxfId="10621" priority="5209">
      <formula>JK79=$B$19</formula>
    </cfRule>
    <cfRule type="expression" dxfId="10620" priority="5210">
      <formula>JK79=$B$17</formula>
    </cfRule>
    <cfRule type="expression" dxfId="10619" priority="5211">
      <formula>JK79=$B$16</formula>
    </cfRule>
    <cfRule type="expression" dxfId="10618" priority="5212">
      <formula>JK79=$B$14</formula>
    </cfRule>
    <cfRule type="expression" dxfId="10617" priority="5213">
      <formula>JK79=$B$13</formula>
    </cfRule>
    <cfRule type="expression" dxfId="10616" priority="5214">
      <formula>JK79=$B$12</formula>
    </cfRule>
    <cfRule type="expression" dxfId="10615" priority="5215">
      <formula>JK79=$B$11</formula>
    </cfRule>
    <cfRule type="expression" dxfId="10614" priority="5216">
      <formula>JK79=$B$10</formula>
    </cfRule>
    <cfRule type="expression" dxfId="10613" priority="5217">
      <formula>JK79=$B$9</formula>
    </cfRule>
    <cfRule type="expression" dxfId="10612" priority="5218">
      <formula>JK79=$B$6</formula>
    </cfRule>
    <cfRule type="expression" dxfId="10611" priority="5219">
      <formula>"TEXT(C$16,""ddd"")='Sat'"</formula>
    </cfRule>
  </conditionalFormatting>
  <conditionalFormatting sqref="JK79:JL79">
    <cfRule type="expression" dxfId="10610" priority="5206">
      <formula>JK79=$B$22</formula>
    </cfRule>
  </conditionalFormatting>
  <conditionalFormatting sqref="JK79:JL79">
    <cfRule type="expression" dxfId="10609" priority="5204">
      <formula>JK79=#REF!</formula>
    </cfRule>
    <cfRule type="expression" dxfId="10608" priority="5205">
      <formula>JK79=$B$23</formula>
    </cfRule>
  </conditionalFormatting>
  <conditionalFormatting sqref="JK79:JL79">
    <cfRule type="expression" dxfId="10607" priority="5200">
      <formula>JK79=$B$8</formula>
    </cfRule>
    <cfRule type="expression" dxfId="10606" priority="5201">
      <formula>JK79=$B$24</formula>
    </cfRule>
    <cfRule type="expression" dxfId="10605" priority="5202">
      <formula>JK79=$B$18</formula>
    </cfRule>
    <cfRule type="expression" dxfId="10604" priority="5203">
      <formula>JK79=$B$3</formula>
    </cfRule>
  </conditionalFormatting>
  <conditionalFormatting sqref="JK79:JL79">
    <cfRule type="expression" dxfId="10603" priority="5187">
      <formula>JK79=$B$20</formula>
    </cfRule>
    <cfRule type="expression" dxfId="10602" priority="5188">
      <formula>JK79=$B$21</formula>
    </cfRule>
    <cfRule type="expression" dxfId="10601" priority="5189">
      <formula>JK79=$B$19</formula>
    </cfRule>
    <cfRule type="expression" dxfId="10600" priority="5190">
      <formula>JK79=$B$17</formula>
    </cfRule>
    <cfRule type="expression" dxfId="10599" priority="5191">
      <formula>JK79=$B$16</formula>
    </cfRule>
    <cfRule type="expression" dxfId="10598" priority="5192">
      <formula>JK79=$B$14</formula>
    </cfRule>
    <cfRule type="expression" dxfId="10597" priority="5193">
      <formula>JK79=$B$13</formula>
    </cfRule>
    <cfRule type="expression" dxfId="10596" priority="5194">
      <formula>JK79=$B$12</formula>
    </cfRule>
    <cfRule type="expression" dxfId="10595" priority="5195">
      <formula>JK79=$B$11</formula>
    </cfRule>
    <cfRule type="expression" dxfId="10594" priority="5196">
      <formula>JK79=$B$10</formula>
    </cfRule>
    <cfRule type="expression" dxfId="10593" priority="5197">
      <formula>JK79=$B$9</formula>
    </cfRule>
    <cfRule type="expression" dxfId="10592" priority="5198">
      <formula>JK79=$B$6</formula>
    </cfRule>
    <cfRule type="expression" dxfId="10591" priority="5199">
      <formula>"TEXT(C$16,""ddd"")='Sat'"</formula>
    </cfRule>
  </conditionalFormatting>
  <conditionalFormatting sqref="JK79:JL79">
    <cfRule type="expression" dxfId="10590" priority="5186">
      <formula>JK79=$B$22</formula>
    </cfRule>
  </conditionalFormatting>
  <conditionalFormatting sqref="JK79:JL79">
    <cfRule type="expression" dxfId="10589" priority="5184">
      <formula>JK79=#REF!</formula>
    </cfRule>
    <cfRule type="expression" dxfId="10588" priority="5185">
      <formula>JK79=$B$23</formula>
    </cfRule>
  </conditionalFormatting>
  <conditionalFormatting sqref="JK79:JL79">
    <cfRule type="expression" dxfId="10587" priority="5180">
      <formula>JK79=$B$8</formula>
    </cfRule>
    <cfRule type="expression" dxfId="10586" priority="5181">
      <formula>JK79=$B$24</formula>
    </cfRule>
    <cfRule type="expression" dxfId="10585" priority="5182">
      <formula>JK79=$B$18</formula>
    </cfRule>
    <cfRule type="expression" dxfId="10584" priority="5183">
      <formula>JK79=$B$3</formula>
    </cfRule>
  </conditionalFormatting>
  <conditionalFormatting sqref="JK79:JL79">
    <cfRule type="expression" dxfId="10583" priority="5167">
      <formula>JK79=$B$20</formula>
    </cfRule>
    <cfRule type="expression" dxfId="10582" priority="5168">
      <formula>JK79=$B$21</formula>
    </cfRule>
    <cfRule type="expression" dxfId="10581" priority="5169">
      <formula>JK79=$B$19</formula>
    </cfRule>
    <cfRule type="expression" dxfId="10580" priority="5170">
      <formula>JK79=$B$17</formula>
    </cfRule>
    <cfRule type="expression" dxfId="10579" priority="5171">
      <formula>JK79=$B$16</formula>
    </cfRule>
    <cfRule type="expression" dxfId="10578" priority="5172">
      <formula>JK79=$B$14</formula>
    </cfRule>
    <cfRule type="expression" dxfId="10577" priority="5173">
      <formula>JK79=$B$13</formula>
    </cfRule>
    <cfRule type="expression" dxfId="10576" priority="5174">
      <formula>JK79=$B$12</formula>
    </cfRule>
    <cfRule type="expression" dxfId="10575" priority="5175">
      <formula>JK79=$B$11</formula>
    </cfRule>
    <cfRule type="expression" dxfId="10574" priority="5176">
      <formula>JK79=$B$10</formula>
    </cfRule>
    <cfRule type="expression" dxfId="10573" priority="5177">
      <formula>JK79=$B$9</formula>
    </cfRule>
    <cfRule type="expression" dxfId="10572" priority="5178">
      <formula>JK79=$B$6</formula>
    </cfRule>
    <cfRule type="expression" dxfId="10571" priority="5179">
      <formula>"TEXT(C$16,""ddd"")='Sat'"</formula>
    </cfRule>
  </conditionalFormatting>
  <conditionalFormatting sqref="JK79:JL79">
    <cfRule type="expression" dxfId="10570" priority="5166">
      <formula>JK79=$B$22</formula>
    </cfRule>
  </conditionalFormatting>
  <conditionalFormatting sqref="JK79:JL79">
    <cfRule type="expression" dxfId="10569" priority="5164">
      <formula>JK79=#REF!</formula>
    </cfRule>
    <cfRule type="expression" dxfId="10568" priority="5165">
      <formula>JK79=$B$23</formula>
    </cfRule>
  </conditionalFormatting>
  <conditionalFormatting sqref="JK79:JL79">
    <cfRule type="expression" dxfId="10567" priority="5160">
      <formula>JK79=$B$8</formula>
    </cfRule>
    <cfRule type="expression" dxfId="10566" priority="5161">
      <formula>JK79=$B$24</formula>
    </cfRule>
    <cfRule type="expression" dxfId="10565" priority="5162">
      <formula>JK79=$B$18</formula>
    </cfRule>
    <cfRule type="expression" dxfId="10564" priority="5163">
      <formula>JK79=$B$3</formula>
    </cfRule>
  </conditionalFormatting>
  <conditionalFormatting sqref="JK79:JL79">
    <cfRule type="expression" dxfId="10563" priority="5147">
      <formula>JK79=$B$20</formula>
    </cfRule>
    <cfRule type="expression" dxfId="10562" priority="5148">
      <formula>JK79=$B$21</formula>
    </cfRule>
    <cfRule type="expression" dxfId="10561" priority="5149">
      <formula>JK79=$B$19</formula>
    </cfRule>
    <cfRule type="expression" dxfId="10560" priority="5150">
      <formula>JK79=$B$17</formula>
    </cfRule>
    <cfRule type="expression" dxfId="10559" priority="5151">
      <formula>JK79=$B$16</formula>
    </cfRule>
    <cfRule type="expression" dxfId="10558" priority="5152">
      <formula>JK79=$B$14</formula>
    </cfRule>
    <cfRule type="expression" dxfId="10557" priority="5153">
      <formula>JK79=$B$13</formula>
    </cfRule>
    <cfRule type="expression" dxfId="10556" priority="5154">
      <formula>JK79=$B$12</formula>
    </cfRule>
    <cfRule type="expression" dxfId="10555" priority="5155">
      <formula>JK79=$B$11</formula>
    </cfRule>
    <cfRule type="expression" dxfId="10554" priority="5156">
      <formula>JK79=$B$10</formula>
    </cfRule>
    <cfRule type="expression" dxfId="10553" priority="5157">
      <formula>JK79=$B$9</formula>
    </cfRule>
    <cfRule type="expression" dxfId="10552" priority="5158">
      <formula>JK79=$B$6</formula>
    </cfRule>
    <cfRule type="expression" dxfId="10551" priority="5159">
      <formula>"TEXT(C$16,""ddd"")='Sat'"</formula>
    </cfRule>
  </conditionalFormatting>
  <conditionalFormatting sqref="JK79:JL79">
    <cfRule type="expression" dxfId="10550" priority="5146">
      <formula>JK79=$B$22</formula>
    </cfRule>
  </conditionalFormatting>
  <conditionalFormatting sqref="JK79:JL79">
    <cfRule type="expression" dxfId="10549" priority="5144">
      <formula>JK79=#REF!</formula>
    </cfRule>
    <cfRule type="expression" dxfId="10548" priority="5145">
      <formula>JK79=$B$23</formula>
    </cfRule>
  </conditionalFormatting>
  <conditionalFormatting sqref="JK79:JL79">
    <cfRule type="expression" dxfId="10547" priority="5140">
      <formula>JK79=$B$8</formula>
    </cfRule>
    <cfRule type="expression" dxfId="10546" priority="5141">
      <formula>JK79=$B$24</formula>
    </cfRule>
    <cfRule type="expression" dxfId="10545" priority="5142">
      <formula>JK79=$B$18</formula>
    </cfRule>
    <cfRule type="expression" dxfId="10544" priority="5143">
      <formula>JK79=$B$3</formula>
    </cfRule>
  </conditionalFormatting>
  <conditionalFormatting sqref="JK79:JL79">
    <cfRule type="expression" dxfId="10543" priority="5127">
      <formula>JK79=$B$20</formula>
    </cfRule>
    <cfRule type="expression" dxfId="10542" priority="5128">
      <formula>JK79=$B$21</formula>
    </cfRule>
    <cfRule type="expression" dxfId="10541" priority="5129">
      <formula>JK79=$B$19</formula>
    </cfRule>
    <cfRule type="expression" dxfId="10540" priority="5130">
      <formula>JK79=$B$17</formula>
    </cfRule>
    <cfRule type="expression" dxfId="10539" priority="5131">
      <formula>JK79=$B$16</formula>
    </cfRule>
    <cfRule type="expression" dxfId="10538" priority="5132">
      <formula>JK79=$B$14</formula>
    </cfRule>
    <cfRule type="expression" dxfId="10537" priority="5133">
      <formula>JK79=$B$13</formula>
    </cfRule>
    <cfRule type="expression" dxfId="10536" priority="5134">
      <formula>JK79=$B$12</formula>
    </cfRule>
    <cfRule type="expression" dxfId="10535" priority="5135">
      <formula>JK79=$B$11</formula>
    </cfRule>
    <cfRule type="expression" dxfId="10534" priority="5136">
      <formula>JK79=$B$10</formula>
    </cfRule>
    <cfRule type="expression" dxfId="10533" priority="5137">
      <formula>JK79=$B$9</formula>
    </cfRule>
    <cfRule type="expression" dxfId="10532" priority="5138">
      <formula>JK79=$B$6</formula>
    </cfRule>
    <cfRule type="expression" dxfId="10531" priority="5139">
      <formula>"TEXT(C$16,""ddd"")='Sat'"</formula>
    </cfRule>
  </conditionalFormatting>
  <conditionalFormatting sqref="JK79:JL79">
    <cfRule type="expression" dxfId="10530" priority="5126">
      <formula>JK79=$B$22</formula>
    </cfRule>
  </conditionalFormatting>
  <conditionalFormatting sqref="JK79:JL79">
    <cfRule type="expression" dxfId="10529" priority="5124">
      <formula>JK79=#REF!</formula>
    </cfRule>
    <cfRule type="expression" dxfId="10528" priority="5125">
      <formula>JK79=$B$23</formula>
    </cfRule>
  </conditionalFormatting>
  <conditionalFormatting sqref="JK79:JL79">
    <cfRule type="expression" dxfId="10527" priority="5120">
      <formula>JK79=$B$8</formula>
    </cfRule>
    <cfRule type="expression" dxfId="10526" priority="5121">
      <formula>JK79=$B$24</formula>
    </cfRule>
    <cfRule type="expression" dxfId="10525" priority="5122">
      <formula>JK79=$B$18</formula>
    </cfRule>
    <cfRule type="expression" dxfId="10524" priority="5123">
      <formula>JK79=$B$3</formula>
    </cfRule>
  </conditionalFormatting>
  <conditionalFormatting sqref="JK79:JL79">
    <cfRule type="expression" dxfId="10523" priority="5107">
      <formula>JK79=$B$20</formula>
    </cfRule>
    <cfRule type="expression" dxfId="10522" priority="5108">
      <formula>JK79=$B$21</formula>
    </cfRule>
    <cfRule type="expression" dxfId="10521" priority="5109">
      <formula>JK79=$B$19</formula>
    </cfRule>
    <cfRule type="expression" dxfId="10520" priority="5110">
      <formula>JK79=$B$17</formula>
    </cfRule>
    <cfRule type="expression" dxfId="10519" priority="5111">
      <formula>JK79=$B$16</formula>
    </cfRule>
    <cfRule type="expression" dxfId="10518" priority="5112">
      <formula>JK79=$B$14</formula>
    </cfRule>
    <cfRule type="expression" dxfId="10517" priority="5113">
      <formula>JK79=$B$13</formula>
    </cfRule>
    <cfRule type="expression" dxfId="10516" priority="5114">
      <formula>JK79=$B$12</formula>
    </cfRule>
    <cfRule type="expression" dxfId="10515" priority="5115">
      <formula>JK79=$B$11</formula>
    </cfRule>
    <cfRule type="expression" dxfId="10514" priority="5116">
      <formula>JK79=$B$10</formula>
    </cfRule>
    <cfRule type="expression" dxfId="10513" priority="5117">
      <formula>JK79=$B$9</formula>
    </cfRule>
    <cfRule type="expression" dxfId="10512" priority="5118">
      <formula>JK79=$B$6</formula>
    </cfRule>
    <cfRule type="expression" dxfId="10511" priority="5119">
      <formula>"TEXT(C$16,""ddd"")='Sat'"</formula>
    </cfRule>
  </conditionalFormatting>
  <conditionalFormatting sqref="JK79:JL79">
    <cfRule type="expression" dxfId="10510" priority="5106">
      <formula>JK79=$B$22</formula>
    </cfRule>
  </conditionalFormatting>
  <conditionalFormatting sqref="JK79:JL79">
    <cfRule type="expression" dxfId="10509" priority="5104">
      <formula>JK79=#REF!</formula>
    </cfRule>
    <cfRule type="expression" dxfId="10508" priority="5105">
      <formula>JK79=$B$23</formula>
    </cfRule>
  </conditionalFormatting>
  <conditionalFormatting sqref="JE29">
    <cfRule type="expression" dxfId="10507" priority="4720">
      <formula>JE29=$B$8</formula>
    </cfRule>
    <cfRule type="expression" dxfId="10506" priority="4721">
      <formula>JE29=$B$24</formula>
    </cfRule>
    <cfRule type="expression" dxfId="10505" priority="4722">
      <formula>JE29=$B$18</formula>
    </cfRule>
    <cfRule type="expression" dxfId="10504" priority="4723">
      <formula>JE29=$B$3</formula>
    </cfRule>
  </conditionalFormatting>
  <conditionalFormatting sqref="JE29">
    <cfRule type="expression" dxfId="10503" priority="4707">
      <formula>JE29=$B$20</formula>
    </cfRule>
    <cfRule type="expression" dxfId="10502" priority="4708">
      <formula>JE29=$B$21</formula>
    </cfRule>
    <cfRule type="expression" dxfId="10501" priority="4709">
      <formula>JE29=$B$19</formula>
    </cfRule>
    <cfRule type="expression" dxfId="10500" priority="4710">
      <formula>JE29=$B$17</formula>
    </cfRule>
    <cfRule type="expression" dxfId="10499" priority="4711">
      <formula>JE29=$B$16</formula>
    </cfRule>
    <cfRule type="expression" dxfId="10498" priority="4712">
      <formula>JE29=$B$14</formula>
    </cfRule>
    <cfRule type="expression" dxfId="10497" priority="4713">
      <formula>JE29=$B$13</formula>
    </cfRule>
    <cfRule type="expression" dxfId="10496" priority="4714">
      <formula>JE29=$B$12</formula>
    </cfRule>
    <cfRule type="expression" dxfId="10495" priority="4715">
      <formula>JE29=$B$11</formula>
    </cfRule>
    <cfRule type="expression" dxfId="10494" priority="4716">
      <formula>JE29=$B$10</formula>
    </cfRule>
    <cfRule type="expression" dxfId="10493" priority="4717">
      <formula>JE29=$B$9</formula>
    </cfRule>
    <cfRule type="expression" dxfId="10492" priority="4718">
      <formula>JE29=$B$6</formula>
    </cfRule>
    <cfRule type="expression" dxfId="10491" priority="4719">
      <formula>"TEXT(C$16,""ddd"")='Sat'"</formula>
    </cfRule>
  </conditionalFormatting>
  <conditionalFormatting sqref="JE29">
    <cfRule type="expression" dxfId="10490" priority="4706">
      <formula>JE29=$B$22</formula>
    </cfRule>
  </conditionalFormatting>
  <conditionalFormatting sqref="JE29">
    <cfRule type="expression" dxfId="10489" priority="4704">
      <formula>JE29=#REF!</formula>
    </cfRule>
    <cfRule type="expression" dxfId="10488" priority="4705">
      <formula>JE29=$B$23</formula>
    </cfRule>
  </conditionalFormatting>
  <conditionalFormatting sqref="JE31">
    <cfRule type="expression" dxfId="10487" priority="4700">
      <formula>JE31=$B$8</formula>
    </cfRule>
    <cfRule type="expression" dxfId="10486" priority="4701">
      <formula>JE31=$B$24</formula>
    </cfRule>
    <cfRule type="expression" dxfId="10485" priority="4702">
      <formula>JE31=$B$18</formula>
    </cfRule>
    <cfRule type="expression" dxfId="10484" priority="4703">
      <formula>JE31=$B$3</formula>
    </cfRule>
  </conditionalFormatting>
  <conditionalFormatting sqref="JE31">
    <cfRule type="expression" dxfId="10483" priority="4687">
      <formula>JE31=$B$20</formula>
    </cfRule>
    <cfRule type="expression" dxfId="10482" priority="4688">
      <formula>JE31=$B$21</formula>
    </cfRule>
    <cfRule type="expression" dxfId="10481" priority="4689">
      <formula>JE31=$B$19</formula>
    </cfRule>
    <cfRule type="expression" dxfId="10480" priority="4690">
      <formula>JE31=$B$17</formula>
    </cfRule>
    <cfRule type="expression" dxfId="10479" priority="4691">
      <formula>JE31=$B$16</formula>
    </cfRule>
    <cfRule type="expression" dxfId="10478" priority="4692">
      <formula>JE31=$B$14</formula>
    </cfRule>
    <cfRule type="expression" dxfId="10477" priority="4693">
      <formula>JE31=$B$13</formula>
    </cfRule>
    <cfRule type="expression" dxfId="10476" priority="4694">
      <formula>JE31=$B$12</formula>
    </cfRule>
    <cfRule type="expression" dxfId="10475" priority="4695">
      <formula>JE31=$B$11</formula>
    </cfRule>
    <cfRule type="expression" dxfId="10474" priority="4696">
      <formula>JE31=$B$10</formula>
    </cfRule>
    <cfRule type="expression" dxfId="10473" priority="4697">
      <formula>JE31=$B$9</formula>
    </cfRule>
    <cfRule type="expression" dxfId="10472" priority="4698">
      <formula>JE31=$B$6</formula>
    </cfRule>
    <cfRule type="expression" dxfId="10471" priority="4699">
      <formula>"TEXT(C$16,""ddd"")='Sat'"</formula>
    </cfRule>
  </conditionalFormatting>
  <conditionalFormatting sqref="JE31">
    <cfRule type="expression" dxfId="10470" priority="4686">
      <formula>JE31=$B$22</formula>
    </cfRule>
  </conditionalFormatting>
  <conditionalFormatting sqref="JE31">
    <cfRule type="expression" dxfId="10469" priority="4684">
      <formula>JE31=#REF!</formula>
    </cfRule>
    <cfRule type="expression" dxfId="10468" priority="4685">
      <formula>JE31=$B$23</formula>
    </cfRule>
  </conditionalFormatting>
  <conditionalFormatting sqref="JG28">
    <cfRule type="expression" dxfId="10467" priority="4680">
      <formula>JG28=$B$8</formula>
    </cfRule>
    <cfRule type="expression" dxfId="10466" priority="4681">
      <formula>JG28=$B$24</formula>
    </cfRule>
    <cfRule type="expression" dxfId="10465" priority="4682">
      <formula>JG28=$B$18</formula>
    </cfRule>
    <cfRule type="expression" dxfId="10464" priority="4683">
      <formula>JG28=$B$3</formula>
    </cfRule>
  </conditionalFormatting>
  <conditionalFormatting sqref="JG28">
    <cfRule type="expression" dxfId="10463" priority="4667">
      <formula>JG28=$B$20</formula>
    </cfRule>
    <cfRule type="expression" dxfId="10462" priority="4668">
      <formula>JG28=$B$21</formula>
    </cfRule>
    <cfRule type="expression" dxfId="10461" priority="4669">
      <formula>JG28=$B$19</formula>
    </cfRule>
    <cfRule type="expression" dxfId="10460" priority="4670">
      <formula>JG28=$B$17</formula>
    </cfRule>
    <cfRule type="expression" dxfId="10459" priority="4671">
      <formula>JG28=$B$16</formula>
    </cfRule>
    <cfRule type="expression" dxfId="10458" priority="4672">
      <formula>JG28=$B$14</formula>
    </cfRule>
    <cfRule type="expression" dxfId="10457" priority="4673">
      <formula>JG28=$B$13</formula>
    </cfRule>
    <cfRule type="expression" dxfId="10456" priority="4674">
      <formula>JG28=$B$12</formula>
    </cfRule>
    <cfRule type="expression" dxfId="10455" priority="4675">
      <formula>JG28=$B$11</formula>
    </cfRule>
    <cfRule type="expression" dxfId="10454" priority="4676">
      <formula>JG28=$B$10</formula>
    </cfRule>
    <cfRule type="expression" dxfId="10453" priority="4677">
      <formula>JG28=$B$9</formula>
    </cfRule>
    <cfRule type="expression" dxfId="10452" priority="4678">
      <formula>JG28=$B$6</formula>
    </cfRule>
    <cfRule type="expression" dxfId="10451" priority="4679">
      <formula>"TEXT(C$16,""ddd"")='Sat'"</formula>
    </cfRule>
  </conditionalFormatting>
  <conditionalFormatting sqref="JG28">
    <cfRule type="expression" dxfId="10450" priority="4666">
      <formula>JG28=$B$22</formula>
    </cfRule>
  </conditionalFormatting>
  <conditionalFormatting sqref="JG28">
    <cfRule type="expression" dxfId="10449" priority="4664">
      <formula>JG28=#REF!</formula>
    </cfRule>
    <cfRule type="expression" dxfId="10448" priority="4665">
      <formula>JG28=$B$23</formula>
    </cfRule>
  </conditionalFormatting>
  <conditionalFormatting sqref="JM40:JN40">
    <cfRule type="expression" dxfId="10447" priority="4660">
      <formula>JM40=$B$8</formula>
    </cfRule>
    <cfRule type="expression" dxfId="10446" priority="4661">
      <formula>JM40=$B$24</formula>
    </cfRule>
    <cfRule type="expression" dxfId="10445" priority="4662">
      <formula>JM40=$B$18</formula>
    </cfRule>
    <cfRule type="expression" dxfId="10444" priority="4663">
      <formula>JM40=$B$3</formula>
    </cfRule>
  </conditionalFormatting>
  <conditionalFormatting sqref="JM40:JN40">
    <cfRule type="expression" dxfId="10443" priority="4647">
      <formula>JM40=$B$20</formula>
    </cfRule>
    <cfRule type="expression" dxfId="10442" priority="4648">
      <formula>JM40=$B$21</formula>
    </cfRule>
    <cfRule type="expression" dxfId="10441" priority="4649">
      <formula>JM40=$B$19</formula>
    </cfRule>
    <cfRule type="expression" dxfId="10440" priority="4650">
      <formula>JM40=$B$17</formula>
    </cfRule>
    <cfRule type="expression" dxfId="10439" priority="4651">
      <formula>JM40=$B$16</formula>
    </cfRule>
    <cfRule type="expression" dxfId="10438" priority="4652">
      <formula>JM40=$B$14</formula>
    </cfRule>
    <cfRule type="expression" dxfId="10437" priority="4653">
      <formula>JM40=$B$13</formula>
    </cfRule>
    <cfRule type="expression" dxfId="10436" priority="4654">
      <formula>JM40=$B$12</formula>
    </cfRule>
    <cfRule type="expression" dxfId="10435" priority="4655">
      <formula>JM40=$B$11</formula>
    </cfRule>
    <cfRule type="expression" dxfId="10434" priority="4656">
      <formula>JM40=$B$10</formula>
    </cfRule>
    <cfRule type="expression" dxfId="10433" priority="4657">
      <formula>JM40=$B$9</formula>
    </cfRule>
    <cfRule type="expression" dxfId="10432" priority="4658">
      <formula>JM40=$B$6</formula>
    </cfRule>
    <cfRule type="expression" dxfId="10431" priority="4659">
      <formula>"TEXT(C$16,""ddd"")='Sat'"</formula>
    </cfRule>
  </conditionalFormatting>
  <conditionalFormatting sqref="JM40:JN40">
    <cfRule type="expression" dxfId="10430" priority="4646">
      <formula>JM40=$B$22</formula>
    </cfRule>
  </conditionalFormatting>
  <conditionalFormatting sqref="JM40:JN40">
    <cfRule type="expression" dxfId="10429" priority="4644">
      <formula>JM40=#REF!</formula>
    </cfRule>
    <cfRule type="expression" dxfId="10428" priority="4645">
      <formula>JM40=$B$23</formula>
    </cfRule>
  </conditionalFormatting>
  <conditionalFormatting sqref="JT40:JU40">
    <cfRule type="expression" dxfId="10427" priority="4640">
      <formula>JT40=$B$8</formula>
    </cfRule>
    <cfRule type="expression" dxfId="10426" priority="4641">
      <formula>JT40=$B$24</formula>
    </cfRule>
    <cfRule type="expression" dxfId="10425" priority="4642">
      <formula>JT40=$B$18</formula>
    </cfRule>
    <cfRule type="expression" dxfId="10424" priority="4643">
      <formula>JT40=$B$3</formula>
    </cfRule>
  </conditionalFormatting>
  <conditionalFormatting sqref="JT40:JU40">
    <cfRule type="expression" dxfId="10423" priority="4627">
      <formula>JT40=$B$20</formula>
    </cfRule>
    <cfRule type="expression" dxfId="10422" priority="4628">
      <formula>JT40=$B$21</formula>
    </cfRule>
    <cfRule type="expression" dxfId="10421" priority="4629">
      <formula>JT40=$B$19</formula>
    </cfRule>
    <cfRule type="expression" dxfId="10420" priority="4630">
      <formula>JT40=$B$17</formula>
    </cfRule>
    <cfRule type="expression" dxfId="10419" priority="4631">
      <formula>JT40=$B$16</formula>
    </cfRule>
    <cfRule type="expression" dxfId="10418" priority="4632">
      <formula>JT40=$B$14</formula>
    </cfRule>
    <cfRule type="expression" dxfId="10417" priority="4633">
      <formula>JT40=$B$13</formula>
    </cfRule>
    <cfRule type="expression" dxfId="10416" priority="4634">
      <formula>JT40=$B$12</formula>
    </cfRule>
    <cfRule type="expression" dxfId="10415" priority="4635">
      <formula>JT40=$B$11</formula>
    </cfRule>
    <cfRule type="expression" dxfId="10414" priority="4636">
      <formula>JT40=$B$10</formula>
    </cfRule>
    <cfRule type="expression" dxfId="10413" priority="4637">
      <formula>JT40=$B$9</formula>
    </cfRule>
    <cfRule type="expression" dxfId="10412" priority="4638">
      <formula>JT40=$B$6</formula>
    </cfRule>
    <cfRule type="expression" dxfId="10411" priority="4639">
      <formula>"TEXT(C$16,""ddd"")='Sat'"</formula>
    </cfRule>
  </conditionalFormatting>
  <conditionalFormatting sqref="JT40:JU40">
    <cfRule type="expression" dxfId="10410" priority="4626">
      <formula>JT40=$B$22</formula>
    </cfRule>
  </conditionalFormatting>
  <conditionalFormatting sqref="JT40:JU40">
    <cfRule type="expression" dxfId="10409" priority="4624">
      <formula>JT40=#REF!</formula>
    </cfRule>
    <cfRule type="expression" dxfId="10408" priority="4625">
      <formula>JT40=$B$23</formula>
    </cfRule>
  </conditionalFormatting>
  <conditionalFormatting sqref="JH34">
    <cfRule type="expression" dxfId="10407" priority="4611">
      <formula>JH34=$B$20</formula>
    </cfRule>
    <cfRule type="expression" dxfId="10406" priority="4612">
      <formula>JH34=$B$21</formula>
    </cfRule>
    <cfRule type="expression" dxfId="10405" priority="4613">
      <formula>JH34=$B$19</formula>
    </cfRule>
    <cfRule type="expression" dxfId="10404" priority="4614">
      <formula>JH34=$B$17</formula>
    </cfRule>
    <cfRule type="expression" dxfId="10403" priority="4615">
      <formula>JH34=$B$16</formula>
    </cfRule>
    <cfRule type="expression" dxfId="10402" priority="4616">
      <formula>JH34=$B$14</formula>
    </cfRule>
    <cfRule type="expression" dxfId="10401" priority="4617">
      <formula>JH34=$B$13</formula>
    </cfRule>
    <cfRule type="expression" dxfId="10400" priority="4618">
      <formula>JH34=$B$12</formula>
    </cfRule>
    <cfRule type="expression" dxfId="10399" priority="4619">
      <formula>JH34=$B$11</formula>
    </cfRule>
    <cfRule type="expression" dxfId="10398" priority="4620">
      <formula>JH34=$B$10</formula>
    </cfRule>
    <cfRule type="expression" dxfId="10397" priority="4621">
      <formula>JH34=$B$9</formula>
    </cfRule>
    <cfRule type="expression" dxfId="10396" priority="4622">
      <formula>JH34=$B$6</formula>
    </cfRule>
    <cfRule type="expression" dxfId="10395" priority="4623">
      <formula>"TEXT(C$16,""ddd"")='Sat'"</formula>
    </cfRule>
  </conditionalFormatting>
  <conditionalFormatting sqref="JH34">
    <cfRule type="expression" dxfId="10394" priority="4609">
      <formula>JH34=#REF!</formula>
    </cfRule>
    <cfRule type="expression" dxfId="10393" priority="4610">
      <formula>JH34=$B$23</formula>
    </cfRule>
  </conditionalFormatting>
  <conditionalFormatting sqref="JH34">
    <cfRule type="expression" dxfId="10392" priority="4605">
      <formula>JH34=$B$8</formula>
    </cfRule>
    <cfRule type="expression" dxfId="10391" priority="4606">
      <formula>JH34=$B$24</formula>
    </cfRule>
    <cfRule type="expression" dxfId="10390" priority="4607">
      <formula>JH34=$B$18</formula>
    </cfRule>
    <cfRule type="expression" dxfId="10389" priority="4608">
      <formula>JH34=$B$3</formula>
    </cfRule>
  </conditionalFormatting>
  <conditionalFormatting sqref="JK81:JO81 JR81:JV81 JY81:KC81">
    <cfRule type="expression" dxfId="10388" priority="4601">
      <formula>JK81=$B$8</formula>
    </cfRule>
    <cfRule type="expression" dxfId="10387" priority="4602">
      <formula>JK81=$B$24</formula>
    </cfRule>
    <cfRule type="expression" dxfId="10386" priority="4603">
      <formula>JK81=$B$18</formula>
    </cfRule>
    <cfRule type="expression" dxfId="10385" priority="4604">
      <formula>JK81=$B$3</formula>
    </cfRule>
  </conditionalFormatting>
  <conditionalFormatting sqref="JK81:JO81 JR81:JV81 JY81:KC81">
    <cfRule type="expression" dxfId="10384" priority="4588">
      <formula>JK81=$B$20</formula>
    </cfRule>
    <cfRule type="expression" dxfId="10383" priority="4589">
      <formula>JK81=$B$21</formula>
    </cfRule>
    <cfRule type="expression" dxfId="10382" priority="4590">
      <formula>JK81=$B$19</formula>
    </cfRule>
    <cfRule type="expression" dxfId="10381" priority="4591">
      <formula>JK81=$B$17</formula>
    </cfRule>
    <cfRule type="expression" dxfId="10380" priority="4592">
      <formula>JK81=$B$16</formula>
    </cfRule>
    <cfRule type="expression" dxfId="10379" priority="4593">
      <formula>JK81=$B$14</formula>
    </cfRule>
    <cfRule type="expression" dxfId="10378" priority="4594">
      <formula>JK81=$B$13</formula>
    </cfRule>
    <cfRule type="expression" dxfId="10377" priority="4595">
      <formula>JK81=$B$12</formula>
    </cfRule>
    <cfRule type="expression" dxfId="10376" priority="4596">
      <formula>JK81=$B$11</formula>
    </cfRule>
    <cfRule type="expression" dxfId="10375" priority="4597">
      <formula>JK81=$B$10</formula>
    </cfRule>
    <cfRule type="expression" dxfId="10374" priority="4598">
      <formula>JK81=$B$9</formula>
    </cfRule>
    <cfRule type="expression" dxfId="10373" priority="4599">
      <formula>JK81=$B$6</formula>
    </cfRule>
    <cfRule type="expression" dxfId="10372" priority="4600">
      <formula>"TEXT(C$16,""ddd"")='Sat'"</formula>
    </cfRule>
  </conditionalFormatting>
  <conditionalFormatting sqref="JK81:JO81 JR81:JV81 JY81:KC81">
    <cfRule type="expression" dxfId="10371" priority="4587">
      <formula>JK81=$B$22</formula>
    </cfRule>
  </conditionalFormatting>
  <conditionalFormatting sqref="JK81:JO81 JR81:JV81 JY81:KC81">
    <cfRule type="expression" dxfId="10370" priority="4585">
      <formula>JK81=#REF!</formula>
    </cfRule>
    <cfRule type="expression" dxfId="10369" priority="4586">
      <formula>JK81=$B$23</formula>
    </cfRule>
  </conditionalFormatting>
  <conditionalFormatting sqref="JO81 JV81 KC81">
    <cfRule type="expression" dxfId="10368" priority="4581">
      <formula>JO81=$B$8</formula>
    </cfRule>
    <cfRule type="expression" dxfId="10367" priority="4582">
      <formula>JO81=$B$24</formula>
    </cfRule>
    <cfRule type="expression" dxfId="10366" priority="4583">
      <formula>JO81=$B$18</formula>
    </cfRule>
    <cfRule type="expression" dxfId="10365" priority="4584">
      <formula>JO81=$B$3</formula>
    </cfRule>
  </conditionalFormatting>
  <conditionalFormatting sqref="JO81 JV81 KC81">
    <cfRule type="expression" dxfId="10364" priority="4568">
      <formula>JO81=$B$20</formula>
    </cfRule>
    <cfRule type="expression" dxfId="10363" priority="4569">
      <formula>JO81=$B$21</formula>
    </cfRule>
    <cfRule type="expression" dxfId="10362" priority="4570">
      <formula>JO81=$B$19</formula>
    </cfRule>
    <cfRule type="expression" dxfId="10361" priority="4571">
      <formula>JO81=$B$17</formula>
    </cfRule>
    <cfRule type="expression" dxfId="10360" priority="4572">
      <formula>JO81=$B$16</formula>
    </cfRule>
    <cfRule type="expression" dxfId="10359" priority="4573">
      <formula>JO81=$B$14</formula>
    </cfRule>
    <cfRule type="expression" dxfId="10358" priority="4574">
      <formula>JO81=$B$13</formula>
    </cfRule>
    <cfRule type="expression" dxfId="10357" priority="4575">
      <formula>JO81=$B$12</formula>
    </cfRule>
    <cfRule type="expression" dxfId="10356" priority="4576">
      <formula>JO81=$B$11</formula>
    </cfRule>
    <cfRule type="expression" dxfId="10355" priority="4577">
      <formula>JO81=$B$10</formula>
    </cfRule>
    <cfRule type="expression" dxfId="10354" priority="4578">
      <formula>JO81=$B$9</formula>
    </cfRule>
    <cfRule type="expression" dxfId="10353" priority="4579">
      <formula>JO81=$B$6</formula>
    </cfRule>
    <cfRule type="expression" dxfId="10352" priority="4580">
      <formula>"TEXT(C$16,""ddd"")='Sat'"</formula>
    </cfRule>
  </conditionalFormatting>
  <conditionalFormatting sqref="JO81 JV81 KC81">
    <cfRule type="expression" dxfId="10351" priority="4567">
      <formula>JO81=$B$22</formula>
    </cfRule>
  </conditionalFormatting>
  <conditionalFormatting sqref="JO81 JV81 KC81">
    <cfRule type="expression" dxfId="10350" priority="4565">
      <formula>JO81=#REF!</formula>
    </cfRule>
    <cfRule type="expression" dxfId="10349" priority="4566">
      <formula>JO81=$B$23</formula>
    </cfRule>
  </conditionalFormatting>
  <conditionalFormatting sqref="KM81:KQ81">
    <cfRule type="expression" dxfId="10348" priority="4561">
      <formula>KM81=$B$8</formula>
    </cfRule>
    <cfRule type="expression" dxfId="10347" priority="4562">
      <formula>KM81=$B$24</formula>
    </cfRule>
    <cfRule type="expression" dxfId="10346" priority="4563">
      <formula>KM81=$B$18</formula>
    </cfRule>
    <cfRule type="expression" dxfId="10345" priority="4564">
      <formula>KM81=$B$3</formula>
    </cfRule>
  </conditionalFormatting>
  <conditionalFormatting sqref="KM81:KQ81">
    <cfRule type="expression" dxfId="10344" priority="4548">
      <formula>KM81=$B$20</formula>
    </cfRule>
    <cfRule type="expression" dxfId="10343" priority="4549">
      <formula>KM81=$B$21</formula>
    </cfRule>
    <cfRule type="expression" dxfId="10342" priority="4550">
      <formula>KM81=$B$19</formula>
    </cfRule>
    <cfRule type="expression" dxfId="10341" priority="4551">
      <formula>KM81=$B$17</formula>
    </cfRule>
    <cfRule type="expression" dxfId="10340" priority="4552">
      <formula>KM81=$B$16</formula>
    </cfRule>
    <cfRule type="expression" dxfId="10339" priority="4553">
      <formula>KM81=$B$14</formula>
    </cfRule>
    <cfRule type="expression" dxfId="10338" priority="4554">
      <formula>KM81=$B$13</formula>
    </cfRule>
    <cfRule type="expression" dxfId="10337" priority="4555">
      <formula>KM81=$B$12</formula>
    </cfRule>
    <cfRule type="expression" dxfId="10336" priority="4556">
      <formula>KM81=$B$11</formula>
    </cfRule>
    <cfRule type="expression" dxfId="10335" priority="4557">
      <formula>KM81=$B$10</formula>
    </cfRule>
    <cfRule type="expression" dxfId="10334" priority="4558">
      <formula>KM81=$B$9</formula>
    </cfRule>
    <cfRule type="expression" dxfId="10333" priority="4559">
      <formula>KM81=$B$6</formula>
    </cfRule>
    <cfRule type="expression" dxfId="10332" priority="4560">
      <formula>"TEXT(C$16,""ddd"")='Sat'"</formula>
    </cfRule>
  </conditionalFormatting>
  <conditionalFormatting sqref="KM81:KQ81">
    <cfRule type="expression" dxfId="10331" priority="4547">
      <formula>KM81=$B$22</formula>
    </cfRule>
  </conditionalFormatting>
  <conditionalFormatting sqref="KM81:KQ81">
    <cfRule type="expression" dxfId="10330" priority="4545">
      <formula>KM81=#REF!</formula>
    </cfRule>
    <cfRule type="expression" dxfId="10329" priority="4546">
      <formula>KM81=$B$23</formula>
    </cfRule>
  </conditionalFormatting>
  <conditionalFormatting sqref="KQ81 KJ81">
    <cfRule type="expression" dxfId="10328" priority="4541">
      <formula>KJ81=$B$8</formula>
    </cfRule>
    <cfRule type="expression" dxfId="10327" priority="4542">
      <formula>KJ81=$B$24</formula>
    </cfRule>
    <cfRule type="expression" dxfId="10326" priority="4543">
      <formula>KJ81=$B$18</formula>
    </cfRule>
    <cfRule type="expression" dxfId="10325" priority="4544">
      <formula>KJ81=$B$3</formula>
    </cfRule>
  </conditionalFormatting>
  <conditionalFormatting sqref="KQ81 KJ81">
    <cfRule type="expression" dxfId="10324" priority="4528">
      <formula>KJ81=$B$20</formula>
    </cfRule>
    <cfRule type="expression" dxfId="10323" priority="4529">
      <formula>KJ81=$B$21</formula>
    </cfRule>
    <cfRule type="expression" dxfId="10322" priority="4530">
      <formula>KJ81=$B$19</formula>
    </cfRule>
    <cfRule type="expression" dxfId="10321" priority="4531">
      <formula>KJ81=$B$17</formula>
    </cfRule>
    <cfRule type="expression" dxfId="10320" priority="4532">
      <formula>KJ81=$B$16</formula>
    </cfRule>
    <cfRule type="expression" dxfId="10319" priority="4533">
      <formula>KJ81=$B$14</formula>
    </cfRule>
    <cfRule type="expression" dxfId="10318" priority="4534">
      <formula>KJ81=$B$13</formula>
    </cfRule>
    <cfRule type="expression" dxfId="10317" priority="4535">
      <formula>KJ81=$B$12</formula>
    </cfRule>
    <cfRule type="expression" dxfId="10316" priority="4536">
      <formula>KJ81=$B$11</formula>
    </cfRule>
    <cfRule type="expression" dxfId="10315" priority="4537">
      <formula>KJ81=$B$10</formula>
    </cfRule>
    <cfRule type="expression" dxfId="10314" priority="4538">
      <formula>KJ81=$B$9</formula>
    </cfRule>
    <cfRule type="expression" dxfId="10313" priority="4539">
      <formula>KJ81=$B$6</formula>
    </cfRule>
    <cfRule type="expression" dxfId="10312" priority="4540">
      <formula>"TEXT(C$16,""ddd"")='Sat'"</formula>
    </cfRule>
  </conditionalFormatting>
  <conditionalFormatting sqref="KQ81 KJ81">
    <cfRule type="expression" dxfId="10311" priority="4527">
      <formula>KJ81=$B$22</formula>
    </cfRule>
  </conditionalFormatting>
  <conditionalFormatting sqref="KQ81 KJ81">
    <cfRule type="expression" dxfId="10310" priority="4525">
      <formula>KJ81=#REF!</formula>
    </cfRule>
    <cfRule type="expression" dxfId="10309" priority="4526">
      <formula>KJ81=$B$23</formula>
    </cfRule>
  </conditionalFormatting>
  <conditionalFormatting sqref="KM81:KQ81">
    <cfRule type="expression" dxfId="10308" priority="4521">
      <formula>KM81=$B$8</formula>
    </cfRule>
    <cfRule type="expression" dxfId="10307" priority="4522">
      <formula>KM81=$B$24</formula>
    </cfRule>
    <cfRule type="expression" dxfId="10306" priority="4523">
      <formula>KM81=$B$18</formula>
    </cfRule>
    <cfRule type="expression" dxfId="10305" priority="4524">
      <formula>KM81=$B$3</formula>
    </cfRule>
  </conditionalFormatting>
  <conditionalFormatting sqref="KM81:KQ81">
    <cfRule type="expression" dxfId="10304" priority="4508">
      <formula>KM81=$B$20</formula>
    </cfRule>
    <cfRule type="expression" dxfId="10303" priority="4509">
      <formula>KM81=$B$21</formula>
    </cfRule>
    <cfRule type="expression" dxfId="10302" priority="4510">
      <formula>KM81=$B$19</formula>
    </cfRule>
    <cfRule type="expression" dxfId="10301" priority="4511">
      <formula>KM81=$B$17</formula>
    </cfRule>
    <cfRule type="expression" dxfId="10300" priority="4512">
      <formula>KM81=$B$16</formula>
    </cfRule>
    <cfRule type="expression" dxfId="10299" priority="4513">
      <formula>KM81=$B$14</formula>
    </cfRule>
    <cfRule type="expression" dxfId="10298" priority="4514">
      <formula>KM81=$B$13</formula>
    </cfRule>
    <cfRule type="expression" dxfId="10297" priority="4515">
      <formula>KM81=$B$12</formula>
    </cfRule>
    <cfRule type="expression" dxfId="10296" priority="4516">
      <formula>KM81=$B$11</formula>
    </cfRule>
    <cfRule type="expression" dxfId="10295" priority="4517">
      <formula>KM81=$B$10</formula>
    </cfRule>
    <cfRule type="expression" dxfId="10294" priority="4518">
      <formula>KM81=$B$9</formula>
    </cfRule>
    <cfRule type="expression" dxfId="10293" priority="4519">
      <formula>KM81=$B$6</formula>
    </cfRule>
    <cfRule type="expression" dxfId="10292" priority="4520">
      <formula>"TEXT(C$16,""ddd"")='Sat'"</formula>
    </cfRule>
  </conditionalFormatting>
  <conditionalFormatting sqref="KM81:KQ81">
    <cfRule type="expression" dxfId="10291" priority="4507">
      <formula>KM81=$B$22</formula>
    </cfRule>
  </conditionalFormatting>
  <conditionalFormatting sqref="KM81:KQ81">
    <cfRule type="expression" dxfId="10290" priority="4505">
      <formula>KM81=#REF!</formula>
    </cfRule>
    <cfRule type="expression" dxfId="10289" priority="4506">
      <formula>KM81=$B$23</formula>
    </cfRule>
  </conditionalFormatting>
  <conditionalFormatting sqref="KQ81 KJ81">
    <cfRule type="expression" dxfId="10288" priority="4501">
      <formula>KJ81=$B$8</formula>
    </cfRule>
    <cfRule type="expression" dxfId="10287" priority="4502">
      <formula>KJ81=$B$24</formula>
    </cfRule>
    <cfRule type="expression" dxfId="10286" priority="4503">
      <formula>KJ81=$B$18</formula>
    </cfRule>
    <cfRule type="expression" dxfId="10285" priority="4504">
      <formula>KJ81=$B$3</formula>
    </cfRule>
  </conditionalFormatting>
  <conditionalFormatting sqref="KQ81 KJ81">
    <cfRule type="expression" dxfId="10284" priority="4488">
      <formula>KJ81=$B$20</formula>
    </cfRule>
    <cfRule type="expression" dxfId="10283" priority="4489">
      <formula>KJ81=$B$21</formula>
    </cfRule>
    <cfRule type="expression" dxfId="10282" priority="4490">
      <formula>KJ81=$B$19</formula>
    </cfRule>
    <cfRule type="expression" dxfId="10281" priority="4491">
      <formula>KJ81=$B$17</formula>
    </cfRule>
    <cfRule type="expression" dxfId="10280" priority="4492">
      <formula>KJ81=$B$16</formula>
    </cfRule>
    <cfRule type="expression" dxfId="10279" priority="4493">
      <formula>KJ81=$B$14</formula>
    </cfRule>
    <cfRule type="expression" dxfId="10278" priority="4494">
      <formula>KJ81=$B$13</formula>
    </cfRule>
    <cfRule type="expression" dxfId="10277" priority="4495">
      <formula>KJ81=$B$12</formula>
    </cfRule>
    <cfRule type="expression" dxfId="10276" priority="4496">
      <formula>KJ81=$B$11</formula>
    </cfRule>
    <cfRule type="expression" dxfId="10275" priority="4497">
      <formula>KJ81=$B$10</formula>
    </cfRule>
    <cfRule type="expression" dxfId="10274" priority="4498">
      <formula>KJ81=$B$9</formula>
    </cfRule>
    <cfRule type="expression" dxfId="10273" priority="4499">
      <formula>KJ81=$B$6</formula>
    </cfRule>
    <cfRule type="expression" dxfId="10272" priority="4500">
      <formula>"TEXT(C$16,""ddd"")='Sat'"</formula>
    </cfRule>
  </conditionalFormatting>
  <conditionalFormatting sqref="KQ81 KJ81">
    <cfRule type="expression" dxfId="10271" priority="4487">
      <formula>KJ81=$B$22</formula>
    </cfRule>
  </conditionalFormatting>
  <conditionalFormatting sqref="KQ81 KJ81">
    <cfRule type="expression" dxfId="10270" priority="4485">
      <formula>KJ81=#REF!</formula>
    </cfRule>
    <cfRule type="expression" dxfId="10269" priority="4486">
      <formula>KJ81=$B$23</formula>
    </cfRule>
  </conditionalFormatting>
  <conditionalFormatting sqref="MC81:MG81 LV81:LZ81 LO81:LS81 LH81:LL81 LA81:LE81 KT81:KX81">
    <cfRule type="expression" dxfId="10268" priority="4481">
      <formula>KT81=$B$8</formula>
    </cfRule>
    <cfRule type="expression" dxfId="10267" priority="4482">
      <formula>KT81=$B$24</formula>
    </cfRule>
    <cfRule type="expression" dxfId="10266" priority="4483">
      <formula>KT81=$B$18</formula>
    </cfRule>
    <cfRule type="expression" dxfId="10265" priority="4484">
      <formula>KT81=$B$3</formula>
    </cfRule>
  </conditionalFormatting>
  <conditionalFormatting sqref="MC81:MG81 LV81:LZ81 LO81:LS81 LH81:LL81 LA81:LE81 KT81:KX81">
    <cfRule type="expression" dxfId="10264" priority="4468">
      <formula>KT81=$B$20</formula>
    </cfRule>
    <cfRule type="expression" dxfId="10263" priority="4469">
      <formula>KT81=$B$21</formula>
    </cfRule>
    <cfRule type="expression" dxfId="10262" priority="4470">
      <formula>KT81=$B$19</formula>
    </cfRule>
    <cfRule type="expression" dxfId="10261" priority="4471">
      <formula>KT81=$B$17</formula>
    </cfRule>
    <cfRule type="expression" dxfId="10260" priority="4472">
      <formula>KT81=$B$16</formula>
    </cfRule>
    <cfRule type="expression" dxfId="10259" priority="4473">
      <formula>KT81=$B$14</formula>
    </cfRule>
    <cfRule type="expression" dxfId="10258" priority="4474">
      <formula>KT81=$B$13</formula>
    </cfRule>
    <cfRule type="expression" dxfId="10257" priority="4475">
      <formula>KT81=$B$12</formula>
    </cfRule>
    <cfRule type="expression" dxfId="10256" priority="4476">
      <formula>KT81=$B$11</formula>
    </cfRule>
    <cfRule type="expression" dxfId="10255" priority="4477">
      <formula>KT81=$B$10</formula>
    </cfRule>
    <cfRule type="expression" dxfId="10254" priority="4478">
      <formula>KT81=$B$9</formula>
    </cfRule>
    <cfRule type="expression" dxfId="10253" priority="4479">
      <formula>KT81=$B$6</formula>
    </cfRule>
    <cfRule type="expression" dxfId="10252" priority="4480">
      <formula>"TEXT(C$16,""ddd"")='Sat'"</formula>
    </cfRule>
  </conditionalFormatting>
  <conditionalFormatting sqref="MC81:MG81 LV81:LZ81 LO81:LS81 LH81:LL81 LA81:LE81 KT81:KX81">
    <cfRule type="expression" dxfId="10251" priority="4467">
      <formula>KT81=$B$22</formula>
    </cfRule>
  </conditionalFormatting>
  <conditionalFormatting sqref="MC81:MG81 LV81:LZ81 LO81:LS81 LH81:LL81 LA81:LE81 KT81:KX81">
    <cfRule type="expression" dxfId="10250" priority="4465">
      <formula>KT81=#REF!</formula>
    </cfRule>
    <cfRule type="expression" dxfId="10249" priority="4466">
      <formula>KT81=$B$23</formula>
    </cfRule>
  </conditionalFormatting>
  <conditionalFormatting sqref="MG81 LZ81 LS81 LL81 LE81 KX81">
    <cfRule type="expression" dxfId="10248" priority="4461">
      <formula>KX81=$B$8</formula>
    </cfRule>
    <cfRule type="expression" dxfId="10247" priority="4462">
      <formula>KX81=$B$24</formula>
    </cfRule>
    <cfRule type="expression" dxfId="10246" priority="4463">
      <formula>KX81=$B$18</formula>
    </cfRule>
    <cfRule type="expression" dxfId="10245" priority="4464">
      <formula>KX81=$B$3</formula>
    </cfRule>
  </conditionalFormatting>
  <conditionalFormatting sqref="MG81 LZ81 LS81 LL81 LE81 KX81">
    <cfRule type="expression" dxfId="10244" priority="4448">
      <formula>KX81=$B$20</formula>
    </cfRule>
    <cfRule type="expression" dxfId="10243" priority="4449">
      <formula>KX81=$B$21</formula>
    </cfRule>
    <cfRule type="expression" dxfId="10242" priority="4450">
      <formula>KX81=$B$19</formula>
    </cfRule>
    <cfRule type="expression" dxfId="10241" priority="4451">
      <formula>KX81=$B$17</formula>
    </cfRule>
    <cfRule type="expression" dxfId="10240" priority="4452">
      <formula>KX81=$B$16</formula>
    </cfRule>
    <cfRule type="expression" dxfId="10239" priority="4453">
      <formula>KX81=$B$14</formula>
    </cfRule>
    <cfRule type="expression" dxfId="10238" priority="4454">
      <formula>KX81=$B$13</formula>
    </cfRule>
    <cfRule type="expression" dxfId="10237" priority="4455">
      <formula>KX81=$B$12</formula>
    </cfRule>
    <cfRule type="expression" dxfId="10236" priority="4456">
      <formula>KX81=$B$11</formula>
    </cfRule>
    <cfRule type="expression" dxfId="10235" priority="4457">
      <formula>KX81=$B$10</formula>
    </cfRule>
    <cfRule type="expression" dxfId="10234" priority="4458">
      <formula>KX81=$B$9</formula>
    </cfRule>
    <cfRule type="expression" dxfId="10233" priority="4459">
      <formula>KX81=$B$6</formula>
    </cfRule>
    <cfRule type="expression" dxfId="10232" priority="4460">
      <formula>"TEXT(C$16,""ddd"")='Sat'"</formula>
    </cfRule>
  </conditionalFormatting>
  <conditionalFormatting sqref="MG81 LZ81 LS81 LL81 LE81 KX81">
    <cfRule type="expression" dxfId="10231" priority="4447">
      <formula>KX81=$B$22</formula>
    </cfRule>
  </conditionalFormatting>
  <conditionalFormatting sqref="MG81 LZ81 LS81 LL81 LE81 KX81">
    <cfRule type="expression" dxfId="10230" priority="4445">
      <formula>KX81=#REF!</formula>
    </cfRule>
    <cfRule type="expression" dxfId="10229" priority="4446">
      <formula>KX81=$B$23</formula>
    </cfRule>
  </conditionalFormatting>
  <conditionalFormatting sqref="MC81:MG81 LV81:LZ81 LO81:LS81 LH81:LL81 LA81:LE81 KT81:KX81">
    <cfRule type="expression" dxfId="10228" priority="4441">
      <formula>KT81=$B$8</formula>
    </cfRule>
    <cfRule type="expression" dxfId="10227" priority="4442">
      <formula>KT81=$B$24</formula>
    </cfRule>
    <cfRule type="expression" dxfId="10226" priority="4443">
      <formula>KT81=$B$18</formula>
    </cfRule>
    <cfRule type="expression" dxfId="10225" priority="4444">
      <formula>KT81=$B$3</formula>
    </cfRule>
  </conditionalFormatting>
  <conditionalFormatting sqref="MC81:MG81 LV81:LZ81 LO81:LS81 LH81:LL81 LA81:LE81 KT81:KX81">
    <cfRule type="expression" dxfId="10224" priority="4428">
      <formula>KT81=$B$20</formula>
    </cfRule>
    <cfRule type="expression" dxfId="10223" priority="4429">
      <formula>KT81=$B$21</formula>
    </cfRule>
    <cfRule type="expression" dxfId="10222" priority="4430">
      <formula>KT81=$B$19</formula>
    </cfRule>
    <cfRule type="expression" dxfId="10221" priority="4431">
      <formula>KT81=$B$17</formula>
    </cfRule>
    <cfRule type="expression" dxfId="10220" priority="4432">
      <formula>KT81=$B$16</formula>
    </cfRule>
    <cfRule type="expression" dxfId="10219" priority="4433">
      <formula>KT81=$B$14</formula>
    </cfRule>
    <cfRule type="expression" dxfId="10218" priority="4434">
      <formula>KT81=$B$13</formula>
    </cfRule>
    <cfRule type="expression" dxfId="10217" priority="4435">
      <formula>KT81=$B$12</formula>
    </cfRule>
    <cfRule type="expression" dxfId="10216" priority="4436">
      <formula>KT81=$B$11</formula>
    </cfRule>
    <cfRule type="expression" dxfId="10215" priority="4437">
      <formula>KT81=$B$10</formula>
    </cfRule>
    <cfRule type="expression" dxfId="10214" priority="4438">
      <formula>KT81=$B$9</formula>
    </cfRule>
    <cfRule type="expression" dxfId="10213" priority="4439">
      <formula>KT81=$B$6</formula>
    </cfRule>
    <cfRule type="expression" dxfId="10212" priority="4440">
      <formula>"TEXT(C$16,""ddd"")='Sat'"</formula>
    </cfRule>
  </conditionalFormatting>
  <conditionalFormatting sqref="MC81:MG81 LV81:LZ81 LO81:LS81 LH81:LL81 LA81:LE81 KT81:KX81">
    <cfRule type="expression" dxfId="10211" priority="4427">
      <formula>KT81=$B$22</formula>
    </cfRule>
  </conditionalFormatting>
  <conditionalFormatting sqref="MC81:MG81 LV81:LZ81 LO81:LS81 LH81:LL81 LA81:LE81 KT81:KX81">
    <cfRule type="expression" dxfId="10210" priority="4425">
      <formula>KT81=#REF!</formula>
    </cfRule>
    <cfRule type="expression" dxfId="10209" priority="4426">
      <formula>KT81=$B$23</formula>
    </cfRule>
  </conditionalFormatting>
  <conditionalFormatting sqref="MG81 LZ81 LS81 LL81 LE81 KX81">
    <cfRule type="expression" dxfId="10208" priority="4421">
      <formula>KX81=$B$8</formula>
    </cfRule>
    <cfRule type="expression" dxfId="10207" priority="4422">
      <formula>KX81=$B$24</formula>
    </cfRule>
    <cfRule type="expression" dxfId="10206" priority="4423">
      <formula>KX81=$B$18</formula>
    </cfRule>
    <cfRule type="expression" dxfId="10205" priority="4424">
      <formula>KX81=$B$3</formula>
    </cfRule>
  </conditionalFormatting>
  <conditionalFormatting sqref="MG81 LZ81 LS81 LL81 LE81 KX81">
    <cfRule type="expression" dxfId="10204" priority="4408">
      <formula>KX81=$B$20</formula>
    </cfRule>
    <cfRule type="expression" dxfId="10203" priority="4409">
      <formula>KX81=$B$21</formula>
    </cfRule>
    <cfRule type="expression" dxfId="10202" priority="4410">
      <formula>KX81=$B$19</formula>
    </cfRule>
    <cfRule type="expression" dxfId="10201" priority="4411">
      <formula>KX81=$B$17</formula>
    </cfRule>
    <cfRule type="expression" dxfId="10200" priority="4412">
      <formula>KX81=$B$16</formula>
    </cfRule>
    <cfRule type="expression" dxfId="10199" priority="4413">
      <formula>KX81=$B$14</formula>
    </cfRule>
    <cfRule type="expression" dxfId="10198" priority="4414">
      <formula>KX81=$B$13</formula>
    </cfRule>
    <cfRule type="expression" dxfId="10197" priority="4415">
      <formula>KX81=$B$12</formula>
    </cfRule>
    <cfRule type="expression" dxfId="10196" priority="4416">
      <formula>KX81=$B$11</formula>
    </cfRule>
    <cfRule type="expression" dxfId="10195" priority="4417">
      <formula>KX81=$B$10</formula>
    </cfRule>
    <cfRule type="expression" dxfId="10194" priority="4418">
      <formula>KX81=$B$9</formula>
    </cfRule>
    <cfRule type="expression" dxfId="10193" priority="4419">
      <formula>KX81=$B$6</formula>
    </cfRule>
    <cfRule type="expression" dxfId="10192" priority="4420">
      <formula>"TEXT(C$16,""ddd"")='Sat'"</formula>
    </cfRule>
  </conditionalFormatting>
  <conditionalFormatting sqref="MG81 LZ81 LS81 LL81 LE81 KX81">
    <cfRule type="expression" dxfId="10191" priority="4407">
      <formula>KX81=$B$22</formula>
    </cfRule>
  </conditionalFormatting>
  <conditionalFormatting sqref="MG81 LZ81 LS81 LL81 LE81 KX81">
    <cfRule type="expression" dxfId="10190" priority="4405">
      <formula>KX81=#REF!</formula>
    </cfRule>
    <cfRule type="expression" dxfId="10189" priority="4406">
      <formula>KX81=$B$23</formula>
    </cfRule>
  </conditionalFormatting>
  <conditionalFormatting sqref="MJ81:MM81">
    <cfRule type="expression" dxfId="10188" priority="4401">
      <formula>MJ81=$B$8</formula>
    </cfRule>
    <cfRule type="expression" dxfId="10187" priority="4402">
      <formula>MJ81=$B$24</formula>
    </cfRule>
    <cfRule type="expression" dxfId="10186" priority="4403">
      <formula>MJ81=$B$18</formula>
    </cfRule>
    <cfRule type="expression" dxfId="10185" priority="4404">
      <formula>MJ81=$B$3</formula>
    </cfRule>
  </conditionalFormatting>
  <conditionalFormatting sqref="MJ81:MM81">
    <cfRule type="expression" dxfId="10184" priority="4388">
      <formula>MJ81=$B$20</formula>
    </cfRule>
    <cfRule type="expression" dxfId="10183" priority="4389">
      <formula>MJ81=$B$21</formula>
    </cfRule>
    <cfRule type="expression" dxfId="10182" priority="4390">
      <formula>MJ81=$B$19</formula>
    </cfRule>
    <cfRule type="expression" dxfId="10181" priority="4391">
      <formula>MJ81=$B$17</formula>
    </cfRule>
    <cfRule type="expression" dxfId="10180" priority="4392">
      <formula>MJ81=$B$16</formula>
    </cfRule>
    <cfRule type="expression" dxfId="10179" priority="4393">
      <formula>MJ81=$B$14</formula>
    </cfRule>
    <cfRule type="expression" dxfId="10178" priority="4394">
      <formula>MJ81=$B$13</formula>
    </cfRule>
    <cfRule type="expression" dxfId="10177" priority="4395">
      <formula>MJ81=$B$12</formula>
    </cfRule>
    <cfRule type="expression" dxfId="10176" priority="4396">
      <formula>MJ81=$B$11</formula>
    </cfRule>
    <cfRule type="expression" dxfId="10175" priority="4397">
      <formula>MJ81=$B$10</formula>
    </cfRule>
    <cfRule type="expression" dxfId="10174" priority="4398">
      <formula>MJ81=$B$9</formula>
    </cfRule>
    <cfRule type="expression" dxfId="10173" priority="4399">
      <formula>MJ81=$B$6</formula>
    </cfRule>
    <cfRule type="expression" dxfId="10172" priority="4400">
      <formula>"TEXT(C$16,""ddd"")='Sat'"</formula>
    </cfRule>
  </conditionalFormatting>
  <conditionalFormatting sqref="MJ81:MM81">
    <cfRule type="expression" dxfId="10171" priority="4387">
      <formula>MJ81=$B$22</formula>
    </cfRule>
  </conditionalFormatting>
  <conditionalFormatting sqref="MJ81:MM81">
    <cfRule type="expression" dxfId="10170" priority="4385">
      <formula>MJ81=#REF!</formula>
    </cfRule>
    <cfRule type="expression" dxfId="10169" priority="4386">
      <formula>MJ81=$B$23</formula>
    </cfRule>
  </conditionalFormatting>
  <conditionalFormatting sqref="MJ81:MM81">
    <cfRule type="expression" dxfId="10168" priority="4381">
      <formula>MJ81=$B$8</formula>
    </cfRule>
    <cfRule type="expression" dxfId="10167" priority="4382">
      <formula>MJ81=$B$24</formula>
    </cfRule>
    <cfRule type="expression" dxfId="10166" priority="4383">
      <formula>MJ81=$B$18</formula>
    </cfRule>
    <cfRule type="expression" dxfId="10165" priority="4384">
      <formula>MJ81=$B$3</formula>
    </cfRule>
  </conditionalFormatting>
  <conditionalFormatting sqref="MJ81:MM81">
    <cfRule type="expression" dxfId="10164" priority="4368">
      <formula>MJ81=$B$20</formula>
    </cfRule>
    <cfRule type="expression" dxfId="10163" priority="4369">
      <formula>MJ81=$B$21</formula>
    </cfRule>
    <cfRule type="expression" dxfId="10162" priority="4370">
      <formula>MJ81=$B$19</formula>
    </cfRule>
    <cfRule type="expression" dxfId="10161" priority="4371">
      <formula>MJ81=$B$17</formula>
    </cfRule>
    <cfRule type="expression" dxfId="10160" priority="4372">
      <formula>MJ81=$B$16</formula>
    </cfRule>
    <cfRule type="expression" dxfId="10159" priority="4373">
      <formula>MJ81=$B$14</formula>
    </cfRule>
    <cfRule type="expression" dxfId="10158" priority="4374">
      <formula>MJ81=$B$13</formula>
    </cfRule>
    <cfRule type="expression" dxfId="10157" priority="4375">
      <formula>MJ81=$B$12</formula>
    </cfRule>
    <cfRule type="expression" dxfId="10156" priority="4376">
      <formula>MJ81=$B$11</formula>
    </cfRule>
    <cfRule type="expression" dxfId="10155" priority="4377">
      <formula>MJ81=$B$10</formula>
    </cfRule>
    <cfRule type="expression" dxfId="10154" priority="4378">
      <formula>MJ81=$B$9</formula>
    </cfRule>
    <cfRule type="expression" dxfId="10153" priority="4379">
      <formula>MJ81=$B$6</formula>
    </cfRule>
    <cfRule type="expression" dxfId="10152" priority="4380">
      <formula>"TEXT(C$16,""ddd"")='Sat'"</formula>
    </cfRule>
  </conditionalFormatting>
  <conditionalFormatting sqref="MJ81:MM81">
    <cfRule type="expression" dxfId="10151" priority="4367">
      <formula>MJ81=$B$22</formula>
    </cfRule>
  </conditionalFormatting>
  <conditionalFormatting sqref="MJ81:MM81">
    <cfRule type="expression" dxfId="10150" priority="4365">
      <formula>MJ81=#REF!</formula>
    </cfRule>
    <cfRule type="expression" dxfId="10149" priority="4366">
      <formula>MJ81=$B$23</formula>
    </cfRule>
  </conditionalFormatting>
  <conditionalFormatting sqref="MJ81:MM81">
    <cfRule type="expression" dxfId="10148" priority="4361">
      <formula>MJ81=$B$8</formula>
    </cfRule>
    <cfRule type="expression" dxfId="10147" priority="4362">
      <formula>MJ81=$B$24</formula>
    </cfRule>
    <cfRule type="expression" dxfId="10146" priority="4363">
      <formula>MJ81=$B$18</formula>
    </cfRule>
    <cfRule type="expression" dxfId="10145" priority="4364">
      <formula>MJ81=$B$3</formula>
    </cfRule>
  </conditionalFormatting>
  <conditionalFormatting sqref="MJ81:MM81">
    <cfRule type="expression" dxfId="10144" priority="4348">
      <formula>MJ81=$B$20</formula>
    </cfRule>
    <cfRule type="expression" dxfId="10143" priority="4349">
      <formula>MJ81=$B$21</formula>
    </cfRule>
    <cfRule type="expression" dxfId="10142" priority="4350">
      <formula>MJ81=$B$19</formula>
    </cfRule>
    <cfRule type="expression" dxfId="10141" priority="4351">
      <formula>MJ81=$B$17</formula>
    </cfRule>
    <cfRule type="expression" dxfId="10140" priority="4352">
      <formula>MJ81=$B$16</formula>
    </cfRule>
    <cfRule type="expression" dxfId="10139" priority="4353">
      <formula>MJ81=$B$14</formula>
    </cfRule>
    <cfRule type="expression" dxfId="10138" priority="4354">
      <formula>MJ81=$B$13</formula>
    </cfRule>
    <cfRule type="expression" dxfId="10137" priority="4355">
      <formula>MJ81=$B$12</formula>
    </cfRule>
    <cfRule type="expression" dxfId="10136" priority="4356">
      <formula>MJ81=$B$11</formula>
    </cfRule>
    <cfRule type="expression" dxfId="10135" priority="4357">
      <formula>MJ81=$B$10</formula>
    </cfRule>
    <cfRule type="expression" dxfId="10134" priority="4358">
      <formula>MJ81=$B$9</formula>
    </cfRule>
    <cfRule type="expression" dxfId="10133" priority="4359">
      <formula>MJ81=$B$6</formula>
    </cfRule>
    <cfRule type="expression" dxfId="10132" priority="4360">
      <formula>"TEXT(C$16,""ddd"")='Sat'"</formula>
    </cfRule>
  </conditionalFormatting>
  <conditionalFormatting sqref="MJ81:MM81">
    <cfRule type="expression" dxfId="10131" priority="4347">
      <formula>MJ81=$B$22</formula>
    </cfRule>
  </conditionalFormatting>
  <conditionalFormatting sqref="MJ81:MM81">
    <cfRule type="expression" dxfId="10130" priority="4345">
      <formula>MJ81=#REF!</formula>
    </cfRule>
    <cfRule type="expression" dxfId="10129" priority="4346">
      <formula>MJ81=$B$23</formula>
    </cfRule>
  </conditionalFormatting>
  <conditionalFormatting sqref="MQ81:MU81">
    <cfRule type="expression" dxfId="10128" priority="4341">
      <formula>MQ81=$B$8</formula>
    </cfRule>
    <cfRule type="expression" dxfId="10127" priority="4342">
      <formula>MQ81=$B$24</formula>
    </cfRule>
    <cfRule type="expression" dxfId="10126" priority="4343">
      <formula>MQ81=$B$18</formula>
    </cfRule>
    <cfRule type="expression" dxfId="10125" priority="4344">
      <formula>MQ81=$B$3</formula>
    </cfRule>
  </conditionalFormatting>
  <conditionalFormatting sqref="MQ81:MU81">
    <cfRule type="expression" dxfId="10124" priority="4328">
      <formula>MQ81=$B$20</formula>
    </cfRule>
    <cfRule type="expression" dxfId="10123" priority="4329">
      <formula>MQ81=$B$21</formula>
    </cfRule>
    <cfRule type="expression" dxfId="10122" priority="4330">
      <formula>MQ81=$B$19</formula>
    </cfRule>
    <cfRule type="expression" dxfId="10121" priority="4331">
      <formula>MQ81=$B$17</formula>
    </cfRule>
    <cfRule type="expression" dxfId="10120" priority="4332">
      <formula>MQ81=$B$16</formula>
    </cfRule>
    <cfRule type="expression" dxfId="10119" priority="4333">
      <formula>MQ81=$B$14</formula>
    </cfRule>
    <cfRule type="expression" dxfId="10118" priority="4334">
      <formula>MQ81=$B$13</formula>
    </cfRule>
    <cfRule type="expression" dxfId="10117" priority="4335">
      <formula>MQ81=$B$12</formula>
    </cfRule>
    <cfRule type="expression" dxfId="10116" priority="4336">
      <formula>MQ81=$B$11</formula>
    </cfRule>
    <cfRule type="expression" dxfId="10115" priority="4337">
      <formula>MQ81=$B$10</formula>
    </cfRule>
    <cfRule type="expression" dxfId="10114" priority="4338">
      <formula>MQ81=$B$9</formula>
    </cfRule>
    <cfRule type="expression" dxfId="10113" priority="4339">
      <formula>MQ81=$B$6</formula>
    </cfRule>
    <cfRule type="expression" dxfId="10112" priority="4340">
      <formula>"TEXT(C$16,""ddd"")='Sat'"</formula>
    </cfRule>
  </conditionalFormatting>
  <conditionalFormatting sqref="MQ81:MU81">
    <cfRule type="expression" dxfId="10111" priority="4327">
      <formula>MQ81=$B$22</formula>
    </cfRule>
  </conditionalFormatting>
  <conditionalFormatting sqref="MQ81:MU81">
    <cfRule type="expression" dxfId="10110" priority="4325">
      <formula>MQ81=#REF!</formula>
    </cfRule>
    <cfRule type="expression" dxfId="10109" priority="4326">
      <formula>MQ81=$B$23</formula>
    </cfRule>
  </conditionalFormatting>
  <conditionalFormatting sqref="MU81">
    <cfRule type="expression" dxfId="10108" priority="4321">
      <formula>MU81=$B$8</formula>
    </cfRule>
    <cfRule type="expression" dxfId="10107" priority="4322">
      <formula>MU81=$B$24</formula>
    </cfRule>
    <cfRule type="expression" dxfId="10106" priority="4323">
      <formula>MU81=$B$18</formula>
    </cfRule>
    <cfRule type="expression" dxfId="10105" priority="4324">
      <formula>MU81=$B$3</formula>
    </cfRule>
  </conditionalFormatting>
  <conditionalFormatting sqref="MU81">
    <cfRule type="expression" dxfId="10104" priority="4308">
      <formula>MU81=$B$20</formula>
    </cfRule>
    <cfRule type="expression" dxfId="10103" priority="4309">
      <formula>MU81=$B$21</formula>
    </cfRule>
    <cfRule type="expression" dxfId="10102" priority="4310">
      <formula>MU81=$B$19</formula>
    </cfRule>
    <cfRule type="expression" dxfId="10101" priority="4311">
      <formula>MU81=$B$17</formula>
    </cfRule>
    <cfRule type="expression" dxfId="10100" priority="4312">
      <formula>MU81=$B$16</formula>
    </cfRule>
    <cfRule type="expression" dxfId="10099" priority="4313">
      <formula>MU81=$B$14</formula>
    </cfRule>
    <cfRule type="expression" dxfId="10098" priority="4314">
      <formula>MU81=$B$13</formula>
    </cfRule>
    <cfRule type="expression" dxfId="10097" priority="4315">
      <formula>MU81=$B$12</formula>
    </cfRule>
    <cfRule type="expression" dxfId="10096" priority="4316">
      <formula>MU81=$B$11</formula>
    </cfRule>
    <cfRule type="expression" dxfId="10095" priority="4317">
      <formula>MU81=$B$10</formula>
    </cfRule>
    <cfRule type="expression" dxfId="10094" priority="4318">
      <formula>MU81=$B$9</formula>
    </cfRule>
    <cfRule type="expression" dxfId="10093" priority="4319">
      <formula>MU81=$B$6</formula>
    </cfRule>
    <cfRule type="expression" dxfId="10092" priority="4320">
      <formula>"TEXT(C$16,""ddd"")='Sat'"</formula>
    </cfRule>
  </conditionalFormatting>
  <conditionalFormatting sqref="MU81">
    <cfRule type="expression" dxfId="10091" priority="4307">
      <formula>MU81=$B$22</formula>
    </cfRule>
  </conditionalFormatting>
  <conditionalFormatting sqref="MU81">
    <cfRule type="expression" dxfId="10090" priority="4305">
      <formula>MU81=#REF!</formula>
    </cfRule>
    <cfRule type="expression" dxfId="10089" priority="4306">
      <formula>MU81=$B$23</formula>
    </cfRule>
  </conditionalFormatting>
  <conditionalFormatting sqref="MQ81:MU81">
    <cfRule type="expression" dxfId="10088" priority="4301">
      <formula>MQ81=$B$8</formula>
    </cfRule>
    <cfRule type="expression" dxfId="10087" priority="4302">
      <formula>MQ81=$B$24</formula>
    </cfRule>
    <cfRule type="expression" dxfId="10086" priority="4303">
      <formula>MQ81=$B$18</formula>
    </cfRule>
    <cfRule type="expression" dxfId="10085" priority="4304">
      <formula>MQ81=$B$3</formula>
    </cfRule>
  </conditionalFormatting>
  <conditionalFormatting sqref="MQ81:MU81">
    <cfRule type="expression" dxfId="10084" priority="4288">
      <formula>MQ81=$B$20</formula>
    </cfRule>
    <cfRule type="expression" dxfId="10083" priority="4289">
      <formula>MQ81=$B$21</formula>
    </cfRule>
    <cfRule type="expression" dxfId="10082" priority="4290">
      <formula>MQ81=$B$19</formula>
    </cfRule>
    <cfRule type="expression" dxfId="10081" priority="4291">
      <formula>MQ81=$B$17</formula>
    </cfRule>
    <cfRule type="expression" dxfId="10080" priority="4292">
      <formula>MQ81=$B$16</formula>
    </cfRule>
    <cfRule type="expression" dxfId="10079" priority="4293">
      <formula>MQ81=$B$14</formula>
    </cfRule>
    <cfRule type="expression" dxfId="10078" priority="4294">
      <formula>MQ81=$B$13</formula>
    </cfRule>
    <cfRule type="expression" dxfId="10077" priority="4295">
      <formula>MQ81=$B$12</formula>
    </cfRule>
    <cfRule type="expression" dxfId="10076" priority="4296">
      <formula>MQ81=$B$11</formula>
    </cfRule>
    <cfRule type="expression" dxfId="10075" priority="4297">
      <formula>MQ81=$B$10</formula>
    </cfRule>
    <cfRule type="expression" dxfId="10074" priority="4298">
      <formula>MQ81=$B$9</formula>
    </cfRule>
    <cfRule type="expression" dxfId="10073" priority="4299">
      <formula>MQ81=$B$6</formula>
    </cfRule>
    <cfRule type="expression" dxfId="10072" priority="4300">
      <formula>"TEXT(C$16,""ddd"")='Sat'"</formula>
    </cfRule>
  </conditionalFormatting>
  <conditionalFormatting sqref="MQ81:MU81">
    <cfRule type="expression" dxfId="10071" priority="4287">
      <formula>MQ81=$B$22</formula>
    </cfRule>
  </conditionalFormatting>
  <conditionalFormatting sqref="MQ81:MU81">
    <cfRule type="expression" dxfId="10070" priority="4285">
      <formula>MQ81=#REF!</formula>
    </cfRule>
    <cfRule type="expression" dxfId="10069" priority="4286">
      <formula>MQ81=$B$23</formula>
    </cfRule>
  </conditionalFormatting>
  <conditionalFormatting sqref="MU81">
    <cfRule type="expression" dxfId="10068" priority="4281">
      <formula>MU81=$B$8</formula>
    </cfRule>
    <cfRule type="expression" dxfId="10067" priority="4282">
      <formula>MU81=$B$24</formula>
    </cfRule>
    <cfRule type="expression" dxfId="10066" priority="4283">
      <formula>MU81=$B$18</formula>
    </cfRule>
    <cfRule type="expression" dxfId="10065" priority="4284">
      <formula>MU81=$B$3</formula>
    </cfRule>
  </conditionalFormatting>
  <conditionalFormatting sqref="MU81">
    <cfRule type="expression" dxfId="10064" priority="4268">
      <formula>MU81=$B$20</formula>
    </cfRule>
    <cfRule type="expression" dxfId="10063" priority="4269">
      <formula>MU81=$B$21</formula>
    </cfRule>
    <cfRule type="expression" dxfId="10062" priority="4270">
      <formula>MU81=$B$19</formula>
    </cfRule>
    <cfRule type="expression" dxfId="10061" priority="4271">
      <formula>MU81=$B$17</formula>
    </cfRule>
    <cfRule type="expression" dxfId="10060" priority="4272">
      <formula>MU81=$B$16</formula>
    </cfRule>
    <cfRule type="expression" dxfId="10059" priority="4273">
      <formula>MU81=$B$14</formula>
    </cfRule>
    <cfRule type="expression" dxfId="10058" priority="4274">
      <formula>MU81=$B$13</formula>
    </cfRule>
    <cfRule type="expression" dxfId="10057" priority="4275">
      <formula>MU81=$B$12</formula>
    </cfRule>
    <cfRule type="expression" dxfId="10056" priority="4276">
      <formula>MU81=$B$11</formula>
    </cfRule>
    <cfRule type="expression" dxfId="10055" priority="4277">
      <formula>MU81=$B$10</formula>
    </cfRule>
    <cfRule type="expression" dxfId="10054" priority="4278">
      <formula>MU81=$B$9</formula>
    </cfRule>
    <cfRule type="expression" dxfId="10053" priority="4279">
      <formula>MU81=$B$6</formula>
    </cfRule>
    <cfRule type="expression" dxfId="10052" priority="4280">
      <formula>"TEXT(C$16,""ddd"")='Sat'"</formula>
    </cfRule>
  </conditionalFormatting>
  <conditionalFormatting sqref="MU81">
    <cfRule type="expression" dxfId="10051" priority="4267">
      <formula>MU81=$B$22</formula>
    </cfRule>
  </conditionalFormatting>
  <conditionalFormatting sqref="MU81">
    <cfRule type="expression" dxfId="10050" priority="4265">
      <formula>MU81=#REF!</formula>
    </cfRule>
    <cfRule type="expression" dxfId="10049" priority="4266">
      <formula>MU81=$B$23</formula>
    </cfRule>
  </conditionalFormatting>
  <conditionalFormatting sqref="MQ81:MU81">
    <cfRule type="expression" dxfId="10048" priority="4261">
      <formula>MQ81=$B$8</formula>
    </cfRule>
    <cfRule type="expression" dxfId="10047" priority="4262">
      <formula>MQ81=$B$24</formula>
    </cfRule>
    <cfRule type="expression" dxfId="10046" priority="4263">
      <formula>MQ81=$B$18</formula>
    </cfRule>
    <cfRule type="expression" dxfId="10045" priority="4264">
      <formula>MQ81=$B$3</formula>
    </cfRule>
  </conditionalFormatting>
  <conditionalFormatting sqref="MQ81:MU81">
    <cfRule type="expression" dxfId="10044" priority="4248">
      <formula>MQ81=$B$20</formula>
    </cfRule>
    <cfRule type="expression" dxfId="10043" priority="4249">
      <formula>MQ81=$B$21</formula>
    </cfRule>
    <cfRule type="expression" dxfId="10042" priority="4250">
      <formula>MQ81=$B$19</formula>
    </cfRule>
    <cfRule type="expression" dxfId="10041" priority="4251">
      <formula>MQ81=$B$17</formula>
    </cfRule>
    <cfRule type="expression" dxfId="10040" priority="4252">
      <formula>MQ81=$B$16</formula>
    </cfRule>
    <cfRule type="expression" dxfId="10039" priority="4253">
      <formula>MQ81=$B$14</formula>
    </cfRule>
    <cfRule type="expression" dxfId="10038" priority="4254">
      <formula>MQ81=$B$13</formula>
    </cfRule>
    <cfRule type="expression" dxfId="10037" priority="4255">
      <formula>MQ81=$B$12</formula>
    </cfRule>
    <cfRule type="expression" dxfId="10036" priority="4256">
      <formula>MQ81=$B$11</formula>
    </cfRule>
    <cfRule type="expression" dxfId="10035" priority="4257">
      <formula>MQ81=$B$10</formula>
    </cfRule>
    <cfRule type="expression" dxfId="10034" priority="4258">
      <formula>MQ81=$B$9</formula>
    </cfRule>
    <cfRule type="expression" dxfId="10033" priority="4259">
      <formula>MQ81=$B$6</formula>
    </cfRule>
    <cfRule type="expression" dxfId="10032" priority="4260">
      <formula>"TEXT(C$16,""ddd"")='Sat'"</formula>
    </cfRule>
  </conditionalFormatting>
  <conditionalFormatting sqref="MQ81:MU81">
    <cfRule type="expression" dxfId="10031" priority="4247">
      <formula>MQ81=$B$22</formula>
    </cfRule>
  </conditionalFormatting>
  <conditionalFormatting sqref="MQ81:MU81">
    <cfRule type="expression" dxfId="10030" priority="4245">
      <formula>MQ81=#REF!</formula>
    </cfRule>
    <cfRule type="expression" dxfId="10029" priority="4246">
      <formula>MQ81=$B$23</formula>
    </cfRule>
  </conditionalFormatting>
  <conditionalFormatting sqref="MU81">
    <cfRule type="expression" dxfId="10028" priority="4241">
      <formula>MU81=$B$8</formula>
    </cfRule>
    <cfRule type="expression" dxfId="10027" priority="4242">
      <formula>MU81=$B$24</formula>
    </cfRule>
    <cfRule type="expression" dxfId="10026" priority="4243">
      <formula>MU81=$B$18</formula>
    </cfRule>
    <cfRule type="expression" dxfId="10025" priority="4244">
      <formula>MU81=$B$3</formula>
    </cfRule>
  </conditionalFormatting>
  <conditionalFormatting sqref="MU81">
    <cfRule type="expression" dxfId="10024" priority="4228">
      <formula>MU81=$B$20</formula>
    </cfRule>
    <cfRule type="expression" dxfId="10023" priority="4229">
      <formula>MU81=$B$21</formula>
    </cfRule>
    <cfRule type="expression" dxfId="10022" priority="4230">
      <formula>MU81=$B$19</formula>
    </cfRule>
    <cfRule type="expression" dxfId="10021" priority="4231">
      <formula>MU81=$B$17</formula>
    </cfRule>
    <cfRule type="expression" dxfId="10020" priority="4232">
      <formula>MU81=$B$16</formula>
    </cfRule>
    <cfRule type="expression" dxfId="10019" priority="4233">
      <formula>MU81=$B$14</formula>
    </cfRule>
    <cfRule type="expression" dxfId="10018" priority="4234">
      <formula>MU81=$B$13</formula>
    </cfRule>
    <cfRule type="expression" dxfId="10017" priority="4235">
      <formula>MU81=$B$12</formula>
    </cfRule>
    <cfRule type="expression" dxfId="10016" priority="4236">
      <formula>MU81=$B$11</formula>
    </cfRule>
    <cfRule type="expression" dxfId="10015" priority="4237">
      <formula>MU81=$B$10</formula>
    </cfRule>
    <cfRule type="expression" dxfId="10014" priority="4238">
      <formula>MU81=$B$9</formula>
    </cfRule>
    <cfRule type="expression" dxfId="10013" priority="4239">
      <formula>MU81=$B$6</formula>
    </cfRule>
    <cfRule type="expression" dxfId="10012" priority="4240">
      <formula>"TEXT(C$16,""ddd"")='Sat'"</formula>
    </cfRule>
  </conditionalFormatting>
  <conditionalFormatting sqref="MU81">
    <cfRule type="expression" dxfId="10011" priority="4227">
      <formula>MU81=$B$22</formula>
    </cfRule>
  </conditionalFormatting>
  <conditionalFormatting sqref="MU81">
    <cfRule type="expression" dxfId="10010" priority="4225">
      <formula>MU81=#REF!</formula>
    </cfRule>
    <cfRule type="expression" dxfId="10009" priority="4226">
      <formula>MU81=$B$23</formula>
    </cfRule>
  </conditionalFormatting>
  <conditionalFormatting sqref="MX81:NB81">
    <cfRule type="expression" dxfId="10008" priority="4221">
      <formula>MX81=$B$8</formula>
    </cfRule>
    <cfRule type="expression" dxfId="10007" priority="4222">
      <formula>MX81=$B$24</formula>
    </cfRule>
    <cfRule type="expression" dxfId="10006" priority="4223">
      <formula>MX81=$B$18</formula>
    </cfRule>
    <cfRule type="expression" dxfId="10005" priority="4224">
      <formula>MX81=$B$3</formula>
    </cfRule>
  </conditionalFormatting>
  <conditionalFormatting sqref="MX81:NB81">
    <cfRule type="expression" dxfId="10004" priority="4208">
      <formula>MX81=$B$20</formula>
    </cfRule>
    <cfRule type="expression" dxfId="10003" priority="4209">
      <formula>MX81=$B$21</formula>
    </cfRule>
    <cfRule type="expression" dxfId="10002" priority="4210">
      <formula>MX81=$B$19</formula>
    </cfRule>
    <cfRule type="expression" dxfId="10001" priority="4211">
      <formula>MX81=$B$17</formula>
    </cfRule>
    <cfRule type="expression" dxfId="10000" priority="4212">
      <formula>MX81=$B$16</formula>
    </cfRule>
    <cfRule type="expression" dxfId="9999" priority="4213">
      <formula>MX81=$B$14</formula>
    </cfRule>
    <cfRule type="expression" dxfId="9998" priority="4214">
      <formula>MX81=$B$13</formula>
    </cfRule>
    <cfRule type="expression" dxfId="9997" priority="4215">
      <formula>MX81=$B$12</formula>
    </cfRule>
    <cfRule type="expression" dxfId="9996" priority="4216">
      <formula>MX81=$B$11</formula>
    </cfRule>
    <cfRule type="expression" dxfId="9995" priority="4217">
      <formula>MX81=$B$10</formula>
    </cfRule>
    <cfRule type="expression" dxfId="9994" priority="4218">
      <formula>MX81=$B$9</formula>
    </cfRule>
    <cfRule type="expression" dxfId="9993" priority="4219">
      <formula>MX81=$B$6</formula>
    </cfRule>
    <cfRule type="expression" dxfId="9992" priority="4220">
      <formula>"TEXT(C$16,""ddd"")='Sat'"</formula>
    </cfRule>
  </conditionalFormatting>
  <conditionalFormatting sqref="MX81:NB81">
    <cfRule type="expression" dxfId="9991" priority="4207">
      <formula>MX81=$B$22</formula>
    </cfRule>
  </conditionalFormatting>
  <conditionalFormatting sqref="MX81:NB81">
    <cfRule type="expression" dxfId="9990" priority="4205">
      <formula>MX81=#REF!</formula>
    </cfRule>
    <cfRule type="expression" dxfId="9989" priority="4206">
      <formula>MX81=$B$23</formula>
    </cfRule>
  </conditionalFormatting>
  <conditionalFormatting sqref="NB81">
    <cfRule type="expression" dxfId="9988" priority="4201">
      <formula>NB81=$B$8</formula>
    </cfRule>
    <cfRule type="expression" dxfId="9987" priority="4202">
      <formula>NB81=$B$24</formula>
    </cfRule>
    <cfRule type="expression" dxfId="9986" priority="4203">
      <formula>NB81=$B$18</formula>
    </cfRule>
    <cfRule type="expression" dxfId="9985" priority="4204">
      <formula>NB81=$B$3</formula>
    </cfRule>
  </conditionalFormatting>
  <conditionalFormatting sqref="NB81">
    <cfRule type="expression" dxfId="9984" priority="4188">
      <formula>NB81=$B$20</formula>
    </cfRule>
    <cfRule type="expression" dxfId="9983" priority="4189">
      <formula>NB81=$B$21</formula>
    </cfRule>
    <cfRule type="expression" dxfId="9982" priority="4190">
      <formula>NB81=$B$19</formula>
    </cfRule>
    <cfRule type="expression" dxfId="9981" priority="4191">
      <formula>NB81=$B$17</formula>
    </cfRule>
    <cfRule type="expression" dxfId="9980" priority="4192">
      <formula>NB81=$B$16</formula>
    </cfRule>
    <cfRule type="expression" dxfId="9979" priority="4193">
      <formula>NB81=$B$14</formula>
    </cfRule>
    <cfRule type="expression" dxfId="9978" priority="4194">
      <formula>NB81=$B$13</formula>
    </cfRule>
    <cfRule type="expression" dxfId="9977" priority="4195">
      <formula>NB81=$B$12</formula>
    </cfRule>
    <cfRule type="expression" dxfId="9976" priority="4196">
      <formula>NB81=$B$11</formula>
    </cfRule>
    <cfRule type="expression" dxfId="9975" priority="4197">
      <formula>NB81=$B$10</formula>
    </cfRule>
    <cfRule type="expression" dxfId="9974" priority="4198">
      <formula>NB81=$B$9</formula>
    </cfRule>
    <cfRule type="expression" dxfId="9973" priority="4199">
      <formula>NB81=$B$6</formula>
    </cfRule>
    <cfRule type="expression" dxfId="9972" priority="4200">
      <formula>"TEXT(C$16,""ddd"")='Sat'"</formula>
    </cfRule>
  </conditionalFormatting>
  <conditionalFormatting sqref="NB81">
    <cfRule type="expression" dxfId="9971" priority="4187">
      <formula>NB81=$B$22</formula>
    </cfRule>
  </conditionalFormatting>
  <conditionalFormatting sqref="NB81">
    <cfRule type="expression" dxfId="9970" priority="4185">
      <formula>NB81=#REF!</formula>
    </cfRule>
    <cfRule type="expression" dxfId="9969" priority="4186">
      <formula>NB81=$B$23</formula>
    </cfRule>
  </conditionalFormatting>
  <conditionalFormatting sqref="MX81:NB81">
    <cfRule type="expression" dxfId="9968" priority="4181">
      <formula>MX81=$B$8</formula>
    </cfRule>
    <cfRule type="expression" dxfId="9967" priority="4182">
      <formula>MX81=$B$24</formula>
    </cfRule>
    <cfRule type="expression" dxfId="9966" priority="4183">
      <formula>MX81=$B$18</formula>
    </cfRule>
    <cfRule type="expression" dxfId="9965" priority="4184">
      <formula>MX81=$B$3</formula>
    </cfRule>
  </conditionalFormatting>
  <conditionalFormatting sqref="MX81:NB81">
    <cfRule type="expression" dxfId="9964" priority="4168">
      <formula>MX81=$B$20</formula>
    </cfRule>
    <cfRule type="expression" dxfId="9963" priority="4169">
      <formula>MX81=$B$21</formula>
    </cfRule>
    <cfRule type="expression" dxfId="9962" priority="4170">
      <formula>MX81=$B$19</formula>
    </cfRule>
    <cfRule type="expression" dxfId="9961" priority="4171">
      <formula>MX81=$B$17</formula>
    </cfRule>
    <cfRule type="expression" dxfId="9960" priority="4172">
      <formula>MX81=$B$16</formula>
    </cfRule>
    <cfRule type="expression" dxfId="9959" priority="4173">
      <formula>MX81=$B$14</formula>
    </cfRule>
    <cfRule type="expression" dxfId="9958" priority="4174">
      <formula>MX81=$B$13</formula>
    </cfRule>
    <cfRule type="expression" dxfId="9957" priority="4175">
      <formula>MX81=$B$12</formula>
    </cfRule>
    <cfRule type="expression" dxfId="9956" priority="4176">
      <formula>MX81=$B$11</formula>
    </cfRule>
    <cfRule type="expression" dxfId="9955" priority="4177">
      <formula>MX81=$B$10</formula>
    </cfRule>
    <cfRule type="expression" dxfId="9954" priority="4178">
      <formula>MX81=$B$9</formula>
    </cfRule>
    <cfRule type="expression" dxfId="9953" priority="4179">
      <formula>MX81=$B$6</formula>
    </cfRule>
    <cfRule type="expression" dxfId="9952" priority="4180">
      <formula>"TEXT(C$16,""ddd"")='Sat'"</formula>
    </cfRule>
  </conditionalFormatting>
  <conditionalFormatting sqref="MX81:NB81">
    <cfRule type="expression" dxfId="9951" priority="4167">
      <formula>MX81=$B$22</formula>
    </cfRule>
  </conditionalFormatting>
  <conditionalFormatting sqref="MX81:NB81">
    <cfRule type="expression" dxfId="9950" priority="4165">
      <formula>MX81=#REF!</formula>
    </cfRule>
    <cfRule type="expression" dxfId="9949" priority="4166">
      <formula>MX81=$B$23</formula>
    </cfRule>
  </conditionalFormatting>
  <conditionalFormatting sqref="NB81">
    <cfRule type="expression" dxfId="9948" priority="4161">
      <formula>NB81=$B$8</formula>
    </cfRule>
    <cfRule type="expression" dxfId="9947" priority="4162">
      <formula>NB81=$B$24</formula>
    </cfRule>
    <cfRule type="expression" dxfId="9946" priority="4163">
      <formula>NB81=$B$18</formula>
    </cfRule>
    <cfRule type="expression" dxfId="9945" priority="4164">
      <formula>NB81=$B$3</formula>
    </cfRule>
  </conditionalFormatting>
  <conditionalFormatting sqref="NB81">
    <cfRule type="expression" dxfId="9944" priority="4148">
      <formula>NB81=$B$20</formula>
    </cfRule>
    <cfRule type="expression" dxfId="9943" priority="4149">
      <formula>NB81=$B$21</formula>
    </cfRule>
    <cfRule type="expression" dxfId="9942" priority="4150">
      <formula>NB81=$B$19</formula>
    </cfRule>
    <cfRule type="expression" dxfId="9941" priority="4151">
      <formula>NB81=$B$17</formula>
    </cfRule>
    <cfRule type="expression" dxfId="9940" priority="4152">
      <formula>NB81=$B$16</formula>
    </cfRule>
    <cfRule type="expression" dxfId="9939" priority="4153">
      <formula>NB81=$B$14</formula>
    </cfRule>
    <cfRule type="expression" dxfId="9938" priority="4154">
      <formula>NB81=$B$13</formula>
    </cfRule>
    <cfRule type="expression" dxfId="9937" priority="4155">
      <formula>NB81=$B$12</formula>
    </cfRule>
    <cfRule type="expression" dxfId="9936" priority="4156">
      <formula>NB81=$B$11</formula>
    </cfRule>
    <cfRule type="expression" dxfId="9935" priority="4157">
      <formula>NB81=$B$10</formula>
    </cfRule>
    <cfRule type="expression" dxfId="9934" priority="4158">
      <formula>NB81=$B$9</formula>
    </cfRule>
    <cfRule type="expression" dxfId="9933" priority="4159">
      <formula>NB81=$B$6</formula>
    </cfRule>
    <cfRule type="expression" dxfId="9932" priority="4160">
      <formula>"TEXT(C$16,""ddd"")='Sat'"</formula>
    </cfRule>
  </conditionalFormatting>
  <conditionalFormatting sqref="NB81">
    <cfRule type="expression" dxfId="9931" priority="4147">
      <formula>NB81=$B$22</formula>
    </cfRule>
  </conditionalFormatting>
  <conditionalFormatting sqref="NB81">
    <cfRule type="expression" dxfId="9930" priority="4145">
      <formula>NB81=#REF!</formula>
    </cfRule>
    <cfRule type="expression" dxfId="9929" priority="4146">
      <formula>NB81=$B$23</formula>
    </cfRule>
  </conditionalFormatting>
  <conditionalFormatting sqref="MX81:NB81">
    <cfRule type="expression" dxfId="9928" priority="4141">
      <formula>MX81=$B$8</formula>
    </cfRule>
    <cfRule type="expression" dxfId="9927" priority="4142">
      <formula>MX81=$B$24</formula>
    </cfRule>
    <cfRule type="expression" dxfId="9926" priority="4143">
      <formula>MX81=$B$18</formula>
    </cfRule>
    <cfRule type="expression" dxfId="9925" priority="4144">
      <formula>MX81=$B$3</formula>
    </cfRule>
  </conditionalFormatting>
  <conditionalFormatting sqref="MX81:NB81">
    <cfRule type="expression" dxfId="9924" priority="4128">
      <formula>MX81=$B$20</formula>
    </cfRule>
    <cfRule type="expression" dxfId="9923" priority="4129">
      <formula>MX81=$B$21</formula>
    </cfRule>
    <cfRule type="expression" dxfId="9922" priority="4130">
      <formula>MX81=$B$19</formula>
    </cfRule>
    <cfRule type="expression" dxfId="9921" priority="4131">
      <formula>MX81=$B$17</formula>
    </cfRule>
    <cfRule type="expression" dxfId="9920" priority="4132">
      <formula>MX81=$B$16</formula>
    </cfRule>
    <cfRule type="expression" dxfId="9919" priority="4133">
      <formula>MX81=$B$14</formula>
    </cfRule>
    <cfRule type="expression" dxfId="9918" priority="4134">
      <formula>MX81=$B$13</formula>
    </cfRule>
    <cfRule type="expression" dxfId="9917" priority="4135">
      <formula>MX81=$B$12</formula>
    </cfRule>
    <cfRule type="expression" dxfId="9916" priority="4136">
      <formula>MX81=$B$11</formula>
    </cfRule>
    <cfRule type="expression" dxfId="9915" priority="4137">
      <formula>MX81=$B$10</formula>
    </cfRule>
    <cfRule type="expression" dxfId="9914" priority="4138">
      <formula>MX81=$B$9</formula>
    </cfRule>
    <cfRule type="expression" dxfId="9913" priority="4139">
      <formula>MX81=$B$6</formula>
    </cfRule>
    <cfRule type="expression" dxfId="9912" priority="4140">
      <formula>"TEXT(C$16,""ddd"")='Sat'"</formula>
    </cfRule>
  </conditionalFormatting>
  <conditionalFormatting sqref="MX81:NB81">
    <cfRule type="expression" dxfId="9911" priority="4127">
      <formula>MX81=$B$22</formula>
    </cfRule>
  </conditionalFormatting>
  <conditionalFormatting sqref="MX81:NB81">
    <cfRule type="expression" dxfId="9910" priority="4125">
      <formula>MX81=#REF!</formula>
    </cfRule>
    <cfRule type="expression" dxfId="9909" priority="4126">
      <formula>MX81=$B$23</formula>
    </cfRule>
  </conditionalFormatting>
  <conditionalFormatting sqref="NB81">
    <cfRule type="expression" dxfId="9908" priority="4121">
      <formula>NB81=$B$8</formula>
    </cfRule>
    <cfRule type="expression" dxfId="9907" priority="4122">
      <formula>NB81=$B$24</formula>
    </cfRule>
    <cfRule type="expression" dxfId="9906" priority="4123">
      <formula>NB81=$B$18</formula>
    </cfRule>
    <cfRule type="expression" dxfId="9905" priority="4124">
      <formula>NB81=$B$3</formula>
    </cfRule>
  </conditionalFormatting>
  <conditionalFormatting sqref="NB81">
    <cfRule type="expression" dxfId="9904" priority="4108">
      <formula>NB81=$B$20</formula>
    </cfRule>
    <cfRule type="expression" dxfId="9903" priority="4109">
      <formula>NB81=$B$21</formula>
    </cfRule>
    <cfRule type="expression" dxfId="9902" priority="4110">
      <formula>NB81=$B$19</formula>
    </cfRule>
    <cfRule type="expression" dxfId="9901" priority="4111">
      <formula>NB81=$B$17</formula>
    </cfRule>
    <cfRule type="expression" dxfId="9900" priority="4112">
      <formula>NB81=$B$16</formula>
    </cfRule>
    <cfRule type="expression" dxfId="9899" priority="4113">
      <formula>NB81=$B$14</formula>
    </cfRule>
    <cfRule type="expression" dxfId="9898" priority="4114">
      <formula>NB81=$B$13</formula>
    </cfRule>
    <cfRule type="expression" dxfId="9897" priority="4115">
      <formula>NB81=$B$12</formula>
    </cfRule>
    <cfRule type="expression" dxfId="9896" priority="4116">
      <formula>NB81=$B$11</formula>
    </cfRule>
    <cfRule type="expression" dxfId="9895" priority="4117">
      <formula>NB81=$B$10</formula>
    </cfRule>
    <cfRule type="expression" dxfId="9894" priority="4118">
      <formula>NB81=$B$9</formula>
    </cfRule>
    <cfRule type="expression" dxfId="9893" priority="4119">
      <formula>NB81=$B$6</formula>
    </cfRule>
    <cfRule type="expression" dxfId="9892" priority="4120">
      <formula>"TEXT(C$16,""ddd"")='Sat'"</formula>
    </cfRule>
  </conditionalFormatting>
  <conditionalFormatting sqref="NB81">
    <cfRule type="expression" dxfId="9891" priority="4107">
      <formula>NB81=$B$22</formula>
    </cfRule>
  </conditionalFormatting>
  <conditionalFormatting sqref="NB81">
    <cfRule type="expression" dxfId="9890" priority="4105">
      <formula>NB81=#REF!</formula>
    </cfRule>
    <cfRule type="expression" dxfId="9889" priority="4106">
      <formula>NB81=$B$23</formula>
    </cfRule>
  </conditionalFormatting>
  <conditionalFormatting sqref="NE81:NI81">
    <cfRule type="expression" dxfId="9888" priority="4101">
      <formula>NE81=$B$8</formula>
    </cfRule>
    <cfRule type="expression" dxfId="9887" priority="4102">
      <formula>NE81=$B$24</formula>
    </cfRule>
    <cfRule type="expression" dxfId="9886" priority="4103">
      <formula>NE81=$B$18</formula>
    </cfRule>
    <cfRule type="expression" dxfId="9885" priority="4104">
      <formula>NE81=$B$3</formula>
    </cfRule>
  </conditionalFormatting>
  <conditionalFormatting sqref="NE81:NI81">
    <cfRule type="expression" dxfId="9884" priority="4088">
      <formula>NE81=$B$20</formula>
    </cfRule>
    <cfRule type="expression" dxfId="9883" priority="4089">
      <formula>NE81=$B$21</formula>
    </cfRule>
    <cfRule type="expression" dxfId="9882" priority="4090">
      <formula>NE81=$B$19</formula>
    </cfRule>
    <cfRule type="expression" dxfId="9881" priority="4091">
      <formula>NE81=$B$17</formula>
    </cfRule>
    <cfRule type="expression" dxfId="9880" priority="4092">
      <formula>NE81=$B$16</formula>
    </cfRule>
    <cfRule type="expression" dxfId="9879" priority="4093">
      <formula>NE81=$B$14</formula>
    </cfRule>
    <cfRule type="expression" dxfId="9878" priority="4094">
      <formula>NE81=$B$13</formula>
    </cfRule>
    <cfRule type="expression" dxfId="9877" priority="4095">
      <formula>NE81=$B$12</formula>
    </cfRule>
    <cfRule type="expression" dxfId="9876" priority="4096">
      <formula>NE81=$B$11</formula>
    </cfRule>
    <cfRule type="expression" dxfId="9875" priority="4097">
      <formula>NE81=$B$10</formula>
    </cfRule>
    <cfRule type="expression" dxfId="9874" priority="4098">
      <formula>NE81=$B$9</formula>
    </cfRule>
    <cfRule type="expression" dxfId="9873" priority="4099">
      <formula>NE81=$B$6</formula>
    </cfRule>
    <cfRule type="expression" dxfId="9872" priority="4100">
      <formula>"TEXT(C$16,""ddd"")='Sat'"</formula>
    </cfRule>
  </conditionalFormatting>
  <conditionalFormatting sqref="NE81:NI81">
    <cfRule type="expression" dxfId="9871" priority="4087">
      <formula>NE81=$B$22</formula>
    </cfRule>
  </conditionalFormatting>
  <conditionalFormatting sqref="NE81:NI81">
    <cfRule type="expression" dxfId="9870" priority="4085">
      <formula>NE81=#REF!</formula>
    </cfRule>
    <cfRule type="expression" dxfId="9869" priority="4086">
      <formula>NE81=$B$23</formula>
    </cfRule>
  </conditionalFormatting>
  <conditionalFormatting sqref="NI81">
    <cfRule type="expression" dxfId="9868" priority="4081">
      <formula>NI81=$B$8</formula>
    </cfRule>
    <cfRule type="expression" dxfId="9867" priority="4082">
      <formula>NI81=$B$24</formula>
    </cfRule>
    <cfRule type="expression" dxfId="9866" priority="4083">
      <formula>NI81=$B$18</formula>
    </cfRule>
    <cfRule type="expression" dxfId="9865" priority="4084">
      <formula>NI81=$B$3</formula>
    </cfRule>
  </conditionalFormatting>
  <conditionalFormatting sqref="NI81">
    <cfRule type="expression" dxfId="9864" priority="4068">
      <formula>NI81=$B$20</formula>
    </cfRule>
    <cfRule type="expression" dxfId="9863" priority="4069">
      <formula>NI81=$B$21</formula>
    </cfRule>
    <cfRule type="expression" dxfId="9862" priority="4070">
      <formula>NI81=$B$19</formula>
    </cfRule>
    <cfRule type="expression" dxfId="9861" priority="4071">
      <formula>NI81=$B$17</formula>
    </cfRule>
    <cfRule type="expression" dxfId="9860" priority="4072">
      <formula>NI81=$B$16</formula>
    </cfRule>
    <cfRule type="expression" dxfId="9859" priority="4073">
      <formula>NI81=$B$14</formula>
    </cfRule>
    <cfRule type="expression" dxfId="9858" priority="4074">
      <formula>NI81=$B$13</formula>
    </cfRule>
    <cfRule type="expression" dxfId="9857" priority="4075">
      <formula>NI81=$B$12</formula>
    </cfRule>
    <cfRule type="expression" dxfId="9856" priority="4076">
      <formula>NI81=$B$11</formula>
    </cfRule>
    <cfRule type="expression" dxfId="9855" priority="4077">
      <formula>NI81=$B$10</formula>
    </cfRule>
    <cfRule type="expression" dxfId="9854" priority="4078">
      <formula>NI81=$B$9</formula>
    </cfRule>
    <cfRule type="expression" dxfId="9853" priority="4079">
      <formula>NI81=$B$6</formula>
    </cfRule>
    <cfRule type="expression" dxfId="9852" priority="4080">
      <formula>"TEXT(C$16,""ddd"")='Sat'"</formula>
    </cfRule>
  </conditionalFormatting>
  <conditionalFormatting sqref="NI81">
    <cfRule type="expression" dxfId="9851" priority="4067">
      <formula>NI81=$B$22</formula>
    </cfRule>
  </conditionalFormatting>
  <conditionalFormatting sqref="NI81">
    <cfRule type="expression" dxfId="9850" priority="4065">
      <formula>NI81=#REF!</formula>
    </cfRule>
    <cfRule type="expression" dxfId="9849" priority="4066">
      <formula>NI81=$B$23</formula>
    </cfRule>
  </conditionalFormatting>
  <conditionalFormatting sqref="NE81:NI81">
    <cfRule type="expression" dxfId="9848" priority="4061">
      <formula>NE81=$B$8</formula>
    </cfRule>
    <cfRule type="expression" dxfId="9847" priority="4062">
      <formula>NE81=$B$24</formula>
    </cfRule>
    <cfRule type="expression" dxfId="9846" priority="4063">
      <formula>NE81=$B$18</formula>
    </cfRule>
    <cfRule type="expression" dxfId="9845" priority="4064">
      <formula>NE81=$B$3</formula>
    </cfRule>
  </conditionalFormatting>
  <conditionalFormatting sqref="NE81:NI81">
    <cfRule type="expression" dxfId="9844" priority="4048">
      <formula>NE81=$B$20</formula>
    </cfRule>
    <cfRule type="expression" dxfId="9843" priority="4049">
      <formula>NE81=$B$21</formula>
    </cfRule>
    <cfRule type="expression" dxfId="9842" priority="4050">
      <formula>NE81=$B$19</formula>
    </cfRule>
    <cfRule type="expression" dxfId="9841" priority="4051">
      <formula>NE81=$B$17</formula>
    </cfRule>
    <cfRule type="expression" dxfId="9840" priority="4052">
      <formula>NE81=$B$16</formula>
    </cfRule>
    <cfRule type="expression" dxfId="9839" priority="4053">
      <formula>NE81=$B$14</formula>
    </cfRule>
    <cfRule type="expression" dxfId="9838" priority="4054">
      <formula>NE81=$B$13</formula>
    </cfRule>
    <cfRule type="expression" dxfId="9837" priority="4055">
      <formula>NE81=$B$12</formula>
    </cfRule>
    <cfRule type="expression" dxfId="9836" priority="4056">
      <formula>NE81=$B$11</formula>
    </cfRule>
    <cfRule type="expression" dxfId="9835" priority="4057">
      <formula>NE81=$B$10</formula>
    </cfRule>
    <cfRule type="expression" dxfId="9834" priority="4058">
      <formula>NE81=$B$9</formula>
    </cfRule>
    <cfRule type="expression" dxfId="9833" priority="4059">
      <formula>NE81=$B$6</formula>
    </cfRule>
    <cfRule type="expression" dxfId="9832" priority="4060">
      <formula>"TEXT(C$16,""ddd"")='Sat'"</formula>
    </cfRule>
  </conditionalFormatting>
  <conditionalFormatting sqref="NE81:NI81">
    <cfRule type="expression" dxfId="9831" priority="4047">
      <formula>NE81=$B$22</formula>
    </cfRule>
  </conditionalFormatting>
  <conditionalFormatting sqref="NE81:NI81">
    <cfRule type="expression" dxfId="9830" priority="4045">
      <formula>NE81=#REF!</formula>
    </cfRule>
    <cfRule type="expression" dxfId="9829" priority="4046">
      <formula>NE81=$B$23</formula>
    </cfRule>
  </conditionalFormatting>
  <conditionalFormatting sqref="NI81">
    <cfRule type="expression" dxfId="9828" priority="4041">
      <formula>NI81=$B$8</formula>
    </cfRule>
    <cfRule type="expression" dxfId="9827" priority="4042">
      <formula>NI81=$B$24</formula>
    </cfRule>
    <cfRule type="expression" dxfId="9826" priority="4043">
      <formula>NI81=$B$18</formula>
    </cfRule>
    <cfRule type="expression" dxfId="9825" priority="4044">
      <formula>NI81=$B$3</formula>
    </cfRule>
  </conditionalFormatting>
  <conditionalFormatting sqref="NI81">
    <cfRule type="expression" dxfId="9824" priority="4028">
      <formula>NI81=$B$20</formula>
    </cfRule>
    <cfRule type="expression" dxfId="9823" priority="4029">
      <formula>NI81=$B$21</formula>
    </cfRule>
    <cfRule type="expression" dxfId="9822" priority="4030">
      <formula>NI81=$B$19</formula>
    </cfRule>
    <cfRule type="expression" dxfId="9821" priority="4031">
      <formula>NI81=$B$17</formula>
    </cfRule>
    <cfRule type="expression" dxfId="9820" priority="4032">
      <formula>NI81=$B$16</formula>
    </cfRule>
    <cfRule type="expression" dxfId="9819" priority="4033">
      <formula>NI81=$B$14</formula>
    </cfRule>
    <cfRule type="expression" dxfId="9818" priority="4034">
      <formula>NI81=$B$13</formula>
    </cfRule>
    <cfRule type="expression" dxfId="9817" priority="4035">
      <formula>NI81=$B$12</formula>
    </cfRule>
    <cfRule type="expression" dxfId="9816" priority="4036">
      <formula>NI81=$B$11</formula>
    </cfRule>
    <cfRule type="expression" dxfId="9815" priority="4037">
      <formula>NI81=$B$10</formula>
    </cfRule>
    <cfRule type="expression" dxfId="9814" priority="4038">
      <formula>NI81=$B$9</formula>
    </cfRule>
    <cfRule type="expression" dxfId="9813" priority="4039">
      <formula>NI81=$B$6</formula>
    </cfRule>
    <cfRule type="expression" dxfId="9812" priority="4040">
      <formula>"TEXT(C$16,""ddd"")='Sat'"</formula>
    </cfRule>
  </conditionalFormatting>
  <conditionalFormatting sqref="NI81">
    <cfRule type="expression" dxfId="9811" priority="4027">
      <formula>NI81=$B$22</formula>
    </cfRule>
  </conditionalFormatting>
  <conditionalFormatting sqref="NI81">
    <cfRule type="expression" dxfId="9810" priority="4025">
      <formula>NI81=#REF!</formula>
    </cfRule>
    <cfRule type="expression" dxfId="9809" priority="4026">
      <formula>NI81=$B$23</formula>
    </cfRule>
  </conditionalFormatting>
  <conditionalFormatting sqref="NE81:NI81">
    <cfRule type="expression" dxfId="9808" priority="4021">
      <formula>NE81=$B$8</formula>
    </cfRule>
    <cfRule type="expression" dxfId="9807" priority="4022">
      <formula>NE81=$B$24</formula>
    </cfRule>
    <cfRule type="expression" dxfId="9806" priority="4023">
      <formula>NE81=$B$18</formula>
    </cfRule>
    <cfRule type="expression" dxfId="9805" priority="4024">
      <formula>NE81=$B$3</formula>
    </cfRule>
  </conditionalFormatting>
  <conditionalFormatting sqref="NE81:NI81">
    <cfRule type="expression" dxfId="9804" priority="4008">
      <formula>NE81=$B$20</formula>
    </cfRule>
    <cfRule type="expression" dxfId="9803" priority="4009">
      <formula>NE81=$B$21</formula>
    </cfRule>
    <cfRule type="expression" dxfId="9802" priority="4010">
      <formula>NE81=$B$19</formula>
    </cfRule>
    <cfRule type="expression" dxfId="9801" priority="4011">
      <formula>NE81=$B$17</formula>
    </cfRule>
    <cfRule type="expression" dxfId="9800" priority="4012">
      <formula>NE81=$B$16</formula>
    </cfRule>
    <cfRule type="expression" dxfId="9799" priority="4013">
      <formula>NE81=$B$14</formula>
    </cfRule>
    <cfRule type="expression" dxfId="9798" priority="4014">
      <formula>NE81=$B$13</formula>
    </cfRule>
    <cfRule type="expression" dxfId="9797" priority="4015">
      <formula>NE81=$B$12</formula>
    </cfRule>
    <cfRule type="expression" dxfId="9796" priority="4016">
      <formula>NE81=$B$11</formula>
    </cfRule>
    <cfRule type="expression" dxfId="9795" priority="4017">
      <formula>NE81=$B$10</formula>
    </cfRule>
    <cfRule type="expression" dxfId="9794" priority="4018">
      <formula>NE81=$B$9</formula>
    </cfRule>
    <cfRule type="expression" dxfId="9793" priority="4019">
      <formula>NE81=$B$6</formula>
    </cfRule>
    <cfRule type="expression" dxfId="9792" priority="4020">
      <formula>"TEXT(C$16,""ddd"")='Sat'"</formula>
    </cfRule>
  </conditionalFormatting>
  <conditionalFormatting sqref="NE81:NI81">
    <cfRule type="expression" dxfId="9791" priority="4007">
      <formula>NE81=$B$22</formula>
    </cfRule>
  </conditionalFormatting>
  <conditionalFormatting sqref="NE81:NI81">
    <cfRule type="expression" dxfId="9790" priority="4005">
      <formula>NE81=#REF!</formula>
    </cfRule>
    <cfRule type="expression" dxfId="9789" priority="4006">
      <formula>NE81=$B$23</formula>
    </cfRule>
  </conditionalFormatting>
  <conditionalFormatting sqref="NI81">
    <cfRule type="expression" dxfId="9788" priority="4001">
      <formula>NI81=$B$8</formula>
    </cfRule>
    <cfRule type="expression" dxfId="9787" priority="4002">
      <formula>NI81=$B$24</formula>
    </cfRule>
    <cfRule type="expression" dxfId="9786" priority="4003">
      <formula>NI81=$B$18</formula>
    </cfRule>
    <cfRule type="expression" dxfId="9785" priority="4004">
      <formula>NI81=$B$3</formula>
    </cfRule>
  </conditionalFormatting>
  <conditionalFormatting sqref="NI81">
    <cfRule type="expression" dxfId="9784" priority="3988">
      <formula>NI81=$B$20</formula>
    </cfRule>
    <cfRule type="expression" dxfId="9783" priority="3989">
      <formula>NI81=$B$21</formula>
    </cfRule>
    <cfRule type="expression" dxfId="9782" priority="3990">
      <formula>NI81=$B$19</formula>
    </cfRule>
    <cfRule type="expression" dxfId="9781" priority="3991">
      <formula>NI81=$B$17</formula>
    </cfRule>
    <cfRule type="expression" dxfId="9780" priority="3992">
      <formula>NI81=$B$16</formula>
    </cfRule>
    <cfRule type="expression" dxfId="9779" priority="3993">
      <formula>NI81=$B$14</formula>
    </cfRule>
    <cfRule type="expression" dxfId="9778" priority="3994">
      <formula>NI81=$B$13</formula>
    </cfRule>
    <cfRule type="expression" dxfId="9777" priority="3995">
      <formula>NI81=$B$12</formula>
    </cfRule>
    <cfRule type="expression" dxfId="9776" priority="3996">
      <formula>NI81=$B$11</formula>
    </cfRule>
    <cfRule type="expression" dxfId="9775" priority="3997">
      <formula>NI81=$B$10</formula>
    </cfRule>
    <cfRule type="expression" dxfId="9774" priority="3998">
      <formula>NI81=$B$9</formula>
    </cfRule>
    <cfRule type="expression" dxfId="9773" priority="3999">
      <formula>NI81=$B$6</formula>
    </cfRule>
    <cfRule type="expression" dxfId="9772" priority="4000">
      <formula>"TEXT(C$16,""ddd"")='Sat'"</formula>
    </cfRule>
  </conditionalFormatting>
  <conditionalFormatting sqref="NI81">
    <cfRule type="expression" dxfId="9771" priority="3987">
      <formula>NI81=$B$22</formula>
    </cfRule>
  </conditionalFormatting>
  <conditionalFormatting sqref="NI81">
    <cfRule type="expression" dxfId="9770" priority="3985">
      <formula>NI81=#REF!</formula>
    </cfRule>
    <cfRule type="expression" dxfId="9769" priority="3986">
      <formula>NI81=$B$23</formula>
    </cfRule>
  </conditionalFormatting>
  <conditionalFormatting sqref="NL81:NO81">
    <cfRule type="expression" dxfId="9768" priority="3981">
      <formula>NL81=$B$8</formula>
    </cfRule>
    <cfRule type="expression" dxfId="9767" priority="3982">
      <formula>NL81=$B$24</formula>
    </cfRule>
    <cfRule type="expression" dxfId="9766" priority="3983">
      <formula>NL81=$B$18</formula>
    </cfRule>
    <cfRule type="expression" dxfId="9765" priority="3984">
      <formula>NL81=$B$3</formula>
    </cfRule>
  </conditionalFormatting>
  <conditionalFormatting sqref="NL81:NO81">
    <cfRule type="expression" dxfId="9764" priority="3968">
      <formula>NL81=$B$20</formula>
    </cfRule>
    <cfRule type="expression" dxfId="9763" priority="3969">
      <formula>NL81=$B$21</formula>
    </cfRule>
    <cfRule type="expression" dxfId="9762" priority="3970">
      <formula>NL81=$B$19</formula>
    </cfRule>
    <cfRule type="expression" dxfId="9761" priority="3971">
      <formula>NL81=$B$17</formula>
    </cfRule>
    <cfRule type="expression" dxfId="9760" priority="3972">
      <formula>NL81=$B$16</formula>
    </cfRule>
    <cfRule type="expression" dxfId="9759" priority="3973">
      <formula>NL81=$B$14</formula>
    </cfRule>
    <cfRule type="expression" dxfId="9758" priority="3974">
      <formula>NL81=$B$13</formula>
    </cfRule>
    <cfRule type="expression" dxfId="9757" priority="3975">
      <formula>NL81=$B$12</formula>
    </cfRule>
    <cfRule type="expression" dxfId="9756" priority="3976">
      <formula>NL81=$B$11</formula>
    </cfRule>
    <cfRule type="expression" dxfId="9755" priority="3977">
      <formula>NL81=$B$10</formula>
    </cfRule>
    <cfRule type="expression" dxfId="9754" priority="3978">
      <formula>NL81=$B$9</formula>
    </cfRule>
    <cfRule type="expression" dxfId="9753" priority="3979">
      <formula>NL81=$B$6</formula>
    </cfRule>
    <cfRule type="expression" dxfId="9752" priority="3980">
      <formula>"TEXT(C$16,""ddd"")='Sat'"</formula>
    </cfRule>
  </conditionalFormatting>
  <conditionalFormatting sqref="NL81:NO81">
    <cfRule type="expression" dxfId="9751" priority="3967">
      <formula>NL81=$B$22</formula>
    </cfRule>
  </conditionalFormatting>
  <conditionalFormatting sqref="NL81:NO81">
    <cfRule type="expression" dxfId="9750" priority="3965">
      <formula>NL81=#REF!</formula>
    </cfRule>
    <cfRule type="expression" dxfId="9749" priority="3966">
      <formula>NL81=$B$23</formula>
    </cfRule>
  </conditionalFormatting>
  <conditionalFormatting sqref="NL81:NO81">
    <cfRule type="expression" dxfId="9748" priority="3961">
      <formula>NL81=$B$8</formula>
    </cfRule>
    <cfRule type="expression" dxfId="9747" priority="3962">
      <formula>NL81=$B$24</formula>
    </cfRule>
    <cfRule type="expression" dxfId="9746" priority="3963">
      <formula>NL81=$B$18</formula>
    </cfRule>
    <cfRule type="expression" dxfId="9745" priority="3964">
      <formula>NL81=$B$3</formula>
    </cfRule>
  </conditionalFormatting>
  <conditionalFormatting sqref="NL81:NO81">
    <cfRule type="expression" dxfId="9744" priority="3948">
      <formula>NL81=$B$20</formula>
    </cfRule>
    <cfRule type="expression" dxfId="9743" priority="3949">
      <formula>NL81=$B$21</formula>
    </cfRule>
    <cfRule type="expression" dxfId="9742" priority="3950">
      <formula>NL81=$B$19</formula>
    </cfRule>
    <cfRule type="expression" dxfId="9741" priority="3951">
      <formula>NL81=$B$17</formula>
    </cfRule>
    <cfRule type="expression" dxfId="9740" priority="3952">
      <formula>NL81=$B$16</formula>
    </cfRule>
    <cfRule type="expression" dxfId="9739" priority="3953">
      <formula>NL81=$B$14</formula>
    </cfRule>
    <cfRule type="expression" dxfId="9738" priority="3954">
      <formula>NL81=$B$13</formula>
    </cfRule>
    <cfRule type="expression" dxfId="9737" priority="3955">
      <formula>NL81=$B$12</formula>
    </cfRule>
    <cfRule type="expression" dxfId="9736" priority="3956">
      <formula>NL81=$B$11</formula>
    </cfRule>
    <cfRule type="expression" dxfId="9735" priority="3957">
      <formula>NL81=$B$10</formula>
    </cfRule>
    <cfRule type="expression" dxfId="9734" priority="3958">
      <formula>NL81=$B$9</formula>
    </cfRule>
    <cfRule type="expression" dxfId="9733" priority="3959">
      <formula>NL81=$B$6</formula>
    </cfRule>
    <cfRule type="expression" dxfId="9732" priority="3960">
      <formula>"TEXT(C$16,""ddd"")='Sat'"</formula>
    </cfRule>
  </conditionalFormatting>
  <conditionalFormatting sqref="NL81:NO81">
    <cfRule type="expression" dxfId="9731" priority="3947">
      <formula>NL81=$B$22</formula>
    </cfRule>
  </conditionalFormatting>
  <conditionalFormatting sqref="NL81:NO81">
    <cfRule type="expression" dxfId="9730" priority="3945">
      <formula>NL81=#REF!</formula>
    </cfRule>
    <cfRule type="expression" dxfId="9729" priority="3946">
      <formula>NL81=$B$23</formula>
    </cfRule>
  </conditionalFormatting>
  <conditionalFormatting sqref="NL81:NO81">
    <cfRule type="expression" dxfId="9728" priority="3941">
      <formula>NL81=$B$8</formula>
    </cfRule>
    <cfRule type="expression" dxfId="9727" priority="3942">
      <formula>NL81=$B$24</formula>
    </cfRule>
    <cfRule type="expression" dxfId="9726" priority="3943">
      <formula>NL81=$B$18</formula>
    </cfRule>
    <cfRule type="expression" dxfId="9725" priority="3944">
      <formula>NL81=$B$3</formula>
    </cfRule>
  </conditionalFormatting>
  <conditionalFormatting sqref="NL81:NO81">
    <cfRule type="expression" dxfId="9724" priority="3928">
      <formula>NL81=$B$20</formula>
    </cfRule>
    <cfRule type="expression" dxfId="9723" priority="3929">
      <formula>NL81=$B$21</formula>
    </cfRule>
    <cfRule type="expression" dxfId="9722" priority="3930">
      <formula>NL81=$B$19</formula>
    </cfRule>
    <cfRule type="expression" dxfId="9721" priority="3931">
      <formula>NL81=$B$17</formula>
    </cfRule>
    <cfRule type="expression" dxfId="9720" priority="3932">
      <formula>NL81=$B$16</formula>
    </cfRule>
    <cfRule type="expression" dxfId="9719" priority="3933">
      <formula>NL81=$B$14</formula>
    </cfRule>
    <cfRule type="expression" dxfId="9718" priority="3934">
      <formula>NL81=$B$13</formula>
    </cfRule>
    <cfRule type="expression" dxfId="9717" priority="3935">
      <formula>NL81=$B$12</formula>
    </cfRule>
    <cfRule type="expression" dxfId="9716" priority="3936">
      <formula>NL81=$B$11</formula>
    </cfRule>
    <cfRule type="expression" dxfId="9715" priority="3937">
      <formula>NL81=$B$10</formula>
    </cfRule>
    <cfRule type="expression" dxfId="9714" priority="3938">
      <formula>NL81=$B$9</formula>
    </cfRule>
    <cfRule type="expression" dxfId="9713" priority="3939">
      <formula>NL81=$B$6</formula>
    </cfRule>
    <cfRule type="expression" dxfId="9712" priority="3940">
      <formula>"TEXT(C$16,""ddd"")='Sat'"</formula>
    </cfRule>
  </conditionalFormatting>
  <conditionalFormatting sqref="NL81:NO81">
    <cfRule type="expression" dxfId="9711" priority="3927">
      <formula>NL81=$B$22</formula>
    </cfRule>
  </conditionalFormatting>
  <conditionalFormatting sqref="NL81:NO81">
    <cfRule type="expression" dxfId="9710" priority="3925">
      <formula>NL81=#REF!</formula>
    </cfRule>
    <cfRule type="expression" dxfId="9709" priority="3926">
      <formula>NL81=$B$23</formula>
    </cfRule>
  </conditionalFormatting>
  <conditionalFormatting sqref="NL81:NO81">
    <cfRule type="expression" dxfId="9708" priority="3921">
      <formula>NL81=$B$8</formula>
    </cfRule>
    <cfRule type="expression" dxfId="9707" priority="3922">
      <formula>NL81=$B$24</formula>
    </cfRule>
    <cfRule type="expression" dxfId="9706" priority="3923">
      <formula>NL81=$B$18</formula>
    </cfRule>
    <cfRule type="expression" dxfId="9705" priority="3924">
      <formula>NL81=$B$3</formula>
    </cfRule>
  </conditionalFormatting>
  <conditionalFormatting sqref="NL81:NO81">
    <cfRule type="expression" dxfId="9704" priority="3908">
      <formula>NL81=$B$20</formula>
    </cfRule>
    <cfRule type="expression" dxfId="9703" priority="3909">
      <formula>NL81=$B$21</formula>
    </cfRule>
    <cfRule type="expression" dxfId="9702" priority="3910">
      <formula>NL81=$B$19</formula>
    </cfRule>
    <cfRule type="expression" dxfId="9701" priority="3911">
      <formula>NL81=$B$17</formula>
    </cfRule>
    <cfRule type="expression" dxfId="9700" priority="3912">
      <formula>NL81=$B$16</formula>
    </cfRule>
    <cfRule type="expression" dxfId="9699" priority="3913">
      <formula>NL81=$B$14</formula>
    </cfRule>
    <cfRule type="expression" dxfId="9698" priority="3914">
      <formula>NL81=$B$13</formula>
    </cfRule>
    <cfRule type="expression" dxfId="9697" priority="3915">
      <formula>NL81=$B$12</formula>
    </cfRule>
    <cfRule type="expression" dxfId="9696" priority="3916">
      <formula>NL81=$B$11</formula>
    </cfRule>
    <cfRule type="expression" dxfId="9695" priority="3917">
      <formula>NL81=$B$10</formula>
    </cfRule>
    <cfRule type="expression" dxfId="9694" priority="3918">
      <formula>NL81=$B$9</formula>
    </cfRule>
    <cfRule type="expression" dxfId="9693" priority="3919">
      <formula>NL81=$B$6</formula>
    </cfRule>
    <cfRule type="expression" dxfId="9692" priority="3920">
      <formula>"TEXT(C$16,""ddd"")='Sat'"</formula>
    </cfRule>
  </conditionalFormatting>
  <conditionalFormatting sqref="NL81:NO81">
    <cfRule type="expression" dxfId="9691" priority="3907">
      <formula>NL81=$B$22</formula>
    </cfRule>
  </conditionalFormatting>
  <conditionalFormatting sqref="NL81:NO81">
    <cfRule type="expression" dxfId="9690" priority="3905">
      <formula>NL81=#REF!</formula>
    </cfRule>
    <cfRule type="expression" dxfId="9689" priority="3906">
      <formula>NL81=$B$23</formula>
    </cfRule>
  </conditionalFormatting>
  <conditionalFormatting sqref="NW81">
    <cfRule type="expression" dxfId="9688" priority="3892">
      <formula>NW81=$B$20</formula>
    </cfRule>
    <cfRule type="expression" dxfId="9687" priority="3893">
      <formula>NW81=$B$21</formula>
    </cfRule>
    <cfRule type="expression" dxfId="9686" priority="3894">
      <formula>NW81=$B$19</formula>
    </cfRule>
    <cfRule type="expression" dxfId="9685" priority="3895">
      <formula>NW81=$B$17</formula>
    </cfRule>
    <cfRule type="expression" dxfId="9684" priority="3896">
      <formula>NW81=$B$16</formula>
    </cfRule>
    <cfRule type="expression" dxfId="9683" priority="3897">
      <formula>NW81=$B$14</formula>
    </cfRule>
    <cfRule type="expression" dxfId="9682" priority="3898">
      <formula>NW81=$B$13</formula>
    </cfRule>
    <cfRule type="expression" dxfId="9681" priority="3899">
      <formula>NW81=$B$12</formula>
    </cfRule>
    <cfRule type="expression" dxfId="9680" priority="3900">
      <formula>NW81=$B$11</formula>
    </cfRule>
    <cfRule type="expression" dxfId="9679" priority="3901">
      <formula>NW81=$B$10</formula>
    </cfRule>
    <cfRule type="expression" dxfId="9678" priority="3902">
      <formula>NW81=$B$9</formula>
    </cfRule>
    <cfRule type="expression" dxfId="9677" priority="3903">
      <formula>NW81=$B$6</formula>
    </cfRule>
    <cfRule type="expression" dxfId="9676" priority="3904">
      <formula>"TEXT(C$16,""ddd"")='Sat'"</formula>
    </cfRule>
  </conditionalFormatting>
  <conditionalFormatting sqref="NW81">
    <cfRule type="expression" dxfId="9675" priority="3890">
      <formula>NW81=#REF!</formula>
    </cfRule>
    <cfRule type="expression" dxfId="9674" priority="3891">
      <formula>NW81=$B$23</formula>
    </cfRule>
  </conditionalFormatting>
  <conditionalFormatting sqref="NW81">
    <cfRule type="expression" dxfId="9673" priority="3886">
      <formula>NW81=$B$8</formula>
    </cfRule>
    <cfRule type="expression" dxfId="9672" priority="3887">
      <formula>NW81=$B$24</formula>
    </cfRule>
    <cfRule type="expression" dxfId="9671" priority="3888">
      <formula>NW81=$B$18</formula>
    </cfRule>
    <cfRule type="expression" dxfId="9670" priority="3889">
      <formula>NW81=$B$3</formula>
    </cfRule>
  </conditionalFormatting>
  <conditionalFormatting sqref="NT81:NV81">
    <cfRule type="expression" dxfId="9669" priority="3882">
      <formula>NT81=$B$8</formula>
    </cfRule>
    <cfRule type="expression" dxfId="9668" priority="3883">
      <formula>NT81=$B$24</formula>
    </cfRule>
    <cfRule type="expression" dxfId="9667" priority="3884">
      <formula>NT81=$B$18</formula>
    </cfRule>
    <cfRule type="expression" dxfId="9666" priority="3885">
      <formula>NT81=$B$3</formula>
    </cfRule>
  </conditionalFormatting>
  <conditionalFormatting sqref="NT81:NV81">
    <cfRule type="expression" dxfId="9665" priority="3869">
      <formula>NT81=$B$20</formula>
    </cfRule>
    <cfRule type="expression" dxfId="9664" priority="3870">
      <formula>NT81=$B$21</formula>
    </cfRule>
    <cfRule type="expression" dxfId="9663" priority="3871">
      <formula>NT81=$B$19</formula>
    </cfRule>
    <cfRule type="expression" dxfId="9662" priority="3872">
      <formula>NT81=$B$17</formula>
    </cfRule>
    <cfRule type="expression" dxfId="9661" priority="3873">
      <formula>NT81=$B$16</formula>
    </cfRule>
    <cfRule type="expression" dxfId="9660" priority="3874">
      <formula>NT81=$B$14</formula>
    </cfRule>
    <cfRule type="expression" dxfId="9659" priority="3875">
      <formula>NT81=$B$13</formula>
    </cfRule>
    <cfRule type="expression" dxfId="9658" priority="3876">
      <formula>NT81=$B$12</formula>
    </cfRule>
    <cfRule type="expression" dxfId="9657" priority="3877">
      <formula>NT81=$B$11</formula>
    </cfRule>
    <cfRule type="expression" dxfId="9656" priority="3878">
      <formula>NT81=$B$10</formula>
    </cfRule>
    <cfRule type="expression" dxfId="9655" priority="3879">
      <formula>NT81=$B$9</formula>
    </cfRule>
    <cfRule type="expression" dxfId="9654" priority="3880">
      <formula>NT81=$B$6</formula>
    </cfRule>
    <cfRule type="expression" dxfId="9653" priority="3881">
      <formula>"TEXT(C$16,""ddd"")='Sat'"</formula>
    </cfRule>
  </conditionalFormatting>
  <conditionalFormatting sqref="NT81:NV81">
    <cfRule type="expression" dxfId="9652" priority="3868">
      <formula>NT81=$B$22</formula>
    </cfRule>
  </conditionalFormatting>
  <conditionalFormatting sqref="NT81:NV81">
    <cfRule type="expression" dxfId="9651" priority="3866">
      <formula>NT81=#REF!</formula>
    </cfRule>
    <cfRule type="expression" dxfId="9650" priority="3867">
      <formula>NT81=$B$23</formula>
    </cfRule>
  </conditionalFormatting>
  <conditionalFormatting sqref="NT81:NW81">
    <cfRule type="expression" dxfId="9649" priority="3862">
      <formula>NT81=$B$8</formula>
    </cfRule>
    <cfRule type="expression" dxfId="9648" priority="3863">
      <formula>NT81=$B$24</formula>
    </cfRule>
    <cfRule type="expression" dxfId="9647" priority="3864">
      <formula>NT81=$B$18</formula>
    </cfRule>
    <cfRule type="expression" dxfId="9646" priority="3865">
      <formula>NT81=$B$3</formula>
    </cfRule>
  </conditionalFormatting>
  <conditionalFormatting sqref="NT81:NW81">
    <cfRule type="expression" dxfId="9645" priority="3849">
      <formula>NT81=$B$20</formula>
    </cfRule>
    <cfRule type="expression" dxfId="9644" priority="3850">
      <formula>NT81=$B$21</formula>
    </cfRule>
    <cfRule type="expression" dxfId="9643" priority="3851">
      <formula>NT81=$B$19</formula>
    </cfRule>
    <cfRule type="expression" dxfId="9642" priority="3852">
      <formula>NT81=$B$17</formula>
    </cfRule>
    <cfRule type="expression" dxfId="9641" priority="3853">
      <formula>NT81=$B$16</formula>
    </cfRule>
    <cfRule type="expression" dxfId="9640" priority="3854">
      <formula>NT81=$B$14</formula>
    </cfRule>
    <cfRule type="expression" dxfId="9639" priority="3855">
      <formula>NT81=$B$13</formula>
    </cfRule>
    <cfRule type="expression" dxfId="9638" priority="3856">
      <formula>NT81=$B$12</formula>
    </cfRule>
    <cfRule type="expression" dxfId="9637" priority="3857">
      <formula>NT81=$B$11</formula>
    </cfRule>
    <cfRule type="expression" dxfId="9636" priority="3858">
      <formula>NT81=$B$10</formula>
    </cfRule>
    <cfRule type="expression" dxfId="9635" priority="3859">
      <formula>NT81=$B$9</formula>
    </cfRule>
    <cfRule type="expression" dxfId="9634" priority="3860">
      <formula>NT81=$B$6</formula>
    </cfRule>
    <cfRule type="expression" dxfId="9633" priority="3861">
      <formula>"TEXT(C$16,""ddd"")='Sat'"</formula>
    </cfRule>
  </conditionalFormatting>
  <conditionalFormatting sqref="NT81:NW81">
    <cfRule type="expression" dxfId="9632" priority="3848">
      <formula>NT81=$B$22</formula>
    </cfRule>
  </conditionalFormatting>
  <conditionalFormatting sqref="NT81:NW81">
    <cfRule type="expression" dxfId="9631" priority="3846">
      <formula>NT81=#REF!</formula>
    </cfRule>
    <cfRule type="expression" dxfId="9630" priority="3847">
      <formula>NT81=$B$23</formula>
    </cfRule>
  </conditionalFormatting>
  <conditionalFormatting sqref="NW81">
    <cfRule type="expression" dxfId="9629" priority="3842">
      <formula>NW81=$B$8</formula>
    </cfRule>
    <cfRule type="expression" dxfId="9628" priority="3843">
      <formula>NW81=$B$24</formula>
    </cfRule>
    <cfRule type="expression" dxfId="9627" priority="3844">
      <formula>NW81=$B$18</formula>
    </cfRule>
    <cfRule type="expression" dxfId="9626" priority="3845">
      <formula>NW81=$B$3</formula>
    </cfRule>
  </conditionalFormatting>
  <conditionalFormatting sqref="NW81">
    <cfRule type="expression" dxfId="9625" priority="3829">
      <formula>NW81=$B$20</formula>
    </cfRule>
    <cfRule type="expression" dxfId="9624" priority="3830">
      <formula>NW81=$B$21</formula>
    </cfRule>
    <cfRule type="expression" dxfId="9623" priority="3831">
      <formula>NW81=$B$19</formula>
    </cfRule>
    <cfRule type="expression" dxfId="9622" priority="3832">
      <formula>NW81=$B$17</formula>
    </cfRule>
    <cfRule type="expression" dxfId="9621" priority="3833">
      <formula>NW81=$B$16</formula>
    </cfRule>
    <cfRule type="expression" dxfId="9620" priority="3834">
      <formula>NW81=$B$14</formula>
    </cfRule>
    <cfRule type="expression" dxfId="9619" priority="3835">
      <formula>NW81=$B$13</formula>
    </cfRule>
    <cfRule type="expression" dxfId="9618" priority="3836">
      <formula>NW81=$B$12</formula>
    </cfRule>
    <cfRule type="expression" dxfId="9617" priority="3837">
      <formula>NW81=$B$11</formula>
    </cfRule>
    <cfRule type="expression" dxfId="9616" priority="3838">
      <formula>NW81=$B$10</formula>
    </cfRule>
    <cfRule type="expression" dxfId="9615" priority="3839">
      <formula>NW81=$B$9</formula>
    </cfRule>
    <cfRule type="expression" dxfId="9614" priority="3840">
      <formula>NW81=$B$6</formula>
    </cfRule>
    <cfRule type="expression" dxfId="9613" priority="3841">
      <formula>"TEXT(C$16,""ddd"")='Sat'"</formula>
    </cfRule>
  </conditionalFormatting>
  <conditionalFormatting sqref="NW81">
    <cfRule type="expression" dxfId="9612" priority="3828">
      <formula>NW81=$B$22</formula>
    </cfRule>
  </conditionalFormatting>
  <conditionalFormatting sqref="NW81">
    <cfRule type="expression" dxfId="9611" priority="3826">
      <formula>NW81=#REF!</formula>
    </cfRule>
    <cfRule type="expression" dxfId="9610" priority="3827">
      <formula>NW81=$B$23</formula>
    </cfRule>
  </conditionalFormatting>
  <conditionalFormatting sqref="NT81:NW81">
    <cfRule type="expression" dxfId="9609" priority="3822">
      <formula>NT81=$B$8</formula>
    </cfRule>
    <cfRule type="expression" dxfId="9608" priority="3823">
      <formula>NT81=$B$24</formula>
    </cfRule>
    <cfRule type="expression" dxfId="9607" priority="3824">
      <formula>NT81=$B$18</formula>
    </cfRule>
    <cfRule type="expression" dxfId="9606" priority="3825">
      <formula>NT81=$B$3</formula>
    </cfRule>
  </conditionalFormatting>
  <conditionalFormatting sqref="NT81:NW81">
    <cfRule type="expression" dxfId="9605" priority="3809">
      <formula>NT81=$B$20</formula>
    </cfRule>
    <cfRule type="expression" dxfId="9604" priority="3810">
      <formula>NT81=$B$21</formula>
    </cfRule>
    <cfRule type="expression" dxfId="9603" priority="3811">
      <formula>NT81=$B$19</formula>
    </cfRule>
    <cfRule type="expression" dxfId="9602" priority="3812">
      <formula>NT81=$B$17</formula>
    </cfRule>
    <cfRule type="expression" dxfId="9601" priority="3813">
      <formula>NT81=$B$16</formula>
    </cfRule>
    <cfRule type="expression" dxfId="9600" priority="3814">
      <formula>NT81=$B$14</formula>
    </cfRule>
    <cfRule type="expression" dxfId="9599" priority="3815">
      <formula>NT81=$B$13</formula>
    </cfRule>
    <cfRule type="expression" dxfId="9598" priority="3816">
      <formula>NT81=$B$12</formula>
    </cfRule>
    <cfRule type="expression" dxfId="9597" priority="3817">
      <formula>NT81=$B$11</formula>
    </cfRule>
    <cfRule type="expression" dxfId="9596" priority="3818">
      <formula>NT81=$B$10</formula>
    </cfRule>
    <cfRule type="expression" dxfId="9595" priority="3819">
      <formula>NT81=$B$9</formula>
    </cfRule>
    <cfRule type="expression" dxfId="9594" priority="3820">
      <formula>NT81=$B$6</formula>
    </cfRule>
    <cfRule type="expression" dxfId="9593" priority="3821">
      <formula>"TEXT(C$16,""ddd"")='Sat'"</formula>
    </cfRule>
  </conditionalFormatting>
  <conditionalFormatting sqref="NT81:NW81">
    <cfRule type="expression" dxfId="9592" priority="3808">
      <formula>NT81=$B$22</formula>
    </cfRule>
  </conditionalFormatting>
  <conditionalFormatting sqref="NT81:NW81">
    <cfRule type="expression" dxfId="9591" priority="3806">
      <formula>NT81=#REF!</formula>
    </cfRule>
    <cfRule type="expression" dxfId="9590" priority="3807">
      <formula>NT81=$B$23</formula>
    </cfRule>
  </conditionalFormatting>
  <conditionalFormatting sqref="NW81">
    <cfRule type="expression" dxfId="9589" priority="3802">
      <formula>NW81=$B$8</formula>
    </cfRule>
    <cfRule type="expression" dxfId="9588" priority="3803">
      <formula>NW81=$B$24</formula>
    </cfRule>
    <cfRule type="expression" dxfId="9587" priority="3804">
      <formula>NW81=$B$18</formula>
    </cfRule>
    <cfRule type="expression" dxfId="9586" priority="3805">
      <formula>NW81=$B$3</formula>
    </cfRule>
  </conditionalFormatting>
  <conditionalFormatting sqref="NW81">
    <cfRule type="expression" dxfId="9585" priority="3789">
      <formula>NW81=$B$20</formula>
    </cfRule>
    <cfRule type="expression" dxfId="9584" priority="3790">
      <formula>NW81=$B$21</formula>
    </cfRule>
    <cfRule type="expression" dxfId="9583" priority="3791">
      <formula>NW81=$B$19</formula>
    </cfRule>
    <cfRule type="expression" dxfId="9582" priority="3792">
      <formula>NW81=$B$17</formula>
    </cfRule>
    <cfRule type="expression" dxfId="9581" priority="3793">
      <formula>NW81=$B$16</formula>
    </cfRule>
    <cfRule type="expression" dxfId="9580" priority="3794">
      <formula>NW81=$B$14</formula>
    </cfRule>
    <cfRule type="expression" dxfId="9579" priority="3795">
      <formula>NW81=$B$13</formula>
    </cfRule>
    <cfRule type="expression" dxfId="9578" priority="3796">
      <formula>NW81=$B$12</formula>
    </cfRule>
    <cfRule type="expression" dxfId="9577" priority="3797">
      <formula>NW81=$B$11</formula>
    </cfRule>
    <cfRule type="expression" dxfId="9576" priority="3798">
      <formula>NW81=$B$10</formula>
    </cfRule>
    <cfRule type="expression" dxfId="9575" priority="3799">
      <formula>NW81=$B$9</formula>
    </cfRule>
    <cfRule type="expression" dxfId="9574" priority="3800">
      <formula>NW81=$B$6</formula>
    </cfRule>
    <cfRule type="expression" dxfId="9573" priority="3801">
      <formula>"TEXT(C$16,""ddd"")='Sat'"</formula>
    </cfRule>
  </conditionalFormatting>
  <conditionalFormatting sqref="NW81">
    <cfRule type="expression" dxfId="9572" priority="3788">
      <formula>NW81=$B$22</formula>
    </cfRule>
  </conditionalFormatting>
  <conditionalFormatting sqref="NW81">
    <cfRule type="expression" dxfId="9571" priority="3786">
      <formula>NW81=#REF!</formula>
    </cfRule>
    <cfRule type="expression" dxfId="9570" priority="3787">
      <formula>NW81=$B$23</formula>
    </cfRule>
  </conditionalFormatting>
  <conditionalFormatting sqref="NT81:NW81">
    <cfRule type="expression" dxfId="9569" priority="3782">
      <formula>NT81=$B$8</formula>
    </cfRule>
    <cfRule type="expression" dxfId="9568" priority="3783">
      <formula>NT81=$B$24</formula>
    </cfRule>
    <cfRule type="expression" dxfId="9567" priority="3784">
      <formula>NT81=$B$18</formula>
    </cfRule>
    <cfRule type="expression" dxfId="9566" priority="3785">
      <formula>NT81=$B$3</formula>
    </cfRule>
  </conditionalFormatting>
  <conditionalFormatting sqref="NT81:NW81">
    <cfRule type="expression" dxfId="9565" priority="3769">
      <formula>NT81=$B$20</formula>
    </cfRule>
    <cfRule type="expression" dxfId="9564" priority="3770">
      <formula>NT81=$B$21</formula>
    </cfRule>
    <cfRule type="expression" dxfId="9563" priority="3771">
      <formula>NT81=$B$19</formula>
    </cfRule>
    <cfRule type="expression" dxfId="9562" priority="3772">
      <formula>NT81=$B$17</formula>
    </cfRule>
    <cfRule type="expression" dxfId="9561" priority="3773">
      <formula>NT81=$B$16</formula>
    </cfRule>
    <cfRule type="expression" dxfId="9560" priority="3774">
      <formula>NT81=$B$14</formula>
    </cfRule>
    <cfRule type="expression" dxfId="9559" priority="3775">
      <formula>NT81=$B$13</formula>
    </cfRule>
    <cfRule type="expression" dxfId="9558" priority="3776">
      <formula>NT81=$B$12</formula>
    </cfRule>
    <cfRule type="expression" dxfId="9557" priority="3777">
      <formula>NT81=$B$11</formula>
    </cfRule>
    <cfRule type="expression" dxfId="9556" priority="3778">
      <formula>NT81=$B$10</formula>
    </cfRule>
    <cfRule type="expression" dxfId="9555" priority="3779">
      <formula>NT81=$B$9</formula>
    </cfRule>
    <cfRule type="expression" dxfId="9554" priority="3780">
      <formula>NT81=$B$6</formula>
    </cfRule>
    <cfRule type="expression" dxfId="9553" priority="3781">
      <formula>"TEXT(C$16,""ddd"")='Sat'"</formula>
    </cfRule>
  </conditionalFormatting>
  <conditionalFormatting sqref="NT81:NW81">
    <cfRule type="expression" dxfId="9552" priority="3768">
      <formula>NT81=$B$22</formula>
    </cfRule>
  </conditionalFormatting>
  <conditionalFormatting sqref="NT81:NW81">
    <cfRule type="expression" dxfId="9551" priority="3766">
      <formula>NT81=#REF!</formula>
    </cfRule>
    <cfRule type="expression" dxfId="9550" priority="3767">
      <formula>NT81=$B$23</formula>
    </cfRule>
  </conditionalFormatting>
  <conditionalFormatting sqref="NW81">
    <cfRule type="expression" dxfId="9549" priority="3762">
      <formula>NW81=$B$8</formula>
    </cfRule>
    <cfRule type="expression" dxfId="9548" priority="3763">
      <formula>NW81=$B$24</formula>
    </cfRule>
    <cfRule type="expression" dxfId="9547" priority="3764">
      <formula>NW81=$B$18</formula>
    </cfRule>
    <cfRule type="expression" dxfId="9546" priority="3765">
      <formula>NW81=$B$3</formula>
    </cfRule>
  </conditionalFormatting>
  <conditionalFormatting sqref="NW81">
    <cfRule type="expression" dxfId="9545" priority="3749">
      <formula>NW81=$B$20</formula>
    </cfRule>
    <cfRule type="expression" dxfId="9544" priority="3750">
      <formula>NW81=$B$21</formula>
    </cfRule>
    <cfRule type="expression" dxfId="9543" priority="3751">
      <formula>NW81=$B$19</formula>
    </cfRule>
    <cfRule type="expression" dxfId="9542" priority="3752">
      <formula>NW81=$B$17</formula>
    </cfRule>
    <cfRule type="expression" dxfId="9541" priority="3753">
      <formula>NW81=$B$16</formula>
    </cfRule>
    <cfRule type="expression" dxfId="9540" priority="3754">
      <formula>NW81=$B$14</formula>
    </cfRule>
    <cfRule type="expression" dxfId="9539" priority="3755">
      <formula>NW81=$B$13</formula>
    </cfRule>
    <cfRule type="expression" dxfId="9538" priority="3756">
      <formula>NW81=$B$12</formula>
    </cfRule>
    <cfRule type="expression" dxfId="9537" priority="3757">
      <formula>NW81=$B$11</formula>
    </cfRule>
    <cfRule type="expression" dxfId="9536" priority="3758">
      <formula>NW81=$B$10</formula>
    </cfRule>
    <cfRule type="expression" dxfId="9535" priority="3759">
      <formula>NW81=$B$9</formula>
    </cfRule>
    <cfRule type="expression" dxfId="9534" priority="3760">
      <formula>NW81=$B$6</formula>
    </cfRule>
    <cfRule type="expression" dxfId="9533" priority="3761">
      <formula>"TEXT(C$16,""ddd"")='Sat'"</formula>
    </cfRule>
  </conditionalFormatting>
  <conditionalFormatting sqref="NW81">
    <cfRule type="expression" dxfId="9532" priority="3748">
      <formula>NW81=$B$22</formula>
    </cfRule>
  </conditionalFormatting>
  <conditionalFormatting sqref="NW81">
    <cfRule type="expression" dxfId="9531" priority="3746">
      <formula>NW81=#REF!</formula>
    </cfRule>
    <cfRule type="expression" dxfId="9530" priority="3747">
      <formula>NW81=$B$23</formula>
    </cfRule>
  </conditionalFormatting>
  <conditionalFormatting sqref="NZ81:OD81">
    <cfRule type="expression" dxfId="9529" priority="3742">
      <formula>NZ81=$B$8</formula>
    </cfRule>
    <cfRule type="expression" dxfId="9528" priority="3743">
      <formula>NZ81=$B$24</formula>
    </cfRule>
    <cfRule type="expression" dxfId="9527" priority="3744">
      <formula>NZ81=$B$18</formula>
    </cfRule>
    <cfRule type="expression" dxfId="9526" priority="3745">
      <formula>NZ81=$B$3</formula>
    </cfRule>
  </conditionalFormatting>
  <conditionalFormatting sqref="NZ81:OD81">
    <cfRule type="expression" dxfId="9525" priority="3729">
      <formula>NZ81=$B$20</formula>
    </cfRule>
    <cfRule type="expression" dxfId="9524" priority="3730">
      <formula>NZ81=$B$21</formula>
    </cfRule>
    <cfRule type="expression" dxfId="9523" priority="3731">
      <formula>NZ81=$B$19</formula>
    </cfRule>
    <cfRule type="expression" dxfId="9522" priority="3732">
      <formula>NZ81=$B$17</formula>
    </cfRule>
    <cfRule type="expression" dxfId="9521" priority="3733">
      <formula>NZ81=$B$16</formula>
    </cfRule>
    <cfRule type="expression" dxfId="9520" priority="3734">
      <formula>NZ81=$B$14</formula>
    </cfRule>
    <cfRule type="expression" dxfId="9519" priority="3735">
      <formula>NZ81=$B$13</formula>
    </cfRule>
    <cfRule type="expression" dxfId="9518" priority="3736">
      <formula>NZ81=$B$12</formula>
    </cfRule>
    <cfRule type="expression" dxfId="9517" priority="3737">
      <formula>NZ81=$B$11</formula>
    </cfRule>
    <cfRule type="expression" dxfId="9516" priority="3738">
      <formula>NZ81=$B$10</formula>
    </cfRule>
    <cfRule type="expression" dxfId="9515" priority="3739">
      <formula>NZ81=$B$9</formula>
    </cfRule>
    <cfRule type="expression" dxfId="9514" priority="3740">
      <formula>NZ81=$B$6</formula>
    </cfRule>
    <cfRule type="expression" dxfId="9513" priority="3741">
      <formula>"TEXT(C$16,""ddd"")='Sat'"</formula>
    </cfRule>
  </conditionalFormatting>
  <conditionalFormatting sqref="NZ81:OD81">
    <cfRule type="expression" dxfId="9512" priority="3728">
      <formula>NZ81=$B$22</formula>
    </cfRule>
  </conditionalFormatting>
  <conditionalFormatting sqref="NZ81:OD81">
    <cfRule type="expression" dxfId="9511" priority="3726">
      <formula>NZ81=#REF!</formula>
    </cfRule>
    <cfRule type="expression" dxfId="9510" priority="3727">
      <formula>NZ81=$B$23</formula>
    </cfRule>
  </conditionalFormatting>
  <conditionalFormatting sqref="OD81">
    <cfRule type="expression" dxfId="9509" priority="3722">
      <formula>OD81=$B$8</formula>
    </cfRule>
    <cfRule type="expression" dxfId="9508" priority="3723">
      <formula>OD81=$B$24</formula>
    </cfRule>
    <cfRule type="expression" dxfId="9507" priority="3724">
      <formula>OD81=$B$18</formula>
    </cfRule>
    <cfRule type="expression" dxfId="9506" priority="3725">
      <formula>OD81=$B$3</formula>
    </cfRule>
  </conditionalFormatting>
  <conditionalFormatting sqref="OD81">
    <cfRule type="expression" dxfId="9505" priority="3709">
      <formula>OD81=$B$20</formula>
    </cfRule>
    <cfRule type="expression" dxfId="9504" priority="3710">
      <formula>OD81=$B$21</formula>
    </cfRule>
    <cfRule type="expression" dxfId="9503" priority="3711">
      <formula>OD81=$B$19</formula>
    </cfRule>
    <cfRule type="expression" dxfId="9502" priority="3712">
      <formula>OD81=$B$17</formula>
    </cfRule>
    <cfRule type="expression" dxfId="9501" priority="3713">
      <formula>OD81=$B$16</formula>
    </cfRule>
    <cfRule type="expression" dxfId="9500" priority="3714">
      <formula>OD81=$B$14</formula>
    </cfRule>
    <cfRule type="expression" dxfId="9499" priority="3715">
      <formula>OD81=$B$13</formula>
    </cfRule>
    <cfRule type="expression" dxfId="9498" priority="3716">
      <formula>OD81=$B$12</formula>
    </cfRule>
    <cfRule type="expression" dxfId="9497" priority="3717">
      <formula>OD81=$B$11</formula>
    </cfRule>
    <cfRule type="expression" dxfId="9496" priority="3718">
      <formula>OD81=$B$10</formula>
    </cfRule>
    <cfRule type="expression" dxfId="9495" priority="3719">
      <formula>OD81=$B$9</formula>
    </cfRule>
    <cfRule type="expression" dxfId="9494" priority="3720">
      <formula>OD81=$B$6</formula>
    </cfRule>
    <cfRule type="expression" dxfId="9493" priority="3721">
      <formula>"TEXT(C$16,""ddd"")='Sat'"</formula>
    </cfRule>
  </conditionalFormatting>
  <conditionalFormatting sqref="OD81">
    <cfRule type="expression" dxfId="9492" priority="3708">
      <formula>OD81=$B$22</formula>
    </cfRule>
  </conditionalFormatting>
  <conditionalFormatting sqref="OD81">
    <cfRule type="expression" dxfId="9491" priority="3706">
      <formula>OD81=#REF!</formula>
    </cfRule>
    <cfRule type="expression" dxfId="9490" priority="3707">
      <formula>OD81=$B$23</formula>
    </cfRule>
  </conditionalFormatting>
  <conditionalFormatting sqref="NZ81:OD81">
    <cfRule type="expression" dxfId="9489" priority="3702">
      <formula>NZ81=$B$8</formula>
    </cfRule>
    <cfRule type="expression" dxfId="9488" priority="3703">
      <formula>NZ81=$B$24</formula>
    </cfRule>
    <cfRule type="expression" dxfId="9487" priority="3704">
      <formula>NZ81=$B$18</formula>
    </cfRule>
    <cfRule type="expression" dxfId="9486" priority="3705">
      <formula>NZ81=$B$3</formula>
    </cfRule>
  </conditionalFormatting>
  <conditionalFormatting sqref="NZ81:OD81">
    <cfRule type="expression" dxfId="9485" priority="3689">
      <formula>NZ81=$B$20</formula>
    </cfRule>
    <cfRule type="expression" dxfId="9484" priority="3690">
      <formula>NZ81=$B$21</formula>
    </cfRule>
    <cfRule type="expression" dxfId="9483" priority="3691">
      <formula>NZ81=$B$19</formula>
    </cfRule>
    <cfRule type="expression" dxfId="9482" priority="3692">
      <formula>NZ81=$B$17</formula>
    </cfRule>
    <cfRule type="expression" dxfId="9481" priority="3693">
      <formula>NZ81=$B$16</formula>
    </cfRule>
    <cfRule type="expression" dxfId="9480" priority="3694">
      <formula>NZ81=$B$14</formula>
    </cfRule>
    <cfRule type="expression" dxfId="9479" priority="3695">
      <formula>NZ81=$B$13</formula>
    </cfRule>
    <cfRule type="expression" dxfId="9478" priority="3696">
      <formula>NZ81=$B$12</formula>
    </cfRule>
    <cfRule type="expression" dxfId="9477" priority="3697">
      <formula>NZ81=$B$11</formula>
    </cfRule>
    <cfRule type="expression" dxfId="9476" priority="3698">
      <formula>NZ81=$B$10</formula>
    </cfRule>
    <cfRule type="expression" dxfId="9475" priority="3699">
      <formula>NZ81=$B$9</formula>
    </cfRule>
    <cfRule type="expression" dxfId="9474" priority="3700">
      <formula>NZ81=$B$6</formula>
    </cfRule>
    <cfRule type="expression" dxfId="9473" priority="3701">
      <formula>"TEXT(C$16,""ddd"")='Sat'"</formula>
    </cfRule>
  </conditionalFormatting>
  <conditionalFormatting sqref="NZ81:OD81">
    <cfRule type="expression" dxfId="9472" priority="3688">
      <formula>NZ81=$B$22</formula>
    </cfRule>
  </conditionalFormatting>
  <conditionalFormatting sqref="NZ81:OD81">
    <cfRule type="expression" dxfId="9471" priority="3686">
      <formula>NZ81=#REF!</formula>
    </cfRule>
    <cfRule type="expression" dxfId="9470" priority="3687">
      <formula>NZ81=$B$23</formula>
    </cfRule>
  </conditionalFormatting>
  <conditionalFormatting sqref="OD81">
    <cfRule type="expression" dxfId="9469" priority="3682">
      <formula>OD81=$B$8</formula>
    </cfRule>
    <cfRule type="expression" dxfId="9468" priority="3683">
      <formula>OD81=$B$24</formula>
    </cfRule>
    <cfRule type="expression" dxfId="9467" priority="3684">
      <formula>OD81=$B$18</formula>
    </cfRule>
    <cfRule type="expression" dxfId="9466" priority="3685">
      <formula>OD81=$B$3</formula>
    </cfRule>
  </conditionalFormatting>
  <conditionalFormatting sqref="OD81">
    <cfRule type="expression" dxfId="9465" priority="3669">
      <formula>OD81=$B$20</formula>
    </cfRule>
    <cfRule type="expression" dxfId="9464" priority="3670">
      <formula>OD81=$B$21</formula>
    </cfRule>
    <cfRule type="expression" dxfId="9463" priority="3671">
      <formula>OD81=$B$19</formula>
    </cfRule>
    <cfRule type="expression" dxfId="9462" priority="3672">
      <formula>OD81=$B$17</formula>
    </cfRule>
    <cfRule type="expression" dxfId="9461" priority="3673">
      <formula>OD81=$B$16</formula>
    </cfRule>
    <cfRule type="expression" dxfId="9460" priority="3674">
      <formula>OD81=$B$14</formula>
    </cfRule>
    <cfRule type="expression" dxfId="9459" priority="3675">
      <formula>OD81=$B$13</formula>
    </cfRule>
    <cfRule type="expression" dxfId="9458" priority="3676">
      <formula>OD81=$B$12</formula>
    </cfRule>
    <cfRule type="expression" dxfId="9457" priority="3677">
      <formula>OD81=$B$11</formula>
    </cfRule>
    <cfRule type="expression" dxfId="9456" priority="3678">
      <formula>OD81=$B$10</formula>
    </cfRule>
    <cfRule type="expression" dxfId="9455" priority="3679">
      <formula>OD81=$B$9</formula>
    </cfRule>
    <cfRule type="expression" dxfId="9454" priority="3680">
      <formula>OD81=$B$6</formula>
    </cfRule>
    <cfRule type="expression" dxfId="9453" priority="3681">
      <formula>"TEXT(C$16,""ddd"")='Sat'"</formula>
    </cfRule>
  </conditionalFormatting>
  <conditionalFormatting sqref="OD81">
    <cfRule type="expression" dxfId="9452" priority="3668">
      <formula>OD81=$B$22</formula>
    </cfRule>
  </conditionalFormatting>
  <conditionalFormatting sqref="OD81">
    <cfRule type="expression" dxfId="9451" priority="3666">
      <formula>OD81=#REF!</formula>
    </cfRule>
    <cfRule type="expression" dxfId="9450" priority="3667">
      <formula>OD81=$B$23</formula>
    </cfRule>
  </conditionalFormatting>
  <conditionalFormatting sqref="NZ81:OD81">
    <cfRule type="expression" dxfId="9449" priority="3662">
      <formula>NZ81=$B$8</formula>
    </cfRule>
    <cfRule type="expression" dxfId="9448" priority="3663">
      <formula>NZ81=$B$24</formula>
    </cfRule>
    <cfRule type="expression" dxfId="9447" priority="3664">
      <formula>NZ81=$B$18</formula>
    </cfRule>
    <cfRule type="expression" dxfId="9446" priority="3665">
      <formula>NZ81=$B$3</formula>
    </cfRule>
  </conditionalFormatting>
  <conditionalFormatting sqref="NZ81:OD81">
    <cfRule type="expression" dxfId="9445" priority="3649">
      <formula>NZ81=$B$20</formula>
    </cfRule>
    <cfRule type="expression" dxfId="9444" priority="3650">
      <formula>NZ81=$B$21</formula>
    </cfRule>
    <cfRule type="expression" dxfId="9443" priority="3651">
      <formula>NZ81=$B$19</formula>
    </cfRule>
    <cfRule type="expression" dxfId="9442" priority="3652">
      <formula>NZ81=$B$17</formula>
    </cfRule>
    <cfRule type="expression" dxfId="9441" priority="3653">
      <formula>NZ81=$B$16</formula>
    </cfRule>
    <cfRule type="expression" dxfId="9440" priority="3654">
      <formula>NZ81=$B$14</formula>
    </cfRule>
    <cfRule type="expression" dxfId="9439" priority="3655">
      <formula>NZ81=$B$13</formula>
    </cfRule>
    <cfRule type="expression" dxfId="9438" priority="3656">
      <formula>NZ81=$B$12</formula>
    </cfRule>
    <cfRule type="expression" dxfId="9437" priority="3657">
      <formula>NZ81=$B$11</formula>
    </cfRule>
    <cfRule type="expression" dxfId="9436" priority="3658">
      <formula>NZ81=$B$10</formula>
    </cfRule>
    <cfRule type="expression" dxfId="9435" priority="3659">
      <formula>NZ81=$B$9</formula>
    </cfRule>
    <cfRule type="expression" dxfId="9434" priority="3660">
      <formula>NZ81=$B$6</formula>
    </cfRule>
    <cfRule type="expression" dxfId="9433" priority="3661">
      <formula>"TEXT(C$16,""ddd"")='Sat'"</formula>
    </cfRule>
  </conditionalFormatting>
  <conditionalFormatting sqref="NZ81:OD81">
    <cfRule type="expression" dxfId="9432" priority="3648">
      <formula>NZ81=$B$22</formula>
    </cfRule>
  </conditionalFormatting>
  <conditionalFormatting sqref="NZ81:OD81">
    <cfRule type="expression" dxfId="9431" priority="3646">
      <formula>NZ81=#REF!</formula>
    </cfRule>
    <cfRule type="expression" dxfId="9430" priority="3647">
      <formula>NZ81=$B$23</formula>
    </cfRule>
  </conditionalFormatting>
  <conditionalFormatting sqref="OD81">
    <cfRule type="expression" dxfId="9429" priority="3642">
      <formula>OD81=$B$8</formula>
    </cfRule>
    <cfRule type="expression" dxfId="9428" priority="3643">
      <formula>OD81=$B$24</formula>
    </cfRule>
    <cfRule type="expression" dxfId="9427" priority="3644">
      <formula>OD81=$B$18</formula>
    </cfRule>
    <cfRule type="expression" dxfId="9426" priority="3645">
      <formula>OD81=$B$3</formula>
    </cfRule>
  </conditionalFormatting>
  <conditionalFormatting sqref="OD81">
    <cfRule type="expression" dxfId="9425" priority="3629">
      <formula>OD81=$B$20</formula>
    </cfRule>
    <cfRule type="expression" dxfId="9424" priority="3630">
      <formula>OD81=$B$21</formula>
    </cfRule>
    <cfRule type="expression" dxfId="9423" priority="3631">
      <formula>OD81=$B$19</formula>
    </cfRule>
    <cfRule type="expression" dxfId="9422" priority="3632">
      <formula>OD81=$B$17</formula>
    </cfRule>
    <cfRule type="expression" dxfId="9421" priority="3633">
      <formula>OD81=$B$16</formula>
    </cfRule>
    <cfRule type="expression" dxfId="9420" priority="3634">
      <formula>OD81=$B$14</formula>
    </cfRule>
    <cfRule type="expression" dxfId="9419" priority="3635">
      <formula>OD81=$B$13</formula>
    </cfRule>
    <cfRule type="expression" dxfId="9418" priority="3636">
      <formula>OD81=$B$12</formula>
    </cfRule>
    <cfRule type="expression" dxfId="9417" priority="3637">
      <formula>OD81=$B$11</formula>
    </cfRule>
    <cfRule type="expression" dxfId="9416" priority="3638">
      <formula>OD81=$B$10</formula>
    </cfRule>
    <cfRule type="expression" dxfId="9415" priority="3639">
      <formula>OD81=$B$9</formula>
    </cfRule>
    <cfRule type="expression" dxfId="9414" priority="3640">
      <formula>OD81=$B$6</formula>
    </cfRule>
    <cfRule type="expression" dxfId="9413" priority="3641">
      <formula>"TEXT(C$16,""ddd"")='Sat'"</formula>
    </cfRule>
  </conditionalFormatting>
  <conditionalFormatting sqref="OD81">
    <cfRule type="expression" dxfId="9412" priority="3628">
      <formula>OD81=$B$22</formula>
    </cfRule>
  </conditionalFormatting>
  <conditionalFormatting sqref="OD81">
    <cfRule type="expression" dxfId="9411" priority="3626">
      <formula>OD81=#REF!</formula>
    </cfRule>
    <cfRule type="expression" dxfId="9410" priority="3627">
      <formula>OD81=$B$23</formula>
    </cfRule>
  </conditionalFormatting>
  <conditionalFormatting sqref="NZ81:OD81">
    <cfRule type="expression" dxfId="9409" priority="3622">
      <formula>NZ81=$B$8</formula>
    </cfRule>
    <cfRule type="expression" dxfId="9408" priority="3623">
      <formula>NZ81=$B$24</formula>
    </cfRule>
    <cfRule type="expression" dxfId="9407" priority="3624">
      <formula>NZ81=$B$18</formula>
    </cfRule>
    <cfRule type="expression" dxfId="9406" priority="3625">
      <formula>NZ81=$B$3</formula>
    </cfRule>
  </conditionalFormatting>
  <conditionalFormatting sqref="NZ81:OD81">
    <cfRule type="expression" dxfId="9405" priority="3609">
      <formula>NZ81=$B$20</formula>
    </cfRule>
    <cfRule type="expression" dxfId="9404" priority="3610">
      <formula>NZ81=$B$21</formula>
    </cfRule>
    <cfRule type="expression" dxfId="9403" priority="3611">
      <formula>NZ81=$B$19</formula>
    </cfRule>
    <cfRule type="expression" dxfId="9402" priority="3612">
      <formula>NZ81=$B$17</formula>
    </cfRule>
    <cfRule type="expression" dxfId="9401" priority="3613">
      <formula>NZ81=$B$16</formula>
    </cfRule>
    <cfRule type="expression" dxfId="9400" priority="3614">
      <formula>NZ81=$B$14</formula>
    </cfRule>
    <cfRule type="expression" dxfId="9399" priority="3615">
      <formula>NZ81=$B$13</formula>
    </cfRule>
    <cfRule type="expression" dxfId="9398" priority="3616">
      <formula>NZ81=$B$12</formula>
    </cfRule>
    <cfRule type="expression" dxfId="9397" priority="3617">
      <formula>NZ81=$B$11</formula>
    </cfRule>
    <cfRule type="expression" dxfId="9396" priority="3618">
      <formula>NZ81=$B$10</formula>
    </cfRule>
    <cfRule type="expression" dxfId="9395" priority="3619">
      <formula>NZ81=$B$9</formula>
    </cfRule>
    <cfRule type="expression" dxfId="9394" priority="3620">
      <formula>NZ81=$B$6</formula>
    </cfRule>
    <cfRule type="expression" dxfId="9393" priority="3621">
      <formula>"TEXT(C$16,""ddd"")='Sat'"</formula>
    </cfRule>
  </conditionalFormatting>
  <conditionalFormatting sqref="NZ81:OD81">
    <cfRule type="expression" dxfId="9392" priority="3608">
      <formula>NZ81=$B$22</formula>
    </cfRule>
  </conditionalFormatting>
  <conditionalFormatting sqref="NZ81:OD81">
    <cfRule type="expression" dxfId="9391" priority="3606">
      <formula>NZ81=#REF!</formula>
    </cfRule>
    <cfRule type="expression" dxfId="9390" priority="3607">
      <formula>NZ81=$B$23</formula>
    </cfRule>
  </conditionalFormatting>
  <conditionalFormatting sqref="OD81">
    <cfRule type="expression" dxfId="9389" priority="3602">
      <formula>OD81=$B$8</formula>
    </cfRule>
    <cfRule type="expression" dxfId="9388" priority="3603">
      <formula>OD81=$B$24</formula>
    </cfRule>
    <cfRule type="expression" dxfId="9387" priority="3604">
      <formula>OD81=$B$18</formula>
    </cfRule>
    <cfRule type="expression" dxfId="9386" priority="3605">
      <formula>OD81=$B$3</formula>
    </cfRule>
  </conditionalFormatting>
  <conditionalFormatting sqref="OD81">
    <cfRule type="expression" dxfId="9385" priority="3589">
      <formula>OD81=$B$20</formula>
    </cfRule>
    <cfRule type="expression" dxfId="9384" priority="3590">
      <formula>OD81=$B$21</formula>
    </cfRule>
    <cfRule type="expression" dxfId="9383" priority="3591">
      <formula>OD81=$B$19</formula>
    </cfRule>
    <cfRule type="expression" dxfId="9382" priority="3592">
      <formula>OD81=$B$17</formula>
    </cfRule>
    <cfRule type="expression" dxfId="9381" priority="3593">
      <formula>OD81=$B$16</formula>
    </cfRule>
    <cfRule type="expression" dxfId="9380" priority="3594">
      <formula>OD81=$B$14</formula>
    </cfRule>
    <cfRule type="expression" dxfId="9379" priority="3595">
      <formula>OD81=$B$13</formula>
    </cfRule>
    <cfRule type="expression" dxfId="9378" priority="3596">
      <formula>OD81=$B$12</formula>
    </cfRule>
    <cfRule type="expression" dxfId="9377" priority="3597">
      <formula>OD81=$B$11</formula>
    </cfRule>
    <cfRule type="expression" dxfId="9376" priority="3598">
      <formula>OD81=$B$10</formula>
    </cfRule>
    <cfRule type="expression" dxfId="9375" priority="3599">
      <formula>OD81=$B$9</formula>
    </cfRule>
    <cfRule type="expression" dxfId="9374" priority="3600">
      <formula>OD81=$B$6</formula>
    </cfRule>
    <cfRule type="expression" dxfId="9373" priority="3601">
      <formula>"TEXT(C$16,""ddd"")='Sat'"</formula>
    </cfRule>
  </conditionalFormatting>
  <conditionalFormatting sqref="OD81">
    <cfRule type="expression" dxfId="9372" priority="3588">
      <formula>OD81=$B$22</formula>
    </cfRule>
  </conditionalFormatting>
  <conditionalFormatting sqref="OD81">
    <cfRule type="expression" dxfId="9371" priority="3586">
      <formula>OD81=#REF!</formula>
    </cfRule>
    <cfRule type="expression" dxfId="9370" priority="3587">
      <formula>OD81=$B$23</formula>
    </cfRule>
  </conditionalFormatting>
  <conditionalFormatting sqref="NP90:NP91">
    <cfRule type="expression" dxfId="9369" priority="3436">
      <formula>NP90=$B$4</formula>
    </cfRule>
    <cfRule type="expression" dxfId="9368" priority="3437">
      <formula>NP90=$B$8</formula>
    </cfRule>
    <cfRule type="expression" dxfId="9367" priority="3438">
      <formula>NP90=$B$24</formula>
    </cfRule>
    <cfRule type="expression" dxfId="9366" priority="3439">
      <formula>NP90=$B$18</formula>
    </cfRule>
    <cfRule type="expression" dxfId="9365" priority="3440">
      <formula>NP90=$B$3</formula>
    </cfRule>
  </conditionalFormatting>
  <conditionalFormatting sqref="NP90:NP91">
    <cfRule type="expression" dxfId="9364" priority="3421">
      <formula>NP90=$B$15</formula>
    </cfRule>
    <cfRule type="expression" dxfId="9363" priority="3422">
      <formula>NP90=$B$7</formula>
    </cfRule>
    <cfRule type="expression" dxfId="9362" priority="3423">
      <formula>NP90=$B$20</formula>
    </cfRule>
    <cfRule type="expression" dxfId="9361" priority="3424">
      <formula>NP90=$B$21</formula>
    </cfRule>
    <cfRule type="expression" dxfId="9360" priority="3425">
      <formula>NP90=$B$19</formula>
    </cfRule>
    <cfRule type="expression" dxfId="9359" priority="3426">
      <formula>NP90=$B$17</formula>
    </cfRule>
    <cfRule type="expression" dxfId="9358" priority="3427">
      <formula>NP90=$B$16</formula>
    </cfRule>
    <cfRule type="expression" dxfId="9357" priority="3428">
      <formula>NP90=$B$14</formula>
    </cfRule>
    <cfRule type="expression" dxfId="9356" priority="3429">
      <formula>NP90=$B$13</formula>
    </cfRule>
    <cfRule type="expression" dxfId="9355" priority="3430">
      <formula>NP90=$B$12</formula>
    </cfRule>
    <cfRule type="expression" dxfId="9354" priority="3431">
      <formula>NP90=$B$11</formula>
    </cfRule>
    <cfRule type="expression" dxfId="9353" priority="3432">
      <formula>NP90=$B$10</formula>
    </cfRule>
    <cfRule type="expression" dxfId="9352" priority="3433">
      <formula>NP90=$B$9</formula>
    </cfRule>
    <cfRule type="expression" dxfId="9351" priority="3434">
      <formula>NP90=$B$6</formula>
    </cfRule>
    <cfRule type="expression" dxfId="9350" priority="3435">
      <formula>"TEXT(C$16,""ddd"")='Sat'"</formula>
    </cfRule>
  </conditionalFormatting>
  <conditionalFormatting sqref="NP90:NP91">
    <cfRule type="expression" dxfId="9349" priority="3420">
      <formula>NP90=$B$23</formula>
    </cfRule>
  </conditionalFormatting>
  <conditionalFormatting sqref="NP90:NP91">
    <cfRule type="expression" dxfId="9348" priority="3415">
      <formula>NP90=$B$4</formula>
    </cfRule>
    <cfRule type="expression" dxfId="9347" priority="3416">
      <formula>NP90=$B$8</formula>
    </cfRule>
    <cfRule type="expression" dxfId="9346" priority="3417">
      <formula>NP90=$B$24</formula>
    </cfRule>
    <cfRule type="expression" dxfId="9345" priority="3418">
      <formula>NP90=$B$18</formula>
    </cfRule>
    <cfRule type="expression" dxfId="9344" priority="3419">
      <formula>NP90=$B$3</formula>
    </cfRule>
  </conditionalFormatting>
  <conditionalFormatting sqref="NP90:NP91">
    <cfRule type="expression" dxfId="9343" priority="3400">
      <formula>NP90=$B$15</formula>
    </cfRule>
    <cfRule type="expression" dxfId="9342" priority="3401">
      <formula>NP90=$B$7</formula>
    </cfRule>
    <cfRule type="expression" dxfId="9341" priority="3402">
      <formula>NP90=$B$20</formula>
    </cfRule>
    <cfRule type="expression" dxfId="9340" priority="3403">
      <formula>NP90=$B$21</formula>
    </cfRule>
    <cfRule type="expression" dxfId="9339" priority="3404">
      <formula>NP90=$B$19</formula>
    </cfRule>
    <cfRule type="expression" dxfId="9338" priority="3405">
      <formula>NP90=$B$17</formula>
    </cfRule>
    <cfRule type="expression" dxfId="9337" priority="3406">
      <formula>NP90=$B$16</formula>
    </cfRule>
    <cfRule type="expression" dxfId="9336" priority="3407">
      <formula>NP90=$B$14</formula>
    </cfRule>
    <cfRule type="expression" dxfId="9335" priority="3408">
      <formula>NP90=$B$13</formula>
    </cfRule>
    <cfRule type="expression" dxfId="9334" priority="3409">
      <formula>NP90=$B$12</formula>
    </cfRule>
    <cfRule type="expression" dxfId="9333" priority="3410">
      <formula>NP90=$B$11</formula>
    </cfRule>
    <cfRule type="expression" dxfId="9332" priority="3411">
      <formula>NP90=$B$10</formula>
    </cfRule>
    <cfRule type="expression" dxfId="9331" priority="3412">
      <formula>NP90=$B$9</formula>
    </cfRule>
    <cfRule type="expression" dxfId="9330" priority="3413">
      <formula>NP90=$B$6</formula>
    </cfRule>
    <cfRule type="expression" dxfId="9329" priority="3414">
      <formula>"TEXT(C$16,""ddd"")='Sat'"</formula>
    </cfRule>
  </conditionalFormatting>
  <conditionalFormatting sqref="NP90:NP91">
    <cfRule type="expression" dxfId="9328" priority="3399">
      <formula>NP90=$B$23</formula>
    </cfRule>
  </conditionalFormatting>
  <conditionalFormatting sqref="NI90:NI91">
    <cfRule type="expression" dxfId="9327" priority="3394">
      <formula>NI90=$B$4</formula>
    </cfRule>
    <cfRule type="expression" dxfId="9326" priority="3395">
      <formula>NI90=$B$8</formula>
    </cfRule>
    <cfRule type="expression" dxfId="9325" priority="3396">
      <formula>NI90=$B$24</formula>
    </cfRule>
    <cfRule type="expression" dxfId="9324" priority="3397">
      <formula>NI90=$B$18</formula>
    </cfRule>
    <cfRule type="expression" dxfId="9323" priority="3398">
      <formula>NI90=$B$3</formula>
    </cfRule>
  </conditionalFormatting>
  <conditionalFormatting sqref="NI90:NI91">
    <cfRule type="expression" dxfId="9322" priority="3379">
      <formula>NI90=$B$15</formula>
    </cfRule>
    <cfRule type="expression" dxfId="9321" priority="3380">
      <formula>NI90=$B$7</formula>
    </cfRule>
    <cfRule type="expression" dxfId="9320" priority="3381">
      <formula>NI90=$B$20</formula>
    </cfRule>
    <cfRule type="expression" dxfId="9319" priority="3382">
      <formula>NI90=$B$21</formula>
    </cfRule>
    <cfRule type="expression" dxfId="9318" priority="3383">
      <formula>NI90=$B$19</formula>
    </cfRule>
    <cfRule type="expression" dxfId="9317" priority="3384">
      <formula>NI90=$B$17</formula>
    </cfRule>
    <cfRule type="expression" dxfId="9316" priority="3385">
      <formula>NI90=$B$16</formula>
    </cfRule>
    <cfRule type="expression" dxfId="9315" priority="3386">
      <formula>NI90=$B$14</formula>
    </cfRule>
    <cfRule type="expression" dxfId="9314" priority="3387">
      <formula>NI90=$B$13</formula>
    </cfRule>
    <cfRule type="expression" dxfId="9313" priority="3388">
      <formula>NI90=$B$12</formula>
    </cfRule>
    <cfRule type="expression" dxfId="9312" priority="3389">
      <formula>NI90=$B$11</formula>
    </cfRule>
    <cfRule type="expression" dxfId="9311" priority="3390">
      <formula>NI90=$B$10</formula>
    </cfRule>
    <cfRule type="expression" dxfId="9310" priority="3391">
      <formula>NI90=$B$9</formula>
    </cfRule>
    <cfRule type="expression" dxfId="9309" priority="3392">
      <formula>NI90=$B$6</formula>
    </cfRule>
    <cfRule type="expression" dxfId="9308" priority="3393">
      <formula>"TEXT(C$16,""ddd"")='Sat'"</formula>
    </cfRule>
  </conditionalFormatting>
  <conditionalFormatting sqref="NI90:NI91">
    <cfRule type="expression" dxfId="9307" priority="3378">
      <formula>NI90=$B$23</formula>
    </cfRule>
  </conditionalFormatting>
  <conditionalFormatting sqref="DD85:DE91 DD80:DE82">
    <cfRule type="expression" dxfId="9306" priority="3373">
      <formula>DD80=$B$4</formula>
    </cfRule>
    <cfRule type="expression" dxfId="9305" priority="3374">
      <formula>DD80=$B$8</formula>
    </cfRule>
    <cfRule type="expression" dxfId="9304" priority="3375">
      <formula>DD80=$B$24</formula>
    </cfRule>
    <cfRule type="expression" dxfId="9303" priority="3376">
      <formula>DD80=$B$18</formula>
    </cfRule>
    <cfRule type="expression" dxfId="9302" priority="3377">
      <formula>DD80=$B$3</formula>
    </cfRule>
  </conditionalFormatting>
  <conditionalFormatting sqref="DD85:DE91 DD80:DE82">
    <cfRule type="expression" dxfId="9301" priority="3358">
      <formula>DD80=$B$15</formula>
    </cfRule>
    <cfRule type="expression" dxfId="9300" priority="3359">
      <formula>DD80=$B$7</formula>
    </cfRule>
    <cfRule type="expression" dxfId="9299" priority="3360">
      <formula>DD80=$B$20</formula>
    </cfRule>
    <cfRule type="expression" dxfId="9298" priority="3361">
      <formula>DD80=$B$21</formula>
    </cfRule>
    <cfRule type="expression" dxfId="9297" priority="3362">
      <formula>DD80=$B$19</formula>
    </cfRule>
    <cfRule type="expression" dxfId="9296" priority="3363">
      <formula>DD80=$B$17</formula>
    </cfRule>
    <cfRule type="expression" dxfId="9295" priority="3364">
      <formula>DD80=$B$16</formula>
    </cfRule>
    <cfRule type="expression" dxfId="9294" priority="3365">
      <formula>DD80=$B$14</formula>
    </cfRule>
    <cfRule type="expression" dxfId="9293" priority="3366">
      <formula>DD80=$B$13</formula>
    </cfRule>
    <cfRule type="expression" dxfId="9292" priority="3367">
      <formula>DD80=$B$12</formula>
    </cfRule>
    <cfRule type="expression" dxfId="9291" priority="3368">
      <formula>DD80=$B$11</formula>
    </cfRule>
    <cfRule type="expression" dxfId="9290" priority="3369">
      <formula>DD80=$B$10</formula>
    </cfRule>
    <cfRule type="expression" dxfId="9289" priority="3370">
      <formula>DD80=$B$9</formula>
    </cfRule>
    <cfRule type="expression" dxfId="9288" priority="3371">
      <formula>DD80=$B$6</formula>
    </cfRule>
    <cfRule type="expression" dxfId="9287" priority="3372">
      <formula>"TEXT(C$16,""ddd"")='Sat'"</formula>
    </cfRule>
  </conditionalFormatting>
  <conditionalFormatting sqref="DD85:DE91 DD80:DE82">
    <cfRule type="expression" dxfId="9286" priority="3357">
      <formula>DD80=$B$22</formula>
    </cfRule>
  </conditionalFormatting>
  <conditionalFormatting sqref="DD85:DE91 DD80:DE82">
    <cfRule type="expression" dxfId="9285" priority="3356">
      <formula>DD80=$B$23</formula>
    </cfRule>
  </conditionalFormatting>
  <conditionalFormatting sqref="CB83:CC84 CI83:CJ84 CP83:CQ84 CW83:CX84">
    <cfRule type="expression" dxfId="9284" priority="3222">
      <formula>CB83=$B$4</formula>
    </cfRule>
    <cfRule type="expression" dxfId="9283" priority="3223">
      <formula>CB83=$B$8</formula>
    </cfRule>
    <cfRule type="expression" dxfId="9282" priority="3224">
      <formula>CB83=$B$24</formula>
    </cfRule>
    <cfRule type="expression" dxfId="9281" priority="3225">
      <formula>CB83=$B$18</formula>
    </cfRule>
    <cfRule type="expression" dxfId="9280" priority="3226">
      <formula>CB83=$B$3</formula>
    </cfRule>
  </conditionalFormatting>
  <conditionalFormatting sqref="CB83:CC84 CI83:CJ84 CP83:CQ84 CW83:CX84">
    <cfRule type="expression" dxfId="9279" priority="3207">
      <formula>CB83=$B$15</formula>
    </cfRule>
    <cfRule type="expression" dxfId="9278" priority="3208">
      <formula>CB83=$B$7</formula>
    </cfRule>
    <cfRule type="expression" dxfId="9277" priority="3209">
      <formula>CB83=$B$20</formula>
    </cfRule>
    <cfRule type="expression" dxfId="9276" priority="3210">
      <formula>CB83=$B$21</formula>
    </cfRule>
    <cfRule type="expression" dxfId="9275" priority="3211">
      <formula>CB83=$B$19</formula>
    </cfRule>
    <cfRule type="expression" dxfId="9274" priority="3212">
      <formula>CB83=$B$17</formula>
    </cfRule>
    <cfRule type="expression" dxfId="9273" priority="3213">
      <formula>CB83=$B$16</formula>
    </cfRule>
    <cfRule type="expression" dxfId="9272" priority="3214">
      <formula>CB83=$B$14</formula>
    </cfRule>
    <cfRule type="expression" dxfId="9271" priority="3215">
      <formula>CB83=$B$13</formula>
    </cfRule>
    <cfRule type="expression" dxfId="9270" priority="3216">
      <formula>CB83=$B$12</formula>
    </cfRule>
    <cfRule type="expression" dxfId="9269" priority="3217">
      <formula>CB83=$B$11</formula>
    </cfRule>
    <cfRule type="expression" dxfId="9268" priority="3218">
      <formula>CB83=$B$10</formula>
    </cfRule>
    <cfRule type="expression" dxfId="9267" priority="3219">
      <formula>CB83=$B$9</formula>
    </cfRule>
    <cfRule type="expression" dxfId="9266" priority="3220">
      <formula>CB83=$B$6</formula>
    </cfRule>
    <cfRule type="expression" dxfId="9265" priority="3221">
      <formula>"TEXT(C$16,""ddd"")='Sat'"</formula>
    </cfRule>
  </conditionalFormatting>
  <conditionalFormatting sqref="CB83:CC84 CI83:CJ84 CP83:CQ84 CW83:CX84">
    <cfRule type="expression" dxfId="9264" priority="3206">
      <formula>CB83=$B$22</formula>
    </cfRule>
  </conditionalFormatting>
  <conditionalFormatting sqref="CB83:CC84 CI83:CJ84 CP83:CQ84 CW83:CX84">
    <cfRule type="expression" dxfId="9263" priority="3205">
      <formula>CB83=$B$23</formula>
    </cfRule>
  </conditionalFormatting>
  <conditionalFormatting sqref="NP83:NP84">
    <cfRule type="expression" dxfId="9262" priority="3200">
      <formula>NP83=$B$4</formula>
    </cfRule>
    <cfRule type="expression" dxfId="9261" priority="3201">
      <formula>NP83=$B$8</formula>
    </cfRule>
    <cfRule type="expression" dxfId="9260" priority="3202">
      <formula>NP83=$B$24</formula>
    </cfRule>
    <cfRule type="expression" dxfId="9259" priority="3203">
      <formula>NP83=$B$18</formula>
    </cfRule>
    <cfRule type="expression" dxfId="9258" priority="3204">
      <formula>NP83=$B$3</formula>
    </cfRule>
  </conditionalFormatting>
  <conditionalFormatting sqref="NP83:NP84">
    <cfRule type="expression" dxfId="9257" priority="3185">
      <formula>NP83=$B$15</formula>
    </cfRule>
    <cfRule type="expression" dxfId="9256" priority="3186">
      <formula>NP83=$B$7</formula>
    </cfRule>
    <cfRule type="expression" dxfId="9255" priority="3187">
      <formula>NP83=$B$20</formula>
    </cfRule>
    <cfRule type="expression" dxfId="9254" priority="3188">
      <formula>NP83=$B$21</formula>
    </cfRule>
    <cfRule type="expression" dxfId="9253" priority="3189">
      <formula>NP83=$B$19</formula>
    </cfRule>
    <cfRule type="expression" dxfId="9252" priority="3190">
      <formula>NP83=$B$17</formula>
    </cfRule>
    <cfRule type="expression" dxfId="9251" priority="3191">
      <formula>NP83=$B$16</formula>
    </cfRule>
    <cfRule type="expression" dxfId="9250" priority="3192">
      <formula>NP83=$B$14</formula>
    </cfRule>
    <cfRule type="expression" dxfId="9249" priority="3193">
      <formula>NP83=$B$13</formula>
    </cfRule>
    <cfRule type="expression" dxfId="9248" priority="3194">
      <formula>NP83=$B$12</formula>
    </cfRule>
    <cfRule type="expression" dxfId="9247" priority="3195">
      <formula>NP83=$B$11</formula>
    </cfRule>
    <cfRule type="expression" dxfId="9246" priority="3196">
      <formula>NP83=$B$10</formula>
    </cfRule>
    <cfRule type="expression" dxfId="9245" priority="3197">
      <formula>NP83=$B$9</formula>
    </cfRule>
    <cfRule type="expression" dxfId="9244" priority="3198">
      <formula>NP83=$B$6</formula>
    </cfRule>
    <cfRule type="expression" dxfId="9243" priority="3199">
      <formula>"TEXT(C$16,""ddd"")='Sat'"</formula>
    </cfRule>
  </conditionalFormatting>
  <conditionalFormatting sqref="NP83:NP84">
    <cfRule type="expression" dxfId="9242" priority="3184">
      <formula>NP83=$B$23</formula>
    </cfRule>
  </conditionalFormatting>
  <conditionalFormatting sqref="NP83:NP84">
    <cfRule type="expression" dxfId="9241" priority="3179">
      <formula>NP83=$B$4</formula>
    </cfRule>
    <cfRule type="expression" dxfId="9240" priority="3180">
      <formula>NP83=$B$8</formula>
    </cfRule>
    <cfRule type="expression" dxfId="9239" priority="3181">
      <formula>NP83=$B$24</formula>
    </cfRule>
    <cfRule type="expression" dxfId="9238" priority="3182">
      <formula>NP83=$B$18</formula>
    </cfRule>
    <cfRule type="expression" dxfId="9237" priority="3183">
      <formula>NP83=$B$3</formula>
    </cfRule>
  </conditionalFormatting>
  <conditionalFormatting sqref="NP83:NP84">
    <cfRule type="expression" dxfId="9236" priority="3164">
      <formula>NP83=$B$15</formula>
    </cfRule>
    <cfRule type="expression" dxfId="9235" priority="3165">
      <formula>NP83=$B$7</formula>
    </cfRule>
    <cfRule type="expression" dxfId="9234" priority="3166">
      <formula>NP83=$B$20</formula>
    </cfRule>
    <cfRule type="expression" dxfId="9233" priority="3167">
      <formula>NP83=$B$21</formula>
    </cfRule>
    <cfRule type="expression" dxfId="9232" priority="3168">
      <formula>NP83=$B$19</formula>
    </cfRule>
    <cfRule type="expression" dxfId="9231" priority="3169">
      <formula>NP83=$B$17</formula>
    </cfRule>
    <cfRule type="expression" dxfId="9230" priority="3170">
      <formula>NP83=$B$16</formula>
    </cfRule>
    <cfRule type="expression" dxfId="9229" priority="3171">
      <formula>NP83=$B$14</formula>
    </cfRule>
    <cfRule type="expression" dxfId="9228" priority="3172">
      <formula>NP83=$B$13</formula>
    </cfRule>
    <cfRule type="expression" dxfId="9227" priority="3173">
      <formula>NP83=$B$12</formula>
    </cfRule>
    <cfRule type="expression" dxfId="9226" priority="3174">
      <formula>NP83=$B$11</formula>
    </cfRule>
    <cfRule type="expression" dxfId="9225" priority="3175">
      <formula>NP83=$B$10</formula>
    </cfRule>
    <cfRule type="expression" dxfId="9224" priority="3176">
      <formula>NP83=$B$9</formula>
    </cfRule>
    <cfRule type="expression" dxfId="9223" priority="3177">
      <formula>NP83=$B$6</formula>
    </cfRule>
    <cfRule type="expression" dxfId="9222" priority="3178">
      <formula>"TEXT(C$16,""ddd"")='Sat'"</formula>
    </cfRule>
  </conditionalFormatting>
  <conditionalFormatting sqref="NP83:NP84">
    <cfRule type="expression" dxfId="9221" priority="3163">
      <formula>NP83=$B$23</formula>
    </cfRule>
  </conditionalFormatting>
  <conditionalFormatting sqref="NI83:NI84">
    <cfRule type="expression" dxfId="9220" priority="3158">
      <formula>NI83=$B$4</formula>
    </cfRule>
    <cfRule type="expression" dxfId="9219" priority="3159">
      <formula>NI83=$B$8</formula>
    </cfRule>
    <cfRule type="expression" dxfId="9218" priority="3160">
      <formula>NI83=$B$24</formula>
    </cfRule>
    <cfRule type="expression" dxfId="9217" priority="3161">
      <formula>NI83=$B$18</formula>
    </cfRule>
    <cfRule type="expression" dxfId="9216" priority="3162">
      <formula>NI83=$B$3</formula>
    </cfRule>
  </conditionalFormatting>
  <conditionalFormatting sqref="NI83:NI84">
    <cfRule type="expression" dxfId="9215" priority="3143">
      <formula>NI83=$B$15</formula>
    </cfRule>
    <cfRule type="expression" dxfId="9214" priority="3144">
      <formula>NI83=$B$7</formula>
    </cfRule>
    <cfRule type="expression" dxfId="9213" priority="3145">
      <formula>NI83=$B$20</formula>
    </cfRule>
    <cfRule type="expression" dxfId="9212" priority="3146">
      <formula>NI83=$B$21</formula>
    </cfRule>
    <cfRule type="expression" dxfId="9211" priority="3147">
      <formula>NI83=$B$19</formula>
    </cfRule>
    <cfRule type="expression" dxfId="9210" priority="3148">
      <formula>NI83=$B$17</formula>
    </cfRule>
    <cfRule type="expression" dxfId="9209" priority="3149">
      <formula>NI83=$B$16</formula>
    </cfRule>
    <cfRule type="expression" dxfId="9208" priority="3150">
      <formula>NI83=$B$14</formula>
    </cfRule>
    <cfRule type="expression" dxfId="9207" priority="3151">
      <formula>NI83=$B$13</formula>
    </cfRule>
    <cfRule type="expression" dxfId="9206" priority="3152">
      <formula>NI83=$B$12</formula>
    </cfRule>
    <cfRule type="expression" dxfId="9205" priority="3153">
      <formula>NI83=$B$11</formula>
    </cfRule>
    <cfRule type="expression" dxfId="9204" priority="3154">
      <formula>NI83=$B$10</formula>
    </cfRule>
    <cfRule type="expression" dxfId="9203" priority="3155">
      <formula>NI83=$B$9</formula>
    </cfRule>
    <cfRule type="expression" dxfId="9202" priority="3156">
      <formula>NI83=$B$6</formula>
    </cfRule>
    <cfRule type="expression" dxfId="9201" priority="3157">
      <formula>"TEXT(C$16,""ddd"")='Sat'"</formula>
    </cfRule>
  </conditionalFormatting>
  <conditionalFormatting sqref="NI83:NI84">
    <cfRule type="expression" dxfId="9200" priority="3142">
      <formula>NI83=$B$23</formula>
    </cfRule>
  </conditionalFormatting>
  <conditionalFormatting sqref="DD83:DE84">
    <cfRule type="expression" dxfId="9199" priority="3137">
      <formula>DD83=$B$4</formula>
    </cfRule>
    <cfRule type="expression" dxfId="9198" priority="3138">
      <formula>DD83=$B$8</formula>
    </cfRule>
    <cfRule type="expression" dxfId="9197" priority="3139">
      <formula>DD83=$B$24</formula>
    </cfRule>
    <cfRule type="expression" dxfId="9196" priority="3140">
      <formula>DD83=$B$18</formula>
    </cfRule>
    <cfRule type="expression" dxfId="9195" priority="3141">
      <formula>DD83=$B$3</formula>
    </cfRule>
  </conditionalFormatting>
  <conditionalFormatting sqref="DD83:DE84">
    <cfRule type="expression" dxfId="9194" priority="3122">
      <formula>DD83=$B$15</formula>
    </cfRule>
    <cfRule type="expression" dxfId="9193" priority="3123">
      <formula>DD83=$B$7</formula>
    </cfRule>
    <cfRule type="expression" dxfId="9192" priority="3124">
      <formula>DD83=$B$20</formula>
    </cfRule>
    <cfRule type="expression" dxfId="9191" priority="3125">
      <formula>DD83=$B$21</formula>
    </cfRule>
    <cfRule type="expression" dxfId="9190" priority="3126">
      <formula>DD83=$B$19</formula>
    </cfRule>
    <cfRule type="expression" dxfId="9189" priority="3127">
      <formula>DD83=$B$17</formula>
    </cfRule>
    <cfRule type="expression" dxfId="9188" priority="3128">
      <formula>DD83=$B$16</formula>
    </cfRule>
    <cfRule type="expression" dxfId="9187" priority="3129">
      <formula>DD83=$B$14</formula>
    </cfRule>
    <cfRule type="expression" dxfId="9186" priority="3130">
      <formula>DD83=$B$13</formula>
    </cfRule>
    <cfRule type="expression" dxfId="9185" priority="3131">
      <formula>DD83=$B$12</formula>
    </cfRule>
    <cfRule type="expression" dxfId="9184" priority="3132">
      <formula>DD83=$B$11</formula>
    </cfRule>
    <cfRule type="expression" dxfId="9183" priority="3133">
      <formula>DD83=$B$10</formula>
    </cfRule>
    <cfRule type="expression" dxfId="9182" priority="3134">
      <formula>DD83=$B$9</formula>
    </cfRule>
    <cfRule type="expression" dxfId="9181" priority="3135">
      <formula>DD83=$B$6</formula>
    </cfRule>
    <cfRule type="expression" dxfId="9180" priority="3136">
      <formula>"TEXT(C$16,""ddd"")='Sat'"</formula>
    </cfRule>
  </conditionalFormatting>
  <conditionalFormatting sqref="DD83:DE84">
    <cfRule type="expression" dxfId="9179" priority="3121">
      <formula>DD83=$B$22</formula>
    </cfRule>
  </conditionalFormatting>
  <conditionalFormatting sqref="DD83:DE84">
    <cfRule type="expression" dxfId="9178" priority="3120">
      <formula>DD83=$B$23</formula>
    </cfRule>
  </conditionalFormatting>
  <conditionalFormatting sqref="NP80">
    <cfRule type="expression" dxfId="9177" priority="3115">
      <formula>NP80=$B$4</formula>
    </cfRule>
    <cfRule type="expression" dxfId="9176" priority="3116">
      <formula>NP80=$B$8</formula>
    </cfRule>
    <cfRule type="expression" dxfId="9175" priority="3117">
      <formula>NP80=$B$24</formula>
    </cfRule>
    <cfRule type="expression" dxfId="9174" priority="3118">
      <formula>NP80=$B$18</formula>
    </cfRule>
    <cfRule type="expression" dxfId="9173" priority="3119">
      <formula>NP80=$B$3</formula>
    </cfRule>
  </conditionalFormatting>
  <conditionalFormatting sqref="NP80">
    <cfRule type="expression" dxfId="9172" priority="3100">
      <formula>NP80=$B$15</formula>
    </cfRule>
    <cfRule type="expression" dxfId="9171" priority="3101">
      <formula>NP80=$B$7</formula>
    </cfRule>
    <cfRule type="expression" dxfId="9170" priority="3102">
      <formula>NP80=$B$20</formula>
    </cfRule>
    <cfRule type="expression" dxfId="9169" priority="3103">
      <formula>NP80=$B$21</formula>
    </cfRule>
    <cfRule type="expression" dxfId="9168" priority="3104">
      <formula>NP80=$B$19</formula>
    </cfRule>
    <cfRule type="expression" dxfId="9167" priority="3105">
      <formula>NP80=$B$17</formula>
    </cfRule>
    <cfRule type="expression" dxfId="9166" priority="3106">
      <formula>NP80=$B$16</formula>
    </cfRule>
    <cfRule type="expression" dxfId="9165" priority="3107">
      <formula>NP80=$B$14</formula>
    </cfRule>
    <cfRule type="expression" dxfId="9164" priority="3108">
      <formula>NP80=$B$13</formula>
    </cfRule>
    <cfRule type="expression" dxfId="9163" priority="3109">
      <formula>NP80=$B$12</formula>
    </cfRule>
    <cfRule type="expression" dxfId="9162" priority="3110">
      <formula>NP80=$B$11</formula>
    </cfRule>
    <cfRule type="expression" dxfId="9161" priority="3111">
      <formula>NP80=$B$10</formula>
    </cfRule>
    <cfRule type="expression" dxfId="9160" priority="3112">
      <formula>NP80=$B$9</formula>
    </cfRule>
    <cfRule type="expression" dxfId="9159" priority="3113">
      <formula>NP80=$B$6</formula>
    </cfRule>
    <cfRule type="expression" dxfId="9158" priority="3114">
      <formula>"TEXT(C$16,""ddd"")='Sat'"</formula>
    </cfRule>
  </conditionalFormatting>
  <conditionalFormatting sqref="NP80">
    <cfRule type="expression" dxfId="9157" priority="3099">
      <formula>NP80=$B$23</formula>
    </cfRule>
  </conditionalFormatting>
  <conditionalFormatting sqref="NP80">
    <cfRule type="expression" dxfId="9156" priority="3094">
      <formula>NP80=$B$4</formula>
    </cfRule>
    <cfRule type="expression" dxfId="9155" priority="3095">
      <formula>NP80=$B$8</formula>
    </cfRule>
    <cfRule type="expression" dxfId="9154" priority="3096">
      <formula>NP80=$B$24</formula>
    </cfRule>
    <cfRule type="expression" dxfId="9153" priority="3097">
      <formula>NP80=$B$18</formula>
    </cfRule>
    <cfRule type="expression" dxfId="9152" priority="3098">
      <formula>NP80=$B$3</formula>
    </cfRule>
  </conditionalFormatting>
  <conditionalFormatting sqref="NP80">
    <cfRule type="expression" dxfId="9151" priority="3079">
      <formula>NP80=$B$15</formula>
    </cfRule>
    <cfRule type="expression" dxfId="9150" priority="3080">
      <formula>NP80=$B$7</formula>
    </cfRule>
    <cfRule type="expression" dxfId="9149" priority="3081">
      <formula>NP80=$B$20</formula>
    </cfRule>
    <cfRule type="expression" dxfId="9148" priority="3082">
      <formula>NP80=$B$21</formula>
    </cfRule>
    <cfRule type="expression" dxfId="9147" priority="3083">
      <formula>NP80=$B$19</formula>
    </cfRule>
    <cfRule type="expression" dxfId="9146" priority="3084">
      <formula>NP80=$B$17</formula>
    </cfRule>
    <cfRule type="expression" dxfId="9145" priority="3085">
      <formula>NP80=$B$16</formula>
    </cfRule>
    <cfRule type="expression" dxfId="9144" priority="3086">
      <formula>NP80=$B$14</formula>
    </cfRule>
    <cfRule type="expression" dxfId="9143" priority="3087">
      <formula>NP80=$B$13</formula>
    </cfRule>
    <cfRule type="expression" dxfId="9142" priority="3088">
      <formula>NP80=$B$12</formula>
    </cfRule>
    <cfRule type="expression" dxfId="9141" priority="3089">
      <formula>NP80=$B$11</formula>
    </cfRule>
    <cfRule type="expression" dxfId="9140" priority="3090">
      <formula>NP80=$B$10</formula>
    </cfRule>
    <cfRule type="expression" dxfId="9139" priority="3091">
      <formula>NP80=$B$9</formula>
    </cfRule>
    <cfRule type="expression" dxfId="9138" priority="3092">
      <formula>NP80=$B$6</formula>
    </cfRule>
    <cfRule type="expression" dxfId="9137" priority="3093">
      <formula>"TEXT(C$16,""ddd"")='Sat'"</formula>
    </cfRule>
  </conditionalFormatting>
  <conditionalFormatting sqref="NP80">
    <cfRule type="expression" dxfId="9136" priority="3078">
      <formula>NP80=$B$23</formula>
    </cfRule>
  </conditionalFormatting>
  <conditionalFormatting sqref="NI80">
    <cfRule type="expression" dxfId="9135" priority="3073">
      <formula>NI80=$B$4</formula>
    </cfRule>
    <cfRule type="expression" dxfId="9134" priority="3074">
      <formula>NI80=$B$8</formula>
    </cfRule>
    <cfRule type="expression" dxfId="9133" priority="3075">
      <formula>NI80=$B$24</formula>
    </cfRule>
    <cfRule type="expression" dxfId="9132" priority="3076">
      <formula>NI80=$B$18</formula>
    </cfRule>
    <cfRule type="expression" dxfId="9131" priority="3077">
      <formula>NI80=$B$3</formula>
    </cfRule>
  </conditionalFormatting>
  <conditionalFormatting sqref="NI80">
    <cfRule type="expression" dxfId="9130" priority="3058">
      <formula>NI80=$B$15</formula>
    </cfRule>
    <cfRule type="expression" dxfId="9129" priority="3059">
      <formula>NI80=$B$7</formula>
    </cfRule>
    <cfRule type="expression" dxfId="9128" priority="3060">
      <formula>NI80=$B$20</formula>
    </cfRule>
    <cfRule type="expression" dxfId="9127" priority="3061">
      <formula>NI80=$B$21</formula>
    </cfRule>
    <cfRule type="expression" dxfId="9126" priority="3062">
      <formula>NI80=$B$19</formula>
    </cfRule>
    <cfRule type="expression" dxfId="9125" priority="3063">
      <formula>NI80=$B$17</formula>
    </cfRule>
    <cfRule type="expression" dxfId="9124" priority="3064">
      <formula>NI80=$B$16</formula>
    </cfRule>
    <cfRule type="expression" dxfId="9123" priority="3065">
      <formula>NI80=$B$14</formula>
    </cfRule>
    <cfRule type="expression" dxfId="9122" priority="3066">
      <formula>NI80=$B$13</formula>
    </cfRule>
    <cfRule type="expression" dxfId="9121" priority="3067">
      <formula>NI80=$B$12</formula>
    </cfRule>
    <cfRule type="expression" dxfId="9120" priority="3068">
      <formula>NI80=$B$11</formula>
    </cfRule>
    <cfRule type="expression" dxfId="9119" priority="3069">
      <formula>NI80=$B$10</formula>
    </cfRule>
    <cfRule type="expression" dxfId="9118" priority="3070">
      <formula>NI80=$B$9</formula>
    </cfRule>
    <cfRule type="expression" dxfId="9117" priority="3071">
      <formula>NI80=$B$6</formula>
    </cfRule>
    <cfRule type="expression" dxfId="9116" priority="3072">
      <formula>"TEXT(C$16,""ddd"")='Sat'"</formula>
    </cfRule>
  </conditionalFormatting>
  <conditionalFormatting sqref="NI80">
    <cfRule type="expression" dxfId="9115" priority="3057">
      <formula>NI80=$B$23</formula>
    </cfRule>
  </conditionalFormatting>
  <conditionalFormatting sqref="JO82">
    <cfRule type="expression" dxfId="9114" priority="3053">
      <formula>JO82=$B$8</formula>
    </cfRule>
    <cfRule type="expression" dxfId="9113" priority="3054">
      <formula>JO82=$B$24</formula>
    </cfRule>
    <cfRule type="expression" dxfId="9112" priority="3055">
      <formula>JO82=$B$18</formula>
    </cfRule>
    <cfRule type="expression" dxfId="9111" priority="3056">
      <formula>JO82=$B$3</formula>
    </cfRule>
  </conditionalFormatting>
  <conditionalFormatting sqref="JO82">
    <cfRule type="expression" dxfId="9110" priority="3040">
      <formula>JO82=$B$20</formula>
    </cfRule>
    <cfRule type="expression" dxfId="9109" priority="3041">
      <formula>JO82=$B$21</formula>
    </cfRule>
    <cfRule type="expression" dxfId="9108" priority="3042">
      <formula>JO82=$B$19</formula>
    </cfRule>
    <cfRule type="expression" dxfId="9107" priority="3043">
      <formula>JO82=$B$17</formula>
    </cfRule>
    <cfRule type="expression" dxfId="9106" priority="3044">
      <formula>JO82=$B$16</formula>
    </cfRule>
    <cfRule type="expression" dxfId="9105" priority="3045">
      <formula>JO82=$B$14</formula>
    </cfRule>
    <cfRule type="expression" dxfId="9104" priority="3046">
      <formula>JO82=$B$13</formula>
    </cfRule>
    <cfRule type="expression" dxfId="9103" priority="3047">
      <formula>JO82=$B$12</formula>
    </cfRule>
    <cfRule type="expression" dxfId="9102" priority="3048">
      <formula>JO82=$B$11</formula>
    </cfRule>
    <cfRule type="expression" dxfId="9101" priority="3049">
      <formula>JO82=$B$10</formula>
    </cfRule>
    <cfRule type="expression" dxfId="9100" priority="3050">
      <formula>JO82=$B$9</formula>
    </cfRule>
    <cfRule type="expression" dxfId="9099" priority="3051">
      <formula>JO82=$B$6</formula>
    </cfRule>
    <cfRule type="expression" dxfId="9098" priority="3052">
      <formula>"TEXT(C$16,""ddd"")='Sat'"</formula>
    </cfRule>
  </conditionalFormatting>
  <conditionalFormatting sqref="JO82">
    <cfRule type="expression" dxfId="9097" priority="3039">
      <formula>JO82=$B$22</formula>
    </cfRule>
  </conditionalFormatting>
  <conditionalFormatting sqref="JO82">
    <cfRule type="expression" dxfId="9096" priority="3037">
      <formula>JO82=#REF!</formula>
    </cfRule>
    <cfRule type="expression" dxfId="9095" priority="3038">
      <formula>JO82=$B$23</formula>
    </cfRule>
  </conditionalFormatting>
  <conditionalFormatting sqref="JO82">
    <cfRule type="expression" dxfId="9094" priority="3033">
      <formula>JO82=$B$8</formula>
    </cfRule>
    <cfRule type="expression" dxfId="9093" priority="3034">
      <formula>JO82=$B$24</formula>
    </cfRule>
    <cfRule type="expression" dxfId="9092" priority="3035">
      <formula>JO82=$B$18</formula>
    </cfRule>
    <cfRule type="expression" dxfId="9091" priority="3036">
      <formula>JO82=$B$3</formula>
    </cfRule>
  </conditionalFormatting>
  <conditionalFormatting sqref="JO82">
    <cfRule type="expression" dxfId="9090" priority="3020">
      <formula>JO82=$B$20</formula>
    </cfRule>
    <cfRule type="expression" dxfId="9089" priority="3021">
      <formula>JO82=$B$21</formula>
    </cfRule>
    <cfRule type="expression" dxfId="9088" priority="3022">
      <formula>JO82=$B$19</formula>
    </cfRule>
    <cfRule type="expression" dxfId="9087" priority="3023">
      <formula>JO82=$B$17</formula>
    </cfRule>
    <cfRule type="expression" dxfId="9086" priority="3024">
      <formula>JO82=$B$16</formula>
    </cfRule>
    <cfRule type="expression" dxfId="9085" priority="3025">
      <formula>JO82=$B$14</formula>
    </cfRule>
    <cfRule type="expression" dxfId="9084" priority="3026">
      <formula>JO82=$B$13</formula>
    </cfRule>
    <cfRule type="expression" dxfId="9083" priority="3027">
      <formula>JO82=$B$12</formula>
    </cfRule>
    <cfRule type="expression" dxfId="9082" priority="3028">
      <formula>JO82=$B$11</formula>
    </cfRule>
    <cfRule type="expression" dxfId="9081" priority="3029">
      <formula>JO82=$B$10</formula>
    </cfRule>
    <cfRule type="expression" dxfId="9080" priority="3030">
      <formula>JO82=$B$9</formula>
    </cfRule>
    <cfRule type="expression" dxfId="9079" priority="3031">
      <formula>JO82=$B$6</formula>
    </cfRule>
    <cfRule type="expression" dxfId="9078" priority="3032">
      <formula>"TEXT(C$16,""ddd"")='Sat'"</formula>
    </cfRule>
  </conditionalFormatting>
  <conditionalFormatting sqref="JO82">
    <cfRule type="expression" dxfId="9077" priority="3019">
      <formula>JO82=$B$22</formula>
    </cfRule>
  </conditionalFormatting>
  <conditionalFormatting sqref="JO82">
    <cfRule type="expression" dxfId="9076" priority="3017">
      <formula>JO82=#REF!</formula>
    </cfRule>
    <cfRule type="expression" dxfId="9075" priority="3018">
      <formula>JO82=$B$23</formula>
    </cfRule>
  </conditionalFormatting>
  <conditionalFormatting sqref="KT72:KX72 LA72:LE72">
    <cfRule type="expression" dxfId="9074" priority="3013">
      <formula>KT72=$B$8</formula>
    </cfRule>
    <cfRule type="expression" dxfId="9073" priority="3014">
      <formula>KT72=$B$24</formula>
    </cfRule>
    <cfRule type="expression" dxfId="9072" priority="3015">
      <formula>KT72=$B$18</formula>
    </cfRule>
    <cfRule type="expression" dxfId="9071" priority="3016">
      <formula>KT72=$B$3</formula>
    </cfRule>
  </conditionalFormatting>
  <conditionalFormatting sqref="KT72:KX72 LA72:LE72">
    <cfRule type="expression" dxfId="9070" priority="3000">
      <formula>KT72=$B$20</formula>
    </cfRule>
    <cfRule type="expression" dxfId="9069" priority="3001">
      <formula>KT72=$B$21</formula>
    </cfRule>
    <cfRule type="expression" dxfId="9068" priority="3002">
      <formula>KT72=$B$19</formula>
    </cfRule>
    <cfRule type="expression" dxfId="9067" priority="3003">
      <formula>KT72=$B$17</formula>
    </cfRule>
    <cfRule type="expression" dxfId="9066" priority="3004">
      <formula>KT72=$B$16</formula>
    </cfRule>
    <cfRule type="expression" dxfId="9065" priority="3005">
      <formula>KT72=$B$14</formula>
    </cfRule>
    <cfRule type="expression" dxfId="9064" priority="3006">
      <formula>KT72=$B$13</formula>
    </cfRule>
    <cfRule type="expression" dxfId="9063" priority="3007">
      <formula>KT72=$B$12</formula>
    </cfRule>
    <cfRule type="expression" dxfId="9062" priority="3008">
      <formula>KT72=$B$11</formula>
    </cfRule>
    <cfRule type="expression" dxfId="9061" priority="3009">
      <formula>KT72=$B$10</formula>
    </cfRule>
    <cfRule type="expression" dxfId="9060" priority="3010">
      <formula>KT72=$B$9</formula>
    </cfRule>
    <cfRule type="expression" dxfId="9059" priority="3011">
      <formula>KT72=$B$6</formula>
    </cfRule>
    <cfRule type="expression" dxfId="9058" priority="3012">
      <formula>"TEXT(C$16,""ddd"")='Sat'"</formula>
    </cfRule>
  </conditionalFormatting>
  <conditionalFormatting sqref="KT72:KX72 LA72:LE72">
    <cfRule type="expression" dxfId="9057" priority="2999">
      <formula>KT72=$B$22</formula>
    </cfRule>
  </conditionalFormatting>
  <conditionalFormatting sqref="KT72:KX72 LA72:LE72">
    <cfRule type="expression" dxfId="9056" priority="2997">
      <formula>KT72=#REF!</formula>
    </cfRule>
    <cfRule type="expression" dxfId="9055" priority="2998">
      <formula>KT72=$B$23</formula>
    </cfRule>
  </conditionalFormatting>
  <conditionalFormatting sqref="KG27">
    <cfRule type="expression" dxfId="9054" priority="2950">
      <formula>KG27=$B$4</formula>
    </cfRule>
    <cfRule type="expression" dxfId="9053" priority="2951">
      <formula>KG27=$B$8</formula>
    </cfRule>
    <cfRule type="expression" dxfId="9052" priority="2952">
      <formula>KG27=$B$24</formula>
    </cfRule>
    <cfRule type="expression" dxfId="9051" priority="2953">
      <formula>KG27=$B$18</formula>
    </cfRule>
    <cfRule type="expression" dxfId="9050" priority="2954">
      <formula>KG27=$B$3</formula>
    </cfRule>
  </conditionalFormatting>
  <conditionalFormatting sqref="KG27">
    <cfRule type="expression" dxfId="9049" priority="2935">
      <formula>KG27=$B$15</formula>
    </cfRule>
    <cfRule type="expression" dxfId="9048" priority="2936">
      <formula>KG27=$B$7</formula>
    </cfRule>
    <cfRule type="expression" dxfId="9047" priority="2937">
      <formula>KG27=$B$20</formula>
    </cfRule>
    <cfRule type="expression" dxfId="9046" priority="2938">
      <formula>KG27=$B$21</formula>
    </cfRule>
    <cfRule type="expression" dxfId="9045" priority="2939">
      <formula>KG27=$B$19</formula>
    </cfRule>
    <cfRule type="expression" dxfId="9044" priority="2940">
      <formula>KG27=$B$17</formula>
    </cfRule>
    <cfRule type="expression" dxfId="9043" priority="2941">
      <formula>KG27=$B$16</formula>
    </cfRule>
    <cfRule type="expression" dxfId="9042" priority="2942">
      <formula>KG27=$B$14</formula>
    </cfRule>
    <cfRule type="expression" dxfId="9041" priority="2943">
      <formula>KG27=$B$13</formula>
    </cfRule>
    <cfRule type="expression" dxfId="9040" priority="2944">
      <formula>KG27=$B$12</formula>
    </cfRule>
    <cfRule type="expression" dxfId="9039" priority="2945">
      <formula>KG27=$B$11</formula>
    </cfRule>
    <cfRule type="expression" dxfId="9038" priority="2946">
      <formula>KG27=$B$10</formula>
    </cfRule>
    <cfRule type="expression" dxfId="9037" priority="2947">
      <formula>KG27=$B$9</formula>
    </cfRule>
    <cfRule type="expression" dxfId="9036" priority="2948">
      <formula>KG27=$B$6</formula>
    </cfRule>
    <cfRule type="expression" dxfId="9035" priority="2949">
      <formula>"TEXT(C$16,""ddd"")='Sat'"</formula>
    </cfRule>
  </conditionalFormatting>
  <conditionalFormatting sqref="KG27">
    <cfRule type="expression" dxfId="9034" priority="2934">
      <formula>KG27=$B$22</formula>
    </cfRule>
  </conditionalFormatting>
  <conditionalFormatting sqref="KG27">
    <cfRule type="expression" dxfId="9033" priority="2933">
      <formula>KG27=$B$23</formula>
    </cfRule>
  </conditionalFormatting>
  <conditionalFormatting sqref="KG27">
    <cfRule type="expression" dxfId="9032" priority="2931">
      <formula>KG27=#REF!</formula>
    </cfRule>
    <cfRule type="expression" dxfId="9031" priority="2932">
      <formula>KG27=$B$23</formula>
    </cfRule>
  </conditionalFormatting>
  <conditionalFormatting sqref="KG27">
    <cfRule type="expression" dxfId="9030" priority="2927">
      <formula>KG27=$B$8</formula>
    </cfRule>
    <cfRule type="expression" dxfId="9029" priority="2928">
      <formula>KG27=$B$24</formula>
    </cfRule>
    <cfRule type="expression" dxfId="9028" priority="2929">
      <formula>KG27=$B$18</formula>
    </cfRule>
    <cfRule type="expression" dxfId="9027" priority="2930">
      <formula>KG27=$B$3</formula>
    </cfRule>
  </conditionalFormatting>
  <conditionalFormatting sqref="KG27">
    <cfRule type="expression" dxfId="9026" priority="2914">
      <formula>KG27=$B$20</formula>
    </cfRule>
    <cfRule type="expression" dxfId="9025" priority="2915">
      <formula>KG27=$B$21</formula>
    </cfRule>
    <cfRule type="expression" dxfId="9024" priority="2916">
      <formula>KG27=$B$19</formula>
    </cfRule>
    <cfRule type="expression" dxfId="9023" priority="2917">
      <formula>KG27=$B$17</formula>
    </cfRule>
    <cfRule type="expression" dxfId="9022" priority="2918">
      <formula>KG27=$B$16</formula>
    </cfRule>
    <cfRule type="expression" dxfId="9021" priority="2919">
      <formula>KG27=$B$14</formula>
    </cfRule>
    <cfRule type="expression" dxfId="9020" priority="2920">
      <formula>KG27=$B$13</formula>
    </cfRule>
    <cfRule type="expression" dxfId="9019" priority="2921">
      <formula>KG27=$B$12</formula>
    </cfRule>
    <cfRule type="expression" dxfId="9018" priority="2922">
      <formula>KG27=$B$11</formula>
    </cfRule>
    <cfRule type="expression" dxfId="9017" priority="2923">
      <formula>KG27=$B$10</formula>
    </cfRule>
    <cfRule type="expression" dxfId="9016" priority="2924">
      <formula>KG27=$B$9</formula>
    </cfRule>
    <cfRule type="expression" dxfId="9015" priority="2925">
      <formula>KG27=$B$6</formula>
    </cfRule>
    <cfRule type="expression" dxfId="9014" priority="2926">
      <formula>"TEXT(C$16,""ddd"")='Sat'"</formula>
    </cfRule>
  </conditionalFormatting>
  <conditionalFormatting sqref="KG27">
    <cfRule type="expression" dxfId="9013" priority="2913">
      <formula>KG27=$B$22</formula>
    </cfRule>
  </conditionalFormatting>
  <conditionalFormatting sqref="KH27">
    <cfRule type="expression" dxfId="9012" priority="2908">
      <formula>KH27=$B$4</formula>
    </cfRule>
    <cfRule type="expression" dxfId="9011" priority="2909">
      <formula>KH27=$B$8</formula>
    </cfRule>
    <cfRule type="expression" dxfId="9010" priority="2910">
      <formula>KH27=$B$24</formula>
    </cfRule>
    <cfRule type="expression" dxfId="9009" priority="2911">
      <formula>KH27=$B$18</formula>
    </cfRule>
    <cfRule type="expression" dxfId="9008" priority="2912">
      <formula>KH27=$B$3</formula>
    </cfRule>
  </conditionalFormatting>
  <conditionalFormatting sqref="KH27">
    <cfRule type="expression" dxfId="9007" priority="2893">
      <formula>KH27=$B$15</formula>
    </cfRule>
    <cfRule type="expression" dxfId="9006" priority="2894">
      <formula>KH27=$B$7</formula>
    </cfRule>
    <cfRule type="expression" dxfId="9005" priority="2895">
      <formula>KH27=$B$20</formula>
    </cfRule>
    <cfRule type="expression" dxfId="9004" priority="2896">
      <formula>KH27=$B$21</formula>
    </cfRule>
    <cfRule type="expression" dxfId="9003" priority="2897">
      <formula>KH27=$B$19</formula>
    </cfRule>
    <cfRule type="expression" dxfId="9002" priority="2898">
      <formula>KH27=$B$17</formula>
    </cfRule>
    <cfRule type="expression" dxfId="9001" priority="2899">
      <formula>KH27=$B$16</formula>
    </cfRule>
    <cfRule type="expression" dxfId="9000" priority="2900">
      <formula>KH27=$B$14</formula>
    </cfRule>
    <cfRule type="expression" dxfId="8999" priority="2901">
      <formula>KH27=$B$13</formula>
    </cfRule>
    <cfRule type="expression" dxfId="8998" priority="2902">
      <formula>KH27=$B$12</formula>
    </cfRule>
    <cfRule type="expression" dxfId="8997" priority="2903">
      <formula>KH27=$B$11</formula>
    </cfRule>
    <cfRule type="expression" dxfId="8996" priority="2904">
      <formula>KH27=$B$10</formula>
    </cfRule>
    <cfRule type="expression" dxfId="8995" priority="2905">
      <formula>KH27=$B$9</formula>
    </cfRule>
    <cfRule type="expression" dxfId="8994" priority="2906">
      <formula>KH27=$B$6</formula>
    </cfRule>
    <cfRule type="expression" dxfId="8993" priority="2907">
      <formula>"TEXT(C$16,""ddd"")='Sat'"</formula>
    </cfRule>
  </conditionalFormatting>
  <conditionalFormatting sqref="KH27">
    <cfRule type="expression" dxfId="8992" priority="2892">
      <formula>KH27=$B$22</formula>
    </cfRule>
  </conditionalFormatting>
  <conditionalFormatting sqref="KH27">
    <cfRule type="expression" dxfId="8991" priority="2891">
      <formula>KH27=$B$23</formula>
    </cfRule>
  </conditionalFormatting>
  <conditionalFormatting sqref="KH27">
    <cfRule type="expression" dxfId="8990" priority="2889">
      <formula>KH27=#REF!</formula>
    </cfRule>
    <cfRule type="expression" dxfId="8989" priority="2890">
      <formula>KH27=$B$23</formula>
    </cfRule>
  </conditionalFormatting>
  <conditionalFormatting sqref="KH27">
    <cfRule type="expression" dxfId="8988" priority="2885">
      <formula>KH27=$B$8</formula>
    </cfRule>
    <cfRule type="expression" dxfId="8987" priority="2886">
      <formula>KH27=$B$24</formula>
    </cfRule>
    <cfRule type="expression" dxfId="8986" priority="2887">
      <formula>KH27=$B$18</formula>
    </cfRule>
    <cfRule type="expression" dxfId="8985" priority="2888">
      <formula>KH27=$B$3</formula>
    </cfRule>
  </conditionalFormatting>
  <conditionalFormatting sqref="KH27">
    <cfRule type="expression" dxfId="8984" priority="2872">
      <formula>KH27=$B$20</formula>
    </cfRule>
    <cfRule type="expression" dxfId="8983" priority="2873">
      <formula>KH27=$B$21</formula>
    </cfRule>
    <cfRule type="expression" dxfId="8982" priority="2874">
      <formula>KH27=$B$19</formula>
    </cfRule>
    <cfRule type="expression" dxfId="8981" priority="2875">
      <formula>KH27=$B$17</formula>
    </cfRule>
    <cfRule type="expression" dxfId="8980" priority="2876">
      <formula>KH27=$B$16</formula>
    </cfRule>
    <cfRule type="expression" dxfId="8979" priority="2877">
      <formula>KH27=$B$14</formula>
    </cfRule>
    <cfRule type="expression" dxfId="8978" priority="2878">
      <formula>KH27=$B$13</formula>
    </cfRule>
    <cfRule type="expression" dxfId="8977" priority="2879">
      <formula>KH27=$B$12</formula>
    </cfRule>
    <cfRule type="expression" dxfId="8976" priority="2880">
      <formula>KH27=$B$11</formula>
    </cfRule>
    <cfRule type="expression" dxfId="8975" priority="2881">
      <formula>KH27=$B$10</formula>
    </cfRule>
    <cfRule type="expression" dxfId="8974" priority="2882">
      <formula>KH27=$B$9</formula>
    </cfRule>
    <cfRule type="expression" dxfId="8973" priority="2883">
      <formula>KH27=$B$6</formula>
    </cfRule>
    <cfRule type="expression" dxfId="8972" priority="2884">
      <formula>"TEXT(C$16,""ddd"")='Sat'"</formula>
    </cfRule>
  </conditionalFormatting>
  <conditionalFormatting sqref="KH27">
    <cfRule type="expression" dxfId="8971" priority="2871">
      <formula>KH27=$B$22</formula>
    </cfRule>
  </conditionalFormatting>
  <conditionalFormatting sqref="KI27">
    <cfRule type="expression" dxfId="8970" priority="2866">
      <formula>KI27=$B$4</formula>
    </cfRule>
    <cfRule type="expression" dxfId="8969" priority="2867">
      <formula>KI27=$B$8</formula>
    </cfRule>
    <cfRule type="expression" dxfId="8968" priority="2868">
      <formula>KI27=$B$24</formula>
    </cfRule>
    <cfRule type="expression" dxfId="8967" priority="2869">
      <formula>KI27=$B$18</formula>
    </cfRule>
    <cfRule type="expression" dxfId="8966" priority="2870">
      <formula>KI27=$B$3</formula>
    </cfRule>
  </conditionalFormatting>
  <conditionalFormatting sqref="KI27">
    <cfRule type="expression" dxfId="8965" priority="2851">
      <formula>KI27=$B$15</formula>
    </cfRule>
    <cfRule type="expression" dxfId="8964" priority="2852">
      <formula>KI27=$B$7</formula>
    </cfRule>
    <cfRule type="expression" dxfId="8963" priority="2853">
      <formula>KI27=$B$20</formula>
    </cfRule>
    <cfRule type="expression" dxfId="8962" priority="2854">
      <formula>KI27=$B$21</formula>
    </cfRule>
    <cfRule type="expression" dxfId="8961" priority="2855">
      <formula>KI27=$B$19</formula>
    </cfRule>
    <cfRule type="expression" dxfId="8960" priority="2856">
      <formula>KI27=$B$17</formula>
    </cfRule>
    <cfRule type="expression" dxfId="8959" priority="2857">
      <formula>KI27=$B$16</formula>
    </cfRule>
    <cfRule type="expression" dxfId="8958" priority="2858">
      <formula>KI27=$B$14</formula>
    </cfRule>
    <cfRule type="expression" dxfId="8957" priority="2859">
      <formula>KI27=$B$13</formula>
    </cfRule>
    <cfRule type="expression" dxfId="8956" priority="2860">
      <formula>KI27=$B$12</formula>
    </cfRule>
    <cfRule type="expression" dxfId="8955" priority="2861">
      <formula>KI27=$B$11</formula>
    </cfRule>
    <cfRule type="expression" dxfId="8954" priority="2862">
      <formula>KI27=$B$10</formula>
    </cfRule>
    <cfRule type="expression" dxfId="8953" priority="2863">
      <formula>KI27=$B$9</formula>
    </cfRule>
    <cfRule type="expression" dxfId="8952" priority="2864">
      <formula>KI27=$B$6</formula>
    </cfRule>
    <cfRule type="expression" dxfId="8951" priority="2865">
      <formula>"TEXT(C$16,""ddd"")='Sat'"</formula>
    </cfRule>
  </conditionalFormatting>
  <conditionalFormatting sqref="KI27">
    <cfRule type="expression" dxfId="8950" priority="2850">
      <formula>KI27=$B$22</formula>
    </cfRule>
  </conditionalFormatting>
  <conditionalFormatting sqref="KI27">
    <cfRule type="expression" dxfId="8949" priority="2849">
      <formula>KI27=$B$23</formula>
    </cfRule>
  </conditionalFormatting>
  <conditionalFormatting sqref="KI27">
    <cfRule type="expression" dxfId="8948" priority="2847">
      <formula>KI27=#REF!</formula>
    </cfRule>
    <cfRule type="expression" dxfId="8947" priority="2848">
      <formula>KI27=$B$23</formula>
    </cfRule>
  </conditionalFormatting>
  <conditionalFormatting sqref="KI27">
    <cfRule type="expression" dxfId="8946" priority="2843">
      <formula>KI27=$B$8</formula>
    </cfRule>
    <cfRule type="expression" dxfId="8945" priority="2844">
      <formula>KI27=$B$24</formula>
    </cfRule>
    <cfRule type="expression" dxfId="8944" priority="2845">
      <formula>KI27=$B$18</formula>
    </cfRule>
    <cfRule type="expression" dxfId="8943" priority="2846">
      <formula>KI27=$B$3</formula>
    </cfRule>
  </conditionalFormatting>
  <conditionalFormatting sqref="KI27">
    <cfRule type="expression" dxfId="8942" priority="2830">
      <formula>KI27=$B$20</formula>
    </cfRule>
    <cfRule type="expression" dxfId="8941" priority="2831">
      <formula>KI27=$B$21</formula>
    </cfRule>
    <cfRule type="expression" dxfId="8940" priority="2832">
      <formula>KI27=$B$19</formula>
    </cfRule>
    <cfRule type="expression" dxfId="8939" priority="2833">
      <formula>KI27=$B$17</formula>
    </cfRule>
    <cfRule type="expression" dxfId="8938" priority="2834">
      <formula>KI27=$B$16</formula>
    </cfRule>
    <cfRule type="expression" dxfId="8937" priority="2835">
      <formula>KI27=$B$14</formula>
    </cfRule>
    <cfRule type="expression" dxfId="8936" priority="2836">
      <formula>KI27=$B$13</formula>
    </cfRule>
    <cfRule type="expression" dxfId="8935" priority="2837">
      <formula>KI27=$B$12</formula>
    </cfRule>
    <cfRule type="expression" dxfId="8934" priority="2838">
      <formula>KI27=$B$11</formula>
    </cfRule>
    <cfRule type="expression" dxfId="8933" priority="2839">
      <formula>KI27=$B$10</formula>
    </cfRule>
    <cfRule type="expression" dxfId="8932" priority="2840">
      <formula>KI27=$B$9</formula>
    </cfRule>
    <cfRule type="expression" dxfId="8931" priority="2841">
      <formula>KI27=$B$6</formula>
    </cfRule>
    <cfRule type="expression" dxfId="8930" priority="2842">
      <formula>"TEXT(C$16,""ddd"")='Sat'"</formula>
    </cfRule>
  </conditionalFormatting>
  <conditionalFormatting sqref="KI27">
    <cfRule type="expression" dxfId="8929" priority="2829">
      <formula>KI27=$B$22</formula>
    </cfRule>
  </conditionalFormatting>
  <conditionalFormatting sqref="KJ27">
    <cfRule type="expression" dxfId="8928" priority="2824">
      <formula>KJ27=$B$4</formula>
    </cfRule>
    <cfRule type="expression" dxfId="8927" priority="2825">
      <formula>KJ27=$B$8</formula>
    </cfRule>
    <cfRule type="expression" dxfId="8926" priority="2826">
      <formula>KJ27=$B$24</formula>
    </cfRule>
    <cfRule type="expression" dxfId="8925" priority="2827">
      <formula>KJ27=$B$18</formula>
    </cfRule>
    <cfRule type="expression" dxfId="8924" priority="2828">
      <formula>KJ27=$B$3</formula>
    </cfRule>
  </conditionalFormatting>
  <conditionalFormatting sqref="KJ27">
    <cfRule type="expression" dxfId="8923" priority="2809">
      <formula>KJ27=$B$15</formula>
    </cfRule>
    <cfRule type="expression" dxfId="8922" priority="2810">
      <formula>KJ27=$B$7</formula>
    </cfRule>
    <cfRule type="expression" dxfId="8921" priority="2811">
      <formula>KJ27=$B$20</formula>
    </cfRule>
    <cfRule type="expression" dxfId="8920" priority="2812">
      <formula>KJ27=$B$21</formula>
    </cfRule>
    <cfRule type="expression" dxfId="8919" priority="2813">
      <formula>KJ27=$B$19</formula>
    </cfRule>
    <cfRule type="expression" dxfId="8918" priority="2814">
      <formula>KJ27=$B$17</formula>
    </cfRule>
    <cfRule type="expression" dxfId="8917" priority="2815">
      <formula>KJ27=$B$16</formula>
    </cfRule>
    <cfRule type="expression" dxfId="8916" priority="2816">
      <formula>KJ27=$B$14</formula>
    </cfRule>
    <cfRule type="expression" dxfId="8915" priority="2817">
      <formula>KJ27=$B$13</formula>
    </cfRule>
    <cfRule type="expression" dxfId="8914" priority="2818">
      <formula>KJ27=$B$12</formula>
    </cfRule>
    <cfRule type="expression" dxfId="8913" priority="2819">
      <formula>KJ27=$B$11</formula>
    </cfRule>
    <cfRule type="expression" dxfId="8912" priority="2820">
      <formula>KJ27=$B$10</formula>
    </cfRule>
    <cfRule type="expression" dxfId="8911" priority="2821">
      <formula>KJ27=$B$9</formula>
    </cfRule>
    <cfRule type="expression" dxfId="8910" priority="2822">
      <formula>KJ27=$B$6</formula>
    </cfRule>
    <cfRule type="expression" dxfId="8909" priority="2823">
      <formula>"TEXT(C$16,""ddd"")='Sat'"</formula>
    </cfRule>
  </conditionalFormatting>
  <conditionalFormatting sqref="KJ27">
    <cfRule type="expression" dxfId="8908" priority="2808">
      <formula>KJ27=$B$22</formula>
    </cfRule>
  </conditionalFormatting>
  <conditionalFormatting sqref="KJ27">
    <cfRule type="expression" dxfId="8907" priority="2807">
      <formula>KJ27=$B$23</formula>
    </cfRule>
  </conditionalFormatting>
  <conditionalFormatting sqref="KJ27">
    <cfRule type="expression" dxfId="8906" priority="2805">
      <formula>KJ27=#REF!</formula>
    </cfRule>
    <cfRule type="expression" dxfId="8905" priority="2806">
      <formula>KJ27=$B$23</formula>
    </cfRule>
  </conditionalFormatting>
  <conditionalFormatting sqref="KJ27">
    <cfRule type="expression" dxfId="8904" priority="2801">
      <formula>KJ27=$B$8</formula>
    </cfRule>
    <cfRule type="expression" dxfId="8903" priority="2802">
      <formula>KJ27=$B$24</formula>
    </cfRule>
    <cfRule type="expression" dxfId="8902" priority="2803">
      <formula>KJ27=$B$18</formula>
    </cfRule>
    <cfRule type="expression" dxfId="8901" priority="2804">
      <formula>KJ27=$B$3</formula>
    </cfRule>
  </conditionalFormatting>
  <conditionalFormatting sqref="KJ27">
    <cfRule type="expression" dxfId="8900" priority="2788">
      <formula>KJ27=$B$20</formula>
    </cfRule>
    <cfRule type="expression" dxfId="8899" priority="2789">
      <formula>KJ27=$B$21</formula>
    </cfRule>
    <cfRule type="expression" dxfId="8898" priority="2790">
      <formula>KJ27=$B$19</formula>
    </cfRule>
    <cfRule type="expression" dxfId="8897" priority="2791">
      <formula>KJ27=$B$17</formula>
    </cfRule>
    <cfRule type="expression" dxfId="8896" priority="2792">
      <formula>KJ27=$B$16</formula>
    </cfRule>
    <cfRule type="expression" dxfId="8895" priority="2793">
      <formula>KJ27=$B$14</formula>
    </cfRule>
    <cfRule type="expression" dxfId="8894" priority="2794">
      <formula>KJ27=$B$13</formula>
    </cfRule>
    <cfRule type="expression" dxfId="8893" priority="2795">
      <formula>KJ27=$B$12</formula>
    </cfRule>
    <cfRule type="expression" dxfId="8892" priority="2796">
      <formula>KJ27=$B$11</formula>
    </cfRule>
    <cfRule type="expression" dxfId="8891" priority="2797">
      <formula>KJ27=$B$10</formula>
    </cfRule>
    <cfRule type="expression" dxfId="8890" priority="2798">
      <formula>KJ27=$B$9</formula>
    </cfRule>
    <cfRule type="expression" dxfId="8889" priority="2799">
      <formula>KJ27=$B$6</formula>
    </cfRule>
    <cfRule type="expression" dxfId="8888" priority="2800">
      <formula>"TEXT(C$16,""ddd"")='Sat'"</formula>
    </cfRule>
  </conditionalFormatting>
  <conditionalFormatting sqref="KJ27">
    <cfRule type="expression" dxfId="8887" priority="2787">
      <formula>KJ27=$B$22</formula>
    </cfRule>
  </conditionalFormatting>
  <conditionalFormatting sqref="MQ72:MU72">
    <cfRule type="expression" dxfId="8886" priority="2782">
      <formula>MQ72=$B$4</formula>
    </cfRule>
    <cfRule type="expression" dxfId="8885" priority="2783">
      <formula>MQ72=$B$8</formula>
    </cfRule>
    <cfRule type="expression" dxfId="8884" priority="2784">
      <formula>MQ72=$B$24</formula>
    </cfRule>
    <cfRule type="expression" dxfId="8883" priority="2785">
      <formula>MQ72=$B$18</formula>
    </cfRule>
    <cfRule type="expression" dxfId="8882" priority="2786">
      <formula>MQ72=$B$3</formula>
    </cfRule>
  </conditionalFormatting>
  <conditionalFormatting sqref="MQ72:MU72">
    <cfRule type="expression" dxfId="8881" priority="2767">
      <formula>MQ72=$B$15</formula>
    </cfRule>
    <cfRule type="expression" dxfId="8880" priority="2768">
      <formula>MQ72=$B$7</formula>
    </cfRule>
    <cfRule type="expression" dxfId="8879" priority="2769">
      <formula>MQ72=$B$20</formula>
    </cfRule>
    <cfRule type="expression" dxfId="8878" priority="2770">
      <formula>MQ72=$B$21</formula>
    </cfRule>
    <cfRule type="expression" dxfId="8877" priority="2771">
      <formula>MQ72=$B$19</formula>
    </cfRule>
    <cfRule type="expression" dxfId="8876" priority="2772">
      <formula>MQ72=$B$17</formula>
    </cfRule>
    <cfRule type="expression" dxfId="8875" priority="2773">
      <formula>MQ72=$B$16</formula>
    </cfRule>
    <cfRule type="expression" dxfId="8874" priority="2774">
      <formula>MQ72=$B$14</formula>
    </cfRule>
    <cfRule type="expression" dxfId="8873" priority="2775">
      <formula>MQ72=$B$13</formula>
    </cfRule>
    <cfRule type="expression" dxfId="8872" priority="2776">
      <formula>MQ72=$B$12</formula>
    </cfRule>
    <cfRule type="expression" dxfId="8871" priority="2777">
      <formula>MQ72=$B$11</formula>
    </cfRule>
    <cfRule type="expression" dxfId="8870" priority="2778">
      <formula>MQ72=$B$10</formula>
    </cfRule>
    <cfRule type="expression" dxfId="8869" priority="2779">
      <formula>MQ72=$B$9</formula>
    </cfRule>
    <cfRule type="expression" dxfId="8868" priority="2780">
      <formula>MQ72=$B$6</formula>
    </cfRule>
    <cfRule type="expression" dxfId="8867" priority="2781">
      <formula>"TEXT(C$16,""ddd"")='Sat'"</formula>
    </cfRule>
  </conditionalFormatting>
  <conditionalFormatting sqref="MQ72:MU72">
    <cfRule type="expression" dxfId="8866" priority="2766">
      <formula>MQ72=$B$22</formula>
    </cfRule>
  </conditionalFormatting>
  <conditionalFormatting sqref="MQ72:MU72">
    <cfRule type="expression" dxfId="8865" priority="2765">
      <formula>MQ72=$B$23</formula>
    </cfRule>
  </conditionalFormatting>
  <conditionalFormatting sqref="MX72:NB72">
    <cfRule type="expression" dxfId="8864" priority="2760">
      <formula>MX72=$B$4</formula>
    </cfRule>
    <cfRule type="expression" dxfId="8863" priority="2761">
      <formula>MX72=$B$8</formula>
    </cfRule>
    <cfRule type="expression" dxfId="8862" priority="2762">
      <formula>MX72=$B$24</formula>
    </cfRule>
    <cfRule type="expression" dxfId="8861" priority="2763">
      <formula>MX72=$B$18</formula>
    </cfRule>
    <cfRule type="expression" dxfId="8860" priority="2764">
      <formula>MX72=$B$3</formula>
    </cfRule>
  </conditionalFormatting>
  <conditionalFormatting sqref="MX72:NB72">
    <cfRule type="expression" dxfId="8859" priority="2745">
      <formula>MX72=$B$15</formula>
    </cfRule>
    <cfRule type="expression" dxfId="8858" priority="2746">
      <formula>MX72=$B$7</formula>
    </cfRule>
    <cfRule type="expression" dxfId="8857" priority="2747">
      <formula>MX72=$B$20</formula>
    </cfRule>
    <cfRule type="expression" dxfId="8856" priority="2748">
      <formula>MX72=$B$21</formula>
    </cfRule>
    <cfRule type="expression" dxfId="8855" priority="2749">
      <formula>MX72=$B$19</formula>
    </cfRule>
    <cfRule type="expression" dxfId="8854" priority="2750">
      <formula>MX72=$B$17</formula>
    </cfRule>
    <cfRule type="expression" dxfId="8853" priority="2751">
      <formula>MX72=$B$16</formula>
    </cfRule>
    <cfRule type="expression" dxfId="8852" priority="2752">
      <formula>MX72=$B$14</formula>
    </cfRule>
    <cfRule type="expression" dxfId="8851" priority="2753">
      <formula>MX72=$B$13</formula>
    </cfRule>
    <cfRule type="expression" dxfId="8850" priority="2754">
      <formula>MX72=$B$12</formula>
    </cfRule>
    <cfRule type="expression" dxfId="8849" priority="2755">
      <formula>MX72=$B$11</formula>
    </cfRule>
    <cfRule type="expression" dxfId="8848" priority="2756">
      <formula>MX72=$B$10</formula>
    </cfRule>
    <cfRule type="expression" dxfId="8847" priority="2757">
      <formula>MX72=$B$9</formula>
    </cfRule>
    <cfRule type="expression" dxfId="8846" priority="2758">
      <formula>MX72=$B$6</formula>
    </cfRule>
    <cfRule type="expression" dxfId="8845" priority="2759">
      <formula>"TEXT(C$16,""ddd"")='Sat'"</formula>
    </cfRule>
  </conditionalFormatting>
  <conditionalFormatting sqref="MX72:NB72">
    <cfRule type="expression" dxfId="8844" priority="2744">
      <formula>MX72=$B$22</formula>
    </cfRule>
  </conditionalFormatting>
  <conditionalFormatting sqref="MX72:NB72">
    <cfRule type="expression" dxfId="8843" priority="2743">
      <formula>MX72=$B$23</formula>
    </cfRule>
  </conditionalFormatting>
  <conditionalFormatting sqref="KB42:KC42">
    <cfRule type="expression" dxfId="8842" priority="2659">
      <formula>KB42=$B$8</formula>
    </cfRule>
    <cfRule type="expression" dxfId="8841" priority="2660">
      <formula>KB42=$B$24</formula>
    </cfRule>
    <cfRule type="expression" dxfId="8840" priority="2661">
      <formula>KB42=$B$18</formula>
    </cfRule>
    <cfRule type="expression" dxfId="8839" priority="2662">
      <formula>KB42=$B$3</formula>
    </cfRule>
  </conditionalFormatting>
  <conditionalFormatting sqref="KB42:KC42">
    <cfRule type="expression" dxfId="8838" priority="2646">
      <formula>KB42=$B$20</formula>
    </cfRule>
    <cfRule type="expression" dxfId="8837" priority="2647">
      <formula>KB42=$B$21</formula>
    </cfRule>
    <cfRule type="expression" dxfId="8836" priority="2648">
      <formula>KB42=$B$19</formula>
    </cfRule>
    <cfRule type="expression" dxfId="8835" priority="2649">
      <formula>KB42=$B$17</formula>
    </cfRule>
    <cfRule type="expression" dxfId="8834" priority="2650">
      <formula>KB42=$B$16</formula>
    </cfRule>
    <cfRule type="expression" dxfId="8833" priority="2651">
      <formula>KB42=$B$14</formula>
    </cfRule>
    <cfRule type="expression" dxfId="8832" priority="2652">
      <formula>KB42=$B$13</formula>
    </cfRule>
    <cfRule type="expression" dxfId="8831" priority="2653">
      <formula>KB42=$B$12</formula>
    </cfRule>
    <cfRule type="expression" dxfId="8830" priority="2654">
      <formula>KB42=$B$11</formula>
    </cfRule>
    <cfRule type="expression" dxfId="8829" priority="2655">
      <formula>KB42=$B$10</formula>
    </cfRule>
    <cfRule type="expression" dxfId="8828" priority="2656">
      <formula>KB42=$B$9</formula>
    </cfRule>
    <cfRule type="expression" dxfId="8827" priority="2657">
      <formula>KB42=$B$6</formula>
    </cfRule>
    <cfRule type="expression" dxfId="8826" priority="2658">
      <formula>"TEXT(C$16,""ddd"")='Sat'"</formula>
    </cfRule>
  </conditionalFormatting>
  <conditionalFormatting sqref="KB42:KC42">
    <cfRule type="expression" dxfId="8825" priority="2645">
      <formula>KB42=$B$22</formula>
    </cfRule>
  </conditionalFormatting>
  <conditionalFormatting sqref="KB42:KC42">
    <cfRule type="expression" dxfId="8824" priority="2643">
      <formula>KB42=#REF!</formula>
    </cfRule>
    <cfRule type="expression" dxfId="8823" priority="2644">
      <formula>KB42=$B$23</formula>
    </cfRule>
  </conditionalFormatting>
  <conditionalFormatting sqref="KB42:KC42">
    <cfRule type="expression" dxfId="8822" priority="2639">
      <formula>KB42=$B$8</formula>
    </cfRule>
    <cfRule type="expression" dxfId="8821" priority="2640">
      <formula>KB42=$B$24</formula>
    </cfRule>
    <cfRule type="expression" dxfId="8820" priority="2641">
      <formula>KB42=$B$18</formula>
    </cfRule>
    <cfRule type="expression" dxfId="8819" priority="2642">
      <formula>KB42=$B$3</formula>
    </cfRule>
  </conditionalFormatting>
  <conditionalFormatting sqref="KB42:KC42">
    <cfRule type="expression" dxfId="8818" priority="2626">
      <formula>KB42=$B$20</formula>
    </cfRule>
    <cfRule type="expression" dxfId="8817" priority="2627">
      <formula>KB42=$B$21</formula>
    </cfRule>
    <cfRule type="expression" dxfId="8816" priority="2628">
      <formula>KB42=$B$19</formula>
    </cfRule>
    <cfRule type="expression" dxfId="8815" priority="2629">
      <formula>KB42=$B$17</formula>
    </cfRule>
    <cfRule type="expression" dxfId="8814" priority="2630">
      <formula>KB42=$B$16</formula>
    </cfRule>
    <cfRule type="expression" dxfId="8813" priority="2631">
      <formula>KB42=$B$14</formula>
    </cfRule>
    <cfRule type="expression" dxfId="8812" priority="2632">
      <formula>KB42=$B$13</formula>
    </cfRule>
    <cfRule type="expression" dxfId="8811" priority="2633">
      <formula>KB42=$B$12</formula>
    </cfRule>
    <cfRule type="expression" dxfId="8810" priority="2634">
      <formula>KB42=$B$11</formula>
    </cfRule>
    <cfRule type="expression" dxfId="8809" priority="2635">
      <formula>KB42=$B$10</formula>
    </cfRule>
    <cfRule type="expression" dxfId="8808" priority="2636">
      <formula>KB42=$B$9</formula>
    </cfRule>
    <cfRule type="expression" dxfId="8807" priority="2637">
      <formula>KB42=$B$6</formula>
    </cfRule>
    <cfRule type="expression" dxfId="8806" priority="2638">
      <formula>"TEXT(C$16,""ddd"")='Sat'"</formula>
    </cfRule>
  </conditionalFormatting>
  <conditionalFormatting sqref="KB42:KC42">
    <cfRule type="expression" dxfId="8805" priority="2625">
      <formula>KB42=$B$22</formula>
    </cfRule>
  </conditionalFormatting>
  <conditionalFormatting sqref="KB42:KC42">
    <cfRule type="expression" dxfId="8804" priority="2623">
      <formula>KB42=#REF!</formula>
    </cfRule>
    <cfRule type="expression" dxfId="8803" priority="2624">
      <formula>KB42=$B$23</formula>
    </cfRule>
  </conditionalFormatting>
  <conditionalFormatting sqref="JZ42:KC42">
    <cfRule type="expression" dxfId="8802" priority="2619">
      <formula>JZ42=$B$8</formula>
    </cfRule>
    <cfRule type="expression" dxfId="8801" priority="2620">
      <formula>JZ42=$B$24</formula>
    </cfRule>
    <cfRule type="expression" dxfId="8800" priority="2621">
      <formula>JZ42=$B$18</formula>
    </cfRule>
    <cfRule type="expression" dxfId="8799" priority="2622">
      <formula>JZ42=$B$3</formula>
    </cfRule>
  </conditionalFormatting>
  <conditionalFormatting sqref="JZ42:KC42">
    <cfRule type="expression" dxfId="8798" priority="2606">
      <formula>JZ42=$B$20</formula>
    </cfRule>
    <cfRule type="expression" dxfId="8797" priority="2607">
      <formula>JZ42=$B$21</formula>
    </cfRule>
    <cfRule type="expression" dxfId="8796" priority="2608">
      <formula>JZ42=$B$19</formula>
    </cfRule>
    <cfRule type="expression" dxfId="8795" priority="2609">
      <formula>JZ42=$B$17</formula>
    </cfRule>
    <cfRule type="expression" dxfId="8794" priority="2610">
      <formula>JZ42=$B$16</formula>
    </cfRule>
    <cfRule type="expression" dxfId="8793" priority="2611">
      <formula>JZ42=$B$14</formula>
    </cfRule>
    <cfRule type="expression" dxfId="8792" priority="2612">
      <formula>JZ42=$B$13</formula>
    </cfRule>
    <cfRule type="expression" dxfId="8791" priority="2613">
      <formula>JZ42=$B$12</formula>
    </cfRule>
    <cfRule type="expression" dxfId="8790" priority="2614">
      <formula>JZ42=$B$11</formula>
    </cfRule>
    <cfRule type="expression" dxfId="8789" priority="2615">
      <formula>JZ42=$B$10</formula>
    </cfRule>
    <cfRule type="expression" dxfId="8788" priority="2616">
      <formula>JZ42=$B$9</formula>
    </cfRule>
    <cfRule type="expression" dxfId="8787" priority="2617">
      <formula>JZ42=$B$6</formula>
    </cfRule>
    <cfRule type="expression" dxfId="8786" priority="2618">
      <formula>"TEXT(C$16,""ddd"")='Sat'"</formula>
    </cfRule>
  </conditionalFormatting>
  <conditionalFormatting sqref="JZ42:KC42">
    <cfRule type="expression" dxfId="8785" priority="2605">
      <formula>JZ42=$B$22</formula>
    </cfRule>
  </conditionalFormatting>
  <conditionalFormatting sqref="JZ42:KC42">
    <cfRule type="expression" dxfId="8784" priority="2603">
      <formula>JZ42=#REF!</formula>
    </cfRule>
    <cfRule type="expression" dxfId="8783" priority="2604">
      <formula>JZ42=$B$23</formula>
    </cfRule>
  </conditionalFormatting>
  <conditionalFormatting sqref="JZ42:KC42">
    <cfRule type="expression" dxfId="8782" priority="2599">
      <formula>JZ42=$B$8</formula>
    </cfRule>
    <cfRule type="expression" dxfId="8781" priority="2600">
      <formula>JZ42=$B$24</formula>
    </cfRule>
    <cfRule type="expression" dxfId="8780" priority="2601">
      <formula>JZ42=$B$18</formula>
    </cfRule>
    <cfRule type="expression" dxfId="8779" priority="2602">
      <formula>JZ42=$B$3</formula>
    </cfRule>
  </conditionalFormatting>
  <conditionalFormatting sqref="JZ42:KC42">
    <cfRule type="expression" dxfId="8778" priority="2586">
      <formula>JZ42=$B$20</formula>
    </cfRule>
    <cfRule type="expression" dxfId="8777" priority="2587">
      <formula>JZ42=$B$21</formula>
    </cfRule>
    <cfRule type="expression" dxfId="8776" priority="2588">
      <formula>JZ42=$B$19</formula>
    </cfRule>
    <cfRule type="expression" dxfId="8775" priority="2589">
      <formula>JZ42=$B$17</formula>
    </cfRule>
    <cfRule type="expression" dxfId="8774" priority="2590">
      <formula>JZ42=$B$16</formula>
    </cfRule>
    <cfRule type="expression" dxfId="8773" priority="2591">
      <formula>JZ42=$B$14</formula>
    </cfRule>
    <cfRule type="expression" dxfId="8772" priority="2592">
      <formula>JZ42=$B$13</formula>
    </cfRule>
    <cfRule type="expression" dxfId="8771" priority="2593">
      <formula>JZ42=$B$12</formula>
    </cfRule>
    <cfRule type="expression" dxfId="8770" priority="2594">
      <formula>JZ42=$B$11</formula>
    </cfRule>
    <cfRule type="expression" dxfId="8769" priority="2595">
      <formula>JZ42=$B$10</formula>
    </cfRule>
    <cfRule type="expression" dxfId="8768" priority="2596">
      <formula>JZ42=$B$9</formula>
    </cfRule>
    <cfRule type="expression" dxfId="8767" priority="2597">
      <formula>JZ42=$B$6</formula>
    </cfRule>
    <cfRule type="expression" dxfId="8766" priority="2598">
      <formula>"TEXT(C$16,""ddd"")='Sat'"</formula>
    </cfRule>
  </conditionalFormatting>
  <conditionalFormatting sqref="JZ42:KC42">
    <cfRule type="expression" dxfId="8765" priority="2585">
      <formula>JZ42=$B$22</formula>
    </cfRule>
  </conditionalFormatting>
  <conditionalFormatting sqref="JZ42:KC42">
    <cfRule type="expression" dxfId="8764" priority="2583">
      <formula>JZ42=#REF!</formula>
    </cfRule>
    <cfRule type="expression" dxfId="8763" priority="2584">
      <formula>JZ42=$B$23</formula>
    </cfRule>
  </conditionalFormatting>
  <conditionalFormatting sqref="KF42:KJ42">
    <cfRule type="expression" dxfId="8762" priority="2579">
      <formula>KF42=$B$8</formula>
    </cfRule>
    <cfRule type="expression" dxfId="8761" priority="2580">
      <formula>KF42=$B$24</formula>
    </cfRule>
    <cfRule type="expression" dxfId="8760" priority="2581">
      <formula>KF42=$B$18</formula>
    </cfRule>
    <cfRule type="expression" dxfId="8759" priority="2582">
      <formula>KF42=$B$3</formula>
    </cfRule>
  </conditionalFormatting>
  <conditionalFormatting sqref="KF42:KJ42">
    <cfRule type="expression" dxfId="8758" priority="2566">
      <formula>KF42=$B$20</formula>
    </cfRule>
    <cfRule type="expression" dxfId="8757" priority="2567">
      <formula>KF42=$B$21</formula>
    </cfRule>
    <cfRule type="expression" dxfId="8756" priority="2568">
      <formula>KF42=$B$19</formula>
    </cfRule>
    <cfRule type="expression" dxfId="8755" priority="2569">
      <formula>KF42=$B$17</formula>
    </cfRule>
    <cfRule type="expression" dxfId="8754" priority="2570">
      <formula>KF42=$B$16</formula>
    </cfRule>
    <cfRule type="expression" dxfId="8753" priority="2571">
      <formula>KF42=$B$14</formula>
    </cfRule>
    <cfRule type="expression" dxfId="8752" priority="2572">
      <formula>KF42=$B$13</formula>
    </cfRule>
    <cfRule type="expression" dxfId="8751" priority="2573">
      <formula>KF42=$B$12</formula>
    </cfRule>
    <cfRule type="expression" dxfId="8750" priority="2574">
      <formula>KF42=$B$11</formula>
    </cfRule>
    <cfRule type="expression" dxfId="8749" priority="2575">
      <formula>KF42=$B$10</formula>
    </cfRule>
    <cfRule type="expression" dxfId="8748" priority="2576">
      <formula>KF42=$B$9</formula>
    </cfRule>
    <cfRule type="expression" dxfId="8747" priority="2577">
      <formula>KF42=$B$6</formula>
    </cfRule>
    <cfRule type="expression" dxfId="8746" priority="2578">
      <formula>"TEXT(C$16,""ddd"")='Sat'"</formula>
    </cfRule>
  </conditionalFormatting>
  <conditionalFormatting sqref="KF42:KJ42">
    <cfRule type="expression" dxfId="8745" priority="2565">
      <formula>KF42=$B$22</formula>
    </cfRule>
  </conditionalFormatting>
  <conditionalFormatting sqref="KF42:KJ42">
    <cfRule type="expression" dxfId="8744" priority="2563">
      <formula>KF42=#REF!</formula>
    </cfRule>
    <cfRule type="expression" dxfId="8743" priority="2564">
      <formula>KF42=$B$23</formula>
    </cfRule>
  </conditionalFormatting>
  <conditionalFormatting sqref="KF42:KJ42">
    <cfRule type="expression" dxfId="8742" priority="2559">
      <formula>KF42=$B$8</formula>
    </cfRule>
    <cfRule type="expression" dxfId="8741" priority="2560">
      <formula>KF42=$B$24</formula>
    </cfRule>
    <cfRule type="expression" dxfId="8740" priority="2561">
      <formula>KF42=$B$18</formula>
    </cfRule>
    <cfRule type="expression" dxfId="8739" priority="2562">
      <formula>KF42=$B$3</formula>
    </cfRule>
  </conditionalFormatting>
  <conditionalFormatting sqref="KF42:KJ42">
    <cfRule type="expression" dxfId="8738" priority="2546">
      <formula>KF42=$B$20</formula>
    </cfRule>
    <cfRule type="expression" dxfId="8737" priority="2547">
      <formula>KF42=$B$21</formula>
    </cfRule>
    <cfRule type="expression" dxfId="8736" priority="2548">
      <formula>KF42=$B$19</formula>
    </cfRule>
    <cfRule type="expression" dxfId="8735" priority="2549">
      <formula>KF42=$B$17</formula>
    </cfRule>
    <cfRule type="expression" dxfId="8734" priority="2550">
      <formula>KF42=$B$16</formula>
    </cfRule>
    <cfRule type="expression" dxfId="8733" priority="2551">
      <formula>KF42=$B$14</formula>
    </cfRule>
    <cfRule type="expression" dxfId="8732" priority="2552">
      <formula>KF42=$B$13</formula>
    </cfRule>
    <cfRule type="expression" dxfId="8731" priority="2553">
      <formula>KF42=$B$12</formula>
    </cfRule>
    <cfRule type="expression" dxfId="8730" priority="2554">
      <formula>KF42=$B$11</formula>
    </cfRule>
    <cfRule type="expression" dxfId="8729" priority="2555">
      <formula>KF42=$B$10</formula>
    </cfRule>
    <cfRule type="expression" dxfId="8728" priority="2556">
      <formula>KF42=$B$9</formula>
    </cfRule>
    <cfRule type="expression" dxfId="8727" priority="2557">
      <formula>KF42=$B$6</formula>
    </cfRule>
    <cfRule type="expression" dxfId="8726" priority="2558">
      <formula>"TEXT(C$16,""ddd"")='Sat'"</formula>
    </cfRule>
  </conditionalFormatting>
  <conditionalFormatting sqref="KF42:KJ42">
    <cfRule type="expression" dxfId="8725" priority="2545">
      <formula>KF42=$B$22</formula>
    </cfRule>
  </conditionalFormatting>
  <conditionalFormatting sqref="KF42:KJ42">
    <cfRule type="expression" dxfId="8724" priority="2543">
      <formula>KF42=#REF!</formula>
    </cfRule>
    <cfRule type="expression" dxfId="8723" priority="2544">
      <formula>KF42=$B$23</formula>
    </cfRule>
  </conditionalFormatting>
  <conditionalFormatting sqref="JV28">
    <cfRule type="expression" dxfId="8722" priority="2538">
      <formula>JV28=$B$4</formula>
    </cfRule>
    <cfRule type="expression" dxfId="8721" priority="2539">
      <formula>JV28=$B$8</formula>
    </cfRule>
    <cfRule type="expression" dxfId="8720" priority="2540">
      <formula>JV28=$B$24</formula>
    </cfRule>
    <cfRule type="expression" dxfId="8719" priority="2541">
      <formula>JV28=$B$18</formula>
    </cfRule>
    <cfRule type="expression" dxfId="8718" priority="2542">
      <formula>JV28=$B$3</formula>
    </cfRule>
  </conditionalFormatting>
  <conditionalFormatting sqref="JV28">
    <cfRule type="expression" dxfId="8717" priority="2523">
      <formula>JV28=$B$15</formula>
    </cfRule>
    <cfRule type="expression" dxfId="8716" priority="2524">
      <formula>JV28=$B$7</formula>
    </cfRule>
    <cfRule type="expression" dxfId="8715" priority="2525">
      <formula>JV28=$B$20</formula>
    </cfRule>
    <cfRule type="expression" dxfId="8714" priority="2526">
      <formula>JV28=$B$21</formula>
    </cfRule>
    <cfRule type="expression" dxfId="8713" priority="2527">
      <formula>JV28=$B$19</formula>
    </cfRule>
    <cfRule type="expression" dxfId="8712" priority="2528">
      <formula>JV28=$B$17</formula>
    </cfRule>
    <cfRule type="expression" dxfId="8711" priority="2529">
      <formula>JV28=$B$16</formula>
    </cfRule>
    <cfRule type="expression" dxfId="8710" priority="2530">
      <formula>JV28=$B$14</formula>
    </cfRule>
    <cfRule type="expression" dxfId="8709" priority="2531">
      <formula>JV28=$B$13</formula>
    </cfRule>
    <cfRule type="expression" dxfId="8708" priority="2532">
      <formula>JV28=$B$12</formula>
    </cfRule>
    <cfRule type="expression" dxfId="8707" priority="2533">
      <formula>JV28=$B$11</formula>
    </cfRule>
    <cfRule type="expression" dxfId="8706" priority="2534">
      <formula>JV28=$B$10</formula>
    </cfRule>
    <cfRule type="expression" dxfId="8705" priority="2535">
      <formula>JV28=$B$9</formula>
    </cfRule>
    <cfRule type="expression" dxfId="8704" priority="2536">
      <formula>JV28=$B$6</formula>
    </cfRule>
    <cfRule type="expression" dxfId="8703" priority="2537">
      <formula>"TEXT(C$16,""ddd"")='Sat'"</formula>
    </cfRule>
  </conditionalFormatting>
  <conditionalFormatting sqref="JV28">
    <cfRule type="expression" dxfId="8702" priority="2522">
      <formula>JV28=$B$22</formula>
    </cfRule>
  </conditionalFormatting>
  <conditionalFormatting sqref="JV28">
    <cfRule type="expression" dxfId="8701" priority="2521">
      <formula>JV28=$B$23</formula>
    </cfRule>
  </conditionalFormatting>
  <conditionalFormatting sqref="JV28">
    <cfRule type="expression" dxfId="8700" priority="2519">
      <formula>JV28=#REF!</formula>
    </cfRule>
    <cfRule type="expression" dxfId="8699" priority="2520">
      <formula>JV28=$B$23</formula>
    </cfRule>
  </conditionalFormatting>
  <conditionalFormatting sqref="JV28">
    <cfRule type="expression" dxfId="8698" priority="2515">
      <formula>JV28=$B$8</formula>
    </cfRule>
    <cfRule type="expression" dxfId="8697" priority="2516">
      <formula>JV28=$B$24</formula>
    </cfRule>
    <cfRule type="expression" dxfId="8696" priority="2517">
      <formula>JV28=$B$18</formula>
    </cfRule>
    <cfRule type="expression" dxfId="8695" priority="2518">
      <formula>JV28=$B$3</formula>
    </cfRule>
  </conditionalFormatting>
  <conditionalFormatting sqref="JV28">
    <cfRule type="expression" dxfId="8694" priority="2502">
      <formula>JV28=$B$20</formula>
    </cfRule>
    <cfRule type="expression" dxfId="8693" priority="2503">
      <formula>JV28=$B$21</formula>
    </cfRule>
    <cfRule type="expression" dxfId="8692" priority="2504">
      <formula>JV28=$B$19</formula>
    </cfRule>
    <cfRule type="expression" dxfId="8691" priority="2505">
      <formula>JV28=$B$17</formula>
    </cfRule>
    <cfRule type="expression" dxfId="8690" priority="2506">
      <formula>JV28=$B$16</formula>
    </cfRule>
    <cfRule type="expression" dxfId="8689" priority="2507">
      <formula>JV28=$B$14</formula>
    </cfRule>
    <cfRule type="expression" dxfId="8688" priority="2508">
      <formula>JV28=$B$13</formula>
    </cfRule>
    <cfRule type="expression" dxfId="8687" priority="2509">
      <formula>JV28=$B$12</formula>
    </cfRule>
    <cfRule type="expression" dxfId="8686" priority="2510">
      <formula>JV28=$B$11</formula>
    </cfRule>
    <cfRule type="expression" dxfId="8685" priority="2511">
      <formula>JV28=$B$10</formula>
    </cfRule>
    <cfRule type="expression" dxfId="8684" priority="2512">
      <formula>JV28=$B$9</formula>
    </cfRule>
    <cfRule type="expression" dxfId="8683" priority="2513">
      <formula>JV28=$B$6</formula>
    </cfRule>
    <cfRule type="expression" dxfId="8682" priority="2514">
      <formula>"TEXT(C$16,""ddd"")='Sat'"</formula>
    </cfRule>
  </conditionalFormatting>
  <conditionalFormatting sqref="JV28">
    <cfRule type="expression" dxfId="8681" priority="2501">
      <formula>JV28=$B$22</formula>
    </cfRule>
  </conditionalFormatting>
  <conditionalFormatting sqref="KF42">
    <cfRule type="expression" dxfId="8680" priority="2497">
      <formula>KF42=$B$8</formula>
    </cfRule>
    <cfRule type="expression" dxfId="8679" priority="2498">
      <formula>KF42=$B$24</formula>
    </cfRule>
    <cfRule type="expression" dxfId="8678" priority="2499">
      <formula>KF42=$B$18</formula>
    </cfRule>
    <cfRule type="expression" dxfId="8677" priority="2500">
      <formula>KF42=$B$3</formula>
    </cfRule>
  </conditionalFormatting>
  <conditionalFormatting sqref="KF42">
    <cfRule type="expression" dxfId="8676" priority="2484">
      <formula>KF42=$B$20</formula>
    </cfRule>
    <cfRule type="expression" dxfId="8675" priority="2485">
      <formula>KF42=$B$21</formula>
    </cfRule>
    <cfRule type="expression" dxfId="8674" priority="2486">
      <formula>KF42=$B$19</formula>
    </cfRule>
    <cfRule type="expression" dxfId="8673" priority="2487">
      <formula>KF42=$B$17</formula>
    </cfRule>
    <cfRule type="expression" dxfId="8672" priority="2488">
      <formula>KF42=$B$16</formula>
    </cfRule>
    <cfRule type="expression" dxfId="8671" priority="2489">
      <formula>KF42=$B$14</formula>
    </cfRule>
    <cfRule type="expression" dxfId="8670" priority="2490">
      <formula>KF42=$B$13</formula>
    </cfRule>
    <cfRule type="expression" dxfId="8669" priority="2491">
      <formula>KF42=$B$12</formula>
    </cfRule>
    <cfRule type="expression" dxfId="8668" priority="2492">
      <formula>KF42=$B$11</formula>
    </cfRule>
    <cfRule type="expression" dxfId="8667" priority="2493">
      <formula>KF42=$B$10</formula>
    </cfRule>
    <cfRule type="expression" dxfId="8666" priority="2494">
      <formula>KF42=$B$9</formula>
    </cfRule>
    <cfRule type="expression" dxfId="8665" priority="2495">
      <formula>KF42=$B$6</formula>
    </cfRule>
    <cfRule type="expression" dxfId="8664" priority="2496">
      <formula>"TEXT(C$16,""ddd"")='Sat'"</formula>
    </cfRule>
  </conditionalFormatting>
  <conditionalFormatting sqref="KF42">
    <cfRule type="expression" dxfId="8663" priority="2483">
      <formula>KF42=$B$22</formula>
    </cfRule>
  </conditionalFormatting>
  <conditionalFormatting sqref="KF42">
    <cfRule type="expression" dxfId="8662" priority="2481">
      <formula>KF42=#REF!</formula>
    </cfRule>
    <cfRule type="expression" dxfId="8661" priority="2482">
      <formula>KF42=$B$23</formula>
    </cfRule>
  </conditionalFormatting>
  <conditionalFormatting sqref="KF42">
    <cfRule type="expression" dxfId="8660" priority="2477">
      <formula>KF42=$B$8</formula>
    </cfRule>
    <cfRule type="expression" dxfId="8659" priority="2478">
      <formula>KF42=$B$24</formula>
    </cfRule>
    <cfRule type="expression" dxfId="8658" priority="2479">
      <formula>KF42=$B$18</formula>
    </cfRule>
    <cfRule type="expression" dxfId="8657" priority="2480">
      <formula>KF42=$B$3</formula>
    </cfRule>
  </conditionalFormatting>
  <conditionalFormatting sqref="KF42">
    <cfRule type="expression" dxfId="8656" priority="2464">
      <formula>KF42=$B$20</formula>
    </cfRule>
    <cfRule type="expression" dxfId="8655" priority="2465">
      <formula>KF42=$B$21</formula>
    </cfRule>
    <cfRule type="expression" dxfId="8654" priority="2466">
      <formula>KF42=$B$19</formula>
    </cfRule>
    <cfRule type="expression" dxfId="8653" priority="2467">
      <formula>KF42=$B$17</formula>
    </cfRule>
    <cfRule type="expression" dxfId="8652" priority="2468">
      <formula>KF42=$B$16</formula>
    </cfRule>
    <cfRule type="expression" dxfId="8651" priority="2469">
      <formula>KF42=$B$14</formula>
    </cfRule>
    <cfRule type="expression" dxfId="8650" priority="2470">
      <formula>KF42=$B$13</formula>
    </cfRule>
    <cfRule type="expression" dxfId="8649" priority="2471">
      <formula>KF42=$B$12</formula>
    </cfRule>
    <cfRule type="expression" dxfId="8648" priority="2472">
      <formula>KF42=$B$11</formula>
    </cfRule>
    <cfRule type="expression" dxfId="8647" priority="2473">
      <formula>KF42=$B$10</formula>
    </cfRule>
    <cfRule type="expression" dxfId="8646" priority="2474">
      <formula>KF42=$B$9</formula>
    </cfRule>
    <cfRule type="expression" dxfId="8645" priority="2475">
      <formula>KF42=$B$6</formula>
    </cfRule>
    <cfRule type="expression" dxfId="8644" priority="2476">
      <formula>"TEXT(C$16,""ddd"")='Sat'"</formula>
    </cfRule>
  </conditionalFormatting>
  <conditionalFormatting sqref="KF42">
    <cfRule type="expression" dxfId="8643" priority="2463">
      <formula>KF42=$B$22</formula>
    </cfRule>
  </conditionalFormatting>
  <conditionalFormatting sqref="KF42">
    <cfRule type="expression" dxfId="8642" priority="2461">
      <formula>KF42=#REF!</formula>
    </cfRule>
    <cfRule type="expression" dxfId="8641" priority="2462">
      <formula>KF42=$B$23</formula>
    </cfRule>
  </conditionalFormatting>
  <conditionalFormatting sqref="KG42">
    <cfRule type="expression" dxfId="8640" priority="2457">
      <formula>KG42=$B$8</formula>
    </cfRule>
    <cfRule type="expression" dxfId="8639" priority="2458">
      <formula>KG42=$B$24</formula>
    </cfRule>
    <cfRule type="expression" dxfId="8638" priority="2459">
      <formula>KG42=$B$18</formula>
    </cfRule>
    <cfRule type="expression" dxfId="8637" priority="2460">
      <formula>KG42=$B$3</formula>
    </cfRule>
  </conditionalFormatting>
  <conditionalFormatting sqref="KG42">
    <cfRule type="expression" dxfId="8636" priority="2444">
      <formula>KG42=$B$20</formula>
    </cfRule>
    <cfRule type="expression" dxfId="8635" priority="2445">
      <formula>KG42=$B$21</formula>
    </cfRule>
    <cfRule type="expression" dxfId="8634" priority="2446">
      <formula>KG42=$B$19</formula>
    </cfRule>
    <cfRule type="expression" dxfId="8633" priority="2447">
      <formula>KG42=$B$17</formula>
    </cfRule>
    <cfRule type="expression" dxfId="8632" priority="2448">
      <formula>KG42=$B$16</formula>
    </cfRule>
    <cfRule type="expression" dxfId="8631" priority="2449">
      <formula>KG42=$B$14</formula>
    </cfRule>
    <cfRule type="expression" dxfId="8630" priority="2450">
      <formula>KG42=$B$13</formula>
    </cfRule>
    <cfRule type="expression" dxfId="8629" priority="2451">
      <formula>KG42=$B$12</formula>
    </cfRule>
    <cfRule type="expression" dxfId="8628" priority="2452">
      <formula>KG42=$B$11</formula>
    </cfRule>
    <cfRule type="expression" dxfId="8627" priority="2453">
      <formula>KG42=$B$10</formula>
    </cfRule>
    <cfRule type="expression" dxfId="8626" priority="2454">
      <formula>KG42=$B$9</formula>
    </cfRule>
    <cfRule type="expression" dxfId="8625" priority="2455">
      <formula>KG42=$B$6</formula>
    </cfRule>
    <cfRule type="expression" dxfId="8624" priority="2456">
      <formula>"TEXT(C$16,""ddd"")='Sat'"</formula>
    </cfRule>
  </conditionalFormatting>
  <conditionalFormatting sqref="KG42">
    <cfRule type="expression" dxfId="8623" priority="2443">
      <formula>KG42=$B$22</formula>
    </cfRule>
  </conditionalFormatting>
  <conditionalFormatting sqref="KG42">
    <cfRule type="expression" dxfId="8622" priority="2441">
      <formula>KG42=#REF!</formula>
    </cfRule>
    <cfRule type="expression" dxfId="8621" priority="2442">
      <formula>KG42=$B$23</formula>
    </cfRule>
  </conditionalFormatting>
  <conditionalFormatting sqref="KG42">
    <cfRule type="expression" dxfId="8620" priority="2437">
      <formula>KG42=$B$8</formula>
    </cfRule>
    <cfRule type="expression" dxfId="8619" priority="2438">
      <formula>KG42=$B$24</formula>
    </cfRule>
    <cfRule type="expression" dxfId="8618" priority="2439">
      <formula>KG42=$B$18</formula>
    </cfRule>
    <cfRule type="expression" dxfId="8617" priority="2440">
      <formula>KG42=$B$3</formula>
    </cfRule>
  </conditionalFormatting>
  <conditionalFormatting sqref="KG42">
    <cfRule type="expression" dxfId="8616" priority="2424">
      <formula>KG42=$B$20</formula>
    </cfRule>
    <cfRule type="expression" dxfId="8615" priority="2425">
      <formula>KG42=$B$21</formula>
    </cfRule>
    <cfRule type="expression" dxfId="8614" priority="2426">
      <formula>KG42=$B$19</formula>
    </cfRule>
    <cfRule type="expression" dxfId="8613" priority="2427">
      <formula>KG42=$B$17</formula>
    </cfRule>
    <cfRule type="expression" dxfId="8612" priority="2428">
      <formula>KG42=$B$16</formula>
    </cfRule>
    <cfRule type="expression" dxfId="8611" priority="2429">
      <formula>KG42=$B$14</formula>
    </cfRule>
    <cfRule type="expression" dxfId="8610" priority="2430">
      <formula>KG42=$B$13</formula>
    </cfRule>
    <cfRule type="expression" dxfId="8609" priority="2431">
      <formula>KG42=$B$12</formula>
    </cfRule>
    <cfRule type="expression" dxfId="8608" priority="2432">
      <formula>KG42=$B$11</formula>
    </cfRule>
    <cfRule type="expression" dxfId="8607" priority="2433">
      <formula>KG42=$B$10</formula>
    </cfRule>
    <cfRule type="expression" dxfId="8606" priority="2434">
      <formula>KG42=$B$9</formula>
    </cfRule>
    <cfRule type="expression" dxfId="8605" priority="2435">
      <formula>KG42=$B$6</formula>
    </cfRule>
    <cfRule type="expression" dxfId="8604" priority="2436">
      <formula>"TEXT(C$16,""ddd"")='Sat'"</formula>
    </cfRule>
  </conditionalFormatting>
  <conditionalFormatting sqref="KG42">
    <cfRule type="expression" dxfId="8603" priority="2423">
      <formula>KG42=$B$22</formula>
    </cfRule>
  </conditionalFormatting>
  <conditionalFormatting sqref="KG42">
    <cfRule type="expression" dxfId="8602" priority="2421">
      <formula>KG42=#REF!</formula>
    </cfRule>
    <cfRule type="expression" dxfId="8601" priority="2422">
      <formula>KG42=$B$23</formula>
    </cfRule>
  </conditionalFormatting>
  <conditionalFormatting sqref="KH42">
    <cfRule type="expression" dxfId="8600" priority="2417">
      <formula>KH42=$B$8</formula>
    </cfRule>
    <cfRule type="expression" dxfId="8599" priority="2418">
      <formula>KH42=$B$24</formula>
    </cfRule>
    <cfRule type="expression" dxfId="8598" priority="2419">
      <formula>KH42=$B$18</formula>
    </cfRule>
    <cfRule type="expression" dxfId="8597" priority="2420">
      <formula>KH42=$B$3</formula>
    </cfRule>
  </conditionalFormatting>
  <conditionalFormatting sqref="KH42">
    <cfRule type="expression" dxfId="8596" priority="2404">
      <formula>KH42=$B$20</formula>
    </cfRule>
    <cfRule type="expression" dxfId="8595" priority="2405">
      <formula>KH42=$B$21</formula>
    </cfRule>
    <cfRule type="expression" dxfId="8594" priority="2406">
      <formula>KH42=$B$19</formula>
    </cfRule>
    <cfRule type="expression" dxfId="8593" priority="2407">
      <formula>KH42=$B$17</formula>
    </cfRule>
    <cfRule type="expression" dxfId="8592" priority="2408">
      <formula>KH42=$B$16</formula>
    </cfRule>
    <cfRule type="expression" dxfId="8591" priority="2409">
      <formula>KH42=$B$14</formula>
    </cfRule>
    <cfRule type="expression" dxfId="8590" priority="2410">
      <formula>KH42=$B$13</formula>
    </cfRule>
    <cfRule type="expression" dxfId="8589" priority="2411">
      <formula>KH42=$B$12</formula>
    </cfRule>
    <cfRule type="expression" dxfId="8588" priority="2412">
      <formula>KH42=$B$11</formula>
    </cfRule>
    <cfRule type="expression" dxfId="8587" priority="2413">
      <formula>KH42=$B$10</formula>
    </cfRule>
    <cfRule type="expression" dxfId="8586" priority="2414">
      <formula>KH42=$B$9</formula>
    </cfRule>
    <cfRule type="expression" dxfId="8585" priority="2415">
      <formula>KH42=$B$6</formula>
    </cfRule>
    <cfRule type="expression" dxfId="8584" priority="2416">
      <formula>"TEXT(C$16,""ddd"")='Sat'"</formula>
    </cfRule>
  </conditionalFormatting>
  <conditionalFormatting sqref="KH42">
    <cfRule type="expression" dxfId="8583" priority="2403">
      <formula>KH42=$B$22</formula>
    </cfRule>
  </conditionalFormatting>
  <conditionalFormatting sqref="KH42">
    <cfRule type="expression" dxfId="8582" priority="2401">
      <formula>KH42=#REF!</formula>
    </cfRule>
    <cfRule type="expression" dxfId="8581" priority="2402">
      <formula>KH42=$B$23</formula>
    </cfRule>
  </conditionalFormatting>
  <conditionalFormatting sqref="KH42">
    <cfRule type="expression" dxfId="8580" priority="2397">
      <formula>KH42=$B$8</formula>
    </cfRule>
    <cfRule type="expression" dxfId="8579" priority="2398">
      <formula>KH42=$B$24</formula>
    </cfRule>
    <cfRule type="expression" dxfId="8578" priority="2399">
      <formula>KH42=$B$18</formula>
    </cfRule>
    <cfRule type="expression" dxfId="8577" priority="2400">
      <formula>KH42=$B$3</formula>
    </cfRule>
  </conditionalFormatting>
  <conditionalFormatting sqref="KH42">
    <cfRule type="expression" dxfId="8576" priority="2384">
      <formula>KH42=$B$20</formula>
    </cfRule>
    <cfRule type="expression" dxfId="8575" priority="2385">
      <formula>KH42=$B$21</formula>
    </cfRule>
    <cfRule type="expression" dxfId="8574" priority="2386">
      <formula>KH42=$B$19</formula>
    </cfRule>
    <cfRule type="expression" dxfId="8573" priority="2387">
      <formula>KH42=$B$17</formula>
    </cfRule>
    <cfRule type="expression" dxfId="8572" priority="2388">
      <formula>KH42=$B$16</formula>
    </cfRule>
    <cfRule type="expression" dxfId="8571" priority="2389">
      <formula>KH42=$B$14</formula>
    </cfRule>
    <cfRule type="expression" dxfId="8570" priority="2390">
      <formula>KH42=$B$13</formula>
    </cfRule>
    <cfRule type="expression" dxfId="8569" priority="2391">
      <formula>KH42=$B$12</formula>
    </cfRule>
    <cfRule type="expression" dxfId="8568" priority="2392">
      <formula>KH42=$B$11</formula>
    </cfRule>
    <cfRule type="expression" dxfId="8567" priority="2393">
      <formula>KH42=$B$10</formula>
    </cfRule>
    <cfRule type="expression" dxfId="8566" priority="2394">
      <formula>KH42=$B$9</formula>
    </cfRule>
    <cfRule type="expression" dxfId="8565" priority="2395">
      <formula>KH42=$B$6</formula>
    </cfRule>
    <cfRule type="expression" dxfId="8564" priority="2396">
      <formula>"TEXT(C$16,""ddd"")='Sat'"</formula>
    </cfRule>
  </conditionalFormatting>
  <conditionalFormatting sqref="KH42">
    <cfRule type="expression" dxfId="8563" priority="2383">
      <formula>KH42=$B$22</formula>
    </cfRule>
  </conditionalFormatting>
  <conditionalFormatting sqref="KH42">
    <cfRule type="expression" dxfId="8562" priority="2381">
      <formula>KH42=#REF!</formula>
    </cfRule>
    <cfRule type="expression" dxfId="8561" priority="2382">
      <formula>KH42=$B$23</formula>
    </cfRule>
  </conditionalFormatting>
  <conditionalFormatting sqref="KI42">
    <cfRule type="expression" dxfId="8560" priority="2377">
      <formula>KI42=$B$8</formula>
    </cfRule>
    <cfRule type="expression" dxfId="8559" priority="2378">
      <formula>KI42=$B$24</formula>
    </cfRule>
    <cfRule type="expression" dxfId="8558" priority="2379">
      <formula>KI42=$B$18</formula>
    </cfRule>
    <cfRule type="expression" dxfId="8557" priority="2380">
      <formula>KI42=$B$3</formula>
    </cfRule>
  </conditionalFormatting>
  <conditionalFormatting sqref="KI42">
    <cfRule type="expression" dxfId="8556" priority="2364">
      <formula>KI42=$B$20</formula>
    </cfRule>
    <cfRule type="expression" dxfId="8555" priority="2365">
      <formula>KI42=$B$21</formula>
    </cfRule>
    <cfRule type="expression" dxfId="8554" priority="2366">
      <formula>KI42=$B$19</formula>
    </cfRule>
    <cfRule type="expression" dxfId="8553" priority="2367">
      <formula>KI42=$B$17</formula>
    </cfRule>
    <cfRule type="expression" dxfId="8552" priority="2368">
      <formula>KI42=$B$16</formula>
    </cfRule>
    <cfRule type="expression" dxfId="8551" priority="2369">
      <formula>KI42=$B$14</formula>
    </cfRule>
    <cfRule type="expression" dxfId="8550" priority="2370">
      <formula>KI42=$B$13</formula>
    </cfRule>
    <cfRule type="expression" dxfId="8549" priority="2371">
      <formula>KI42=$B$12</formula>
    </cfRule>
    <cfRule type="expression" dxfId="8548" priority="2372">
      <formula>KI42=$B$11</formula>
    </cfRule>
    <cfRule type="expression" dxfId="8547" priority="2373">
      <formula>KI42=$B$10</formula>
    </cfRule>
    <cfRule type="expression" dxfId="8546" priority="2374">
      <formula>KI42=$B$9</formula>
    </cfRule>
    <cfRule type="expression" dxfId="8545" priority="2375">
      <formula>KI42=$B$6</formula>
    </cfRule>
    <cfRule type="expression" dxfId="8544" priority="2376">
      <formula>"TEXT(C$16,""ddd"")='Sat'"</formula>
    </cfRule>
  </conditionalFormatting>
  <conditionalFormatting sqref="KI42">
    <cfRule type="expression" dxfId="8543" priority="2363">
      <formula>KI42=$B$22</formula>
    </cfRule>
  </conditionalFormatting>
  <conditionalFormatting sqref="KI42">
    <cfRule type="expression" dxfId="8542" priority="2361">
      <formula>KI42=#REF!</formula>
    </cfRule>
    <cfRule type="expression" dxfId="8541" priority="2362">
      <formula>KI42=$B$23</formula>
    </cfRule>
  </conditionalFormatting>
  <conditionalFormatting sqref="KI42">
    <cfRule type="expression" dxfId="8540" priority="2357">
      <formula>KI42=$B$8</formula>
    </cfRule>
    <cfRule type="expression" dxfId="8539" priority="2358">
      <formula>KI42=$B$24</formula>
    </cfRule>
    <cfRule type="expression" dxfId="8538" priority="2359">
      <formula>KI42=$B$18</formula>
    </cfRule>
    <cfRule type="expression" dxfId="8537" priority="2360">
      <formula>KI42=$B$3</formula>
    </cfRule>
  </conditionalFormatting>
  <conditionalFormatting sqref="KI42">
    <cfRule type="expression" dxfId="8536" priority="2344">
      <formula>KI42=$B$20</formula>
    </cfRule>
    <cfRule type="expression" dxfId="8535" priority="2345">
      <formula>KI42=$B$21</formula>
    </cfRule>
    <cfRule type="expression" dxfId="8534" priority="2346">
      <formula>KI42=$B$19</formula>
    </cfRule>
    <cfRule type="expression" dxfId="8533" priority="2347">
      <formula>KI42=$B$17</formula>
    </cfRule>
    <cfRule type="expression" dxfId="8532" priority="2348">
      <formula>KI42=$B$16</formula>
    </cfRule>
    <cfRule type="expression" dxfId="8531" priority="2349">
      <formula>KI42=$B$14</formula>
    </cfRule>
    <cfRule type="expression" dxfId="8530" priority="2350">
      <formula>KI42=$B$13</formula>
    </cfRule>
    <cfRule type="expression" dxfId="8529" priority="2351">
      <formula>KI42=$B$12</formula>
    </cfRule>
    <cfRule type="expression" dxfId="8528" priority="2352">
      <formula>KI42=$B$11</formula>
    </cfRule>
    <cfRule type="expression" dxfId="8527" priority="2353">
      <formula>KI42=$B$10</formula>
    </cfRule>
    <cfRule type="expression" dxfId="8526" priority="2354">
      <formula>KI42=$B$9</formula>
    </cfRule>
    <cfRule type="expression" dxfId="8525" priority="2355">
      <formula>KI42=$B$6</formula>
    </cfRule>
    <cfRule type="expression" dxfId="8524" priority="2356">
      <formula>"TEXT(C$16,""ddd"")='Sat'"</formula>
    </cfRule>
  </conditionalFormatting>
  <conditionalFormatting sqref="KI42">
    <cfRule type="expression" dxfId="8523" priority="2343">
      <formula>KI42=$B$22</formula>
    </cfRule>
  </conditionalFormatting>
  <conditionalFormatting sqref="KI42">
    <cfRule type="expression" dxfId="8522" priority="2341">
      <formula>KI42=#REF!</formula>
    </cfRule>
    <cfRule type="expression" dxfId="8521" priority="2342">
      <formula>KI42=$B$23</formula>
    </cfRule>
  </conditionalFormatting>
  <conditionalFormatting sqref="KJ42">
    <cfRule type="expression" dxfId="8520" priority="2337">
      <formula>KJ42=$B$8</formula>
    </cfRule>
    <cfRule type="expression" dxfId="8519" priority="2338">
      <formula>KJ42=$B$24</formula>
    </cfRule>
    <cfRule type="expression" dxfId="8518" priority="2339">
      <formula>KJ42=$B$18</formula>
    </cfRule>
    <cfRule type="expression" dxfId="8517" priority="2340">
      <formula>KJ42=$B$3</formula>
    </cfRule>
  </conditionalFormatting>
  <conditionalFormatting sqref="KJ42">
    <cfRule type="expression" dxfId="8516" priority="2324">
      <formula>KJ42=$B$20</formula>
    </cfRule>
    <cfRule type="expression" dxfId="8515" priority="2325">
      <formula>KJ42=$B$21</formula>
    </cfRule>
    <cfRule type="expression" dxfId="8514" priority="2326">
      <formula>KJ42=$B$19</formula>
    </cfRule>
    <cfRule type="expression" dxfId="8513" priority="2327">
      <formula>KJ42=$B$17</formula>
    </cfRule>
    <cfRule type="expression" dxfId="8512" priority="2328">
      <formula>KJ42=$B$16</formula>
    </cfRule>
    <cfRule type="expression" dxfId="8511" priority="2329">
      <formula>KJ42=$B$14</formula>
    </cfRule>
    <cfRule type="expression" dxfId="8510" priority="2330">
      <formula>KJ42=$B$13</formula>
    </cfRule>
    <cfRule type="expression" dxfId="8509" priority="2331">
      <formula>KJ42=$B$12</formula>
    </cfRule>
    <cfRule type="expression" dxfId="8508" priority="2332">
      <formula>KJ42=$B$11</formula>
    </cfRule>
    <cfRule type="expression" dxfId="8507" priority="2333">
      <formula>KJ42=$B$10</formula>
    </cfRule>
    <cfRule type="expression" dxfId="8506" priority="2334">
      <formula>KJ42=$B$9</formula>
    </cfRule>
    <cfRule type="expression" dxfId="8505" priority="2335">
      <formula>KJ42=$B$6</formula>
    </cfRule>
    <cfRule type="expression" dxfId="8504" priority="2336">
      <formula>"TEXT(C$16,""ddd"")='Sat'"</formula>
    </cfRule>
  </conditionalFormatting>
  <conditionalFormatting sqref="KJ42">
    <cfRule type="expression" dxfId="8503" priority="2323">
      <formula>KJ42=$B$22</formula>
    </cfRule>
  </conditionalFormatting>
  <conditionalFormatting sqref="KJ42">
    <cfRule type="expression" dxfId="8502" priority="2321">
      <formula>KJ42=#REF!</formula>
    </cfRule>
    <cfRule type="expression" dxfId="8501" priority="2322">
      <formula>KJ42=$B$23</formula>
    </cfRule>
  </conditionalFormatting>
  <conditionalFormatting sqref="KJ42">
    <cfRule type="expression" dxfId="8500" priority="2317">
      <formula>KJ42=$B$8</formula>
    </cfRule>
    <cfRule type="expression" dxfId="8499" priority="2318">
      <formula>KJ42=$B$24</formula>
    </cfRule>
    <cfRule type="expression" dxfId="8498" priority="2319">
      <formula>KJ42=$B$18</formula>
    </cfRule>
    <cfRule type="expression" dxfId="8497" priority="2320">
      <formula>KJ42=$B$3</formula>
    </cfRule>
  </conditionalFormatting>
  <conditionalFormatting sqref="KJ42">
    <cfRule type="expression" dxfId="8496" priority="2304">
      <formula>KJ42=$B$20</formula>
    </cfRule>
    <cfRule type="expression" dxfId="8495" priority="2305">
      <formula>KJ42=$B$21</formula>
    </cfRule>
    <cfRule type="expression" dxfId="8494" priority="2306">
      <formula>KJ42=$B$19</formula>
    </cfRule>
    <cfRule type="expression" dxfId="8493" priority="2307">
      <formula>KJ42=$B$17</formula>
    </cfRule>
    <cfRule type="expression" dxfId="8492" priority="2308">
      <formula>KJ42=$B$16</formula>
    </cfRule>
    <cfRule type="expression" dxfId="8491" priority="2309">
      <formula>KJ42=$B$14</formula>
    </cfRule>
    <cfRule type="expression" dxfId="8490" priority="2310">
      <formula>KJ42=$B$13</formula>
    </cfRule>
    <cfRule type="expression" dxfId="8489" priority="2311">
      <formula>KJ42=$B$12</formula>
    </cfRule>
    <cfRule type="expression" dxfId="8488" priority="2312">
      <formula>KJ42=$B$11</formula>
    </cfRule>
    <cfRule type="expression" dxfId="8487" priority="2313">
      <formula>KJ42=$B$10</formula>
    </cfRule>
    <cfRule type="expression" dxfId="8486" priority="2314">
      <formula>KJ42=$B$9</formula>
    </cfRule>
    <cfRule type="expression" dxfId="8485" priority="2315">
      <formula>KJ42=$B$6</formula>
    </cfRule>
    <cfRule type="expression" dxfId="8484" priority="2316">
      <formula>"TEXT(C$16,""ddd"")='Sat'"</formula>
    </cfRule>
  </conditionalFormatting>
  <conditionalFormatting sqref="KJ42">
    <cfRule type="expression" dxfId="8483" priority="2303">
      <formula>KJ42=$B$22</formula>
    </cfRule>
  </conditionalFormatting>
  <conditionalFormatting sqref="KJ42">
    <cfRule type="expression" dxfId="8482" priority="2301">
      <formula>KJ42=#REF!</formula>
    </cfRule>
    <cfRule type="expression" dxfId="8481" priority="2302">
      <formula>KJ42=$B$23</formula>
    </cfRule>
  </conditionalFormatting>
  <conditionalFormatting sqref="KC34">
    <cfRule type="expression" dxfId="8480" priority="2097">
      <formula>KC34=$B$8</formula>
    </cfRule>
    <cfRule type="expression" dxfId="8479" priority="2098">
      <formula>KC34=$B$24</formula>
    </cfRule>
    <cfRule type="expression" dxfId="8478" priority="2099">
      <formula>KC34=$B$18</formula>
    </cfRule>
    <cfRule type="expression" dxfId="8477" priority="2100">
      <formula>KC34=$B$3</formula>
    </cfRule>
  </conditionalFormatting>
  <conditionalFormatting sqref="KC34">
    <cfRule type="expression" dxfId="8476" priority="2084">
      <formula>KC34=$B$20</formula>
    </cfRule>
    <cfRule type="expression" dxfId="8475" priority="2085">
      <formula>KC34=$B$21</formula>
    </cfRule>
    <cfRule type="expression" dxfId="8474" priority="2086">
      <formula>KC34=$B$19</formula>
    </cfRule>
    <cfRule type="expression" dxfId="8473" priority="2087">
      <formula>KC34=$B$17</formula>
    </cfRule>
    <cfRule type="expression" dxfId="8472" priority="2088">
      <formula>KC34=$B$16</formula>
    </cfRule>
    <cfRule type="expression" dxfId="8471" priority="2089">
      <formula>KC34=$B$14</formula>
    </cfRule>
    <cfRule type="expression" dxfId="8470" priority="2090">
      <formula>KC34=$B$13</formula>
    </cfRule>
    <cfRule type="expression" dxfId="8469" priority="2091">
      <formula>KC34=$B$12</formula>
    </cfRule>
    <cfRule type="expression" dxfId="8468" priority="2092">
      <formula>KC34=$B$11</formula>
    </cfRule>
    <cfRule type="expression" dxfId="8467" priority="2093">
      <formula>KC34=$B$10</formula>
    </cfRule>
    <cfRule type="expression" dxfId="8466" priority="2094">
      <formula>KC34=$B$9</formula>
    </cfRule>
    <cfRule type="expression" dxfId="8465" priority="2095">
      <formula>KC34=$B$6</formula>
    </cfRule>
    <cfRule type="expression" dxfId="8464" priority="2096">
      <formula>"TEXT(C$16,""ddd"")='Sat'"</formula>
    </cfRule>
  </conditionalFormatting>
  <conditionalFormatting sqref="KC34">
    <cfRule type="expression" dxfId="8463" priority="2083">
      <formula>KC34=$B$22</formula>
    </cfRule>
  </conditionalFormatting>
  <conditionalFormatting sqref="KC34">
    <cfRule type="expression" dxfId="8462" priority="2081">
      <formula>KC34=#REF!</formula>
    </cfRule>
    <cfRule type="expression" dxfId="8461" priority="2082">
      <formula>KC34=$B$23</formula>
    </cfRule>
  </conditionalFormatting>
  <conditionalFormatting sqref="KC34">
    <cfRule type="expression" dxfId="8460" priority="2077">
      <formula>KC34=$B$8</formula>
    </cfRule>
    <cfRule type="expression" dxfId="8459" priority="2078">
      <formula>KC34=$B$24</formula>
    </cfRule>
    <cfRule type="expression" dxfId="8458" priority="2079">
      <formula>KC34=$B$18</formula>
    </cfRule>
    <cfRule type="expression" dxfId="8457" priority="2080">
      <formula>KC34=$B$3</formula>
    </cfRule>
  </conditionalFormatting>
  <conditionalFormatting sqref="KC34">
    <cfRule type="expression" dxfId="8456" priority="2064">
      <formula>KC34=$B$20</formula>
    </cfRule>
    <cfRule type="expression" dxfId="8455" priority="2065">
      <formula>KC34=$B$21</formula>
    </cfRule>
    <cfRule type="expression" dxfId="8454" priority="2066">
      <formula>KC34=$B$19</formula>
    </cfRule>
    <cfRule type="expression" dxfId="8453" priority="2067">
      <formula>KC34=$B$17</formula>
    </cfRule>
    <cfRule type="expression" dxfId="8452" priority="2068">
      <formula>KC34=$B$16</formula>
    </cfRule>
    <cfRule type="expression" dxfId="8451" priority="2069">
      <formula>KC34=$B$14</formula>
    </cfRule>
    <cfRule type="expression" dxfId="8450" priority="2070">
      <formula>KC34=$B$13</formula>
    </cfRule>
    <cfRule type="expression" dxfId="8449" priority="2071">
      <formula>KC34=$B$12</formula>
    </cfRule>
    <cfRule type="expression" dxfId="8448" priority="2072">
      <formula>KC34=$B$11</formula>
    </cfRule>
    <cfRule type="expression" dxfId="8447" priority="2073">
      <formula>KC34=$B$10</formula>
    </cfRule>
    <cfRule type="expression" dxfId="8446" priority="2074">
      <formula>KC34=$B$9</formula>
    </cfRule>
    <cfRule type="expression" dxfId="8445" priority="2075">
      <formula>KC34=$B$6</formula>
    </cfRule>
    <cfRule type="expression" dxfId="8444" priority="2076">
      <formula>"TEXT(C$16,""ddd"")='Sat'"</formula>
    </cfRule>
  </conditionalFormatting>
  <conditionalFormatting sqref="KC34">
    <cfRule type="expression" dxfId="8443" priority="2063">
      <formula>KC34=$B$22</formula>
    </cfRule>
  </conditionalFormatting>
  <conditionalFormatting sqref="KC34">
    <cfRule type="expression" dxfId="8442" priority="2061">
      <formula>KC34=#REF!</formula>
    </cfRule>
    <cfRule type="expression" dxfId="8441" priority="2062">
      <formula>KC34=$B$23</formula>
    </cfRule>
  </conditionalFormatting>
  <conditionalFormatting sqref="KB34">
    <cfRule type="expression" dxfId="8440" priority="2057">
      <formula>KB34=$B$8</formula>
    </cfRule>
    <cfRule type="expression" dxfId="8439" priority="2058">
      <formula>KB34=$B$24</formula>
    </cfRule>
    <cfRule type="expression" dxfId="8438" priority="2059">
      <formula>KB34=$B$18</formula>
    </cfRule>
    <cfRule type="expression" dxfId="8437" priority="2060">
      <formula>KB34=$B$3</formula>
    </cfRule>
  </conditionalFormatting>
  <conditionalFormatting sqref="KB34">
    <cfRule type="expression" dxfId="8436" priority="2044">
      <formula>KB34=$B$20</formula>
    </cfRule>
    <cfRule type="expression" dxfId="8435" priority="2045">
      <formula>KB34=$B$21</formula>
    </cfRule>
    <cfRule type="expression" dxfId="8434" priority="2046">
      <formula>KB34=$B$19</formula>
    </cfRule>
    <cfRule type="expression" dxfId="8433" priority="2047">
      <formula>KB34=$B$17</formula>
    </cfRule>
    <cfRule type="expression" dxfId="8432" priority="2048">
      <formula>KB34=$B$16</formula>
    </cfRule>
    <cfRule type="expression" dxfId="8431" priority="2049">
      <formula>KB34=$B$14</formula>
    </cfRule>
    <cfRule type="expression" dxfId="8430" priority="2050">
      <formula>KB34=$B$13</formula>
    </cfRule>
    <cfRule type="expression" dxfId="8429" priority="2051">
      <formula>KB34=$B$12</formula>
    </cfRule>
    <cfRule type="expression" dxfId="8428" priority="2052">
      <formula>KB34=$B$11</formula>
    </cfRule>
    <cfRule type="expression" dxfId="8427" priority="2053">
      <formula>KB34=$B$10</formula>
    </cfRule>
    <cfRule type="expression" dxfId="8426" priority="2054">
      <formula>KB34=$B$9</formula>
    </cfRule>
    <cfRule type="expression" dxfId="8425" priority="2055">
      <formula>KB34=$B$6</formula>
    </cfRule>
    <cfRule type="expression" dxfId="8424" priority="2056">
      <formula>"TEXT(C$16,""ddd"")='Sat'"</formula>
    </cfRule>
  </conditionalFormatting>
  <conditionalFormatting sqref="KB34">
    <cfRule type="expression" dxfId="8423" priority="2043">
      <formula>KB34=$B$22</formula>
    </cfRule>
  </conditionalFormatting>
  <conditionalFormatting sqref="KB34">
    <cfRule type="expression" dxfId="8422" priority="2041">
      <formula>KB34=#REF!</formula>
    </cfRule>
    <cfRule type="expression" dxfId="8421" priority="2042">
      <formula>KB34=$B$23</formula>
    </cfRule>
  </conditionalFormatting>
  <conditionalFormatting sqref="KB34">
    <cfRule type="expression" dxfId="8420" priority="2037">
      <formula>KB34=$B$8</formula>
    </cfRule>
    <cfRule type="expression" dxfId="8419" priority="2038">
      <formula>KB34=$B$24</formula>
    </cfRule>
    <cfRule type="expression" dxfId="8418" priority="2039">
      <formula>KB34=$B$18</formula>
    </cfRule>
    <cfRule type="expression" dxfId="8417" priority="2040">
      <formula>KB34=$B$3</formula>
    </cfRule>
  </conditionalFormatting>
  <conditionalFormatting sqref="KB34">
    <cfRule type="expression" dxfId="8416" priority="2024">
      <formula>KB34=$B$20</formula>
    </cfRule>
    <cfRule type="expression" dxfId="8415" priority="2025">
      <formula>KB34=$B$21</formula>
    </cfRule>
    <cfRule type="expression" dxfId="8414" priority="2026">
      <formula>KB34=$B$19</formula>
    </cfRule>
    <cfRule type="expression" dxfId="8413" priority="2027">
      <formula>KB34=$B$17</formula>
    </cfRule>
    <cfRule type="expression" dxfId="8412" priority="2028">
      <formula>KB34=$B$16</formula>
    </cfRule>
    <cfRule type="expression" dxfId="8411" priority="2029">
      <formula>KB34=$B$14</formula>
    </cfRule>
    <cfRule type="expression" dxfId="8410" priority="2030">
      <formula>KB34=$B$13</formula>
    </cfRule>
    <cfRule type="expression" dxfId="8409" priority="2031">
      <formula>KB34=$B$12</formula>
    </cfRule>
    <cfRule type="expression" dxfId="8408" priority="2032">
      <formula>KB34=$B$11</formula>
    </cfRule>
    <cfRule type="expression" dxfId="8407" priority="2033">
      <formula>KB34=$B$10</formula>
    </cfRule>
    <cfRule type="expression" dxfId="8406" priority="2034">
      <formula>KB34=$B$9</formula>
    </cfRule>
    <cfRule type="expression" dxfId="8405" priority="2035">
      <formula>KB34=$B$6</formula>
    </cfRule>
    <cfRule type="expression" dxfId="8404" priority="2036">
      <formula>"TEXT(C$16,""ddd"")='Sat'"</formula>
    </cfRule>
  </conditionalFormatting>
  <conditionalFormatting sqref="KB34">
    <cfRule type="expression" dxfId="8403" priority="2023">
      <formula>KB34=$B$22</formula>
    </cfRule>
  </conditionalFormatting>
  <conditionalFormatting sqref="KB34">
    <cfRule type="expression" dxfId="8402" priority="2021">
      <formula>KB34=#REF!</formula>
    </cfRule>
    <cfRule type="expression" dxfId="8401" priority="2022">
      <formula>KB34=$B$23</formula>
    </cfRule>
  </conditionalFormatting>
  <conditionalFormatting sqref="KA34">
    <cfRule type="expression" dxfId="8400" priority="2017">
      <formula>KA34=$B$8</formula>
    </cfRule>
    <cfRule type="expression" dxfId="8399" priority="2018">
      <formula>KA34=$B$24</formula>
    </cfRule>
    <cfRule type="expression" dxfId="8398" priority="2019">
      <formula>KA34=$B$18</formula>
    </cfRule>
    <cfRule type="expression" dxfId="8397" priority="2020">
      <formula>KA34=$B$3</formula>
    </cfRule>
  </conditionalFormatting>
  <conditionalFormatting sqref="KA34">
    <cfRule type="expression" dxfId="8396" priority="2004">
      <formula>KA34=$B$20</formula>
    </cfRule>
    <cfRule type="expression" dxfId="8395" priority="2005">
      <formula>KA34=$B$21</formula>
    </cfRule>
    <cfRule type="expression" dxfId="8394" priority="2006">
      <formula>KA34=$B$19</formula>
    </cfRule>
    <cfRule type="expression" dxfId="8393" priority="2007">
      <formula>KA34=$B$17</formula>
    </cfRule>
    <cfRule type="expression" dxfId="8392" priority="2008">
      <formula>KA34=$B$16</formula>
    </cfRule>
    <cfRule type="expression" dxfId="8391" priority="2009">
      <formula>KA34=$B$14</formula>
    </cfRule>
    <cfRule type="expression" dxfId="8390" priority="2010">
      <formula>KA34=$B$13</formula>
    </cfRule>
    <cfRule type="expression" dxfId="8389" priority="2011">
      <formula>KA34=$B$12</formula>
    </cfRule>
    <cfRule type="expression" dxfId="8388" priority="2012">
      <formula>KA34=$B$11</formula>
    </cfRule>
    <cfRule type="expression" dxfId="8387" priority="2013">
      <formula>KA34=$B$10</formula>
    </cfRule>
    <cfRule type="expression" dxfId="8386" priority="2014">
      <formula>KA34=$B$9</formula>
    </cfRule>
    <cfRule type="expression" dxfId="8385" priority="2015">
      <formula>KA34=$B$6</formula>
    </cfRule>
    <cfRule type="expression" dxfId="8384" priority="2016">
      <formula>"TEXT(C$16,""ddd"")='Sat'"</formula>
    </cfRule>
  </conditionalFormatting>
  <conditionalFormatting sqref="KA34">
    <cfRule type="expression" dxfId="8383" priority="2003">
      <formula>KA34=$B$22</formula>
    </cfRule>
  </conditionalFormatting>
  <conditionalFormatting sqref="KA34">
    <cfRule type="expression" dxfId="8382" priority="2001">
      <formula>KA34=#REF!</formula>
    </cfRule>
    <cfRule type="expression" dxfId="8381" priority="2002">
      <formula>KA34=$B$23</formula>
    </cfRule>
  </conditionalFormatting>
  <conditionalFormatting sqref="KA34">
    <cfRule type="expression" dxfId="8380" priority="1997">
      <formula>KA34=$B$8</formula>
    </cfRule>
    <cfRule type="expression" dxfId="8379" priority="1998">
      <formula>KA34=$B$24</formula>
    </cfRule>
    <cfRule type="expression" dxfId="8378" priority="1999">
      <formula>KA34=$B$18</formula>
    </cfRule>
    <cfRule type="expression" dxfId="8377" priority="2000">
      <formula>KA34=$B$3</formula>
    </cfRule>
  </conditionalFormatting>
  <conditionalFormatting sqref="KA34">
    <cfRule type="expression" dxfId="8376" priority="1984">
      <formula>KA34=$B$20</formula>
    </cfRule>
    <cfRule type="expression" dxfId="8375" priority="1985">
      <formula>KA34=$B$21</formula>
    </cfRule>
    <cfRule type="expression" dxfId="8374" priority="1986">
      <formula>KA34=$B$19</formula>
    </cfRule>
    <cfRule type="expression" dxfId="8373" priority="1987">
      <formula>KA34=$B$17</formula>
    </cfRule>
    <cfRule type="expression" dxfId="8372" priority="1988">
      <formula>KA34=$B$16</formula>
    </cfRule>
    <cfRule type="expression" dxfId="8371" priority="1989">
      <formula>KA34=$B$14</formula>
    </cfRule>
    <cfRule type="expression" dxfId="8370" priority="1990">
      <formula>KA34=$B$13</formula>
    </cfRule>
    <cfRule type="expression" dxfId="8369" priority="1991">
      <formula>KA34=$B$12</formula>
    </cfRule>
    <cfRule type="expression" dxfId="8368" priority="1992">
      <formula>KA34=$B$11</formula>
    </cfRule>
    <cfRule type="expression" dxfId="8367" priority="1993">
      <formula>KA34=$B$10</formula>
    </cfRule>
    <cfRule type="expression" dxfId="8366" priority="1994">
      <formula>KA34=$B$9</formula>
    </cfRule>
    <cfRule type="expression" dxfId="8365" priority="1995">
      <formula>KA34=$B$6</formula>
    </cfRule>
    <cfRule type="expression" dxfId="8364" priority="1996">
      <formula>"TEXT(C$16,""ddd"")='Sat'"</formula>
    </cfRule>
  </conditionalFormatting>
  <conditionalFormatting sqref="KA34">
    <cfRule type="expression" dxfId="8363" priority="1983">
      <formula>KA34=$B$22</formula>
    </cfRule>
  </conditionalFormatting>
  <conditionalFormatting sqref="KA34">
    <cfRule type="expression" dxfId="8362" priority="1981">
      <formula>KA34=#REF!</formula>
    </cfRule>
    <cfRule type="expression" dxfId="8361" priority="1982">
      <formula>KA34=$B$23</formula>
    </cfRule>
  </conditionalFormatting>
  <conditionalFormatting sqref="JZ34:KC34">
    <cfRule type="expression" dxfId="8360" priority="1977">
      <formula>JZ34=$B$8</formula>
    </cfRule>
    <cfRule type="expression" dxfId="8359" priority="1978">
      <formula>JZ34=$B$24</formula>
    </cfRule>
    <cfRule type="expression" dxfId="8358" priority="1979">
      <formula>JZ34=$B$18</formula>
    </cfRule>
    <cfRule type="expression" dxfId="8357" priority="1980">
      <formula>JZ34=$B$3</formula>
    </cfRule>
  </conditionalFormatting>
  <conditionalFormatting sqref="JZ34:KC34">
    <cfRule type="expression" dxfId="8356" priority="1964">
      <formula>JZ34=$B$20</formula>
    </cfRule>
    <cfRule type="expression" dxfId="8355" priority="1965">
      <formula>JZ34=$B$21</formula>
    </cfRule>
    <cfRule type="expression" dxfId="8354" priority="1966">
      <formula>JZ34=$B$19</formula>
    </cfRule>
    <cfRule type="expression" dxfId="8353" priority="1967">
      <formula>JZ34=$B$17</formula>
    </cfRule>
    <cfRule type="expression" dxfId="8352" priority="1968">
      <formula>JZ34=$B$16</formula>
    </cfRule>
    <cfRule type="expression" dxfId="8351" priority="1969">
      <formula>JZ34=$B$14</formula>
    </cfRule>
    <cfRule type="expression" dxfId="8350" priority="1970">
      <formula>JZ34=$B$13</formula>
    </cfRule>
    <cfRule type="expression" dxfId="8349" priority="1971">
      <formula>JZ34=$B$12</formula>
    </cfRule>
    <cfRule type="expression" dxfId="8348" priority="1972">
      <formula>JZ34=$B$11</formula>
    </cfRule>
    <cfRule type="expression" dxfId="8347" priority="1973">
      <formula>JZ34=$B$10</formula>
    </cfRule>
    <cfRule type="expression" dxfId="8346" priority="1974">
      <formula>JZ34=$B$9</formula>
    </cfRule>
    <cfRule type="expression" dxfId="8345" priority="1975">
      <formula>JZ34=$B$6</formula>
    </cfRule>
    <cfRule type="expression" dxfId="8344" priority="1976">
      <formula>"TEXT(C$16,""ddd"")='Sat'"</formula>
    </cfRule>
  </conditionalFormatting>
  <conditionalFormatting sqref="JZ34:KC34">
    <cfRule type="expression" dxfId="8343" priority="1963">
      <formula>JZ34=$B$22</formula>
    </cfRule>
  </conditionalFormatting>
  <conditionalFormatting sqref="JZ34:KC34">
    <cfRule type="expression" dxfId="8342" priority="1961">
      <formula>JZ34=#REF!</formula>
    </cfRule>
    <cfRule type="expression" dxfId="8341" priority="1962">
      <formula>JZ34=$B$23</formula>
    </cfRule>
  </conditionalFormatting>
  <conditionalFormatting sqref="JZ34:KC34">
    <cfRule type="expression" dxfId="8340" priority="1957">
      <formula>JZ34=$B$8</formula>
    </cfRule>
    <cfRule type="expression" dxfId="8339" priority="1958">
      <formula>JZ34=$B$24</formula>
    </cfRule>
    <cfRule type="expression" dxfId="8338" priority="1959">
      <formula>JZ34=$B$18</formula>
    </cfRule>
    <cfRule type="expression" dxfId="8337" priority="1960">
      <formula>JZ34=$B$3</formula>
    </cfRule>
  </conditionalFormatting>
  <conditionalFormatting sqref="JZ34:KC34">
    <cfRule type="expression" dxfId="8336" priority="1944">
      <formula>JZ34=$B$20</formula>
    </cfRule>
    <cfRule type="expression" dxfId="8335" priority="1945">
      <formula>JZ34=$B$21</formula>
    </cfRule>
    <cfRule type="expression" dxfId="8334" priority="1946">
      <formula>JZ34=$B$19</formula>
    </cfRule>
    <cfRule type="expression" dxfId="8333" priority="1947">
      <formula>JZ34=$B$17</formula>
    </cfRule>
    <cfRule type="expression" dxfId="8332" priority="1948">
      <formula>JZ34=$B$16</formula>
    </cfRule>
    <cfRule type="expression" dxfId="8331" priority="1949">
      <formula>JZ34=$B$14</formula>
    </cfRule>
    <cfRule type="expression" dxfId="8330" priority="1950">
      <formula>JZ34=$B$13</formula>
    </cfRule>
    <cfRule type="expression" dxfId="8329" priority="1951">
      <formula>JZ34=$B$12</formula>
    </cfRule>
    <cfRule type="expression" dxfId="8328" priority="1952">
      <formula>JZ34=$B$11</formula>
    </cfRule>
    <cfRule type="expression" dxfId="8327" priority="1953">
      <formula>JZ34=$B$10</formula>
    </cfRule>
    <cfRule type="expression" dxfId="8326" priority="1954">
      <formula>JZ34=$B$9</formula>
    </cfRule>
    <cfRule type="expression" dxfId="8325" priority="1955">
      <formula>JZ34=$B$6</formula>
    </cfRule>
    <cfRule type="expression" dxfId="8324" priority="1956">
      <formula>"TEXT(C$16,""ddd"")='Sat'"</formula>
    </cfRule>
  </conditionalFormatting>
  <conditionalFormatting sqref="JZ34:KC34">
    <cfRule type="expression" dxfId="8323" priority="1943">
      <formula>JZ34=$B$22</formula>
    </cfRule>
  </conditionalFormatting>
  <conditionalFormatting sqref="JZ34:KC34">
    <cfRule type="expression" dxfId="8322" priority="1941">
      <formula>JZ34=#REF!</formula>
    </cfRule>
    <cfRule type="expression" dxfId="8321" priority="1942">
      <formula>JZ34=$B$23</formula>
    </cfRule>
  </conditionalFormatting>
  <conditionalFormatting sqref="KF34:KJ34">
    <cfRule type="expression" dxfId="8320" priority="1937">
      <formula>KF34=$B$8</formula>
    </cfRule>
    <cfRule type="expression" dxfId="8319" priority="1938">
      <formula>KF34=$B$24</formula>
    </cfRule>
    <cfRule type="expression" dxfId="8318" priority="1939">
      <formula>KF34=$B$18</formula>
    </cfRule>
    <cfRule type="expression" dxfId="8317" priority="1940">
      <formula>KF34=$B$3</formula>
    </cfRule>
  </conditionalFormatting>
  <conditionalFormatting sqref="KF34:KJ34">
    <cfRule type="expression" dxfId="8316" priority="1924">
      <formula>KF34=$B$20</formula>
    </cfRule>
    <cfRule type="expression" dxfId="8315" priority="1925">
      <formula>KF34=$B$21</formula>
    </cfRule>
    <cfRule type="expression" dxfId="8314" priority="1926">
      <formula>KF34=$B$19</formula>
    </cfRule>
    <cfRule type="expression" dxfId="8313" priority="1927">
      <formula>KF34=$B$17</formula>
    </cfRule>
    <cfRule type="expression" dxfId="8312" priority="1928">
      <formula>KF34=$B$16</formula>
    </cfRule>
    <cfRule type="expression" dxfId="8311" priority="1929">
      <formula>KF34=$B$14</formula>
    </cfRule>
    <cfRule type="expression" dxfId="8310" priority="1930">
      <formula>KF34=$B$13</formula>
    </cfRule>
    <cfRule type="expression" dxfId="8309" priority="1931">
      <formula>KF34=$B$12</formula>
    </cfRule>
    <cfRule type="expression" dxfId="8308" priority="1932">
      <formula>KF34=$B$11</formula>
    </cfRule>
    <cfRule type="expression" dxfId="8307" priority="1933">
      <formula>KF34=$B$10</formula>
    </cfRule>
    <cfRule type="expression" dxfId="8306" priority="1934">
      <formula>KF34=$B$9</formula>
    </cfRule>
    <cfRule type="expression" dxfId="8305" priority="1935">
      <formula>KF34=$B$6</formula>
    </cfRule>
    <cfRule type="expression" dxfId="8304" priority="1936">
      <formula>"TEXT(C$16,""ddd"")='Sat'"</formula>
    </cfRule>
  </conditionalFormatting>
  <conditionalFormatting sqref="KF34:KJ34">
    <cfRule type="expression" dxfId="8303" priority="1923">
      <formula>KF34=$B$22</formula>
    </cfRule>
  </conditionalFormatting>
  <conditionalFormatting sqref="KF34:KJ34">
    <cfRule type="expression" dxfId="8302" priority="1921">
      <formula>KF34=#REF!</formula>
    </cfRule>
    <cfRule type="expression" dxfId="8301" priority="1922">
      <formula>KF34=$B$23</formula>
    </cfRule>
  </conditionalFormatting>
  <conditionalFormatting sqref="KF34:KJ34">
    <cfRule type="expression" dxfId="8300" priority="1917">
      <formula>KF34=$B$8</formula>
    </cfRule>
    <cfRule type="expression" dxfId="8299" priority="1918">
      <formula>KF34=$B$24</formula>
    </cfRule>
    <cfRule type="expression" dxfId="8298" priority="1919">
      <formula>KF34=$B$18</formula>
    </cfRule>
    <cfRule type="expression" dxfId="8297" priority="1920">
      <formula>KF34=$B$3</formula>
    </cfRule>
  </conditionalFormatting>
  <conditionalFormatting sqref="KF34:KJ34">
    <cfRule type="expression" dxfId="8296" priority="1904">
      <formula>KF34=$B$20</formula>
    </cfRule>
    <cfRule type="expression" dxfId="8295" priority="1905">
      <formula>KF34=$B$21</formula>
    </cfRule>
    <cfRule type="expression" dxfId="8294" priority="1906">
      <formula>KF34=$B$19</formula>
    </cfRule>
    <cfRule type="expression" dxfId="8293" priority="1907">
      <formula>KF34=$B$17</formula>
    </cfRule>
    <cfRule type="expression" dxfId="8292" priority="1908">
      <formula>KF34=$B$16</formula>
    </cfRule>
    <cfRule type="expression" dxfId="8291" priority="1909">
      <formula>KF34=$B$14</formula>
    </cfRule>
    <cfRule type="expression" dxfId="8290" priority="1910">
      <formula>KF34=$B$13</formula>
    </cfRule>
    <cfRule type="expression" dxfId="8289" priority="1911">
      <formula>KF34=$B$12</formula>
    </cfRule>
    <cfRule type="expression" dxfId="8288" priority="1912">
      <formula>KF34=$B$11</formula>
    </cfRule>
    <cfRule type="expression" dxfId="8287" priority="1913">
      <formula>KF34=$B$10</formula>
    </cfRule>
    <cfRule type="expression" dxfId="8286" priority="1914">
      <formula>KF34=$B$9</formula>
    </cfRule>
    <cfRule type="expression" dxfId="8285" priority="1915">
      <formula>KF34=$B$6</formula>
    </cfRule>
    <cfRule type="expression" dxfId="8284" priority="1916">
      <formula>"TEXT(C$16,""ddd"")='Sat'"</formula>
    </cfRule>
  </conditionalFormatting>
  <conditionalFormatting sqref="KF34:KJ34">
    <cfRule type="expression" dxfId="8283" priority="1903">
      <formula>KF34=$B$22</formula>
    </cfRule>
  </conditionalFormatting>
  <conditionalFormatting sqref="KF34:KJ34">
    <cfRule type="expression" dxfId="8282" priority="1901">
      <formula>KF34=#REF!</formula>
    </cfRule>
    <cfRule type="expression" dxfId="8281" priority="1902">
      <formula>KF34=$B$23</formula>
    </cfRule>
  </conditionalFormatting>
  <conditionalFormatting sqref="KF34:KJ34">
    <cfRule type="expression" dxfId="8280" priority="1897">
      <formula>KF34=$B$8</formula>
    </cfRule>
    <cfRule type="expression" dxfId="8279" priority="1898">
      <formula>KF34=$B$24</formula>
    </cfRule>
    <cfRule type="expression" dxfId="8278" priority="1899">
      <formula>KF34=$B$18</formula>
    </cfRule>
    <cfRule type="expression" dxfId="8277" priority="1900">
      <formula>KF34=$B$3</formula>
    </cfRule>
  </conditionalFormatting>
  <conditionalFormatting sqref="KF34:KJ34">
    <cfRule type="expression" dxfId="8276" priority="1884">
      <formula>KF34=$B$20</formula>
    </cfRule>
    <cfRule type="expression" dxfId="8275" priority="1885">
      <formula>KF34=$B$21</formula>
    </cfRule>
    <cfRule type="expression" dxfId="8274" priority="1886">
      <formula>KF34=$B$19</formula>
    </cfRule>
    <cfRule type="expression" dxfId="8273" priority="1887">
      <formula>KF34=$B$17</formula>
    </cfRule>
    <cfRule type="expression" dxfId="8272" priority="1888">
      <formula>KF34=$B$16</formula>
    </cfRule>
    <cfRule type="expression" dxfId="8271" priority="1889">
      <formula>KF34=$B$14</formula>
    </cfRule>
    <cfRule type="expression" dxfId="8270" priority="1890">
      <formula>KF34=$B$13</formula>
    </cfRule>
    <cfRule type="expression" dxfId="8269" priority="1891">
      <formula>KF34=$B$12</formula>
    </cfRule>
    <cfRule type="expression" dxfId="8268" priority="1892">
      <formula>KF34=$B$11</formula>
    </cfRule>
    <cfRule type="expression" dxfId="8267" priority="1893">
      <formula>KF34=$B$10</formula>
    </cfRule>
    <cfRule type="expression" dxfId="8266" priority="1894">
      <formula>KF34=$B$9</formula>
    </cfRule>
    <cfRule type="expression" dxfId="8265" priority="1895">
      <formula>KF34=$B$6</formula>
    </cfRule>
    <cfRule type="expression" dxfId="8264" priority="1896">
      <formula>"TEXT(C$16,""ddd"")='Sat'"</formula>
    </cfRule>
  </conditionalFormatting>
  <conditionalFormatting sqref="KF34:KJ34">
    <cfRule type="expression" dxfId="8263" priority="1883">
      <formula>KF34=$B$22</formula>
    </cfRule>
  </conditionalFormatting>
  <conditionalFormatting sqref="KF34:KJ34">
    <cfRule type="expression" dxfId="8262" priority="1881">
      <formula>KF34=#REF!</formula>
    </cfRule>
    <cfRule type="expression" dxfId="8261" priority="1882">
      <formula>KF34=$B$23</formula>
    </cfRule>
  </conditionalFormatting>
  <conditionalFormatting sqref="KF34:KJ34">
    <cfRule type="expression" dxfId="8260" priority="1877">
      <formula>KF34=$B$8</formula>
    </cfRule>
    <cfRule type="expression" dxfId="8259" priority="1878">
      <formula>KF34=$B$24</formula>
    </cfRule>
    <cfRule type="expression" dxfId="8258" priority="1879">
      <formula>KF34=$B$18</formula>
    </cfRule>
    <cfRule type="expression" dxfId="8257" priority="1880">
      <formula>KF34=$B$3</formula>
    </cfRule>
  </conditionalFormatting>
  <conditionalFormatting sqref="KF34:KJ34">
    <cfRule type="expression" dxfId="8256" priority="1864">
      <formula>KF34=$B$20</formula>
    </cfRule>
    <cfRule type="expression" dxfId="8255" priority="1865">
      <formula>KF34=$B$21</formula>
    </cfRule>
    <cfRule type="expression" dxfId="8254" priority="1866">
      <formula>KF34=$B$19</formula>
    </cfRule>
    <cfRule type="expression" dxfId="8253" priority="1867">
      <formula>KF34=$B$17</formula>
    </cfRule>
    <cfRule type="expression" dxfId="8252" priority="1868">
      <formula>KF34=$B$16</formula>
    </cfRule>
    <cfRule type="expression" dxfId="8251" priority="1869">
      <formula>KF34=$B$14</formula>
    </cfRule>
    <cfRule type="expression" dxfId="8250" priority="1870">
      <formula>KF34=$B$13</formula>
    </cfRule>
    <cfRule type="expression" dxfId="8249" priority="1871">
      <formula>KF34=$B$12</formula>
    </cfRule>
    <cfRule type="expression" dxfId="8248" priority="1872">
      <formula>KF34=$B$11</formula>
    </cfRule>
    <cfRule type="expression" dxfId="8247" priority="1873">
      <formula>KF34=$B$10</formula>
    </cfRule>
    <cfRule type="expression" dxfId="8246" priority="1874">
      <formula>KF34=$B$9</formula>
    </cfRule>
    <cfRule type="expression" dxfId="8245" priority="1875">
      <formula>KF34=$B$6</formula>
    </cfRule>
    <cfRule type="expression" dxfId="8244" priority="1876">
      <formula>"TEXT(C$16,""ddd"")='Sat'"</formula>
    </cfRule>
  </conditionalFormatting>
  <conditionalFormatting sqref="KF34:KJ34">
    <cfRule type="expression" dxfId="8243" priority="1863">
      <formula>KF34=$B$22</formula>
    </cfRule>
  </conditionalFormatting>
  <conditionalFormatting sqref="KF34:KJ34">
    <cfRule type="expression" dxfId="8242" priority="1861">
      <formula>KF34=#REF!</formula>
    </cfRule>
    <cfRule type="expression" dxfId="8241" priority="1862">
      <formula>KF34=$B$23</formula>
    </cfRule>
  </conditionalFormatting>
  <conditionalFormatting sqref="JZ42:KC42">
    <cfRule type="expression" dxfId="8240" priority="1857">
      <formula>JZ42=$B$8</formula>
    </cfRule>
    <cfRule type="expression" dxfId="8239" priority="1858">
      <formula>JZ42=$B$24</formula>
    </cfRule>
    <cfRule type="expression" dxfId="8238" priority="1859">
      <formula>JZ42=$B$18</formula>
    </cfRule>
    <cfRule type="expression" dxfId="8237" priority="1860">
      <formula>JZ42=$B$3</formula>
    </cfRule>
  </conditionalFormatting>
  <conditionalFormatting sqref="JZ42:KC42">
    <cfRule type="expression" dxfId="8236" priority="1844">
      <formula>JZ42=$B$20</formula>
    </cfRule>
    <cfRule type="expression" dxfId="8235" priority="1845">
      <formula>JZ42=$B$21</formula>
    </cfRule>
    <cfRule type="expression" dxfId="8234" priority="1846">
      <formula>JZ42=$B$19</formula>
    </cfRule>
    <cfRule type="expression" dxfId="8233" priority="1847">
      <formula>JZ42=$B$17</formula>
    </cfRule>
    <cfRule type="expression" dxfId="8232" priority="1848">
      <formula>JZ42=$B$16</formula>
    </cfRule>
    <cfRule type="expression" dxfId="8231" priority="1849">
      <formula>JZ42=$B$14</formula>
    </cfRule>
    <cfRule type="expression" dxfId="8230" priority="1850">
      <formula>JZ42=$B$13</formula>
    </cfRule>
    <cfRule type="expression" dxfId="8229" priority="1851">
      <formula>JZ42=$B$12</formula>
    </cfRule>
    <cfRule type="expression" dxfId="8228" priority="1852">
      <formula>JZ42=$B$11</formula>
    </cfRule>
    <cfRule type="expression" dxfId="8227" priority="1853">
      <formula>JZ42=$B$10</formula>
    </cfRule>
    <cfRule type="expression" dxfId="8226" priority="1854">
      <formula>JZ42=$B$9</formula>
    </cfRule>
    <cfRule type="expression" dxfId="8225" priority="1855">
      <formula>JZ42=$B$6</formula>
    </cfRule>
    <cfRule type="expression" dxfId="8224" priority="1856">
      <formula>"TEXT(C$16,""ddd"")='Sat'"</formula>
    </cfRule>
  </conditionalFormatting>
  <conditionalFormatting sqref="JZ42:KC42">
    <cfRule type="expression" dxfId="8223" priority="1843">
      <formula>JZ42=$B$22</formula>
    </cfRule>
  </conditionalFormatting>
  <conditionalFormatting sqref="JZ42:KC42">
    <cfRule type="expression" dxfId="8222" priority="1841">
      <formula>JZ42=#REF!</formula>
    </cfRule>
    <cfRule type="expression" dxfId="8221" priority="1842">
      <formula>JZ42=$B$23</formula>
    </cfRule>
  </conditionalFormatting>
  <conditionalFormatting sqref="JZ42:KC42">
    <cfRule type="expression" dxfId="8220" priority="1837">
      <formula>JZ42=$B$8</formula>
    </cfRule>
    <cfRule type="expression" dxfId="8219" priority="1838">
      <formula>JZ42=$B$24</formula>
    </cfRule>
    <cfRule type="expression" dxfId="8218" priority="1839">
      <formula>JZ42=$B$18</formula>
    </cfRule>
    <cfRule type="expression" dxfId="8217" priority="1840">
      <formula>JZ42=$B$3</formula>
    </cfRule>
  </conditionalFormatting>
  <conditionalFormatting sqref="JZ42:KC42">
    <cfRule type="expression" dxfId="8216" priority="1824">
      <formula>JZ42=$B$20</formula>
    </cfRule>
    <cfRule type="expression" dxfId="8215" priority="1825">
      <formula>JZ42=$B$21</formula>
    </cfRule>
    <cfRule type="expression" dxfId="8214" priority="1826">
      <formula>JZ42=$B$19</formula>
    </cfRule>
    <cfRule type="expression" dxfId="8213" priority="1827">
      <formula>JZ42=$B$17</formula>
    </cfRule>
    <cfRule type="expression" dxfId="8212" priority="1828">
      <formula>JZ42=$B$16</formula>
    </cfRule>
    <cfRule type="expression" dxfId="8211" priority="1829">
      <formula>JZ42=$B$14</formula>
    </cfRule>
    <cfRule type="expression" dxfId="8210" priority="1830">
      <formula>JZ42=$B$13</formula>
    </cfRule>
    <cfRule type="expression" dxfId="8209" priority="1831">
      <formula>JZ42=$B$12</formula>
    </cfRule>
    <cfRule type="expression" dxfId="8208" priority="1832">
      <formula>JZ42=$B$11</formula>
    </cfRule>
    <cfRule type="expression" dxfId="8207" priority="1833">
      <formula>JZ42=$B$10</formula>
    </cfRule>
    <cfRule type="expression" dxfId="8206" priority="1834">
      <formula>JZ42=$B$9</formula>
    </cfRule>
    <cfRule type="expression" dxfId="8205" priority="1835">
      <formula>JZ42=$B$6</formula>
    </cfRule>
    <cfRule type="expression" dxfId="8204" priority="1836">
      <formula>"TEXT(C$16,""ddd"")='Sat'"</formula>
    </cfRule>
  </conditionalFormatting>
  <conditionalFormatting sqref="JZ42:KC42">
    <cfRule type="expression" dxfId="8203" priority="1823">
      <formula>JZ42=$B$22</formula>
    </cfRule>
  </conditionalFormatting>
  <conditionalFormatting sqref="JZ42:KC42">
    <cfRule type="expression" dxfId="8202" priority="1821">
      <formula>JZ42=#REF!</formula>
    </cfRule>
    <cfRule type="expression" dxfId="8201" priority="1822">
      <formula>JZ42=$B$23</formula>
    </cfRule>
  </conditionalFormatting>
  <conditionalFormatting sqref="JZ42:KC42">
    <cfRule type="expression" dxfId="8200" priority="1817">
      <formula>JZ42=$B$8</formula>
    </cfRule>
    <cfRule type="expression" dxfId="8199" priority="1818">
      <formula>JZ42=$B$24</formula>
    </cfRule>
    <cfRule type="expression" dxfId="8198" priority="1819">
      <formula>JZ42=$B$18</formula>
    </cfRule>
    <cfRule type="expression" dxfId="8197" priority="1820">
      <formula>JZ42=$B$3</formula>
    </cfRule>
  </conditionalFormatting>
  <conditionalFormatting sqref="JZ42:KC42">
    <cfRule type="expression" dxfId="8196" priority="1804">
      <formula>JZ42=$B$20</formula>
    </cfRule>
    <cfRule type="expression" dxfId="8195" priority="1805">
      <formula>JZ42=$B$21</formula>
    </cfRule>
    <cfRule type="expression" dxfId="8194" priority="1806">
      <formula>JZ42=$B$19</formula>
    </cfRule>
    <cfRule type="expression" dxfId="8193" priority="1807">
      <formula>JZ42=$B$17</formula>
    </cfRule>
    <cfRule type="expression" dxfId="8192" priority="1808">
      <formula>JZ42=$B$16</formula>
    </cfRule>
    <cfRule type="expression" dxfId="8191" priority="1809">
      <formula>JZ42=$B$14</formula>
    </cfRule>
    <cfRule type="expression" dxfId="8190" priority="1810">
      <formula>JZ42=$B$13</formula>
    </cfRule>
    <cfRule type="expression" dxfId="8189" priority="1811">
      <formula>JZ42=$B$12</formula>
    </cfRule>
    <cfRule type="expression" dxfId="8188" priority="1812">
      <formula>JZ42=$B$11</formula>
    </cfRule>
    <cfRule type="expression" dxfId="8187" priority="1813">
      <formula>JZ42=$B$10</formula>
    </cfRule>
    <cfRule type="expression" dxfId="8186" priority="1814">
      <formula>JZ42=$B$9</formula>
    </cfRule>
    <cfRule type="expression" dxfId="8185" priority="1815">
      <formula>JZ42=$B$6</formula>
    </cfRule>
    <cfRule type="expression" dxfId="8184" priority="1816">
      <formula>"TEXT(C$16,""ddd"")='Sat'"</formula>
    </cfRule>
  </conditionalFormatting>
  <conditionalFormatting sqref="JZ42:KC42">
    <cfRule type="expression" dxfId="8183" priority="1803">
      <formula>JZ42=$B$22</formula>
    </cfRule>
  </conditionalFormatting>
  <conditionalFormatting sqref="JZ42:KC42">
    <cfRule type="expression" dxfId="8182" priority="1801">
      <formula>JZ42=#REF!</formula>
    </cfRule>
    <cfRule type="expression" dxfId="8181" priority="1802">
      <formula>JZ42=$B$23</formula>
    </cfRule>
  </conditionalFormatting>
  <conditionalFormatting sqref="JZ42:KC42">
    <cfRule type="expression" dxfId="8180" priority="1797">
      <formula>JZ42=$B$8</formula>
    </cfRule>
    <cfRule type="expression" dxfId="8179" priority="1798">
      <formula>JZ42=$B$24</formula>
    </cfRule>
    <cfRule type="expression" dxfId="8178" priority="1799">
      <formula>JZ42=$B$18</formula>
    </cfRule>
    <cfRule type="expression" dxfId="8177" priority="1800">
      <formula>JZ42=$B$3</formula>
    </cfRule>
  </conditionalFormatting>
  <conditionalFormatting sqref="JZ42:KC42">
    <cfRule type="expression" dxfId="8176" priority="1784">
      <formula>JZ42=$B$20</formula>
    </cfRule>
    <cfRule type="expression" dxfId="8175" priority="1785">
      <formula>JZ42=$B$21</formula>
    </cfRule>
    <cfRule type="expression" dxfId="8174" priority="1786">
      <formula>JZ42=$B$19</formula>
    </cfRule>
    <cfRule type="expression" dxfId="8173" priority="1787">
      <formula>JZ42=$B$17</formula>
    </cfRule>
    <cfRule type="expression" dxfId="8172" priority="1788">
      <formula>JZ42=$B$16</formula>
    </cfRule>
    <cfRule type="expression" dxfId="8171" priority="1789">
      <formula>JZ42=$B$14</formula>
    </cfRule>
    <cfRule type="expression" dxfId="8170" priority="1790">
      <formula>JZ42=$B$13</formula>
    </cfRule>
    <cfRule type="expression" dxfId="8169" priority="1791">
      <formula>JZ42=$B$12</formula>
    </cfRule>
    <cfRule type="expression" dxfId="8168" priority="1792">
      <formula>JZ42=$B$11</formula>
    </cfRule>
    <cfRule type="expression" dxfId="8167" priority="1793">
      <formula>JZ42=$B$10</formula>
    </cfRule>
    <cfRule type="expression" dxfId="8166" priority="1794">
      <formula>JZ42=$B$9</formula>
    </cfRule>
    <cfRule type="expression" dxfId="8165" priority="1795">
      <formula>JZ42=$B$6</formula>
    </cfRule>
    <cfRule type="expression" dxfId="8164" priority="1796">
      <formula>"TEXT(C$16,""ddd"")='Sat'"</formula>
    </cfRule>
  </conditionalFormatting>
  <conditionalFormatting sqref="JZ42:KC42">
    <cfRule type="expression" dxfId="8163" priority="1783">
      <formula>JZ42=$B$22</formula>
    </cfRule>
  </conditionalFormatting>
  <conditionalFormatting sqref="JZ42:KC42">
    <cfRule type="expression" dxfId="8162" priority="1781">
      <formula>JZ42=#REF!</formula>
    </cfRule>
    <cfRule type="expression" dxfId="8161" priority="1782">
      <formula>JZ42=$B$23</formula>
    </cfRule>
  </conditionalFormatting>
  <conditionalFormatting sqref="KF42:KJ42">
    <cfRule type="expression" dxfId="8160" priority="1777">
      <formula>KF42=$B$8</formula>
    </cfRule>
    <cfRule type="expression" dxfId="8159" priority="1778">
      <formula>KF42=$B$24</formula>
    </cfRule>
    <cfRule type="expression" dxfId="8158" priority="1779">
      <formula>KF42=$B$18</formula>
    </cfRule>
    <cfRule type="expression" dxfId="8157" priority="1780">
      <formula>KF42=$B$3</formula>
    </cfRule>
  </conditionalFormatting>
  <conditionalFormatting sqref="KF42:KJ42">
    <cfRule type="expression" dxfId="8156" priority="1764">
      <formula>KF42=$B$20</formula>
    </cfRule>
    <cfRule type="expression" dxfId="8155" priority="1765">
      <formula>KF42=$B$21</formula>
    </cfRule>
    <cfRule type="expression" dxfId="8154" priority="1766">
      <formula>KF42=$B$19</formula>
    </cfRule>
    <cfRule type="expression" dxfId="8153" priority="1767">
      <formula>KF42=$B$17</formula>
    </cfRule>
    <cfRule type="expression" dxfId="8152" priority="1768">
      <formula>KF42=$B$16</formula>
    </cfRule>
    <cfRule type="expression" dxfId="8151" priority="1769">
      <formula>KF42=$B$14</formula>
    </cfRule>
    <cfRule type="expression" dxfId="8150" priority="1770">
      <formula>KF42=$B$13</formula>
    </cfRule>
    <cfRule type="expression" dxfId="8149" priority="1771">
      <formula>KF42=$B$12</formula>
    </cfRule>
    <cfRule type="expression" dxfId="8148" priority="1772">
      <formula>KF42=$B$11</formula>
    </cfRule>
    <cfRule type="expression" dxfId="8147" priority="1773">
      <formula>KF42=$B$10</formula>
    </cfRule>
    <cfRule type="expression" dxfId="8146" priority="1774">
      <formula>KF42=$B$9</formula>
    </cfRule>
    <cfRule type="expression" dxfId="8145" priority="1775">
      <formula>KF42=$B$6</formula>
    </cfRule>
    <cfRule type="expression" dxfId="8144" priority="1776">
      <formula>"TEXT(C$16,""ddd"")='Sat'"</formula>
    </cfRule>
  </conditionalFormatting>
  <conditionalFormatting sqref="KF42:KJ42">
    <cfRule type="expression" dxfId="8143" priority="1763">
      <formula>KF42=$B$22</formula>
    </cfRule>
  </conditionalFormatting>
  <conditionalFormatting sqref="KF42:KJ42">
    <cfRule type="expression" dxfId="8142" priority="1761">
      <formula>KF42=#REF!</formula>
    </cfRule>
    <cfRule type="expression" dxfId="8141" priority="1762">
      <formula>KF42=$B$23</formula>
    </cfRule>
  </conditionalFormatting>
  <conditionalFormatting sqref="KF42:KJ42">
    <cfRule type="expression" dxfId="8140" priority="1757">
      <formula>KF42=$B$8</formula>
    </cfRule>
    <cfRule type="expression" dxfId="8139" priority="1758">
      <formula>KF42=$B$24</formula>
    </cfRule>
    <cfRule type="expression" dxfId="8138" priority="1759">
      <formula>KF42=$B$18</formula>
    </cfRule>
    <cfRule type="expression" dxfId="8137" priority="1760">
      <formula>KF42=$B$3</formula>
    </cfRule>
  </conditionalFormatting>
  <conditionalFormatting sqref="KF42:KJ42">
    <cfRule type="expression" dxfId="8136" priority="1744">
      <formula>KF42=$B$20</formula>
    </cfRule>
    <cfRule type="expression" dxfId="8135" priority="1745">
      <formula>KF42=$B$21</formula>
    </cfRule>
    <cfRule type="expression" dxfId="8134" priority="1746">
      <formula>KF42=$B$19</formula>
    </cfRule>
    <cfRule type="expression" dxfId="8133" priority="1747">
      <formula>KF42=$B$17</formula>
    </cfRule>
    <cfRule type="expression" dxfId="8132" priority="1748">
      <formula>KF42=$B$16</formula>
    </cfRule>
    <cfRule type="expression" dxfId="8131" priority="1749">
      <formula>KF42=$B$14</formula>
    </cfRule>
    <cfRule type="expression" dxfId="8130" priority="1750">
      <formula>KF42=$B$13</formula>
    </cfRule>
    <cfRule type="expression" dxfId="8129" priority="1751">
      <formula>KF42=$B$12</formula>
    </cfRule>
    <cfRule type="expression" dxfId="8128" priority="1752">
      <formula>KF42=$B$11</formula>
    </cfRule>
    <cfRule type="expression" dxfId="8127" priority="1753">
      <formula>KF42=$B$10</formula>
    </cfRule>
    <cfRule type="expression" dxfId="8126" priority="1754">
      <formula>KF42=$B$9</formula>
    </cfRule>
    <cfRule type="expression" dxfId="8125" priority="1755">
      <formula>KF42=$B$6</formula>
    </cfRule>
    <cfRule type="expression" dxfId="8124" priority="1756">
      <formula>"TEXT(C$16,""ddd"")='Sat'"</formula>
    </cfRule>
  </conditionalFormatting>
  <conditionalFormatting sqref="KF42:KJ42">
    <cfRule type="expression" dxfId="8123" priority="1743">
      <formula>KF42=$B$22</formula>
    </cfRule>
  </conditionalFormatting>
  <conditionalFormatting sqref="KF42:KJ42">
    <cfRule type="expression" dxfId="8122" priority="1741">
      <formula>KF42=#REF!</formula>
    </cfRule>
    <cfRule type="expression" dxfId="8121" priority="1742">
      <formula>KF42=$B$23</formula>
    </cfRule>
  </conditionalFormatting>
  <conditionalFormatting sqref="KF42:KJ42">
    <cfRule type="expression" dxfId="8120" priority="1737">
      <formula>KF42=$B$8</formula>
    </cfRule>
    <cfRule type="expression" dxfId="8119" priority="1738">
      <formula>KF42=$B$24</formula>
    </cfRule>
    <cfRule type="expression" dxfId="8118" priority="1739">
      <formula>KF42=$B$18</formula>
    </cfRule>
    <cfRule type="expression" dxfId="8117" priority="1740">
      <formula>KF42=$B$3</formula>
    </cfRule>
  </conditionalFormatting>
  <conditionalFormatting sqref="KF42:KJ42">
    <cfRule type="expression" dxfId="8116" priority="1724">
      <formula>KF42=$B$20</formula>
    </cfRule>
    <cfRule type="expression" dxfId="8115" priority="1725">
      <formula>KF42=$B$21</formula>
    </cfRule>
    <cfRule type="expression" dxfId="8114" priority="1726">
      <formula>KF42=$B$19</formula>
    </cfRule>
    <cfRule type="expression" dxfId="8113" priority="1727">
      <formula>KF42=$B$17</formula>
    </cfRule>
    <cfRule type="expression" dxfId="8112" priority="1728">
      <formula>KF42=$B$16</formula>
    </cfRule>
    <cfRule type="expression" dxfId="8111" priority="1729">
      <formula>KF42=$B$14</formula>
    </cfRule>
    <cfRule type="expression" dxfId="8110" priority="1730">
      <formula>KF42=$B$13</formula>
    </cfRule>
    <cfRule type="expression" dxfId="8109" priority="1731">
      <formula>KF42=$B$12</formula>
    </cfRule>
    <cfRule type="expression" dxfId="8108" priority="1732">
      <formula>KF42=$B$11</formula>
    </cfRule>
    <cfRule type="expression" dxfId="8107" priority="1733">
      <formula>KF42=$B$10</formula>
    </cfRule>
    <cfRule type="expression" dxfId="8106" priority="1734">
      <formula>KF42=$B$9</formula>
    </cfRule>
    <cfRule type="expression" dxfId="8105" priority="1735">
      <formula>KF42=$B$6</formula>
    </cfRule>
    <cfRule type="expression" dxfId="8104" priority="1736">
      <formula>"TEXT(C$16,""ddd"")='Sat'"</formula>
    </cfRule>
  </conditionalFormatting>
  <conditionalFormatting sqref="KF42:KJ42">
    <cfRule type="expression" dxfId="8103" priority="1723">
      <formula>KF42=$B$22</formula>
    </cfRule>
  </conditionalFormatting>
  <conditionalFormatting sqref="KF42:KJ42">
    <cfRule type="expression" dxfId="8102" priority="1721">
      <formula>KF42=#REF!</formula>
    </cfRule>
    <cfRule type="expression" dxfId="8101" priority="1722">
      <formula>KF42=$B$23</formula>
    </cfRule>
  </conditionalFormatting>
  <conditionalFormatting sqref="KF42:KJ42">
    <cfRule type="expression" dxfId="8100" priority="1717">
      <formula>KF42=$B$8</formula>
    </cfRule>
    <cfRule type="expression" dxfId="8099" priority="1718">
      <formula>KF42=$B$24</formula>
    </cfRule>
    <cfRule type="expression" dxfId="8098" priority="1719">
      <formula>KF42=$B$18</formula>
    </cfRule>
    <cfRule type="expression" dxfId="8097" priority="1720">
      <formula>KF42=$B$3</formula>
    </cfRule>
  </conditionalFormatting>
  <conditionalFormatting sqref="KF42:KJ42">
    <cfRule type="expression" dxfId="8096" priority="1704">
      <formula>KF42=$B$20</formula>
    </cfRule>
    <cfRule type="expression" dxfId="8095" priority="1705">
      <formula>KF42=$B$21</formula>
    </cfRule>
    <cfRule type="expression" dxfId="8094" priority="1706">
      <formula>KF42=$B$19</formula>
    </cfRule>
    <cfRule type="expression" dxfId="8093" priority="1707">
      <formula>KF42=$B$17</formula>
    </cfRule>
    <cfRule type="expression" dxfId="8092" priority="1708">
      <formula>KF42=$B$16</formula>
    </cfRule>
    <cfRule type="expression" dxfId="8091" priority="1709">
      <formula>KF42=$B$14</formula>
    </cfRule>
    <cfRule type="expression" dxfId="8090" priority="1710">
      <formula>KF42=$B$13</formula>
    </cfRule>
    <cfRule type="expression" dxfId="8089" priority="1711">
      <formula>KF42=$B$12</formula>
    </cfRule>
    <cfRule type="expression" dxfId="8088" priority="1712">
      <formula>KF42=$B$11</formula>
    </cfRule>
    <cfRule type="expression" dxfId="8087" priority="1713">
      <formula>KF42=$B$10</formula>
    </cfRule>
    <cfRule type="expression" dxfId="8086" priority="1714">
      <formula>KF42=$B$9</formula>
    </cfRule>
    <cfRule type="expression" dxfId="8085" priority="1715">
      <formula>KF42=$B$6</formula>
    </cfRule>
    <cfRule type="expression" dxfId="8084" priority="1716">
      <formula>"TEXT(C$16,""ddd"")='Sat'"</formula>
    </cfRule>
  </conditionalFormatting>
  <conditionalFormatting sqref="KF42:KJ42">
    <cfRule type="expression" dxfId="8083" priority="1703">
      <formula>KF42=$B$22</formula>
    </cfRule>
  </conditionalFormatting>
  <conditionalFormatting sqref="KF42:KJ42">
    <cfRule type="expression" dxfId="8082" priority="1701">
      <formula>KF42=#REF!</formula>
    </cfRule>
    <cfRule type="expression" dxfId="8081" priority="1702">
      <formula>KF42=$B$23</formula>
    </cfRule>
  </conditionalFormatting>
  <conditionalFormatting sqref="KM34:KQ34">
    <cfRule type="expression" dxfId="8080" priority="1697">
      <formula>KM34=$B$8</formula>
    </cfRule>
    <cfRule type="expression" dxfId="8079" priority="1698">
      <formula>KM34=$B$24</formula>
    </cfRule>
    <cfRule type="expression" dxfId="8078" priority="1699">
      <formula>KM34=$B$18</formula>
    </cfRule>
    <cfRule type="expression" dxfId="8077" priority="1700">
      <formula>KM34=$B$3</formula>
    </cfRule>
  </conditionalFormatting>
  <conditionalFormatting sqref="KM34:KQ34">
    <cfRule type="expression" dxfId="8076" priority="1684">
      <formula>KM34=$B$20</formula>
    </cfRule>
    <cfRule type="expression" dxfId="8075" priority="1685">
      <formula>KM34=$B$21</formula>
    </cfRule>
    <cfRule type="expression" dxfId="8074" priority="1686">
      <formula>KM34=$B$19</formula>
    </cfRule>
    <cfRule type="expression" dxfId="8073" priority="1687">
      <formula>KM34=$B$17</formula>
    </cfRule>
    <cfRule type="expression" dxfId="8072" priority="1688">
      <formula>KM34=$B$16</formula>
    </cfRule>
    <cfRule type="expression" dxfId="8071" priority="1689">
      <formula>KM34=$B$14</formula>
    </cfRule>
    <cfRule type="expression" dxfId="8070" priority="1690">
      <formula>KM34=$B$13</formula>
    </cfRule>
    <cfRule type="expression" dxfId="8069" priority="1691">
      <formula>KM34=$B$12</formula>
    </cfRule>
    <cfRule type="expression" dxfId="8068" priority="1692">
      <formula>KM34=$B$11</formula>
    </cfRule>
    <cfRule type="expression" dxfId="8067" priority="1693">
      <formula>KM34=$B$10</formula>
    </cfRule>
    <cfRule type="expression" dxfId="8066" priority="1694">
      <formula>KM34=$B$9</formula>
    </cfRule>
    <cfRule type="expression" dxfId="8065" priority="1695">
      <formula>KM34=$B$6</formula>
    </cfRule>
    <cfRule type="expression" dxfId="8064" priority="1696">
      <formula>"TEXT(C$16,""ddd"")='Sat'"</formula>
    </cfRule>
  </conditionalFormatting>
  <conditionalFormatting sqref="KM34:KQ34">
    <cfRule type="expression" dxfId="8063" priority="1683">
      <formula>KM34=$B$22</formula>
    </cfRule>
  </conditionalFormatting>
  <conditionalFormatting sqref="KM34:KQ34">
    <cfRule type="expression" dxfId="8062" priority="1681">
      <formula>KM34=#REF!</formula>
    </cfRule>
    <cfRule type="expression" dxfId="8061" priority="1682">
      <formula>KM34=$B$23</formula>
    </cfRule>
  </conditionalFormatting>
  <conditionalFormatting sqref="KM34:KQ34">
    <cfRule type="expression" dxfId="8060" priority="1677">
      <formula>KM34=$B$8</formula>
    </cfRule>
    <cfRule type="expression" dxfId="8059" priority="1678">
      <formula>KM34=$B$24</formula>
    </cfRule>
    <cfRule type="expression" dxfId="8058" priority="1679">
      <formula>KM34=$B$18</formula>
    </cfRule>
    <cfRule type="expression" dxfId="8057" priority="1680">
      <formula>KM34=$B$3</formula>
    </cfRule>
  </conditionalFormatting>
  <conditionalFormatting sqref="KM34:KQ34">
    <cfRule type="expression" dxfId="8056" priority="1664">
      <formula>KM34=$B$20</formula>
    </cfRule>
    <cfRule type="expression" dxfId="8055" priority="1665">
      <formula>KM34=$B$21</formula>
    </cfRule>
    <cfRule type="expression" dxfId="8054" priority="1666">
      <formula>KM34=$B$19</formula>
    </cfRule>
    <cfRule type="expression" dxfId="8053" priority="1667">
      <formula>KM34=$B$17</formula>
    </cfRule>
    <cfRule type="expression" dxfId="8052" priority="1668">
      <formula>KM34=$B$16</formula>
    </cfRule>
    <cfRule type="expression" dxfId="8051" priority="1669">
      <formula>KM34=$B$14</formula>
    </cfRule>
    <cfRule type="expression" dxfId="8050" priority="1670">
      <formula>KM34=$B$13</formula>
    </cfRule>
    <cfRule type="expression" dxfId="8049" priority="1671">
      <formula>KM34=$B$12</formula>
    </cfRule>
    <cfRule type="expression" dxfId="8048" priority="1672">
      <formula>KM34=$B$11</formula>
    </cfRule>
    <cfRule type="expression" dxfId="8047" priority="1673">
      <formula>KM34=$B$10</formula>
    </cfRule>
    <cfRule type="expression" dxfId="8046" priority="1674">
      <formula>KM34=$B$9</formula>
    </cfRule>
    <cfRule type="expression" dxfId="8045" priority="1675">
      <formula>KM34=$B$6</formula>
    </cfRule>
    <cfRule type="expression" dxfId="8044" priority="1676">
      <formula>"TEXT(C$16,""ddd"")='Sat'"</formula>
    </cfRule>
  </conditionalFormatting>
  <conditionalFormatting sqref="KM34:KQ34">
    <cfRule type="expression" dxfId="8043" priority="1663">
      <formula>KM34=$B$22</formula>
    </cfRule>
  </conditionalFormatting>
  <conditionalFormatting sqref="KM34:KQ34">
    <cfRule type="expression" dxfId="8042" priority="1661">
      <formula>KM34=#REF!</formula>
    </cfRule>
    <cfRule type="expression" dxfId="8041" priority="1662">
      <formula>KM34=$B$23</formula>
    </cfRule>
  </conditionalFormatting>
  <conditionalFormatting sqref="KM34:KQ34">
    <cfRule type="expression" dxfId="8040" priority="1657">
      <formula>KM34=$B$8</formula>
    </cfRule>
    <cfRule type="expression" dxfId="8039" priority="1658">
      <formula>KM34=$B$24</formula>
    </cfRule>
    <cfRule type="expression" dxfId="8038" priority="1659">
      <formula>KM34=$B$18</formula>
    </cfRule>
    <cfRule type="expression" dxfId="8037" priority="1660">
      <formula>KM34=$B$3</formula>
    </cfRule>
  </conditionalFormatting>
  <conditionalFormatting sqref="KM34:KQ34">
    <cfRule type="expression" dxfId="8036" priority="1644">
      <formula>KM34=$B$20</formula>
    </cfRule>
    <cfRule type="expression" dxfId="8035" priority="1645">
      <formula>KM34=$B$21</formula>
    </cfRule>
    <cfRule type="expression" dxfId="8034" priority="1646">
      <formula>KM34=$B$19</formula>
    </cfRule>
    <cfRule type="expression" dxfId="8033" priority="1647">
      <formula>KM34=$B$17</formula>
    </cfRule>
    <cfRule type="expression" dxfId="8032" priority="1648">
      <formula>KM34=$B$16</formula>
    </cfRule>
    <cfRule type="expression" dxfId="8031" priority="1649">
      <formula>KM34=$B$14</formula>
    </cfRule>
    <cfRule type="expression" dxfId="8030" priority="1650">
      <formula>KM34=$B$13</formula>
    </cfRule>
    <cfRule type="expression" dxfId="8029" priority="1651">
      <formula>KM34=$B$12</formula>
    </cfRule>
    <cfRule type="expression" dxfId="8028" priority="1652">
      <formula>KM34=$B$11</formula>
    </cfRule>
    <cfRule type="expression" dxfId="8027" priority="1653">
      <formula>KM34=$B$10</formula>
    </cfRule>
    <cfRule type="expression" dxfId="8026" priority="1654">
      <formula>KM34=$B$9</formula>
    </cfRule>
    <cfRule type="expression" dxfId="8025" priority="1655">
      <formula>KM34=$B$6</formula>
    </cfRule>
    <cfRule type="expression" dxfId="8024" priority="1656">
      <formula>"TEXT(C$16,""ddd"")='Sat'"</formula>
    </cfRule>
  </conditionalFormatting>
  <conditionalFormatting sqref="KM34:KQ34">
    <cfRule type="expression" dxfId="8023" priority="1643">
      <formula>KM34=$B$22</formula>
    </cfRule>
  </conditionalFormatting>
  <conditionalFormatting sqref="KM34:KQ34">
    <cfRule type="expression" dxfId="8022" priority="1641">
      <formula>KM34=#REF!</formula>
    </cfRule>
    <cfRule type="expression" dxfId="8021" priority="1642">
      <formula>KM34=$B$23</formula>
    </cfRule>
  </conditionalFormatting>
  <conditionalFormatting sqref="KM34:KQ34">
    <cfRule type="expression" dxfId="8020" priority="1637">
      <formula>KM34=$B$8</formula>
    </cfRule>
    <cfRule type="expression" dxfId="8019" priority="1638">
      <formula>KM34=$B$24</formula>
    </cfRule>
    <cfRule type="expression" dxfId="8018" priority="1639">
      <formula>KM34=$B$18</formula>
    </cfRule>
    <cfRule type="expression" dxfId="8017" priority="1640">
      <formula>KM34=$B$3</formula>
    </cfRule>
  </conditionalFormatting>
  <conditionalFormatting sqref="KM34:KQ34">
    <cfRule type="expression" dxfId="8016" priority="1624">
      <formula>KM34=$B$20</formula>
    </cfRule>
    <cfRule type="expression" dxfId="8015" priority="1625">
      <formula>KM34=$B$21</formula>
    </cfRule>
    <cfRule type="expression" dxfId="8014" priority="1626">
      <formula>KM34=$B$19</formula>
    </cfRule>
    <cfRule type="expression" dxfId="8013" priority="1627">
      <formula>KM34=$B$17</formula>
    </cfRule>
    <cfRule type="expression" dxfId="8012" priority="1628">
      <formula>KM34=$B$16</formula>
    </cfRule>
    <cfRule type="expression" dxfId="8011" priority="1629">
      <formula>KM34=$B$14</formula>
    </cfRule>
    <cfRule type="expression" dxfId="8010" priority="1630">
      <formula>KM34=$B$13</formula>
    </cfRule>
    <cfRule type="expression" dxfId="8009" priority="1631">
      <formula>KM34=$B$12</formula>
    </cfRule>
    <cfRule type="expression" dxfId="8008" priority="1632">
      <formula>KM34=$B$11</formula>
    </cfRule>
    <cfRule type="expression" dxfId="8007" priority="1633">
      <formula>KM34=$B$10</formula>
    </cfRule>
    <cfRule type="expression" dxfId="8006" priority="1634">
      <formula>KM34=$B$9</formula>
    </cfRule>
    <cfRule type="expression" dxfId="8005" priority="1635">
      <formula>KM34=$B$6</formula>
    </cfRule>
    <cfRule type="expression" dxfId="8004" priority="1636">
      <formula>"TEXT(C$16,""ddd"")='Sat'"</formula>
    </cfRule>
  </conditionalFormatting>
  <conditionalFormatting sqref="KM34:KQ34">
    <cfRule type="expression" dxfId="8003" priority="1623">
      <formula>KM34=$B$22</formula>
    </cfRule>
  </conditionalFormatting>
  <conditionalFormatting sqref="KM34:KQ34">
    <cfRule type="expression" dxfId="8002" priority="1621">
      <formula>KM34=#REF!</formula>
    </cfRule>
    <cfRule type="expression" dxfId="8001" priority="1622">
      <formula>KM34=$B$23</formula>
    </cfRule>
  </conditionalFormatting>
  <conditionalFormatting sqref="KT34:KX34">
    <cfRule type="expression" dxfId="8000" priority="1617">
      <formula>KT34=$B$8</formula>
    </cfRule>
    <cfRule type="expression" dxfId="7999" priority="1618">
      <formula>KT34=$B$24</formula>
    </cfRule>
    <cfRule type="expression" dxfId="7998" priority="1619">
      <formula>KT34=$B$18</formula>
    </cfRule>
    <cfRule type="expression" dxfId="7997" priority="1620">
      <formula>KT34=$B$3</formula>
    </cfRule>
  </conditionalFormatting>
  <conditionalFormatting sqref="KT34:KX34">
    <cfRule type="expression" dxfId="7996" priority="1604">
      <formula>KT34=$B$20</formula>
    </cfRule>
    <cfRule type="expression" dxfId="7995" priority="1605">
      <formula>KT34=$B$21</formula>
    </cfRule>
    <cfRule type="expression" dxfId="7994" priority="1606">
      <formula>KT34=$B$19</formula>
    </cfRule>
    <cfRule type="expression" dxfId="7993" priority="1607">
      <formula>KT34=$B$17</formula>
    </cfRule>
    <cfRule type="expression" dxfId="7992" priority="1608">
      <formula>KT34=$B$16</formula>
    </cfRule>
    <cfRule type="expression" dxfId="7991" priority="1609">
      <formula>KT34=$B$14</formula>
    </cfRule>
    <cfRule type="expression" dxfId="7990" priority="1610">
      <formula>KT34=$B$13</formula>
    </cfRule>
    <cfRule type="expression" dxfId="7989" priority="1611">
      <formula>KT34=$B$12</formula>
    </cfRule>
    <cfRule type="expression" dxfId="7988" priority="1612">
      <formula>KT34=$B$11</formula>
    </cfRule>
    <cfRule type="expression" dxfId="7987" priority="1613">
      <formula>KT34=$B$10</formula>
    </cfRule>
    <cfRule type="expression" dxfId="7986" priority="1614">
      <formula>KT34=$B$9</formula>
    </cfRule>
    <cfRule type="expression" dxfId="7985" priority="1615">
      <formula>KT34=$B$6</formula>
    </cfRule>
    <cfRule type="expression" dxfId="7984" priority="1616">
      <formula>"TEXT(C$16,""ddd"")='Sat'"</formula>
    </cfRule>
  </conditionalFormatting>
  <conditionalFormatting sqref="KT34:KX34">
    <cfRule type="expression" dxfId="7983" priority="1603">
      <formula>KT34=$B$22</formula>
    </cfRule>
  </conditionalFormatting>
  <conditionalFormatting sqref="KT34:KX34">
    <cfRule type="expression" dxfId="7982" priority="1601">
      <formula>KT34=#REF!</formula>
    </cfRule>
    <cfRule type="expression" dxfId="7981" priority="1602">
      <formula>KT34=$B$23</formula>
    </cfRule>
  </conditionalFormatting>
  <conditionalFormatting sqref="KT34:KX34">
    <cfRule type="expression" dxfId="7980" priority="1597">
      <formula>KT34=$B$8</formula>
    </cfRule>
    <cfRule type="expression" dxfId="7979" priority="1598">
      <formula>KT34=$B$24</formula>
    </cfRule>
    <cfRule type="expression" dxfId="7978" priority="1599">
      <formula>KT34=$B$18</formula>
    </cfRule>
    <cfRule type="expression" dxfId="7977" priority="1600">
      <formula>KT34=$B$3</formula>
    </cfRule>
  </conditionalFormatting>
  <conditionalFormatting sqref="KT34:KX34">
    <cfRule type="expression" dxfId="7976" priority="1584">
      <formula>KT34=$B$20</formula>
    </cfRule>
    <cfRule type="expression" dxfId="7975" priority="1585">
      <formula>KT34=$B$21</formula>
    </cfRule>
    <cfRule type="expression" dxfId="7974" priority="1586">
      <formula>KT34=$B$19</formula>
    </cfRule>
    <cfRule type="expression" dxfId="7973" priority="1587">
      <formula>KT34=$B$17</formula>
    </cfRule>
    <cfRule type="expression" dxfId="7972" priority="1588">
      <formula>KT34=$B$16</formula>
    </cfRule>
    <cfRule type="expression" dxfId="7971" priority="1589">
      <formula>KT34=$B$14</formula>
    </cfRule>
    <cfRule type="expression" dxfId="7970" priority="1590">
      <formula>KT34=$B$13</formula>
    </cfRule>
    <cfRule type="expression" dxfId="7969" priority="1591">
      <formula>KT34=$B$12</formula>
    </cfRule>
    <cfRule type="expression" dxfId="7968" priority="1592">
      <formula>KT34=$B$11</formula>
    </cfRule>
    <cfRule type="expression" dxfId="7967" priority="1593">
      <formula>KT34=$B$10</formula>
    </cfRule>
    <cfRule type="expression" dxfId="7966" priority="1594">
      <formula>KT34=$B$9</formula>
    </cfRule>
    <cfRule type="expression" dxfId="7965" priority="1595">
      <formula>KT34=$B$6</formula>
    </cfRule>
    <cfRule type="expression" dxfId="7964" priority="1596">
      <formula>"TEXT(C$16,""ddd"")='Sat'"</formula>
    </cfRule>
  </conditionalFormatting>
  <conditionalFormatting sqref="KT34:KX34">
    <cfRule type="expression" dxfId="7963" priority="1583">
      <formula>KT34=$B$22</formula>
    </cfRule>
  </conditionalFormatting>
  <conditionalFormatting sqref="KT34:KX34">
    <cfRule type="expression" dxfId="7962" priority="1581">
      <formula>KT34=#REF!</formula>
    </cfRule>
    <cfRule type="expression" dxfId="7961" priority="1582">
      <formula>KT34=$B$23</formula>
    </cfRule>
  </conditionalFormatting>
  <conditionalFormatting sqref="KT34:KX34">
    <cfRule type="expression" dxfId="7960" priority="1577">
      <formula>KT34=$B$8</formula>
    </cfRule>
    <cfRule type="expression" dxfId="7959" priority="1578">
      <formula>KT34=$B$24</formula>
    </cfRule>
    <cfRule type="expression" dxfId="7958" priority="1579">
      <formula>KT34=$B$18</formula>
    </cfRule>
    <cfRule type="expression" dxfId="7957" priority="1580">
      <formula>KT34=$B$3</formula>
    </cfRule>
  </conditionalFormatting>
  <conditionalFormatting sqref="KT34:KX34">
    <cfRule type="expression" dxfId="7956" priority="1564">
      <formula>KT34=$B$20</formula>
    </cfRule>
    <cfRule type="expression" dxfId="7955" priority="1565">
      <formula>KT34=$B$21</formula>
    </cfRule>
    <cfRule type="expression" dxfId="7954" priority="1566">
      <formula>KT34=$B$19</formula>
    </cfRule>
    <cfRule type="expression" dxfId="7953" priority="1567">
      <formula>KT34=$B$17</formula>
    </cfRule>
    <cfRule type="expression" dxfId="7952" priority="1568">
      <formula>KT34=$B$16</formula>
    </cfRule>
    <cfRule type="expression" dxfId="7951" priority="1569">
      <formula>KT34=$B$14</formula>
    </cfRule>
    <cfRule type="expression" dxfId="7950" priority="1570">
      <formula>KT34=$B$13</formula>
    </cfRule>
    <cfRule type="expression" dxfId="7949" priority="1571">
      <formula>KT34=$B$12</formula>
    </cfRule>
    <cfRule type="expression" dxfId="7948" priority="1572">
      <formula>KT34=$B$11</formula>
    </cfRule>
    <cfRule type="expression" dxfId="7947" priority="1573">
      <formula>KT34=$B$10</formula>
    </cfRule>
    <cfRule type="expression" dxfId="7946" priority="1574">
      <formula>KT34=$B$9</formula>
    </cfRule>
    <cfRule type="expression" dxfId="7945" priority="1575">
      <formula>KT34=$B$6</formula>
    </cfRule>
    <cfRule type="expression" dxfId="7944" priority="1576">
      <formula>"TEXT(C$16,""ddd"")='Sat'"</formula>
    </cfRule>
  </conditionalFormatting>
  <conditionalFormatting sqref="KT34:KX34">
    <cfRule type="expression" dxfId="7943" priority="1563">
      <formula>KT34=$B$22</formula>
    </cfRule>
  </conditionalFormatting>
  <conditionalFormatting sqref="KT34:KX34">
    <cfRule type="expression" dxfId="7942" priority="1561">
      <formula>KT34=#REF!</formula>
    </cfRule>
    <cfRule type="expression" dxfId="7941" priority="1562">
      <formula>KT34=$B$23</formula>
    </cfRule>
  </conditionalFormatting>
  <conditionalFormatting sqref="KT34:KX34">
    <cfRule type="expression" dxfId="7940" priority="1557">
      <formula>KT34=$B$8</formula>
    </cfRule>
    <cfRule type="expression" dxfId="7939" priority="1558">
      <formula>KT34=$B$24</formula>
    </cfRule>
    <cfRule type="expression" dxfId="7938" priority="1559">
      <formula>KT34=$B$18</formula>
    </cfRule>
    <cfRule type="expression" dxfId="7937" priority="1560">
      <formula>KT34=$B$3</formula>
    </cfRule>
  </conditionalFormatting>
  <conditionalFormatting sqref="KT34:KX34">
    <cfRule type="expression" dxfId="7936" priority="1544">
      <formula>KT34=$B$20</formula>
    </cfRule>
    <cfRule type="expression" dxfId="7935" priority="1545">
      <formula>KT34=$B$21</formula>
    </cfRule>
    <cfRule type="expression" dxfId="7934" priority="1546">
      <formula>KT34=$B$19</formula>
    </cfRule>
    <cfRule type="expression" dxfId="7933" priority="1547">
      <formula>KT34=$B$17</formula>
    </cfRule>
    <cfRule type="expression" dxfId="7932" priority="1548">
      <formula>KT34=$B$16</formula>
    </cfRule>
    <cfRule type="expression" dxfId="7931" priority="1549">
      <formula>KT34=$B$14</formula>
    </cfRule>
    <cfRule type="expression" dxfId="7930" priority="1550">
      <formula>KT34=$B$13</formula>
    </cfRule>
    <cfRule type="expression" dxfId="7929" priority="1551">
      <formula>KT34=$B$12</formula>
    </cfRule>
    <cfRule type="expression" dxfId="7928" priority="1552">
      <formula>KT34=$B$11</formula>
    </cfRule>
    <cfRule type="expression" dxfId="7927" priority="1553">
      <formula>KT34=$B$10</formula>
    </cfRule>
    <cfRule type="expression" dxfId="7926" priority="1554">
      <formula>KT34=$B$9</formula>
    </cfRule>
    <cfRule type="expression" dxfId="7925" priority="1555">
      <formula>KT34=$B$6</formula>
    </cfRule>
    <cfRule type="expression" dxfId="7924" priority="1556">
      <formula>"TEXT(C$16,""ddd"")='Sat'"</formula>
    </cfRule>
  </conditionalFormatting>
  <conditionalFormatting sqref="KT34:KX34">
    <cfRule type="expression" dxfId="7923" priority="1543">
      <formula>KT34=$B$22</formula>
    </cfRule>
  </conditionalFormatting>
  <conditionalFormatting sqref="KT34:KX34">
    <cfRule type="expression" dxfId="7922" priority="1541">
      <formula>KT34=#REF!</formula>
    </cfRule>
    <cfRule type="expression" dxfId="7921" priority="1542">
      <formula>KT34=$B$23</formula>
    </cfRule>
  </conditionalFormatting>
  <conditionalFormatting sqref="LA34:LE34">
    <cfRule type="expression" dxfId="7920" priority="1537">
      <formula>LA34=$B$8</formula>
    </cfRule>
    <cfRule type="expression" dxfId="7919" priority="1538">
      <formula>LA34=$B$24</formula>
    </cfRule>
    <cfRule type="expression" dxfId="7918" priority="1539">
      <formula>LA34=$B$18</formula>
    </cfRule>
    <cfRule type="expression" dxfId="7917" priority="1540">
      <formula>LA34=$B$3</formula>
    </cfRule>
  </conditionalFormatting>
  <conditionalFormatting sqref="LA34:LE34">
    <cfRule type="expression" dxfId="7916" priority="1524">
      <formula>LA34=$B$20</formula>
    </cfRule>
    <cfRule type="expression" dxfId="7915" priority="1525">
      <formula>LA34=$B$21</formula>
    </cfRule>
    <cfRule type="expression" dxfId="7914" priority="1526">
      <formula>LA34=$B$19</formula>
    </cfRule>
    <cfRule type="expression" dxfId="7913" priority="1527">
      <formula>LA34=$B$17</formula>
    </cfRule>
    <cfRule type="expression" dxfId="7912" priority="1528">
      <formula>LA34=$B$16</formula>
    </cfRule>
    <cfRule type="expression" dxfId="7911" priority="1529">
      <formula>LA34=$B$14</formula>
    </cfRule>
    <cfRule type="expression" dxfId="7910" priority="1530">
      <formula>LA34=$B$13</formula>
    </cfRule>
    <cfRule type="expression" dxfId="7909" priority="1531">
      <formula>LA34=$B$12</formula>
    </cfRule>
    <cfRule type="expression" dxfId="7908" priority="1532">
      <formula>LA34=$B$11</formula>
    </cfRule>
    <cfRule type="expression" dxfId="7907" priority="1533">
      <formula>LA34=$B$10</formula>
    </cfRule>
    <cfRule type="expression" dxfId="7906" priority="1534">
      <formula>LA34=$B$9</formula>
    </cfRule>
    <cfRule type="expression" dxfId="7905" priority="1535">
      <formula>LA34=$B$6</formula>
    </cfRule>
    <cfRule type="expression" dxfId="7904" priority="1536">
      <formula>"TEXT(C$16,""ddd"")='Sat'"</formula>
    </cfRule>
  </conditionalFormatting>
  <conditionalFormatting sqref="LA34:LE34">
    <cfRule type="expression" dxfId="7903" priority="1523">
      <formula>LA34=$B$22</formula>
    </cfRule>
  </conditionalFormatting>
  <conditionalFormatting sqref="LA34:LE34">
    <cfRule type="expression" dxfId="7902" priority="1521">
      <formula>LA34=#REF!</formula>
    </cfRule>
    <cfRule type="expression" dxfId="7901" priority="1522">
      <formula>LA34=$B$23</formula>
    </cfRule>
  </conditionalFormatting>
  <conditionalFormatting sqref="LA34:LE34">
    <cfRule type="expression" dxfId="7900" priority="1517">
      <formula>LA34=$B$8</formula>
    </cfRule>
    <cfRule type="expression" dxfId="7899" priority="1518">
      <formula>LA34=$B$24</formula>
    </cfRule>
    <cfRule type="expression" dxfId="7898" priority="1519">
      <formula>LA34=$B$18</formula>
    </cfRule>
    <cfRule type="expression" dxfId="7897" priority="1520">
      <formula>LA34=$B$3</formula>
    </cfRule>
  </conditionalFormatting>
  <conditionalFormatting sqref="LA34:LE34">
    <cfRule type="expression" dxfId="7896" priority="1504">
      <formula>LA34=$B$20</formula>
    </cfRule>
    <cfRule type="expression" dxfId="7895" priority="1505">
      <formula>LA34=$B$21</formula>
    </cfRule>
    <cfRule type="expression" dxfId="7894" priority="1506">
      <formula>LA34=$B$19</formula>
    </cfRule>
    <cfRule type="expression" dxfId="7893" priority="1507">
      <formula>LA34=$B$17</formula>
    </cfRule>
    <cfRule type="expression" dxfId="7892" priority="1508">
      <formula>LA34=$B$16</formula>
    </cfRule>
    <cfRule type="expression" dxfId="7891" priority="1509">
      <formula>LA34=$B$14</formula>
    </cfRule>
    <cfRule type="expression" dxfId="7890" priority="1510">
      <formula>LA34=$B$13</formula>
    </cfRule>
    <cfRule type="expression" dxfId="7889" priority="1511">
      <formula>LA34=$B$12</formula>
    </cfRule>
    <cfRule type="expression" dxfId="7888" priority="1512">
      <formula>LA34=$B$11</formula>
    </cfRule>
    <cfRule type="expression" dxfId="7887" priority="1513">
      <formula>LA34=$B$10</formula>
    </cfRule>
    <cfRule type="expression" dxfId="7886" priority="1514">
      <formula>LA34=$B$9</formula>
    </cfRule>
    <cfRule type="expression" dxfId="7885" priority="1515">
      <formula>LA34=$B$6</formula>
    </cfRule>
    <cfRule type="expression" dxfId="7884" priority="1516">
      <formula>"TEXT(C$16,""ddd"")='Sat'"</formula>
    </cfRule>
  </conditionalFormatting>
  <conditionalFormatting sqref="LA34:LE34">
    <cfRule type="expression" dxfId="7883" priority="1503">
      <formula>LA34=$B$22</formula>
    </cfRule>
  </conditionalFormatting>
  <conditionalFormatting sqref="LA34:LE34">
    <cfRule type="expression" dxfId="7882" priority="1501">
      <formula>LA34=#REF!</formula>
    </cfRule>
    <cfRule type="expression" dxfId="7881" priority="1502">
      <formula>LA34=$B$23</formula>
    </cfRule>
  </conditionalFormatting>
  <conditionalFormatting sqref="LA34:LE34">
    <cfRule type="expression" dxfId="7880" priority="1497">
      <formula>LA34=$B$8</formula>
    </cfRule>
    <cfRule type="expression" dxfId="7879" priority="1498">
      <formula>LA34=$B$24</formula>
    </cfRule>
    <cfRule type="expression" dxfId="7878" priority="1499">
      <formula>LA34=$B$18</formula>
    </cfRule>
    <cfRule type="expression" dxfId="7877" priority="1500">
      <formula>LA34=$B$3</formula>
    </cfRule>
  </conditionalFormatting>
  <conditionalFormatting sqref="LA34:LE34">
    <cfRule type="expression" dxfId="7876" priority="1484">
      <formula>LA34=$B$20</formula>
    </cfRule>
    <cfRule type="expression" dxfId="7875" priority="1485">
      <formula>LA34=$B$21</formula>
    </cfRule>
    <cfRule type="expression" dxfId="7874" priority="1486">
      <formula>LA34=$B$19</formula>
    </cfRule>
    <cfRule type="expression" dxfId="7873" priority="1487">
      <formula>LA34=$B$17</formula>
    </cfRule>
    <cfRule type="expression" dxfId="7872" priority="1488">
      <formula>LA34=$B$16</formula>
    </cfRule>
    <cfRule type="expression" dxfId="7871" priority="1489">
      <formula>LA34=$B$14</formula>
    </cfRule>
    <cfRule type="expression" dxfId="7870" priority="1490">
      <formula>LA34=$B$13</formula>
    </cfRule>
    <cfRule type="expression" dxfId="7869" priority="1491">
      <formula>LA34=$B$12</formula>
    </cfRule>
    <cfRule type="expression" dxfId="7868" priority="1492">
      <formula>LA34=$B$11</formula>
    </cfRule>
    <cfRule type="expression" dxfId="7867" priority="1493">
      <formula>LA34=$B$10</formula>
    </cfRule>
    <cfRule type="expression" dxfId="7866" priority="1494">
      <formula>LA34=$B$9</formula>
    </cfRule>
    <cfRule type="expression" dxfId="7865" priority="1495">
      <formula>LA34=$B$6</formula>
    </cfRule>
    <cfRule type="expression" dxfId="7864" priority="1496">
      <formula>"TEXT(C$16,""ddd"")='Sat'"</formula>
    </cfRule>
  </conditionalFormatting>
  <conditionalFormatting sqref="LA34:LE34">
    <cfRule type="expression" dxfId="7863" priority="1483">
      <formula>LA34=$B$22</formula>
    </cfRule>
  </conditionalFormatting>
  <conditionalFormatting sqref="LA34:LE34">
    <cfRule type="expression" dxfId="7862" priority="1481">
      <formula>LA34=#REF!</formula>
    </cfRule>
    <cfRule type="expression" dxfId="7861" priority="1482">
      <formula>LA34=$B$23</formula>
    </cfRule>
  </conditionalFormatting>
  <conditionalFormatting sqref="LA34:LE34">
    <cfRule type="expression" dxfId="7860" priority="1477">
      <formula>LA34=$B$8</formula>
    </cfRule>
    <cfRule type="expression" dxfId="7859" priority="1478">
      <formula>LA34=$B$24</formula>
    </cfRule>
    <cfRule type="expression" dxfId="7858" priority="1479">
      <formula>LA34=$B$18</formula>
    </cfRule>
    <cfRule type="expression" dxfId="7857" priority="1480">
      <formula>LA34=$B$3</formula>
    </cfRule>
  </conditionalFormatting>
  <conditionalFormatting sqref="LA34:LE34">
    <cfRule type="expression" dxfId="7856" priority="1464">
      <formula>LA34=$B$20</formula>
    </cfRule>
    <cfRule type="expression" dxfId="7855" priority="1465">
      <formula>LA34=$B$21</formula>
    </cfRule>
    <cfRule type="expression" dxfId="7854" priority="1466">
      <formula>LA34=$B$19</formula>
    </cfRule>
    <cfRule type="expression" dxfId="7853" priority="1467">
      <formula>LA34=$B$17</formula>
    </cfRule>
    <cfRule type="expression" dxfId="7852" priority="1468">
      <formula>LA34=$B$16</formula>
    </cfRule>
    <cfRule type="expression" dxfId="7851" priority="1469">
      <formula>LA34=$B$14</formula>
    </cfRule>
    <cfRule type="expression" dxfId="7850" priority="1470">
      <formula>LA34=$B$13</formula>
    </cfRule>
    <cfRule type="expression" dxfId="7849" priority="1471">
      <formula>LA34=$B$12</formula>
    </cfRule>
    <cfRule type="expression" dxfId="7848" priority="1472">
      <formula>LA34=$B$11</formula>
    </cfRule>
    <cfRule type="expression" dxfId="7847" priority="1473">
      <formula>LA34=$B$10</formula>
    </cfRule>
    <cfRule type="expression" dxfId="7846" priority="1474">
      <formula>LA34=$B$9</formula>
    </cfRule>
    <cfRule type="expression" dxfId="7845" priority="1475">
      <formula>LA34=$B$6</formula>
    </cfRule>
    <cfRule type="expression" dxfId="7844" priority="1476">
      <formula>"TEXT(C$16,""ddd"")='Sat'"</formula>
    </cfRule>
  </conditionalFormatting>
  <conditionalFormatting sqref="LA34:LE34">
    <cfRule type="expression" dxfId="7843" priority="1463">
      <formula>LA34=$B$22</formula>
    </cfRule>
  </conditionalFormatting>
  <conditionalFormatting sqref="LA34:LE34">
    <cfRule type="expression" dxfId="7842" priority="1461">
      <formula>LA34=#REF!</formula>
    </cfRule>
    <cfRule type="expression" dxfId="7841" priority="1462">
      <formula>LA34=$B$23</formula>
    </cfRule>
  </conditionalFormatting>
  <conditionalFormatting sqref="LH34:LL34">
    <cfRule type="expression" dxfId="7840" priority="1457">
      <formula>LH34=$B$8</formula>
    </cfRule>
    <cfRule type="expression" dxfId="7839" priority="1458">
      <formula>LH34=$B$24</formula>
    </cfRule>
    <cfRule type="expression" dxfId="7838" priority="1459">
      <formula>LH34=$B$18</formula>
    </cfRule>
    <cfRule type="expression" dxfId="7837" priority="1460">
      <formula>LH34=$B$3</formula>
    </cfRule>
  </conditionalFormatting>
  <conditionalFormatting sqref="LH34:LL34">
    <cfRule type="expression" dxfId="7836" priority="1444">
      <formula>LH34=$B$20</formula>
    </cfRule>
    <cfRule type="expression" dxfId="7835" priority="1445">
      <formula>LH34=$B$21</formula>
    </cfRule>
    <cfRule type="expression" dxfId="7834" priority="1446">
      <formula>LH34=$B$19</formula>
    </cfRule>
    <cfRule type="expression" dxfId="7833" priority="1447">
      <formula>LH34=$B$17</formula>
    </cfRule>
    <cfRule type="expression" dxfId="7832" priority="1448">
      <formula>LH34=$B$16</formula>
    </cfRule>
    <cfRule type="expression" dxfId="7831" priority="1449">
      <formula>LH34=$B$14</formula>
    </cfRule>
    <cfRule type="expression" dxfId="7830" priority="1450">
      <formula>LH34=$B$13</formula>
    </cfRule>
    <cfRule type="expression" dxfId="7829" priority="1451">
      <formula>LH34=$B$12</formula>
    </cfRule>
    <cfRule type="expression" dxfId="7828" priority="1452">
      <formula>LH34=$B$11</formula>
    </cfRule>
    <cfRule type="expression" dxfId="7827" priority="1453">
      <formula>LH34=$B$10</formula>
    </cfRule>
    <cfRule type="expression" dxfId="7826" priority="1454">
      <formula>LH34=$B$9</formula>
    </cfRule>
    <cfRule type="expression" dxfId="7825" priority="1455">
      <formula>LH34=$B$6</formula>
    </cfRule>
    <cfRule type="expression" dxfId="7824" priority="1456">
      <formula>"TEXT(C$16,""ddd"")='Sat'"</formula>
    </cfRule>
  </conditionalFormatting>
  <conditionalFormatting sqref="LH34:LL34">
    <cfRule type="expression" dxfId="7823" priority="1443">
      <formula>LH34=$B$22</formula>
    </cfRule>
  </conditionalFormatting>
  <conditionalFormatting sqref="LH34:LL34">
    <cfRule type="expression" dxfId="7822" priority="1441">
      <formula>LH34=#REF!</formula>
    </cfRule>
    <cfRule type="expression" dxfId="7821" priority="1442">
      <formula>LH34=$B$23</formula>
    </cfRule>
  </conditionalFormatting>
  <conditionalFormatting sqref="LH34:LL34">
    <cfRule type="expression" dxfId="7820" priority="1437">
      <formula>LH34=$B$8</formula>
    </cfRule>
    <cfRule type="expression" dxfId="7819" priority="1438">
      <formula>LH34=$B$24</formula>
    </cfRule>
    <cfRule type="expression" dxfId="7818" priority="1439">
      <formula>LH34=$B$18</formula>
    </cfRule>
    <cfRule type="expression" dxfId="7817" priority="1440">
      <formula>LH34=$B$3</formula>
    </cfRule>
  </conditionalFormatting>
  <conditionalFormatting sqref="LH34:LL34">
    <cfRule type="expression" dxfId="7816" priority="1424">
      <formula>LH34=$B$20</formula>
    </cfRule>
    <cfRule type="expression" dxfId="7815" priority="1425">
      <formula>LH34=$B$21</formula>
    </cfRule>
    <cfRule type="expression" dxfId="7814" priority="1426">
      <formula>LH34=$B$19</formula>
    </cfRule>
    <cfRule type="expression" dxfId="7813" priority="1427">
      <formula>LH34=$B$17</formula>
    </cfRule>
    <cfRule type="expression" dxfId="7812" priority="1428">
      <formula>LH34=$B$16</formula>
    </cfRule>
    <cfRule type="expression" dxfId="7811" priority="1429">
      <formula>LH34=$B$14</formula>
    </cfRule>
    <cfRule type="expression" dxfId="7810" priority="1430">
      <formula>LH34=$B$13</formula>
    </cfRule>
    <cfRule type="expression" dxfId="7809" priority="1431">
      <formula>LH34=$B$12</formula>
    </cfRule>
    <cfRule type="expression" dxfId="7808" priority="1432">
      <formula>LH34=$B$11</formula>
    </cfRule>
    <cfRule type="expression" dxfId="7807" priority="1433">
      <formula>LH34=$B$10</formula>
    </cfRule>
    <cfRule type="expression" dxfId="7806" priority="1434">
      <formula>LH34=$B$9</formula>
    </cfRule>
    <cfRule type="expression" dxfId="7805" priority="1435">
      <formula>LH34=$B$6</formula>
    </cfRule>
    <cfRule type="expression" dxfId="7804" priority="1436">
      <formula>"TEXT(C$16,""ddd"")='Sat'"</formula>
    </cfRule>
  </conditionalFormatting>
  <conditionalFormatting sqref="LH34:LL34">
    <cfRule type="expression" dxfId="7803" priority="1423">
      <formula>LH34=$B$22</formula>
    </cfRule>
  </conditionalFormatting>
  <conditionalFormatting sqref="LH34:LL34">
    <cfRule type="expression" dxfId="7802" priority="1421">
      <formula>LH34=#REF!</formula>
    </cfRule>
    <cfRule type="expression" dxfId="7801" priority="1422">
      <formula>LH34=$B$23</formula>
    </cfRule>
  </conditionalFormatting>
  <conditionalFormatting sqref="LH34:LL34">
    <cfRule type="expression" dxfId="7800" priority="1417">
      <formula>LH34=$B$8</formula>
    </cfRule>
    <cfRule type="expression" dxfId="7799" priority="1418">
      <formula>LH34=$B$24</formula>
    </cfRule>
    <cfRule type="expression" dxfId="7798" priority="1419">
      <formula>LH34=$B$18</formula>
    </cfRule>
    <cfRule type="expression" dxfId="7797" priority="1420">
      <formula>LH34=$B$3</formula>
    </cfRule>
  </conditionalFormatting>
  <conditionalFormatting sqref="LH34:LL34">
    <cfRule type="expression" dxfId="7796" priority="1404">
      <formula>LH34=$B$20</formula>
    </cfRule>
    <cfRule type="expression" dxfId="7795" priority="1405">
      <formula>LH34=$B$21</formula>
    </cfRule>
    <cfRule type="expression" dxfId="7794" priority="1406">
      <formula>LH34=$B$19</formula>
    </cfRule>
    <cfRule type="expression" dxfId="7793" priority="1407">
      <formula>LH34=$B$17</formula>
    </cfRule>
    <cfRule type="expression" dxfId="7792" priority="1408">
      <formula>LH34=$B$16</formula>
    </cfRule>
    <cfRule type="expression" dxfId="7791" priority="1409">
      <formula>LH34=$B$14</formula>
    </cfRule>
    <cfRule type="expression" dxfId="7790" priority="1410">
      <formula>LH34=$B$13</formula>
    </cfRule>
    <cfRule type="expression" dxfId="7789" priority="1411">
      <formula>LH34=$B$12</formula>
    </cfRule>
    <cfRule type="expression" dxfId="7788" priority="1412">
      <formula>LH34=$B$11</formula>
    </cfRule>
    <cfRule type="expression" dxfId="7787" priority="1413">
      <formula>LH34=$B$10</formula>
    </cfRule>
    <cfRule type="expression" dxfId="7786" priority="1414">
      <formula>LH34=$B$9</formula>
    </cfRule>
    <cfRule type="expression" dxfId="7785" priority="1415">
      <formula>LH34=$B$6</formula>
    </cfRule>
    <cfRule type="expression" dxfId="7784" priority="1416">
      <formula>"TEXT(C$16,""ddd"")='Sat'"</formula>
    </cfRule>
  </conditionalFormatting>
  <conditionalFormatting sqref="LH34:LL34">
    <cfRule type="expression" dxfId="7783" priority="1403">
      <formula>LH34=$B$22</formula>
    </cfRule>
  </conditionalFormatting>
  <conditionalFormatting sqref="LH34:LL34">
    <cfRule type="expression" dxfId="7782" priority="1401">
      <formula>LH34=#REF!</formula>
    </cfRule>
    <cfRule type="expression" dxfId="7781" priority="1402">
      <formula>LH34=$B$23</formula>
    </cfRule>
  </conditionalFormatting>
  <conditionalFormatting sqref="LH34:LL34">
    <cfRule type="expression" dxfId="7780" priority="1397">
      <formula>LH34=$B$8</formula>
    </cfRule>
    <cfRule type="expression" dxfId="7779" priority="1398">
      <formula>LH34=$B$24</formula>
    </cfRule>
    <cfRule type="expression" dxfId="7778" priority="1399">
      <formula>LH34=$B$18</formula>
    </cfRule>
    <cfRule type="expression" dxfId="7777" priority="1400">
      <formula>LH34=$B$3</formula>
    </cfRule>
  </conditionalFormatting>
  <conditionalFormatting sqref="LH34:LL34">
    <cfRule type="expression" dxfId="7776" priority="1384">
      <formula>LH34=$B$20</formula>
    </cfRule>
    <cfRule type="expression" dxfId="7775" priority="1385">
      <formula>LH34=$B$21</formula>
    </cfRule>
    <cfRule type="expression" dxfId="7774" priority="1386">
      <formula>LH34=$B$19</formula>
    </cfRule>
    <cfRule type="expression" dxfId="7773" priority="1387">
      <formula>LH34=$B$17</formula>
    </cfRule>
    <cfRule type="expression" dxfId="7772" priority="1388">
      <formula>LH34=$B$16</formula>
    </cfRule>
    <cfRule type="expression" dxfId="7771" priority="1389">
      <formula>LH34=$B$14</formula>
    </cfRule>
    <cfRule type="expression" dxfId="7770" priority="1390">
      <formula>LH34=$B$13</formula>
    </cfRule>
    <cfRule type="expression" dxfId="7769" priority="1391">
      <formula>LH34=$B$12</formula>
    </cfRule>
    <cfRule type="expression" dxfId="7768" priority="1392">
      <formula>LH34=$B$11</formula>
    </cfRule>
    <cfRule type="expression" dxfId="7767" priority="1393">
      <formula>LH34=$B$10</formula>
    </cfRule>
    <cfRule type="expression" dxfId="7766" priority="1394">
      <formula>LH34=$B$9</formula>
    </cfRule>
    <cfRule type="expression" dxfId="7765" priority="1395">
      <formula>LH34=$B$6</formula>
    </cfRule>
    <cfRule type="expression" dxfId="7764" priority="1396">
      <formula>"TEXT(C$16,""ddd"")='Sat'"</formula>
    </cfRule>
  </conditionalFormatting>
  <conditionalFormatting sqref="LH34:LL34">
    <cfRule type="expression" dxfId="7763" priority="1383">
      <formula>LH34=$B$22</formula>
    </cfRule>
  </conditionalFormatting>
  <conditionalFormatting sqref="LH34:LL34">
    <cfRule type="expression" dxfId="7762" priority="1381">
      <formula>LH34=#REF!</formula>
    </cfRule>
    <cfRule type="expression" dxfId="7761" priority="1382">
      <formula>LH34=$B$23</formula>
    </cfRule>
  </conditionalFormatting>
  <conditionalFormatting sqref="LO34:LS34">
    <cfRule type="expression" dxfId="7760" priority="1377">
      <formula>LO34=$B$8</formula>
    </cfRule>
    <cfRule type="expression" dxfId="7759" priority="1378">
      <formula>LO34=$B$24</formula>
    </cfRule>
    <cfRule type="expression" dxfId="7758" priority="1379">
      <formula>LO34=$B$18</formula>
    </cfRule>
    <cfRule type="expression" dxfId="7757" priority="1380">
      <formula>LO34=$B$3</formula>
    </cfRule>
  </conditionalFormatting>
  <conditionalFormatting sqref="LO34:LS34">
    <cfRule type="expression" dxfId="7756" priority="1364">
      <formula>LO34=$B$20</formula>
    </cfRule>
    <cfRule type="expression" dxfId="7755" priority="1365">
      <formula>LO34=$B$21</formula>
    </cfRule>
    <cfRule type="expression" dxfId="7754" priority="1366">
      <formula>LO34=$B$19</formula>
    </cfRule>
    <cfRule type="expression" dxfId="7753" priority="1367">
      <formula>LO34=$B$17</formula>
    </cfRule>
    <cfRule type="expression" dxfId="7752" priority="1368">
      <formula>LO34=$B$16</formula>
    </cfRule>
    <cfRule type="expression" dxfId="7751" priority="1369">
      <formula>LO34=$B$14</formula>
    </cfRule>
    <cfRule type="expression" dxfId="7750" priority="1370">
      <formula>LO34=$B$13</formula>
    </cfRule>
    <cfRule type="expression" dxfId="7749" priority="1371">
      <formula>LO34=$B$12</formula>
    </cfRule>
    <cfRule type="expression" dxfId="7748" priority="1372">
      <formula>LO34=$B$11</formula>
    </cfRule>
    <cfRule type="expression" dxfId="7747" priority="1373">
      <formula>LO34=$B$10</formula>
    </cfRule>
    <cfRule type="expression" dxfId="7746" priority="1374">
      <formula>LO34=$B$9</formula>
    </cfRule>
    <cfRule type="expression" dxfId="7745" priority="1375">
      <formula>LO34=$B$6</formula>
    </cfRule>
    <cfRule type="expression" dxfId="7744" priority="1376">
      <formula>"TEXT(C$16,""ddd"")='Sat'"</formula>
    </cfRule>
  </conditionalFormatting>
  <conditionalFormatting sqref="LO34:LS34">
    <cfRule type="expression" dxfId="7743" priority="1363">
      <formula>LO34=$B$22</formula>
    </cfRule>
  </conditionalFormatting>
  <conditionalFormatting sqref="LO34:LS34">
    <cfRule type="expression" dxfId="7742" priority="1361">
      <formula>LO34=#REF!</formula>
    </cfRule>
    <cfRule type="expression" dxfId="7741" priority="1362">
      <formula>LO34=$B$23</formula>
    </cfRule>
  </conditionalFormatting>
  <conditionalFormatting sqref="LO34:LS34">
    <cfRule type="expression" dxfId="7740" priority="1357">
      <formula>LO34=$B$8</formula>
    </cfRule>
    <cfRule type="expression" dxfId="7739" priority="1358">
      <formula>LO34=$B$24</formula>
    </cfRule>
    <cfRule type="expression" dxfId="7738" priority="1359">
      <formula>LO34=$B$18</formula>
    </cfRule>
    <cfRule type="expression" dxfId="7737" priority="1360">
      <formula>LO34=$B$3</formula>
    </cfRule>
  </conditionalFormatting>
  <conditionalFormatting sqref="LO34:LS34">
    <cfRule type="expression" dxfId="7736" priority="1344">
      <formula>LO34=$B$20</formula>
    </cfRule>
    <cfRule type="expression" dxfId="7735" priority="1345">
      <formula>LO34=$B$21</formula>
    </cfRule>
    <cfRule type="expression" dxfId="7734" priority="1346">
      <formula>LO34=$B$19</formula>
    </cfRule>
    <cfRule type="expression" dxfId="7733" priority="1347">
      <formula>LO34=$B$17</formula>
    </cfRule>
    <cfRule type="expression" dxfId="7732" priority="1348">
      <formula>LO34=$B$16</formula>
    </cfRule>
    <cfRule type="expression" dxfId="7731" priority="1349">
      <formula>LO34=$B$14</formula>
    </cfRule>
    <cfRule type="expression" dxfId="7730" priority="1350">
      <formula>LO34=$B$13</formula>
    </cfRule>
    <cfRule type="expression" dxfId="7729" priority="1351">
      <formula>LO34=$B$12</formula>
    </cfRule>
    <cfRule type="expression" dxfId="7728" priority="1352">
      <formula>LO34=$B$11</formula>
    </cfRule>
    <cfRule type="expression" dxfId="7727" priority="1353">
      <formula>LO34=$B$10</formula>
    </cfRule>
    <cfRule type="expression" dxfId="7726" priority="1354">
      <formula>LO34=$B$9</formula>
    </cfRule>
    <cfRule type="expression" dxfId="7725" priority="1355">
      <formula>LO34=$B$6</formula>
    </cfRule>
    <cfRule type="expression" dxfId="7724" priority="1356">
      <formula>"TEXT(C$16,""ddd"")='Sat'"</formula>
    </cfRule>
  </conditionalFormatting>
  <conditionalFormatting sqref="LO34:LS34">
    <cfRule type="expression" dxfId="7723" priority="1343">
      <formula>LO34=$B$22</formula>
    </cfRule>
  </conditionalFormatting>
  <conditionalFormatting sqref="LO34:LS34">
    <cfRule type="expression" dxfId="7722" priority="1341">
      <formula>LO34=#REF!</formula>
    </cfRule>
    <cfRule type="expression" dxfId="7721" priority="1342">
      <formula>LO34=$B$23</formula>
    </cfRule>
  </conditionalFormatting>
  <conditionalFormatting sqref="LO34:LS34">
    <cfRule type="expression" dxfId="7720" priority="1337">
      <formula>LO34=$B$8</formula>
    </cfRule>
    <cfRule type="expression" dxfId="7719" priority="1338">
      <formula>LO34=$B$24</formula>
    </cfRule>
    <cfRule type="expression" dxfId="7718" priority="1339">
      <formula>LO34=$B$18</formula>
    </cfRule>
    <cfRule type="expression" dxfId="7717" priority="1340">
      <formula>LO34=$B$3</formula>
    </cfRule>
  </conditionalFormatting>
  <conditionalFormatting sqref="LO34:LS34">
    <cfRule type="expression" dxfId="7716" priority="1324">
      <formula>LO34=$B$20</formula>
    </cfRule>
    <cfRule type="expression" dxfId="7715" priority="1325">
      <formula>LO34=$B$21</formula>
    </cfRule>
    <cfRule type="expression" dxfId="7714" priority="1326">
      <formula>LO34=$B$19</formula>
    </cfRule>
    <cfRule type="expression" dxfId="7713" priority="1327">
      <formula>LO34=$B$17</formula>
    </cfRule>
    <cfRule type="expression" dxfId="7712" priority="1328">
      <formula>LO34=$B$16</formula>
    </cfRule>
    <cfRule type="expression" dxfId="7711" priority="1329">
      <formula>LO34=$B$14</formula>
    </cfRule>
    <cfRule type="expression" dxfId="7710" priority="1330">
      <formula>LO34=$B$13</formula>
    </cfRule>
    <cfRule type="expression" dxfId="7709" priority="1331">
      <formula>LO34=$B$12</formula>
    </cfRule>
    <cfRule type="expression" dxfId="7708" priority="1332">
      <formula>LO34=$B$11</formula>
    </cfRule>
    <cfRule type="expression" dxfId="7707" priority="1333">
      <formula>LO34=$B$10</formula>
    </cfRule>
    <cfRule type="expression" dxfId="7706" priority="1334">
      <formula>LO34=$B$9</formula>
    </cfRule>
    <cfRule type="expression" dxfId="7705" priority="1335">
      <formula>LO34=$B$6</formula>
    </cfRule>
    <cfRule type="expression" dxfId="7704" priority="1336">
      <formula>"TEXT(C$16,""ddd"")='Sat'"</formula>
    </cfRule>
  </conditionalFormatting>
  <conditionalFormatting sqref="LO34:LS34">
    <cfRule type="expression" dxfId="7703" priority="1323">
      <formula>LO34=$B$22</formula>
    </cfRule>
  </conditionalFormatting>
  <conditionalFormatting sqref="LO34:LS34">
    <cfRule type="expression" dxfId="7702" priority="1321">
      <formula>LO34=#REF!</formula>
    </cfRule>
    <cfRule type="expression" dxfId="7701" priority="1322">
      <formula>LO34=$B$23</formula>
    </cfRule>
  </conditionalFormatting>
  <conditionalFormatting sqref="LO34:LS34">
    <cfRule type="expression" dxfId="7700" priority="1317">
      <formula>LO34=$B$8</formula>
    </cfRule>
    <cfRule type="expression" dxfId="7699" priority="1318">
      <formula>LO34=$B$24</formula>
    </cfRule>
    <cfRule type="expression" dxfId="7698" priority="1319">
      <formula>LO34=$B$18</formula>
    </cfRule>
    <cfRule type="expression" dxfId="7697" priority="1320">
      <formula>LO34=$B$3</formula>
    </cfRule>
  </conditionalFormatting>
  <conditionalFormatting sqref="LO34:LS34">
    <cfRule type="expression" dxfId="7696" priority="1304">
      <formula>LO34=$B$20</formula>
    </cfRule>
    <cfRule type="expression" dxfId="7695" priority="1305">
      <formula>LO34=$B$21</formula>
    </cfRule>
    <cfRule type="expression" dxfId="7694" priority="1306">
      <formula>LO34=$B$19</formula>
    </cfRule>
    <cfRule type="expression" dxfId="7693" priority="1307">
      <formula>LO34=$B$17</formula>
    </cfRule>
    <cfRule type="expression" dxfId="7692" priority="1308">
      <formula>LO34=$B$16</formula>
    </cfRule>
    <cfRule type="expression" dxfId="7691" priority="1309">
      <formula>LO34=$B$14</formula>
    </cfRule>
    <cfRule type="expression" dxfId="7690" priority="1310">
      <formula>LO34=$B$13</formula>
    </cfRule>
    <cfRule type="expression" dxfId="7689" priority="1311">
      <formula>LO34=$B$12</formula>
    </cfRule>
    <cfRule type="expression" dxfId="7688" priority="1312">
      <formula>LO34=$B$11</formula>
    </cfRule>
    <cfRule type="expression" dxfId="7687" priority="1313">
      <formula>LO34=$B$10</formula>
    </cfRule>
    <cfRule type="expression" dxfId="7686" priority="1314">
      <formula>LO34=$B$9</formula>
    </cfRule>
    <cfRule type="expression" dxfId="7685" priority="1315">
      <formula>LO34=$B$6</formula>
    </cfRule>
    <cfRule type="expression" dxfId="7684" priority="1316">
      <formula>"TEXT(C$16,""ddd"")='Sat'"</formula>
    </cfRule>
  </conditionalFormatting>
  <conditionalFormatting sqref="LO34:LS34">
    <cfRule type="expression" dxfId="7683" priority="1303">
      <formula>LO34=$B$22</formula>
    </cfRule>
  </conditionalFormatting>
  <conditionalFormatting sqref="LO34:LS34">
    <cfRule type="expression" dxfId="7682" priority="1301">
      <formula>LO34=#REF!</formula>
    </cfRule>
    <cfRule type="expression" dxfId="7681" priority="1302">
      <formula>LO34=$B$23</formula>
    </cfRule>
  </conditionalFormatting>
  <conditionalFormatting sqref="LV34:LZ34">
    <cfRule type="expression" dxfId="7680" priority="1297">
      <formula>LV34=$B$8</formula>
    </cfRule>
    <cfRule type="expression" dxfId="7679" priority="1298">
      <formula>LV34=$B$24</formula>
    </cfRule>
    <cfRule type="expression" dxfId="7678" priority="1299">
      <formula>LV34=$B$18</formula>
    </cfRule>
    <cfRule type="expression" dxfId="7677" priority="1300">
      <formula>LV34=$B$3</formula>
    </cfRule>
  </conditionalFormatting>
  <conditionalFormatting sqref="LV34:LZ34">
    <cfRule type="expression" dxfId="7676" priority="1284">
      <formula>LV34=$B$20</formula>
    </cfRule>
    <cfRule type="expression" dxfId="7675" priority="1285">
      <formula>LV34=$B$21</formula>
    </cfRule>
    <cfRule type="expression" dxfId="7674" priority="1286">
      <formula>LV34=$B$19</formula>
    </cfRule>
    <cfRule type="expression" dxfId="7673" priority="1287">
      <formula>LV34=$B$17</formula>
    </cfRule>
    <cfRule type="expression" dxfId="7672" priority="1288">
      <formula>LV34=$B$16</formula>
    </cfRule>
    <cfRule type="expression" dxfId="7671" priority="1289">
      <formula>LV34=$B$14</formula>
    </cfRule>
    <cfRule type="expression" dxfId="7670" priority="1290">
      <formula>LV34=$B$13</formula>
    </cfRule>
    <cfRule type="expression" dxfId="7669" priority="1291">
      <formula>LV34=$B$12</formula>
    </cfRule>
    <cfRule type="expression" dxfId="7668" priority="1292">
      <formula>LV34=$B$11</formula>
    </cfRule>
    <cfRule type="expression" dxfId="7667" priority="1293">
      <formula>LV34=$B$10</formula>
    </cfRule>
    <cfRule type="expression" dxfId="7666" priority="1294">
      <formula>LV34=$B$9</formula>
    </cfRule>
    <cfRule type="expression" dxfId="7665" priority="1295">
      <formula>LV34=$B$6</formula>
    </cfRule>
    <cfRule type="expression" dxfId="7664" priority="1296">
      <formula>"TEXT(C$16,""ddd"")='Sat'"</formula>
    </cfRule>
  </conditionalFormatting>
  <conditionalFormatting sqref="LV34:LZ34">
    <cfRule type="expression" dxfId="7663" priority="1283">
      <formula>LV34=$B$22</formula>
    </cfRule>
  </conditionalFormatting>
  <conditionalFormatting sqref="LV34:LZ34">
    <cfRule type="expression" dxfId="7662" priority="1281">
      <formula>LV34=#REF!</formula>
    </cfRule>
    <cfRule type="expression" dxfId="7661" priority="1282">
      <formula>LV34=$B$23</formula>
    </cfRule>
  </conditionalFormatting>
  <conditionalFormatting sqref="LV34:LZ34">
    <cfRule type="expression" dxfId="7660" priority="1277">
      <formula>LV34=$B$8</formula>
    </cfRule>
    <cfRule type="expression" dxfId="7659" priority="1278">
      <formula>LV34=$B$24</formula>
    </cfRule>
    <cfRule type="expression" dxfId="7658" priority="1279">
      <formula>LV34=$B$18</formula>
    </cfRule>
    <cfRule type="expression" dxfId="7657" priority="1280">
      <formula>LV34=$B$3</formula>
    </cfRule>
  </conditionalFormatting>
  <conditionalFormatting sqref="LV34:LZ34">
    <cfRule type="expression" dxfId="7656" priority="1264">
      <formula>LV34=$B$20</formula>
    </cfRule>
    <cfRule type="expression" dxfId="7655" priority="1265">
      <formula>LV34=$B$21</formula>
    </cfRule>
    <cfRule type="expression" dxfId="7654" priority="1266">
      <formula>LV34=$B$19</formula>
    </cfRule>
    <cfRule type="expression" dxfId="7653" priority="1267">
      <formula>LV34=$B$17</formula>
    </cfRule>
    <cfRule type="expression" dxfId="7652" priority="1268">
      <formula>LV34=$B$16</formula>
    </cfRule>
    <cfRule type="expression" dxfId="7651" priority="1269">
      <formula>LV34=$B$14</formula>
    </cfRule>
    <cfRule type="expression" dxfId="7650" priority="1270">
      <formula>LV34=$B$13</formula>
    </cfRule>
    <cfRule type="expression" dxfId="7649" priority="1271">
      <formula>LV34=$B$12</formula>
    </cfRule>
    <cfRule type="expression" dxfId="7648" priority="1272">
      <formula>LV34=$B$11</formula>
    </cfRule>
    <cfRule type="expression" dxfId="7647" priority="1273">
      <formula>LV34=$B$10</formula>
    </cfRule>
    <cfRule type="expression" dxfId="7646" priority="1274">
      <formula>LV34=$B$9</formula>
    </cfRule>
    <cfRule type="expression" dxfId="7645" priority="1275">
      <formula>LV34=$B$6</formula>
    </cfRule>
    <cfRule type="expression" dxfId="7644" priority="1276">
      <formula>"TEXT(C$16,""ddd"")='Sat'"</formula>
    </cfRule>
  </conditionalFormatting>
  <conditionalFormatting sqref="LV34:LZ34">
    <cfRule type="expression" dxfId="7643" priority="1263">
      <formula>LV34=$B$22</formula>
    </cfRule>
  </conditionalFormatting>
  <conditionalFormatting sqref="LV34:LZ34">
    <cfRule type="expression" dxfId="7642" priority="1261">
      <formula>LV34=#REF!</formula>
    </cfRule>
    <cfRule type="expression" dxfId="7641" priority="1262">
      <formula>LV34=$B$23</formula>
    </cfRule>
  </conditionalFormatting>
  <conditionalFormatting sqref="LV34:LZ34">
    <cfRule type="expression" dxfId="7640" priority="1257">
      <formula>LV34=$B$8</formula>
    </cfRule>
    <cfRule type="expression" dxfId="7639" priority="1258">
      <formula>LV34=$B$24</formula>
    </cfRule>
    <cfRule type="expression" dxfId="7638" priority="1259">
      <formula>LV34=$B$18</formula>
    </cfRule>
    <cfRule type="expression" dxfId="7637" priority="1260">
      <formula>LV34=$B$3</formula>
    </cfRule>
  </conditionalFormatting>
  <conditionalFormatting sqref="LV34:LZ34">
    <cfRule type="expression" dxfId="7636" priority="1244">
      <formula>LV34=$B$20</formula>
    </cfRule>
    <cfRule type="expression" dxfId="7635" priority="1245">
      <formula>LV34=$B$21</formula>
    </cfRule>
    <cfRule type="expression" dxfId="7634" priority="1246">
      <formula>LV34=$B$19</formula>
    </cfRule>
    <cfRule type="expression" dxfId="7633" priority="1247">
      <formula>LV34=$B$17</formula>
    </cfRule>
    <cfRule type="expression" dxfId="7632" priority="1248">
      <formula>LV34=$B$16</formula>
    </cfRule>
    <cfRule type="expression" dxfId="7631" priority="1249">
      <formula>LV34=$B$14</formula>
    </cfRule>
    <cfRule type="expression" dxfId="7630" priority="1250">
      <formula>LV34=$B$13</formula>
    </cfRule>
    <cfRule type="expression" dxfId="7629" priority="1251">
      <formula>LV34=$B$12</formula>
    </cfRule>
    <cfRule type="expression" dxfId="7628" priority="1252">
      <formula>LV34=$B$11</formula>
    </cfRule>
    <cfRule type="expression" dxfId="7627" priority="1253">
      <formula>LV34=$B$10</formula>
    </cfRule>
    <cfRule type="expression" dxfId="7626" priority="1254">
      <formula>LV34=$B$9</formula>
    </cfRule>
    <cfRule type="expression" dxfId="7625" priority="1255">
      <formula>LV34=$B$6</formula>
    </cfRule>
    <cfRule type="expression" dxfId="7624" priority="1256">
      <formula>"TEXT(C$16,""ddd"")='Sat'"</formula>
    </cfRule>
  </conditionalFormatting>
  <conditionalFormatting sqref="LV34:LZ34">
    <cfRule type="expression" dxfId="7623" priority="1243">
      <formula>LV34=$B$22</formula>
    </cfRule>
  </conditionalFormatting>
  <conditionalFormatting sqref="LV34:LZ34">
    <cfRule type="expression" dxfId="7622" priority="1241">
      <formula>LV34=#REF!</formula>
    </cfRule>
    <cfRule type="expression" dxfId="7621" priority="1242">
      <formula>LV34=$B$23</formula>
    </cfRule>
  </conditionalFormatting>
  <conditionalFormatting sqref="LV34:LZ34">
    <cfRule type="expression" dxfId="7620" priority="1237">
      <formula>LV34=$B$8</formula>
    </cfRule>
    <cfRule type="expression" dxfId="7619" priority="1238">
      <formula>LV34=$B$24</formula>
    </cfRule>
    <cfRule type="expression" dxfId="7618" priority="1239">
      <formula>LV34=$B$18</formula>
    </cfRule>
    <cfRule type="expression" dxfId="7617" priority="1240">
      <formula>LV34=$B$3</formula>
    </cfRule>
  </conditionalFormatting>
  <conditionalFormatting sqref="LV34:LZ34">
    <cfRule type="expression" dxfId="7616" priority="1224">
      <formula>LV34=$B$20</formula>
    </cfRule>
    <cfRule type="expression" dxfId="7615" priority="1225">
      <formula>LV34=$B$21</formula>
    </cfRule>
    <cfRule type="expression" dxfId="7614" priority="1226">
      <formula>LV34=$B$19</formula>
    </cfRule>
    <cfRule type="expression" dxfId="7613" priority="1227">
      <formula>LV34=$B$17</formula>
    </cfRule>
    <cfRule type="expression" dxfId="7612" priority="1228">
      <formula>LV34=$B$16</formula>
    </cfRule>
    <cfRule type="expression" dxfId="7611" priority="1229">
      <formula>LV34=$B$14</formula>
    </cfRule>
    <cfRule type="expression" dxfId="7610" priority="1230">
      <formula>LV34=$B$13</formula>
    </cfRule>
    <cfRule type="expression" dxfId="7609" priority="1231">
      <formula>LV34=$B$12</formula>
    </cfRule>
    <cfRule type="expression" dxfId="7608" priority="1232">
      <formula>LV34=$B$11</formula>
    </cfRule>
    <cfRule type="expression" dxfId="7607" priority="1233">
      <formula>LV34=$B$10</formula>
    </cfRule>
    <cfRule type="expression" dxfId="7606" priority="1234">
      <formula>LV34=$B$9</formula>
    </cfRule>
    <cfRule type="expression" dxfId="7605" priority="1235">
      <formula>LV34=$B$6</formula>
    </cfRule>
    <cfRule type="expression" dxfId="7604" priority="1236">
      <formula>"TEXT(C$16,""ddd"")='Sat'"</formula>
    </cfRule>
  </conditionalFormatting>
  <conditionalFormatting sqref="LV34:LZ34">
    <cfRule type="expression" dxfId="7603" priority="1223">
      <formula>LV34=$B$22</formula>
    </cfRule>
  </conditionalFormatting>
  <conditionalFormatting sqref="LV34:LZ34">
    <cfRule type="expression" dxfId="7602" priority="1221">
      <formula>LV34=#REF!</formula>
    </cfRule>
    <cfRule type="expression" dxfId="7601" priority="1222">
      <formula>LV34=$B$23</formula>
    </cfRule>
  </conditionalFormatting>
  <conditionalFormatting sqref="MJ34:MN34">
    <cfRule type="expression" dxfId="7600" priority="1217">
      <formula>MJ34=$B$8</formula>
    </cfRule>
    <cfRule type="expression" dxfId="7599" priority="1218">
      <formula>MJ34=$B$24</formula>
    </cfRule>
    <cfRule type="expression" dxfId="7598" priority="1219">
      <formula>MJ34=$B$18</formula>
    </cfRule>
    <cfRule type="expression" dxfId="7597" priority="1220">
      <formula>MJ34=$B$3</formula>
    </cfRule>
  </conditionalFormatting>
  <conditionalFormatting sqref="MJ34:MN34">
    <cfRule type="expression" dxfId="7596" priority="1204">
      <formula>MJ34=$B$20</formula>
    </cfRule>
    <cfRule type="expression" dxfId="7595" priority="1205">
      <formula>MJ34=$B$21</formula>
    </cfRule>
    <cfRule type="expression" dxfId="7594" priority="1206">
      <formula>MJ34=$B$19</formula>
    </cfRule>
    <cfRule type="expression" dxfId="7593" priority="1207">
      <formula>MJ34=$B$17</formula>
    </cfRule>
    <cfRule type="expression" dxfId="7592" priority="1208">
      <formula>MJ34=$B$16</formula>
    </cfRule>
    <cfRule type="expression" dxfId="7591" priority="1209">
      <formula>MJ34=$B$14</formula>
    </cfRule>
    <cfRule type="expression" dxfId="7590" priority="1210">
      <formula>MJ34=$B$13</formula>
    </cfRule>
    <cfRule type="expression" dxfId="7589" priority="1211">
      <formula>MJ34=$B$12</formula>
    </cfRule>
    <cfRule type="expression" dxfId="7588" priority="1212">
      <formula>MJ34=$B$11</formula>
    </cfRule>
    <cfRule type="expression" dxfId="7587" priority="1213">
      <formula>MJ34=$B$10</formula>
    </cfRule>
    <cfRule type="expression" dxfId="7586" priority="1214">
      <formula>MJ34=$B$9</formula>
    </cfRule>
    <cfRule type="expression" dxfId="7585" priority="1215">
      <formula>MJ34=$B$6</formula>
    </cfRule>
    <cfRule type="expression" dxfId="7584" priority="1216">
      <formula>"TEXT(C$16,""ddd"")='Sat'"</formula>
    </cfRule>
  </conditionalFormatting>
  <conditionalFormatting sqref="MJ34:MN34">
    <cfRule type="expression" dxfId="7583" priority="1203">
      <formula>MJ34=$B$22</formula>
    </cfRule>
  </conditionalFormatting>
  <conditionalFormatting sqref="MJ34:MN34">
    <cfRule type="expression" dxfId="7582" priority="1201">
      <formula>MJ34=#REF!</formula>
    </cfRule>
    <cfRule type="expression" dxfId="7581" priority="1202">
      <formula>MJ34=$B$23</formula>
    </cfRule>
  </conditionalFormatting>
  <conditionalFormatting sqref="MJ34:MN34">
    <cfRule type="expression" dxfId="7580" priority="1197">
      <formula>MJ34=$B$8</formula>
    </cfRule>
    <cfRule type="expression" dxfId="7579" priority="1198">
      <formula>MJ34=$B$24</formula>
    </cfRule>
    <cfRule type="expression" dxfId="7578" priority="1199">
      <formula>MJ34=$B$18</formula>
    </cfRule>
    <cfRule type="expression" dxfId="7577" priority="1200">
      <formula>MJ34=$B$3</formula>
    </cfRule>
  </conditionalFormatting>
  <conditionalFormatting sqref="MJ34:MN34">
    <cfRule type="expression" dxfId="7576" priority="1184">
      <formula>MJ34=$B$20</formula>
    </cfRule>
    <cfRule type="expression" dxfId="7575" priority="1185">
      <formula>MJ34=$B$21</formula>
    </cfRule>
    <cfRule type="expression" dxfId="7574" priority="1186">
      <formula>MJ34=$B$19</formula>
    </cfRule>
    <cfRule type="expression" dxfId="7573" priority="1187">
      <formula>MJ34=$B$17</formula>
    </cfRule>
    <cfRule type="expression" dxfId="7572" priority="1188">
      <formula>MJ34=$B$16</formula>
    </cfRule>
    <cfRule type="expression" dxfId="7571" priority="1189">
      <formula>MJ34=$B$14</formula>
    </cfRule>
    <cfRule type="expression" dxfId="7570" priority="1190">
      <formula>MJ34=$B$13</formula>
    </cfRule>
    <cfRule type="expression" dxfId="7569" priority="1191">
      <formula>MJ34=$B$12</formula>
    </cfRule>
    <cfRule type="expression" dxfId="7568" priority="1192">
      <formula>MJ34=$B$11</formula>
    </cfRule>
    <cfRule type="expression" dxfId="7567" priority="1193">
      <formula>MJ34=$B$10</formula>
    </cfRule>
    <cfRule type="expression" dxfId="7566" priority="1194">
      <formula>MJ34=$B$9</formula>
    </cfRule>
    <cfRule type="expression" dxfId="7565" priority="1195">
      <formula>MJ34=$B$6</formula>
    </cfRule>
    <cfRule type="expression" dxfId="7564" priority="1196">
      <formula>"TEXT(C$16,""ddd"")='Sat'"</formula>
    </cfRule>
  </conditionalFormatting>
  <conditionalFormatting sqref="MJ34:MN34">
    <cfRule type="expression" dxfId="7563" priority="1183">
      <formula>MJ34=$B$22</formula>
    </cfRule>
  </conditionalFormatting>
  <conditionalFormatting sqref="MJ34:MN34">
    <cfRule type="expression" dxfId="7562" priority="1181">
      <formula>MJ34=#REF!</formula>
    </cfRule>
    <cfRule type="expression" dxfId="7561" priority="1182">
      <formula>MJ34=$B$23</formula>
    </cfRule>
  </conditionalFormatting>
  <conditionalFormatting sqref="MJ34:MN34">
    <cfRule type="expression" dxfId="7560" priority="1177">
      <formula>MJ34=$B$8</formula>
    </cfRule>
    <cfRule type="expression" dxfId="7559" priority="1178">
      <formula>MJ34=$B$24</formula>
    </cfRule>
    <cfRule type="expression" dxfId="7558" priority="1179">
      <formula>MJ34=$B$18</formula>
    </cfRule>
    <cfRule type="expression" dxfId="7557" priority="1180">
      <formula>MJ34=$B$3</formula>
    </cfRule>
  </conditionalFormatting>
  <conditionalFormatting sqref="MJ34:MN34">
    <cfRule type="expression" dxfId="7556" priority="1164">
      <formula>MJ34=$B$20</formula>
    </cfRule>
    <cfRule type="expression" dxfId="7555" priority="1165">
      <formula>MJ34=$B$21</formula>
    </cfRule>
    <cfRule type="expression" dxfId="7554" priority="1166">
      <formula>MJ34=$B$19</formula>
    </cfRule>
    <cfRule type="expression" dxfId="7553" priority="1167">
      <formula>MJ34=$B$17</formula>
    </cfRule>
    <cfRule type="expression" dxfId="7552" priority="1168">
      <formula>MJ34=$B$16</formula>
    </cfRule>
    <cfRule type="expression" dxfId="7551" priority="1169">
      <formula>MJ34=$B$14</formula>
    </cfRule>
    <cfRule type="expression" dxfId="7550" priority="1170">
      <formula>MJ34=$B$13</formula>
    </cfRule>
    <cfRule type="expression" dxfId="7549" priority="1171">
      <formula>MJ34=$B$12</formula>
    </cfRule>
    <cfRule type="expression" dxfId="7548" priority="1172">
      <formula>MJ34=$B$11</formula>
    </cfRule>
    <cfRule type="expression" dxfId="7547" priority="1173">
      <formula>MJ34=$B$10</formula>
    </cfRule>
    <cfRule type="expression" dxfId="7546" priority="1174">
      <formula>MJ34=$B$9</formula>
    </cfRule>
    <cfRule type="expression" dxfId="7545" priority="1175">
      <formula>MJ34=$B$6</formula>
    </cfRule>
    <cfRule type="expression" dxfId="7544" priority="1176">
      <formula>"TEXT(C$16,""ddd"")='Sat'"</formula>
    </cfRule>
  </conditionalFormatting>
  <conditionalFormatting sqref="MJ34:MN34">
    <cfRule type="expression" dxfId="7543" priority="1163">
      <formula>MJ34=$B$22</formula>
    </cfRule>
  </conditionalFormatting>
  <conditionalFormatting sqref="MJ34:MN34">
    <cfRule type="expression" dxfId="7542" priority="1161">
      <formula>MJ34=#REF!</formula>
    </cfRule>
    <cfRule type="expression" dxfId="7541" priority="1162">
      <formula>MJ34=$B$23</formula>
    </cfRule>
  </conditionalFormatting>
  <conditionalFormatting sqref="MJ34:MN34">
    <cfRule type="expression" dxfId="7540" priority="1157">
      <formula>MJ34=$B$8</formula>
    </cfRule>
    <cfRule type="expression" dxfId="7539" priority="1158">
      <formula>MJ34=$B$24</formula>
    </cfRule>
    <cfRule type="expression" dxfId="7538" priority="1159">
      <formula>MJ34=$B$18</formula>
    </cfRule>
    <cfRule type="expression" dxfId="7537" priority="1160">
      <formula>MJ34=$B$3</formula>
    </cfRule>
  </conditionalFormatting>
  <conditionalFormatting sqref="MJ34:MN34">
    <cfRule type="expression" dxfId="7536" priority="1144">
      <formula>MJ34=$B$20</formula>
    </cfRule>
    <cfRule type="expression" dxfId="7535" priority="1145">
      <formula>MJ34=$B$21</formula>
    </cfRule>
    <cfRule type="expression" dxfId="7534" priority="1146">
      <formula>MJ34=$B$19</formula>
    </cfRule>
    <cfRule type="expression" dxfId="7533" priority="1147">
      <formula>MJ34=$B$17</formula>
    </cfRule>
    <cfRule type="expression" dxfId="7532" priority="1148">
      <formula>MJ34=$B$16</formula>
    </cfRule>
    <cfRule type="expression" dxfId="7531" priority="1149">
      <formula>MJ34=$B$14</formula>
    </cfRule>
    <cfRule type="expression" dxfId="7530" priority="1150">
      <formula>MJ34=$B$13</formula>
    </cfRule>
    <cfRule type="expression" dxfId="7529" priority="1151">
      <formula>MJ34=$B$12</formula>
    </cfRule>
    <cfRule type="expression" dxfId="7528" priority="1152">
      <formula>MJ34=$B$11</formula>
    </cfRule>
    <cfRule type="expression" dxfId="7527" priority="1153">
      <formula>MJ34=$B$10</formula>
    </cfRule>
    <cfRule type="expression" dxfId="7526" priority="1154">
      <formula>MJ34=$B$9</formula>
    </cfRule>
    <cfRule type="expression" dxfId="7525" priority="1155">
      <formula>MJ34=$B$6</formula>
    </cfRule>
    <cfRule type="expression" dxfId="7524" priority="1156">
      <formula>"TEXT(C$16,""ddd"")='Sat'"</formula>
    </cfRule>
  </conditionalFormatting>
  <conditionalFormatting sqref="MJ34:MN34">
    <cfRule type="expression" dxfId="7523" priority="1143">
      <formula>MJ34=$B$22</formula>
    </cfRule>
  </conditionalFormatting>
  <conditionalFormatting sqref="MJ34:MN34">
    <cfRule type="expression" dxfId="7522" priority="1141">
      <formula>MJ34=#REF!</formula>
    </cfRule>
    <cfRule type="expression" dxfId="7521" priority="1142">
      <formula>MJ34=$B$23</formula>
    </cfRule>
  </conditionalFormatting>
  <conditionalFormatting sqref="MQ34:MU34">
    <cfRule type="expression" dxfId="7520" priority="1137">
      <formula>MQ34=$B$8</formula>
    </cfRule>
    <cfRule type="expression" dxfId="7519" priority="1138">
      <formula>MQ34=$B$24</formula>
    </cfRule>
    <cfRule type="expression" dxfId="7518" priority="1139">
      <formula>MQ34=$B$18</formula>
    </cfRule>
    <cfRule type="expression" dxfId="7517" priority="1140">
      <formula>MQ34=$B$3</formula>
    </cfRule>
  </conditionalFormatting>
  <conditionalFormatting sqref="MQ34:MU34">
    <cfRule type="expression" dxfId="7516" priority="1124">
      <formula>MQ34=$B$20</formula>
    </cfRule>
    <cfRule type="expression" dxfId="7515" priority="1125">
      <formula>MQ34=$B$21</formula>
    </cfRule>
    <cfRule type="expression" dxfId="7514" priority="1126">
      <formula>MQ34=$B$19</formula>
    </cfRule>
    <cfRule type="expression" dxfId="7513" priority="1127">
      <formula>MQ34=$B$17</formula>
    </cfRule>
    <cfRule type="expression" dxfId="7512" priority="1128">
      <formula>MQ34=$B$16</formula>
    </cfRule>
    <cfRule type="expression" dxfId="7511" priority="1129">
      <formula>MQ34=$B$14</formula>
    </cfRule>
    <cfRule type="expression" dxfId="7510" priority="1130">
      <formula>MQ34=$B$13</formula>
    </cfRule>
    <cfRule type="expression" dxfId="7509" priority="1131">
      <formula>MQ34=$B$12</formula>
    </cfRule>
    <cfRule type="expression" dxfId="7508" priority="1132">
      <formula>MQ34=$B$11</formula>
    </cfRule>
    <cfRule type="expression" dxfId="7507" priority="1133">
      <formula>MQ34=$B$10</formula>
    </cfRule>
    <cfRule type="expression" dxfId="7506" priority="1134">
      <formula>MQ34=$B$9</formula>
    </cfRule>
    <cfRule type="expression" dxfId="7505" priority="1135">
      <formula>MQ34=$B$6</formula>
    </cfRule>
    <cfRule type="expression" dxfId="7504" priority="1136">
      <formula>"TEXT(C$16,""ddd"")='Sat'"</formula>
    </cfRule>
  </conditionalFormatting>
  <conditionalFormatting sqref="MQ34:MU34">
    <cfRule type="expression" dxfId="7503" priority="1123">
      <formula>MQ34=$B$22</formula>
    </cfRule>
  </conditionalFormatting>
  <conditionalFormatting sqref="MQ34:MU34">
    <cfRule type="expression" dxfId="7502" priority="1121">
      <formula>MQ34=#REF!</formula>
    </cfRule>
    <cfRule type="expression" dxfId="7501" priority="1122">
      <formula>MQ34=$B$23</formula>
    </cfRule>
  </conditionalFormatting>
  <conditionalFormatting sqref="MQ34:MU34">
    <cfRule type="expression" dxfId="7500" priority="1117">
      <formula>MQ34=$B$8</formula>
    </cfRule>
    <cfRule type="expression" dxfId="7499" priority="1118">
      <formula>MQ34=$B$24</formula>
    </cfRule>
    <cfRule type="expression" dxfId="7498" priority="1119">
      <formula>MQ34=$B$18</formula>
    </cfRule>
    <cfRule type="expression" dxfId="7497" priority="1120">
      <formula>MQ34=$B$3</formula>
    </cfRule>
  </conditionalFormatting>
  <conditionalFormatting sqref="MQ34:MU34">
    <cfRule type="expression" dxfId="7496" priority="1104">
      <formula>MQ34=$B$20</formula>
    </cfRule>
    <cfRule type="expression" dxfId="7495" priority="1105">
      <formula>MQ34=$B$21</formula>
    </cfRule>
    <cfRule type="expression" dxfId="7494" priority="1106">
      <formula>MQ34=$B$19</formula>
    </cfRule>
    <cfRule type="expression" dxfId="7493" priority="1107">
      <formula>MQ34=$B$17</formula>
    </cfRule>
    <cfRule type="expression" dxfId="7492" priority="1108">
      <formula>MQ34=$B$16</formula>
    </cfRule>
    <cfRule type="expression" dxfId="7491" priority="1109">
      <formula>MQ34=$B$14</formula>
    </cfRule>
    <cfRule type="expression" dxfId="7490" priority="1110">
      <formula>MQ34=$B$13</formula>
    </cfRule>
    <cfRule type="expression" dxfId="7489" priority="1111">
      <formula>MQ34=$B$12</formula>
    </cfRule>
    <cfRule type="expression" dxfId="7488" priority="1112">
      <formula>MQ34=$B$11</formula>
    </cfRule>
    <cfRule type="expression" dxfId="7487" priority="1113">
      <formula>MQ34=$B$10</formula>
    </cfRule>
    <cfRule type="expression" dxfId="7486" priority="1114">
      <formula>MQ34=$B$9</formula>
    </cfRule>
    <cfRule type="expression" dxfId="7485" priority="1115">
      <formula>MQ34=$B$6</formula>
    </cfRule>
    <cfRule type="expression" dxfId="7484" priority="1116">
      <formula>"TEXT(C$16,""ddd"")='Sat'"</formula>
    </cfRule>
  </conditionalFormatting>
  <conditionalFormatting sqref="MQ34:MU34">
    <cfRule type="expression" dxfId="7483" priority="1103">
      <formula>MQ34=$B$22</formula>
    </cfRule>
  </conditionalFormatting>
  <conditionalFormatting sqref="MQ34:MU34">
    <cfRule type="expression" dxfId="7482" priority="1101">
      <formula>MQ34=#REF!</formula>
    </cfRule>
    <cfRule type="expression" dxfId="7481" priority="1102">
      <formula>MQ34=$B$23</formula>
    </cfRule>
  </conditionalFormatting>
  <conditionalFormatting sqref="MQ34:MU34">
    <cfRule type="expression" dxfId="7480" priority="1097">
      <formula>MQ34=$B$8</formula>
    </cfRule>
    <cfRule type="expression" dxfId="7479" priority="1098">
      <formula>MQ34=$B$24</formula>
    </cfRule>
    <cfRule type="expression" dxfId="7478" priority="1099">
      <formula>MQ34=$B$18</formula>
    </cfRule>
    <cfRule type="expression" dxfId="7477" priority="1100">
      <formula>MQ34=$B$3</formula>
    </cfRule>
  </conditionalFormatting>
  <conditionalFormatting sqref="MQ34:MU34">
    <cfRule type="expression" dxfId="7476" priority="1084">
      <formula>MQ34=$B$20</formula>
    </cfRule>
    <cfRule type="expression" dxfId="7475" priority="1085">
      <formula>MQ34=$B$21</formula>
    </cfRule>
    <cfRule type="expression" dxfId="7474" priority="1086">
      <formula>MQ34=$B$19</formula>
    </cfRule>
    <cfRule type="expression" dxfId="7473" priority="1087">
      <formula>MQ34=$B$17</formula>
    </cfRule>
    <cfRule type="expression" dxfId="7472" priority="1088">
      <formula>MQ34=$B$16</formula>
    </cfRule>
    <cfRule type="expression" dxfId="7471" priority="1089">
      <formula>MQ34=$B$14</formula>
    </cfRule>
    <cfRule type="expression" dxfId="7470" priority="1090">
      <formula>MQ34=$B$13</formula>
    </cfRule>
    <cfRule type="expression" dxfId="7469" priority="1091">
      <formula>MQ34=$B$12</formula>
    </cfRule>
    <cfRule type="expression" dxfId="7468" priority="1092">
      <formula>MQ34=$B$11</formula>
    </cfRule>
    <cfRule type="expression" dxfId="7467" priority="1093">
      <formula>MQ34=$B$10</formula>
    </cfRule>
    <cfRule type="expression" dxfId="7466" priority="1094">
      <formula>MQ34=$B$9</formula>
    </cfRule>
    <cfRule type="expression" dxfId="7465" priority="1095">
      <formula>MQ34=$B$6</formula>
    </cfRule>
    <cfRule type="expression" dxfId="7464" priority="1096">
      <formula>"TEXT(C$16,""ddd"")='Sat'"</formula>
    </cfRule>
  </conditionalFormatting>
  <conditionalFormatting sqref="MQ34:MU34">
    <cfRule type="expression" dxfId="7463" priority="1083">
      <formula>MQ34=$B$22</formula>
    </cfRule>
  </conditionalFormatting>
  <conditionalFormatting sqref="MQ34:MU34">
    <cfRule type="expression" dxfId="7462" priority="1081">
      <formula>MQ34=#REF!</formula>
    </cfRule>
    <cfRule type="expression" dxfId="7461" priority="1082">
      <formula>MQ34=$B$23</formula>
    </cfRule>
  </conditionalFormatting>
  <conditionalFormatting sqref="MQ34:MU34">
    <cfRule type="expression" dxfId="7460" priority="1077">
      <formula>MQ34=$B$8</formula>
    </cfRule>
    <cfRule type="expression" dxfId="7459" priority="1078">
      <formula>MQ34=$B$24</formula>
    </cfRule>
    <cfRule type="expression" dxfId="7458" priority="1079">
      <formula>MQ34=$B$18</formula>
    </cfRule>
    <cfRule type="expression" dxfId="7457" priority="1080">
      <formula>MQ34=$B$3</formula>
    </cfRule>
  </conditionalFormatting>
  <conditionalFormatting sqref="MQ34:MU34">
    <cfRule type="expression" dxfId="7456" priority="1064">
      <formula>MQ34=$B$20</formula>
    </cfRule>
    <cfRule type="expression" dxfId="7455" priority="1065">
      <formula>MQ34=$B$21</formula>
    </cfRule>
    <cfRule type="expression" dxfId="7454" priority="1066">
      <formula>MQ34=$B$19</formula>
    </cfRule>
    <cfRule type="expression" dxfId="7453" priority="1067">
      <formula>MQ34=$B$17</formula>
    </cfRule>
    <cfRule type="expression" dxfId="7452" priority="1068">
      <formula>MQ34=$B$16</formula>
    </cfRule>
    <cfRule type="expression" dxfId="7451" priority="1069">
      <formula>MQ34=$B$14</formula>
    </cfRule>
    <cfRule type="expression" dxfId="7450" priority="1070">
      <formula>MQ34=$B$13</formula>
    </cfRule>
    <cfRule type="expression" dxfId="7449" priority="1071">
      <formula>MQ34=$B$12</formula>
    </cfRule>
    <cfRule type="expression" dxfId="7448" priority="1072">
      <formula>MQ34=$B$11</formula>
    </cfRule>
    <cfRule type="expression" dxfId="7447" priority="1073">
      <formula>MQ34=$B$10</formula>
    </cfRule>
    <cfRule type="expression" dxfId="7446" priority="1074">
      <formula>MQ34=$B$9</formula>
    </cfRule>
    <cfRule type="expression" dxfId="7445" priority="1075">
      <formula>MQ34=$B$6</formula>
    </cfRule>
    <cfRule type="expression" dxfId="7444" priority="1076">
      <formula>"TEXT(C$16,""ddd"")='Sat'"</formula>
    </cfRule>
  </conditionalFormatting>
  <conditionalFormatting sqref="MQ34:MU34">
    <cfRule type="expression" dxfId="7443" priority="1063">
      <formula>MQ34=$B$22</formula>
    </cfRule>
  </conditionalFormatting>
  <conditionalFormatting sqref="MQ34:MU34">
    <cfRule type="expression" dxfId="7442" priority="1061">
      <formula>MQ34=#REF!</formula>
    </cfRule>
    <cfRule type="expression" dxfId="7441" priority="1062">
      <formula>MQ34=$B$23</formula>
    </cfRule>
  </conditionalFormatting>
  <conditionalFormatting sqref="MX34:NB34">
    <cfRule type="expression" dxfId="7440" priority="1057">
      <formula>MX34=$B$8</formula>
    </cfRule>
    <cfRule type="expression" dxfId="7439" priority="1058">
      <formula>MX34=$B$24</formula>
    </cfRule>
    <cfRule type="expression" dxfId="7438" priority="1059">
      <formula>MX34=$B$18</formula>
    </cfRule>
    <cfRule type="expression" dxfId="7437" priority="1060">
      <formula>MX34=$B$3</formula>
    </cfRule>
  </conditionalFormatting>
  <conditionalFormatting sqref="MX34:NB34">
    <cfRule type="expression" dxfId="7436" priority="1044">
      <formula>MX34=$B$20</formula>
    </cfRule>
    <cfRule type="expression" dxfId="7435" priority="1045">
      <formula>MX34=$B$21</formula>
    </cfRule>
    <cfRule type="expression" dxfId="7434" priority="1046">
      <formula>MX34=$B$19</formula>
    </cfRule>
    <cfRule type="expression" dxfId="7433" priority="1047">
      <formula>MX34=$B$17</formula>
    </cfRule>
    <cfRule type="expression" dxfId="7432" priority="1048">
      <formula>MX34=$B$16</formula>
    </cfRule>
    <cfRule type="expression" dxfId="7431" priority="1049">
      <formula>MX34=$B$14</formula>
    </cfRule>
    <cfRule type="expression" dxfId="7430" priority="1050">
      <formula>MX34=$B$13</formula>
    </cfRule>
    <cfRule type="expression" dxfId="7429" priority="1051">
      <formula>MX34=$B$12</formula>
    </cfRule>
    <cfRule type="expression" dxfId="7428" priority="1052">
      <formula>MX34=$B$11</formula>
    </cfRule>
    <cfRule type="expression" dxfId="7427" priority="1053">
      <formula>MX34=$B$10</formula>
    </cfRule>
    <cfRule type="expression" dxfId="7426" priority="1054">
      <formula>MX34=$B$9</formula>
    </cfRule>
    <cfRule type="expression" dxfId="7425" priority="1055">
      <formula>MX34=$B$6</formula>
    </cfRule>
    <cfRule type="expression" dxfId="7424" priority="1056">
      <formula>"TEXT(C$16,""ddd"")='Sat'"</formula>
    </cfRule>
  </conditionalFormatting>
  <conditionalFormatting sqref="MX34:NB34">
    <cfRule type="expression" dxfId="7423" priority="1043">
      <formula>MX34=$B$22</formula>
    </cfRule>
  </conditionalFormatting>
  <conditionalFormatting sqref="MX34:NB34">
    <cfRule type="expression" dxfId="7422" priority="1041">
      <formula>MX34=#REF!</formula>
    </cfRule>
    <cfRule type="expression" dxfId="7421" priority="1042">
      <formula>MX34=$B$23</formula>
    </cfRule>
  </conditionalFormatting>
  <conditionalFormatting sqref="MX34:NB34">
    <cfRule type="expression" dxfId="7420" priority="1037">
      <formula>MX34=$B$8</formula>
    </cfRule>
    <cfRule type="expression" dxfId="7419" priority="1038">
      <formula>MX34=$B$24</formula>
    </cfRule>
    <cfRule type="expression" dxfId="7418" priority="1039">
      <formula>MX34=$B$18</formula>
    </cfRule>
    <cfRule type="expression" dxfId="7417" priority="1040">
      <formula>MX34=$B$3</formula>
    </cfRule>
  </conditionalFormatting>
  <conditionalFormatting sqref="MX34:NB34">
    <cfRule type="expression" dxfId="7416" priority="1024">
      <formula>MX34=$B$20</formula>
    </cfRule>
    <cfRule type="expression" dxfId="7415" priority="1025">
      <formula>MX34=$B$21</formula>
    </cfRule>
    <cfRule type="expression" dxfId="7414" priority="1026">
      <formula>MX34=$B$19</formula>
    </cfRule>
    <cfRule type="expression" dxfId="7413" priority="1027">
      <formula>MX34=$B$17</formula>
    </cfRule>
    <cfRule type="expression" dxfId="7412" priority="1028">
      <formula>MX34=$B$16</formula>
    </cfRule>
    <cfRule type="expression" dxfId="7411" priority="1029">
      <formula>MX34=$B$14</formula>
    </cfRule>
    <cfRule type="expression" dxfId="7410" priority="1030">
      <formula>MX34=$B$13</formula>
    </cfRule>
    <cfRule type="expression" dxfId="7409" priority="1031">
      <formula>MX34=$B$12</formula>
    </cfRule>
    <cfRule type="expression" dxfId="7408" priority="1032">
      <formula>MX34=$B$11</formula>
    </cfRule>
    <cfRule type="expression" dxfId="7407" priority="1033">
      <formula>MX34=$B$10</formula>
    </cfRule>
    <cfRule type="expression" dxfId="7406" priority="1034">
      <formula>MX34=$B$9</formula>
    </cfRule>
    <cfRule type="expression" dxfId="7405" priority="1035">
      <formula>MX34=$B$6</formula>
    </cfRule>
    <cfRule type="expression" dxfId="7404" priority="1036">
      <formula>"TEXT(C$16,""ddd"")='Sat'"</formula>
    </cfRule>
  </conditionalFormatting>
  <conditionalFormatting sqref="MX34:NB34">
    <cfRule type="expression" dxfId="7403" priority="1023">
      <formula>MX34=$B$22</formula>
    </cfRule>
  </conditionalFormatting>
  <conditionalFormatting sqref="MX34:NB34">
    <cfRule type="expression" dxfId="7402" priority="1021">
      <formula>MX34=#REF!</formula>
    </cfRule>
    <cfRule type="expression" dxfId="7401" priority="1022">
      <formula>MX34=$B$23</formula>
    </cfRule>
  </conditionalFormatting>
  <conditionalFormatting sqref="MX34:NB34">
    <cfRule type="expression" dxfId="7400" priority="1017">
      <formula>MX34=$B$8</formula>
    </cfRule>
    <cfRule type="expression" dxfId="7399" priority="1018">
      <formula>MX34=$B$24</formula>
    </cfRule>
    <cfRule type="expression" dxfId="7398" priority="1019">
      <formula>MX34=$B$18</formula>
    </cfRule>
    <cfRule type="expression" dxfId="7397" priority="1020">
      <formula>MX34=$B$3</formula>
    </cfRule>
  </conditionalFormatting>
  <conditionalFormatting sqref="MX34:NB34">
    <cfRule type="expression" dxfId="7396" priority="1004">
      <formula>MX34=$B$20</formula>
    </cfRule>
    <cfRule type="expression" dxfId="7395" priority="1005">
      <formula>MX34=$B$21</formula>
    </cfRule>
    <cfRule type="expression" dxfId="7394" priority="1006">
      <formula>MX34=$B$19</formula>
    </cfRule>
    <cfRule type="expression" dxfId="7393" priority="1007">
      <formula>MX34=$B$17</formula>
    </cfRule>
    <cfRule type="expression" dxfId="7392" priority="1008">
      <formula>MX34=$B$16</formula>
    </cfRule>
    <cfRule type="expression" dxfId="7391" priority="1009">
      <formula>MX34=$B$14</formula>
    </cfRule>
    <cfRule type="expression" dxfId="7390" priority="1010">
      <formula>MX34=$B$13</formula>
    </cfRule>
    <cfRule type="expression" dxfId="7389" priority="1011">
      <formula>MX34=$B$12</formula>
    </cfRule>
    <cfRule type="expression" dxfId="7388" priority="1012">
      <formula>MX34=$B$11</formula>
    </cfRule>
    <cfRule type="expression" dxfId="7387" priority="1013">
      <formula>MX34=$B$10</formula>
    </cfRule>
    <cfRule type="expression" dxfId="7386" priority="1014">
      <formula>MX34=$B$9</formula>
    </cfRule>
    <cfRule type="expression" dxfId="7385" priority="1015">
      <formula>MX34=$B$6</formula>
    </cfRule>
    <cfRule type="expression" dxfId="7384" priority="1016">
      <formula>"TEXT(C$16,""ddd"")='Sat'"</formula>
    </cfRule>
  </conditionalFormatting>
  <conditionalFormatting sqref="MX34:NB34">
    <cfRule type="expression" dxfId="7383" priority="1003">
      <formula>MX34=$B$22</formula>
    </cfRule>
  </conditionalFormatting>
  <conditionalFormatting sqref="MX34:NB34">
    <cfRule type="expression" dxfId="7382" priority="1001">
      <formula>MX34=#REF!</formula>
    </cfRule>
    <cfRule type="expression" dxfId="7381" priority="1002">
      <formula>MX34=$B$23</formula>
    </cfRule>
  </conditionalFormatting>
  <conditionalFormatting sqref="MX34:NB34">
    <cfRule type="expression" dxfId="7380" priority="997">
      <formula>MX34=$B$8</formula>
    </cfRule>
    <cfRule type="expression" dxfId="7379" priority="998">
      <formula>MX34=$B$24</formula>
    </cfRule>
    <cfRule type="expression" dxfId="7378" priority="999">
      <formula>MX34=$B$18</formula>
    </cfRule>
    <cfRule type="expression" dxfId="7377" priority="1000">
      <formula>MX34=$B$3</formula>
    </cfRule>
  </conditionalFormatting>
  <conditionalFormatting sqref="MX34:NB34">
    <cfRule type="expression" dxfId="7376" priority="984">
      <formula>MX34=$B$20</formula>
    </cfRule>
    <cfRule type="expression" dxfId="7375" priority="985">
      <formula>MX34=$B$21</formula>
    </cfRule>
    <cfRule type="expression" dxfId="7374" priority="986">
      <formula>MX34=$B$19</formula>
    </cfRule>
    <cfRule type="expression" dxfId="7373" priority="987">
      <formula>MX34=$B$17</formula>
    </cfRule>
    <cfRule type="expression" dxfId="7372" priority="988">
      <formula>MX34=$B$16</formula>
    </cfRule>
    <cfRule type="expression" dxfId="7371" priority="989">
      <formula>MX34=$B$14</formula>
    </cfRule>
    <cfRule type="expression" dxfId="7370" priority="990">
      <formula>MX34=$B$13</formula>
    </cfRule>
    <cfRule type="expression" dxfId="7369" priority="991">
      <formula>MX34=$B$12</formula>
    </cfRule>
    <cfRule type="expression" dxfId="7368" priority="992">
      <formula>MX34=$B$11</formula>
    </cfRule>
    <cfRule type="expression" dxfId="7367" priority="993">
      <formula>MX34=$B$10</formula>
    </cfRule>
    <cfRule type="expression" dxfId="7366" priority="994">
      <formula>MX34=$B$9</formula>
    </cfRule>
    <cfRule type="expression" dxfId="7365" priority="995">
      <formula>MX34=$B$6</formula>
    </cfRule>
    <cfRule type="expression" dxfId="7364" priority="996">
      <formula>"TEXT(C$16,""ddd"")='Sat'"</formula>
    </cfRule>
  </conditionalFormatting>
  <conditionalFormatting sqref="MX34:NB34">
    <cfRule type="expression" dxfId="7363" priority="983">
      <formula>MX34=$B$22</formula>
    </cfRule>
  </conditionalFormatting>
  <conditionalFormatting sqref="MX34:NB34">
    <cfRule type="expression" dxfId="7362" priority="981">
      <formula>MX34=#REF!</formula>
    </cfRule>
    <cfRule type="expression" dxfId="7361" priority="982">
      <formula>MX34=$B$23</formula>
    </cfRule>
  </conditionalFormatting>
  <conditionalFormatting sqref="MC34:MG34">
    <cfRule type="expression" dxfId="7360" priority="977">
      <formula>MC34=$B$8</formula>
    </cfRule>
    <cfRule type="expression" dxfId="7359" priority="978">
      <formula>MC34=$B$24</formula>
    </cfRule>
    <cfRule type="expression" dxfId="7358" priority="979">
      <formula>MC34=$B$18</formula>
    </cfRule>
    <cfRule type="expression" dxfId="7357" priority="980">
      <formula>MC34=$B$3</formula>
    </cfRule>
  </conditionalFormatting>
  <conditionalFormatting sqref="MC34:MG34">
    <cfRule type="expression" dxfId="7356" priority="964">
      <formula>MC34=$B$20</formula>
    </cfRule>
    <cfRule type="expression" dxfId="7355" priority="965">
      <formula>MC34=$B$21</formula>
    </cfRule>
    <cfRule type="expression" dxfId="7354" priority="966">
      <formula>MC34=$B$19</formula>
    </cfRule>
    <cfRule type="expression" dxfId="7353" priority="967">
      <formula>MC34=$B$17</formula>
    </cfRule>
    <cfRule type="expression" dxfId="7352" priority="968">
      <formula>MC34=$B$16</formula>
    </cfRule>
    <cfRule type="expression" dxfId="7351" priority="969">
      <formula>MC34=$B$14</formula>
    </cfRule>
    <cfRule type="expression" dxfId="7350" priority="970">
      <formula>MC34=$B$13</formula>
    </cfRule>
    <cfRule type="expression" dxfId="7349" priority="971">
      <formula>MC34=$B$12</formula>
    </cfRule>
    <cfRule type="expression" dxfId="7348" priority="972">
      <formula>MC34=$B$11</formula>
    </cfRule>
    <cfRule type="expression" dxfId="7347" priority="973">
      <formula>MC34=$B$10</formula>
    </cfRule>
    <cfRule type="expression" dxfId="7346" priority="974">
      <formula>MC34=$B$9</formula>
    </cfRule>
    <cfRule type="expression" dxfId="7345" priority="975">
      <formula>MC34=$B$6</formula>
    </cfRule>
    <cfRule type="expression" dxfId="7344" priority="976">
      <formula>"TEXT(C$16,""ddd"")='Sat'"</formula>
    </cfRule>
  </conditionalFormatting>
  <conditionalFormatting sqref="MC34:MG34">
    <cfRule type="expression" dxfId="7343" priority="963">
      <formula>MC34=$B$22</formula>
    </cfRule>
  </conditionalFormatting>
  <conditionalFormatting sqref="MC34:MG34">
    <cfRule type="expression" dxfId="7342" priority="961">
      <formula>MC34=#REF!</formula>
    </cfRule>
    <cfRule type="expression" dxfId="7341" priority="962">
      <formula>MC34=$B$23</formula>
    </cfRule>
  </conditionalFormatting>
  <conditionalFormatting sqref="MC34:MG34">
    <cfRule type="expression" dxfId="7340" priority="957">
      <formula>MC34=$B$8</formula>
    </cfRule>
    <cfRule type="expression" dxfId="7339" priority="958">
      <formula>MC34=$B$24</formula>
    </cfRule>
    <cfRule type="expression" dxfId="7338" priority="959">
      <formula>MC34=$B$18</formula>
    </cfRule>
    <cfRule type="expression" dxfId="7337" priority="960">
      <formula>MC34=$B$3</formula>
    </cfRule>
  </conditionalFormatting>
  <conditionalFormatting sqref="MC34:MG34">
    <cfRule type="expression" dxfId="7336" priority="944">
      <formula>MC34=$B$20</formula>
    </cfRule>
    <cfRule type="expression" dxfId="7335" priority="945">
      <formula>MC34=$B$21</formula>
    </cfRule>
    <cfRule type="expression" dxfId="7334" priority="946">
      <formula>MC34=$B$19</formula>
    </cfRule>
    <cfRule type="expression" dxfId="7333" priority="947">
      <formula>MC34=$B$17</formula>
    </cfRule>
    <cfRule type="expression" dxfId="7332" priority="948">
      <formula>MC34=$B$16</formula>
    </cfRule>
    <cfRule type="expression" dxfId="7331" priority="949">
      <formula>MC34=$B$14</formula>
    </cfRule>
    <cfRule type="expression" dxfId="7330" priority="950">
      <formula>MC34=$B$13</formula>
    </cfRule>
    <cfRule type="expression" dxfId="7329" priority="951">
      <formula>MC34=$B$12</formula>
    </cfRule>
    <cfRule type="expression" dxfId="7328" priority="952">
      <formula>MC34=$B$11</formula>
    </cfRule>
    <cfRule type="expression" dxfId="7327" priority="953">
      <formula>MC34=$B$10</formula>
    </cfRule>
    <cfRule type="expression" dxfId="7326" priority="954">
      <formula>MC34=$B$9</formula>
    </cfRule>
    <cfRule type="expression" dxfId="7325" priority="955">
      <formula>MC34=$B$6</formula>
    </cfRule>
    <cfRule type="expression" dxfId="7324" priority="956">
      <formula>"TEXT(C$16,""ddd"")='Sat'"</formula>
    </cfRule>
  </conditionalFormatting>
  <conditionalFormatting sqref="MC34:MG34">
    <cfRule type="expression" dxfId="7323" priority="943">
      <formula>MC34=$B$22</formula>
    </cfRule>
  </conditionalFormatting>
  <conditionalFormatting sqref="MC34:MG34">
    <cfRule type="expression" dxfId="7322" priority="941">
      <formula>MC34=#REF!</formula>
    </cfRule>
    <cfRule type="expression" dxfId="7321" priority="942">
      <formula>MC34=$B$23</formula>
    </cfRule>
  </conditionalFormatting>
  <conditionalFormatting sqref="MC34:MG34">
    <cfRule type="expression" dxfId="7320" priority="937">
      <formula>MC34=$B$8</formula>
    </cfRule>
    <cfRule type="expression" dxfId="7319" priority="938">
      <formula>MC34=$B$24</formula>
    </cfRule>
    <cfRule type="expression" dxfId="7318" priority="939">
      <formula>MC34=$B$18</formula>
    </cfRule>
    <cfRule type="expression" dxfId="7317" priority="940">
      <formula>MC34=$B$3</formula>
    </cfRule>
  </conditionalFormatting>
  <conditionalFormatting sqref="MC34:MG34">
    <cfRule type="expression" dxfId="7316" priority="924">
      <formula>MC34=$B$20</formula>
    </cfRule>
    <cfRule type="expression" dxfId="7315" priority="925">
      <formula>MC34=$B$21</formula>
    </cfRule>
    <cfRule type="expression" dxfId="7314" priority="926">
      <formula>MC34=$B$19</formula>
    </cfRule>
    <cfRule type="expression" dxfId="7313" priority="927">
      <formula>MC34=$B$17</formula>
    </cfRule>
    <cfRule type="expression" dxfId="7312" priority="928">
      <formula>MC34=$B$16</formula>
    </cfRule>
    <cfRule type="expression" dxfId="7311" priority="929">
      <formula>MC34=$B$14</formula>
    </cfRule>
    <cfRule type="expression" dxfId="7310" priority="930">
      <formula>MC34=$B$13</formula>
    </cfRule>
    <cfRule type="expression" dxfId="7309" priority="931">
      <formula>MC34=$B$12</formula>
    </cfRule>
    <cfRule type="expression" dxfId="7308" priority="932">
      <formula>MC34=$B$11</formula>
    </cfRule>
    <cfRule type="expression" dxfId="7307" priority="933">
      <formula>MC34=$B$10</formula>
    </cfRule>
    <cfRule type="expression" dxfId="7306" priority="934">
      <formula>MC34=$B$9</formula>
    </cfRule>
    <cfRule type="expression" dxfId="7305" priority="935">
      <formula>MC34=$B$6</formula>
    </cfRule>
    <cfRule type="expression" dxfId="7304" priority="936">
      <formula>"TEXT(C$16,""ddd"")='Sat'"</formula>
    </cfRule>
  </conditionalFormatting>
  <conditionalFormatting sqref="MC34:MG34">
    <cfRule type="expression" dxfId="7303" priority="923">
      <formula>MC34=$B$22</formula>
    </cfRule>
  </conditionalFormatting>
  <conditionalFormatting sqref="MC34:MG34">
    <cfRule type="expression" dxfId="7302" priority="921">
      <formula>MC34=#REF!</formula>
    </cfRule>
    <cfRule type="expression" dxfId="7301" priority="922">
      <formula>MC34=$B$23</formula>
    </cfRule>
  </conditionalFormatting>
  <conditionalFormatting sqref="MC34:MG34">
    <cfRule type="expression" dxfId="7300" priority="917">
      <formula>MC34=$B$8</formula>
    </cfRule>
    <cfRule type="expression" dxfId="7299" priority="918">
      <formula>MC34=$B$24</formula>
    </cfRule>
    <cfRule type="expression" dxfId="7298" priority="919">
      <formula>MC34=$B$18</formula>
    </cfRule>
    <cfRule type="expression" dxfId="7297" priority="920">
      <formula>MC34=$B$3</formula>
    </cfRule>
  </conditionalFormatting>
  <conditionalFormatting sqref="MC34:MG34">
    <cfRule type="expression" dxfId="7296" priority="904">
      <formula>MC34=$B$20</formula>
    </cfRule>
    <cfRule type="expression" dxfId="7295" priority="905">
      <formula>MC34=$B$21</formula>
    </cfRule>
    <cfRule type="expression" dxfId="7294" priority="906">
      <formula>MC34=$B$19</formula>
    </cfRule>
    <cfRule type="expression" dxfId="7293" priority="907">
      <formula>MC34=$B$17</formula>
    </cfRule>
    <cfRule type="expression" dxfId="7292" priority="908">
      <formula>MC34=$B$16</formula>
    </cfRule>
    <cfRule type="expression" dxfId="7291" priority="909">
      <formula>MC34=$B$14</formula>
    </cfRule>
    <cfRule type="expression" dxfId="7290" priority="910">
      <formula>MC34=$B$13</formula>
    </cfRule>
    <cfRule type="expression" dxfId="7289" priority="911">
      <formula>MC34=$B$12</formula>
    </cfRule>
    <cfRule type="expression" dxfId="7288" priority="912">
      <formula>MC34=$B$11</formula>
    </cfRule>
    <cfRule type="expression" dxfId="7287" priority="913">
      <formula>MC34=$B$10</formula>
    </cfRule>
    <cfRule type="expression" dxfId="7286" priority="914">
      <formula>MC34=$B$9</formula>
    </cfRule>
    <cfRule type="expression" dxfId="7285" priority="915">
      <formula>MC34=$B$6</formula>
    </cfRule>
    <cfRule type="expression" dxfId="7284" priority="916">
      <formula>"TEXT(C$16,""ddd"")='Sat'"</formula>
    </cfRule>
  </conditionalFormatting>
  <conditionalFormatting sqref="MC34:MG34">
    <cfRule type="expression" dxfId="7283" priority="903">
      <formula>MC34=$B$22</formula>
    </cfRule>
  </conditionalFormatting>
  <conditionalFormatting sqref="MC34:MG34">
    <cfRule type="expression" dxfId="7282" priority="901">
      <formula>MC34=#REF!</formula>
    </cfRule>
    <cfRule type="expression" dxfId="7281" priority="902">
      <formula>MC34=$B$23</formula>
    </cfRule>
  </conditionalFormatting>
  <conditionalFormatting sqref="KM42:KQ42">
    <cfRule type="expression" dxfId="7280" priority="897">
      <formula>KM42=$B$8</formula>
    </cfRule>
    <cfRule type="expression" dxfId="7279" priority="898">
      <formula>KM42=$B$24</formula>
    </cfRule>
    <cfRule type="expression" dxfId="7278" priority="899">
      <formula>KM42=$B$18</formula>
    </cfRule>
    <cfRule type="expression" dxfId="7277" priority="900">
      <formula>KM42=$B$3</formula>
    </cfRule>
  </conditionalFormatting>
  <conditionalFormatting sqref="KM42:KQ42">
    <cfRule type="expression" dxfId="7276" priority="884">
      <formula>KM42=$B$20</formula>
    </cfRule>
    <cfRule type="expression" dxfId="7275" priority="885">
      <formula>KM42=$B$21</formula>
    </cfRule>
    <cfRule type="expression" dxfId="7274" priority="886">
      <formula>KM42=$B$19</formula>
    </cfRule>
    <cfRule type="expression" dxfId="7273" priority="887">
      <formula>KM42=$B$17</formula>
    </cfRule>
    <cfRule type="expression" dxfId="7272" priority="888">
      <formula>KM42=$B$16</formula>
    </cfRule>
    <cfRule type="expression" dxfId="7271" priority="889">
      <formula>KM42=$B$14</formula>
    </cfRule>
    <cfRule type="expression" dxfId="7270" priority="890">
      <formula>KM42=$B$13</formula>
    </cfRule>
    <cfRule type="expression" dxfId="7269" priority="891">
      <formula>KM42=$B$12</formula>
    </cfRule>
    <cfRule type="expression" dxfId="7268" priority="892">
      <formula>KM42=$B$11</formula>
    </cfRule>
    <cfRule type="expression" dxfId="7267" priority="893">
      <formula>KM42=$B$10</formula>
    </cfRule>
    <cfRule type="expression" dxfId="7266" priority="894">
      <formula>KM42=$B$9</formula>
    </cfRule>
    <cfRule type="expression" dxfId="7265" priority="895">
      <formula>KM42=$B$6</formula>
    </cfRule>
    <cfRule type="expression" dxfId="7264" priority="896">
      <formula>"TEXT(C$16,""ddd"")='Sat'"</formula>
    </cfRule>
  </conditionalFormatting>
  <conditionalFormatting sqref="KM42:KQ42">
    <cfRule type="expression" dxfId="7263" priority="883">
      <formula>KM42=$B$22</formula>
    </cfRule>
  </conditionalFormatting>
  <conditionalFormatting sqref="KM42:KQ42">
    <cfRule type="expression" dxfId="7262" priority="881">
      <formula>KM42=#REF!</formula>
    </cfRule>
    <cfRule type="expression" dxfId="7261" priority="882">
      <formula>KM42=$B$23</formula>
    </cfRule>
  </conditionalFormatting>
  <conditionalFormatting sqref="KM42:KQ42">
    <cfRule type="expression" dxfId="7260" priority="877">
      <formula>KM42=$B$8</formula>
    </cfRule>
    <cfRule type="expression" dxfId="7259" priority="878">
      <formula>KM42=$B$24</formula>
    </cfRule>
    <cfRule type="expression" dxfId="7258" priority="879">
      <formula>KM42=$B$18</formula>
    </cfRule>
    <cfRule type="expression" dxfId="7257" priority="880">
      <formula>KM42=$B$3</formula>
    </cfRule>
  </conditionalFormatting>
  <conditionalFormatting sqref="KM42:KQ42">
    <cfRule type="expression" dxfId="7256" priority="864">
      <formula>KM42=$B$20</formula>
    </cfRule>
    <cfRule type="expression" dxfId="7255" priority="865">
      <formula>KM42=$B$21</formula>
    </cfRule>
    <cfRule type="expression" dxfId="7254" priority="866">
      <formula>KM42=$B$19</formula>
    </cfRule>
    <cfRule type="expression" dxfId="7253" priority="867">
      <formula>KM42=$B$17</formula>
    </cfRule>
    <cfRule type="expression" dxfId="7252" priority="868">
      <formula>KM42=$B$16</formula>
    </cfRule>
    <cfRule type="expression" dxfId="7251" priority="869">
      <formula>KM42=$B$14</formula>
    </cfRule>
    <cfRule type="expression" dxfId="7250" priority="870">
      <formula>KM42=$B$13</formula>
    </cfRule>
    <cfRule type="expression" dxfId="7249" priority="871">
      <formula>KM42=$B$12</formula>
    </cfRule>
    <cfRule type="expression" dxfId="7248" priority="872">
      <formula>KM42=$B$11</formula>
    </cfRule>
    <cfRule type="expression" dxfId="7247" priority="873">
      <formula>KM42=$B$10</formula>
    </cfRule>
    <cfRule type="expression" dxfId="7246" priority="874">
      <formula>KM42=$B$9</formula>
    </cfRule>
    <cfRule type="expression" dxfId="7245" priority="875">
      <formula>KM42=$B$6</formula>
    </cfRule>
    <cfRule type="expression" dxfId="7244" priority="876">
      <formula>"TEXT(C$16,""ddd"")='Sat'"</formula>
    </cfRule>
  </conditionalFormatting>
  <conditionalFormatting sqref="KM42:KQ42">
    <cfRule type="expression" dxfId="7243" priority="863">
      <formula>KM42=$B$22</formula>
    </cfRule>
  </conditionalFormatting>
  <conditionalFormatting sqref="KM42:KQ42">
    <cfRule type="expression" dxfId="7242" priority="861">
      <formula>KM42=#REF!</formula>
    </cfRule>
    <cfRule type="expression" dxfId="7241" priority="862">
      <formula>KM42=$B$23</formula>
    </cfRule>
  </conditionalFormatting>
  <conditionalFormatting sqref="KM42:KQ42">
    <cfRule type="expression" dxfId="7240" priority="857">
      <formula>KM42=$B$8</formula>
    </cfRule>
    <cfRule type="expression" dxfId="7239" priority="858">
      <formula>KM42=$B$24</formula>
    </cfRule>
    <cfRule type="expression" dxfId="7238" priority="859">
      <formula>KM42=$B$18</formula>
    </cfRule>
    <cfRule type="expression" dxfId="7237" priority="860">
      <formula>KM42=$B$3</formula>
    </cfRule>
  </conditionalFormatting>
  <conditionalFormatting sqref="KM42:KQ42">
    <cfRule type="expression" dxfId="7236" priority="844">
      <formula>KM42=$B$20</formula>
    </cfRule>
    <cfRule type="expression" dxfId="7235" priority="845">
      <formula>KM42=$B$21</formula>
    </cfRule>
    <cfRule type="expression" dxfId="7234" priority="846">
      <formula>KM42=$B$19</formula>
    </cfRule>
    <cfRule type="expression" dxfId="7233" priority="847">
      <formula>KM42=$B$17</formula>
    </cfRule>
    <cfRule type="expression" dxfId="7232" priority="848">
      <formula>KM42=$B$16</formula>
    </cfRule>
    <cfRule type="expression" dxfId="7231" priority="849">
      <formula>KM42=$B$14</formula>
    </cfRule>
    <cfRule type="expression" dxfId="7230" priority="850">
      <formula>KM42=$B$13</formula>
    </cfRule>
    <cfRule type="expression" dxfId="7229" priority="851">
      <formula>KM42=$B$12</formula>
    </cfRule>
    <cfRule type="expression" dxfId="7228" priority="852">
      <formula>KM42=$B$11</formula>
    </cfRule>
    <cfRule type="expression" dxfId="7227" priority="853">
      <formula>KM42=$B$10</formula>
    </cfRule>
    <cfRule type="expression" dxfId="7226" priority="854">
      <formula>KM42=$B$9</formula>
    </cfRule>
    <cfRule type="expression" dxfId="7225" priority="855">
      <formula>KM42=$B$6</formula>
    </cfRule>
    <cfRule type="expression" dxfId="7224" priority="856">
      <formula>"TEXT(C$16,""ddd"")='Sat'"</formula>
    </cfRule>
  </conditionalFormatting>
  <conditionalFormatting sqref="KM42:KQ42">
    <cfRule type="expression" dxfId="7223" priority="843">
      <formula>KM42=$B$22</formula>
    </cfRule>
  </conditionalFormatting>
  <conditionalFormatting sqref="KM42:KQ42">
    <cfRule type="expression" dxfId="7222" priority="841">
      <formula>KM42=#REF!</formula>
    </cfRule>
    <cfRule type="expression" dxfId="7221" priority="842">
      <formula>KM42=$B$23</formula>
    </cfRule>
  </conditionalFormatting>
  <conditionalFormatting sqref="KM42:KQ42">
    <cfRule type="expression" dxfId="7220" priority="837">
      <formula>KM42=$B$8</formula>
    </cfRule>
    <cfRule type="expression" dxfId="7219" priority="838">
      <formula>KM42=$B$24</formula>
    </cfRule>
    <cfRule type="expression" dxfId="7218" priority="839">
      <formula>KM42=$B$18</formula>
    </cfRule>
    <cfRule type="expression" dxfId="7217" priority="840">
      <formula>KM42=$B$3</formula>
    </cfRule>
  </conditionalFormatting>
  <conditionalFormatting sqref="KM42:KQ42">
    <cfRule type="expression" dxfId="7216" priority="824">
      <formula>KM42=$B$20</formula>
    </cfRule>
    <cfRule type="expression" dxfId="7215" priority="825">
      <formula>KM42=$B$21</formula>
    </cfRule>
    <cfRule type="expression" dxfId="7214" priority="826">
      <formula>KM42=$B$19</formula>
    </cfRule>
    <cfRule type="expression" dxfId="7213" priority="827">
      <formula>KM42=$B$17</formula>
    </cfRule>
    <cfRule type="expression" dxfId="7212" priority="828">
      <formula>KM42=$B$16</formula>
    </cfRule>
    <cfRule type="expression" dxfId="7211" priority="829">
      <formula>KM42=$B$14</formula>
    </cfRule>
    <cfRule type="expression" dxfId="7210" priority="830">
      <formula>KM42=$B$13</formula>
    </cfRule>
    <cfRule type="expression" dxfId="7209" priority="831">
      <formula>KM42=$B$12</formula>
    </cfRule>
    <cfRule type="expression" dxfId="7208" priority="832">
      <formula>KM42=$B$11</formula>
    </cfRule>
    <cfRule type="expression" dxfId="7207" priority="833">
      <formula>KM42=$B$10</formula>
    </cfRule>
    <cfRule type="expression" dxfId="7206" priority="834">
      <formula>KM42=$B$9</formula>
    </cfRule>
    <cfRule type="expression" dxfId="7205" priority="835">
      <formula>KM42=$B$6</formula>
    </cfRule>
    <cfRule type="expression" dxfId="7204" priority="836">
      <formula>"TEXT(C$16,""ddd"")='Sat'"</formula>
    </cfRule>
  </conditionalFormatting>
  <conditionalFormatting sqref="KM42:KQ42">
    <cfRule type="expression" dxfId="7203" priority="823">
      <formula>KM42=$B$22</formula>
    </cfRule>
  </conditionalFormatting>
  <conditionalFormatting sqref="KM42:KQ42">
    <cfRule type="expression" dxfId="7202" priority="821">
      <formula>KM42=#REF!</formula>
    </cfRule>
    <cfRule type="expression" dxfId="7201" priority="822">
      <formula>KM42=$B$23</formula>
    </cfRule>
  </conditionalFormatting>
  <conditionalFormatting sqref="KT42:KX42">
    <cfRule type="expression" dxfId="7200" priority="817">
      <formula>KT42=$B$8</formula>
    </cfRule>
    <cfRule type="expression" dxfId="7199" priority="818">
      <formula>KT42=$B$24</formula>
    </cfRule>
    <cfRule type="expression" dxfId="7198" priority="819">
      <formula>KT42=$B$18</formula>
    </cfRule>
    <cfRule type="expression" dxfId="7197" priority="820">
      <formula>KT42=$B$3</formula>
    </cfRule>
  </conditionalFormatting>
  <conditionalFormatting sqref="KT42:KX42">
    <cfRule type="expression" dxfId="7196" priority="804">
      <formula>KT42=$B$20</formula>
    </cfRule>
    <cfRule type="expression" dxfId="7195" priority="805">
      <formula>KT42=$B$21</formula>
    </cfRule>
    <cfRule type="expression" dxfId="7194" priority="806">
      <formula>KT42=$B$19</formula>
    </cfRule>
    <cfRule type="expression" dxfId="7193" priority="807">
      <formula>KT42=$B$17</formula>
    </cfRule>
    <cfRule type="expression" dxfId="7192" priority="808">
      <formula>KT42=$B$16</formula>
    </cfRule>
    <cfRule type="expression" dxfId="7191" priority="809">
      <formula>KT42=$B$14</formula>
    </cfRule>
    <cfRule type="expression" dxfId="7190" priority="810">
      <formula>KT42=$B$13</formula>
    </cfRule>
    <cfRule type="expression" dxfId="7189" priority="811">
      <formula>KT42=$B$12</formula>
    </cfRule>
    <cfRule type="expression" dxfId="7188" priority="812">
      <formula>KT42=$B$11</formula>
    </cfRule>
    <cfRule type="expression" dxfId="7187" priority="813">
      <formula>KT42=$B$10</formula>
    </cfRule>
    <cfRule type="expression" dxfId="7186" priority="814">
      <formula>KT42=$B$9</formula>
    </cfRule>
    <cfRule type="expression" dxfId="7185" priority="815">
      <formula>KT42=$B$6</formula>
    </cfRule>
    <cfRule type="expression" dxfId="7184" priority="816">
      <formula>"TEXT(C$16,""ddd"")='Sat'"</formula>
    </cfRule>
  </conditionalFormatting>
  <conditionalFormatting sqref="KT42:KX42">
    <cfRule type="expression" dxfId="7183" priority="803">
      <formula>KT42=$B$22</formula>
    </cfRule>
  </conditionalFormatting>
  <conditionalFormatting sqref="KT42:KX42">
    <cfRule type="expression" dxfId="7182" priority="801">
      <formula>KT42=#REF!</formula>
    </cfRule>
    <cfRule type="expression" dxfId="7181" priority="802">
      <formula>KT42=$B$23</formula>
    </cfRule>
  </conditionalFormatting>
  <conditionalFormatting sqref="KT42:KX42">
    <cfRule type="expression" dxfId="7180" priority="797">
      <formula>KT42=$B$8</formula>
    </cfRule>
    <cfRule type="expression" dxfId="7179" priority="798">
      <formula>KT42=$B$24</formula>
    </cfRule>
    <cfRule type="expression" dxfId="7178" priority="799">
      <formula>KT42=$B$18</formula>
    </cfRule>
    <cfRule type="expression" dxfId="7177" priority="800">
      <formula>KT42=$B$3</formula>
    </cfRule>
  </conditionalFormatting>
  <conditionalFormatting sqref="KT42:KX42">
    <cfRule type="expression" dxfId="7176" priority="784">
      <formula>KT42=$B$20</formula>
    </cfRule>
    <cfRule type="expression" dxfId="7175" priority="785">
      <formula>KT42=$B$21</formula>
    </cfRule>
    <cfRule type="expression" dxfId="7174" priority="786">
      <formula>KT42=$B$19</formula>
    </cfRule>
    <cfRule type="expression" dxfId="7173" priority="787">
      <formula>KT42=$B$17</formula>
    </cfRule>
    <cfRule type="expression" dxfId="7172" priority="788">
      <formula>KT42=$B$16</formula>
    </cfRule>
    <cfRule type="expression" dxfId="7171" priority="789">
      <formula>KT42=$B$14</formula>
    </cfRule>
    <cfRule type="expression" dxfId="7170" priority="790">
      <formula>KT42=$B$13</formula>
    </cfRule>
    <cfRule type="expression" dxfId="7169" priority="791">
      <formula>KT42=$B$12</formula>
    </cfRule>
    <cfRule type="expression" dxfId="7168" priority="792">
      <formula>KT42=$B$11</formula>
    </cfRule>
    <cfRule type="expression" dxfId="7167" priority="793">
      <formula>KT42=$B$10</formula>
    </cfRule>
    <cfRule type="expression" dxfId="7166" priority="794">
      <formula>KT42=$B$9</formula>
    </cfRule>
    <cfRule type="expression" dxfId="7165" priority="795">
      <formula>KT42=$B$6</formula>
    </cfRule>
    <cfRule type="expression" dxfId="7164" priority="796">
      <formula>"TEXT(C$16,""ddd"")='Sat'"</formula>
    </cfRule>
  </conditionalFormatting>
  <conditionalFormatting sqref="KT42:KX42">
    <cfRule type="expression" dxfId="7163" priority="783">
      <formula>KT42=$B$22</formula>
    </cfRule>
  </conditionalFormatting>
  <conditionalFormatting sqref="KT42:KX42">
    <cfRule type="expression" dxfId="7162" priority="781">
      <formula>KT42=#REF!</formula>
    </cfRule>
    <cfRule type="expression" dxfId="7161" priority="782">
      <formula>KT42=$B$23</formula>
    </cfRule>
  </conditionalFormatting>
  <conditionalFormatting sqref="KT42:KX42">
    <cfRule type="expression" dxfId="7160" priority="777">
      <formula>KT42=$B$8</formula>
    </cfRule>
    <cfRule type="expression" dxfId="7159" priority="778">
      <formula>KT42=$B$24</formula>
    </cfRule>
    <cfRule type="expression" dxfId="7158" priority="779">
      <formula>KT42=$B$18</formula>
    </cfRule>
    <cfRule type="expression" dxfId="7157" priority="780">
      <formula>KT42=$B$3</formula>
    </cfRule>
  </conditionalFormatting>
  <conditionalFormatting sqref="KT42:KX42">
    <cfRule type="expression" dxfId="7156" priority="764">
      <formula>KT42=$B$20</formula>
    </cfRule>
    <cfRule type="expression" dxfId="7155" priority="765">
      <formula>KT42=$B$21</formula>
    </cfRule>
    <cfRule type="expression" dxfId="7154" priority="766">
      <formula>KT42=$B$19</formula>
    </cfRule>
    <cfRule type="expression" dxfId="7153" priority="767">
      <formula>KT42=$B$17</formula>
    </cfRule>
    <cfRule type="expression" dxfId="7152" priority="768">
      <formula>KT42=$B$16</formula>
    </cfRule>
    <cfRule type="expression" dxfId="7151" priority="769">
      <formula>KT42=$B$14</formula>
    </cfRule>
    <cfRule type="expression" dxfId="7150" priority="770">
      <formula>KT42=$B$13</formula>
    </cfRule>
    <cfRule type="expression" dxfId="7149" priority="771">
      <formula>KT42=$B$12</formula>
    </cfRule>
    <cfRule type="expression" dxfId="7148" priority="772">
      <formula>KT42=$B$11</formula>
    </cfRule>
    <cfRule type="expression" dxfId="7147" priority="773">
      <formula>KT42=$B$10</formula>
    </cfRule>
    <cfRule type="expression" dxfId="7146" priority="774">
      <formula>KT42=$B$9</formula>
    </cfRule>
    <cfRule type="expression" dxfId="7145" priority="775">
      <formula>KT42=$B$6</formula>
    </cfRule>
    <cfRule type="expression" dxfId="7144" priority="776">
      <formula>"TEXT(C$16,""ddd"")='Sat'"</formula>
    </cfRule>
  </conditionalFormatting>
  <conditionalFormatting sqref="KT42:KX42">
    <cfRule type="expression" dxfId="7143" priority="763">
      <formula>KT42=$B$22</formula>
    </cfRule>
  </conditionalFormatting>
  <conditionalFormatting sqref="KT42:KX42">
    <cfRule type="expression" dxfId="7142" priority="761">
      <formula>KT42=#REF!</formula>
    </cfRule>
    <cfRule type="expression" dxfId="7141" priority="762">
      <formula>KT42=$B$23</formula>
    </cfRule>
  </conditionalFormatting>
  <conditionalFormatting sqref="KT42:KX42">
    <cfRule type="expression" dxfId="7140" priority="757">
      <formula>KT42=$B$8</formula>
    </cfRule>
    <cfRule type="expression" dxfId="7139" priority="758">
      <formula>KT42=$B$24</formula>
    </cfRule>
    <cfRule type="expression" dxfId="7138" priority="759">
      <formula>KT42=$B$18</formula>
    </cfRule>
    <cfRule type="expression" dxfId="7137" priority="760">
      <formula>KT42=$B$3</formula>
    </cfRule>
  </conditionalFormatting>
  <conditionalFormatting sqref="KT42:KX42">
    <cfRule type="expression" dxfId="7136" priority="744">
      <formula>KT42=$B$20</formula>
    </cfRule>
    <cfRule type="expression" dxfId="7135" priority="745">
      <formula>KT42=$B$21</formula>
    </cfRule>
    <cfRule type="expression" dxfId="7134" priority="746">
      <formula>KT42=$B$19</formula>
    </cfRule>
    <cfRule type="expression" dxfId="7133" priority="747">
      <formula>KT42=$B$17</formula>
    </cfRule>
    <cfRule type="expression" dxfId="7132" priority="748">
      <formula>KT42=$B$16</formula>
    </cfRule>
    <cfRule type="expression" dxfId="7131" priority="749">
      <formula>KT42=$B$14</formula>
    </cfRule>
    <cfRule type="expression" dxfId="7130" priority="750">
      <formula>KT42=$B$13</formula>
    </cfRule>
    <cfRule type="expression" dxfId="7129" priority="751">
      <formula>KT42=$B$12</formula>
    </cfRule>
    <cfRule type="expression" dxfId="7128" priority="752">
      <formula>KT42=$B$11</formula>
    </cfRule>
    <cfRule type="expression" dxfId="7127" priority="753">
      <formula>KT42=$B$10</formula>
    </cfRule>
    <cfRule type="expression" dxfId="7126" priority="754">
      <formula>KT42=$B$9</formula>
    </cfRule>
    <cfRule type="expression" dxfId="7125" priority="755">
      <formula>KT42=$B$6</formula>
    </cfRule>
    <cfRule type="expression" dxfId="7124" priority="756">
      <formula>"TEXT(C$16,""ddd"")='Sat'"</formula>
    </cfRule>
  </conditionalFormatting>
  <conditionalFormatting sqref="KT42:KX42">
    <cfRule type="expression" dxfId="7123" priority="743">
      <formula>KT42=$B$22</formula>
    </cfRule>
  </conditionalFormatting>
  <conditionalFormatting sqref="KT42:KX42">
    <cfRule type="expression" dxfId="7122" priority="741">
      <formula>KT42=#REF!</formula>
    </cfRule>
    <cfRule type="expression" dxfId="7121" priority="742">
      <formula>KT42=$B$23</formula>
    </cfRule>
  </conditionalFormatting>
  <conditionalFormatting sqref="LA42:LE42">
    <cfRule type="expression" dxfId="7120" priority="737">
      <formula>LA42=$B$8</formula>
    </cfRule>
    <cfRule type="expression" dxfId="7119" priority="738">
      <formula>LA42=$B$24</formula>
    </cfRule>
    <cfRule type="expression" dxfId="7118" priority="739">
      <formula>LA42=$B$18</formula>
    </cfRule>
    <cfRule type="expression" dxfId="7117" priority="740">
      <formula>LA42=$B$3</formula>
    </cfRule>
  </conditionalFormatting>
  <conditionalFormatting sqref="LA42:LE42">
    <cfRule type="expression" dxfId="7116" priority="724">
      <formula>LA42=$B$20</formula>
    </cfRule>
    <cfRule type="expression" dxfId="7115" priority="725">
      <formula>LA42=$B$21</formula>
    </cfRule>
    <cfRule type="expression" dxfId="7114" priority="726">
      <formula>LA42=$B$19</formula>
    </cfRule>
    <cfRule type="expression" dxfId="7113" priority="727">
      <formula>LA42=$B$17</formula>
    </cfRule>
    <cfRule type="expression" dxfId="7112" priority="728">
      <formula>LA42=$B$16</formula>
    </cfRule>
    <cfRule type="expression" dxfId="7111" priority="729">
      <formula>LA42=$B$14</formula>
    </cfRule>
    <cfRule type="expression" dxfId="7110" priority="730">
      <formula>LA42=$B$13</formula>
    </cfRule>
    <cfRule type="expression" dxfId="7109" priority="731">
      <formula>LA42=$B$12</formula>
    </cfRule>
    <cfRule type="expression" dxfId="7108" priority="732">
      <formula>LA42=$B$11</formula>
    </cfRule>
    <cfRule type="expression" dxfId="7107" priority="733">
      <formula>LA42=$B$10</formula>
    </cfRule>
    <cfRule type="expression" dxfId="7106" priority="734">
      <formula>LA42=$B$9</formula>
    </cfRule>
    <cfRule type="expression" dxfId="7105" priority="735">
      <formula>LA42=$B$6</formula>
    </cfRule>
    <cfRule type="expression" dxfId="7104" priority="736">
      <formula>"TEXT(C$16,""ddd"")='Sat'"</formula>
    </cfRule>
  </conditionalFormatting>
  <conditionalFormatting sqref="LA42:LE42">
    <cfRule type="expression" dxfId="7103" priority="723">
      <formula>LA42=$B$22</formula>
    </cfRule>
  </conditionalFormatting>
  <conditionalFormatting sqref="LA42:LE42">
    <cfRule type="expression" dxfId="7102" priority="721">
      <formula>LA42=#REF!</formula>
    </cfRule>
    <cfRule type="expression" dxfId="7101" priority="722">
      <formula>LA42=$B$23</formula>
    </cfRule>
  </conditionalFormatting>
  <conditionalFormatting sqref="LA42:LE42">
    <cfRule type="expression" dxfId="7100" priority="717">
      <formula>LA42=$B$8</formula>
    </cfRule>
    <cfRule type="expression" dxfId="7099" priority="718">
      <formula>LA42=$B$24</formula>
    </cfRule>
    <cfRule type="expression" dxfId="7098" priority="719">
      <formula>LA42=$B$18</formula>
    </cfRule>
    <cfRule type="expression" dxfId="7097" priority="720">
      <formula>LA42=$B$3</formula>
    </cfRule>
  </conditionalFormatting>
  <conditionalFormatting sqref="LA42:LE42">
    <cfRule type="expression" dxfId="7096" priority="704">
      <formula>LA42=$B$20</formula>
    </cfRule>
    <cfRule type="expression" dxfId="7095" priority="705">
      <formula>LA42=$B$21</formula>
    </cfRule>
    <cfRule type="expression" dxfId="7094" priority="706">
      <formula>LA42=$B$19</formula>
    </cfRule>
    <cfRule type="expression" dxfId="7093" priority="707">
      <formula>LA42=$B$17</formula>
    </cfRule>
    <cfRule type="expression" dxfId="7092" priority="708">
      <formula>LA42=$B$16</formula>
    </cfRule>
    <cfRule type="expression" dxfId="7091" priority="709">
      <formula>LA42=$B$14</formula>
    </cfRule>
    <cfRule type="expression" dxfId="7090" priority="710">
      <formula>LA42=$B$13</formula>
    </cfRule>
    <cfRule type="expression" dxfId="7089" priority="711">
      <formula>LA42=$B$12</formula>
    </cfRule>
    <cfRule type="expression" dxfId="7088" priority="712">
      <formula>LA42=$B$11</formula>
    </cfRule>
    <cfRule type="expression" dxfId="7087" priority="713">
      <formula>LA42=$B$10</formula>
    </cfRule>
    <cfRule type="expression" dxfId="7086" priority="714">
      <formula>LA42=$B$9</formula>
    </cfRule>
    <cfRule type="expression" dxfId="7085" priority="715">
      <formula>LA42=$B$6</formula>
    </cfRule>
    <cfRule type="expression" dxfId="7084" priority="716">
      <formula>"TEXT(C$16,""ddd"")='Sat'"</formula>
    </cfRule>
  </conditionalFormatting>
  <conditionalFormatting sqref="LA42:LE42">
    <cfRule type="expression" dxfId="7083" priority="703">
      <formula>LA42=$B$22</formula>
    </cfRule>
  </conditionalFormatting>
  <conditionalFormatting sqref="LA42:LE42">
    <cfRule type="expression" dxfId="7082" priority="701">
      <formula>LA42=#REF!</formula>
    </cfRule>
    <cfRule type="expression" dxfId="7081" priority="702">
      <formula>LA42=$B$23</formula>
    </cfRule>
  </conditionalFormatting>
  <conditionalFormatting sqref="LA42:LE42">
    <cfRule type="expression" dxfId="7080" priority="697">
      <formula>LA42=$B$8</formula>
    </cfRule>
    <cfRule type="expression" dxfId="7079" priority="698">
      <formula>LA42=$B$24</formula>
    </cfRule>
    <cfRule type="expression" dxfId="7078" priority="699">
      <formula>LA42=$B$18</formula>
    </cfRule>
    <cfRule type="expression" dxfId="7077" priority="700">
      <formula>LA42=$B$3</formula>
    </cfRule>
  </conditionalFormatting>
  <conditionalFormatting sqref="LA42:LE42">
    <cfRule type="expression" dxfId="7076" priority="684">
      <formula>LA42=$B$20</formula>
    </cfRule>
    <cfRule type="expression" dxfId="7075" priority="685">
      <formula>LA42=$B$21</formula>
    </cfRule>
    <cfRule type="expression" dxfId="7074" priority="686">
      <formula>LA42=$B$19</formula>
    </cfRule>
    <cfRule type="expression" dxfId="7073" priority="687">
      <formula>LA42=$B$17</formula>
    </cfRule>
    <cfRule type="expression" dxfId="7072" priority="688">
      <formula>LA42=$B$16</formula>
    </cfRule>
    <cfRule type="expression" dxfId="7071" priority="689">
      <formula>LA42=$B$14</formula>
    </cfRule>
    <cfRule type="expression" dxfId="7070" priority="690">
      <formula>LA42=$B$13</formula>
    </cfRule>
    <cfRule type="expression" dxfId="7069" priority="691">
      <formula>LA42=$B$12</formula>
    </cfRule>
    <cfRule type="expression" dxfId="7068" priority="692">
      <formula>LA42=$B$11</formula>
    </cfRule>
    <cfRule type="expression" dxfId="7067" priority="693">
      <formula>LA42=$B$10</formula>
    </cfRule>
    <cfRule type="expression" dxfId="7066" priority="694">
      <formula>LA42=$B$9</formula>
    </cfRule>
    <cfRule type="expression" dxfId="7065" priority="695">
      <formula>LA42=$B$6</formula>
    </cfRule>
    <cfRule type="expression" dxfId="7064" priority="696">
      <formula>"TEXT(C$16,""ddd"")='Sat'"</formula>
    </cfRule>
  </conditionalFormatting>
  <conditionalFormatting sqref="LA42:LE42">
    <cfRule type="expression" dxfId="7063" priority="683">
      <formula>LA42=$B$22</formula>
    </cfRule>
  </conditionalFormatting>
  <conditionalFormatting sqref="LA42:LE42">
    <cfRule type="expression" dxfId="7062" priority="681">
      <formula>LA42=#REF!</formula>
    </cfRule>
    <cfRule type="expression" dxfId="7061" priority="682">
      <formula>LA42=$B$23</formula>
    </cfRule>
  </conditionalFormatting>
  <conditionalFormatting sqref="LA42:LE42">
    <cfRule type="expression" dxfId="7060" priority="677">
      <formula>LA42=$B$8</formula>
    </cfRule>
    <cfRule type="expression" dxfId="7059" priority="678">
      <formula>LA42=$B$24</formula>
    </cfRule>
    <cfRule type="expression" dxfId="7058" priority="679">
      <formula>LA42=$B$18</formula>
    </cfRule>
    <cfRule type="expression" dxfId="7057" priority="680">
      <formula>LA42=$B$3</formula>
    </cfRule>
  </conditionalFormatting>
  <conditionalFormatting sqref="LA42:LE42">
    <cfRule type="expression" dxfId="7056" priority="664">
      <formula>LA42=$B$20</formula>
    </cfRule>
    <cfRule type="expression" dxfId="7055" priority="665">
      <formula>LA42=$B$21</formula>
    </cfRule>
    <cfRule type="expression" dxfId="7054" priority="666">
      <formula>LA42=$B$19</formula>
    </cfRule>
    <cfRule type="expression" dxfId="7053" priority="667">
      <formula>LA42=$B$17</formula>
    </cfRule>
    <cfRule type="expression" dxfId="7052" priority="668">
      <formula>LA42=$B$16</formula>
    </cfRule>
    <cfRule type="expression" dxfId="7051" priority="669">
      <formula>LA42=$B$14</formula>
    </cfRule>
    <cfRule type="expression" dxfId="7050" priority="670">
      <formula>LA42=$B$13</formula>
    </cfRule>
    <cfRule type="expression" dxfId="7049" priority="671">
      <formula>LA42=$B$12</formula>
    </cfRule>
    <cfRule type="expression" dxfId="7048" priority="672">
      <formula>LA42=$B$11</formula>
    </cfRule>
    <cfRule type="expression" dxfId="7047" priority="673">
      <formula>LA42=$B$10</formula>
    </cfRule>
    <cfRule type="expression" dxfId="7046" priority="674">
      <formula>LA42=$B$9</formula>
    </cfRule>
    <cfRule type="expression" dxfId="7045" priority="675">
      <formula>LA42=$B$6</formula>
    </cfRule>
    <cfRule type="expression" dxfId="7044" priority="676">
      <formula>"TEXT(C$16,""ddd"")='Sat'"</formula>
    </cfRule>
  </conditionalFormatting>
  <conditionalFormatting sqref="LA42:LE42">
    <cfRule type="expression" dxfId="7043" priority="663">
      <formula>LA42=$B$22</formula>
    </cfRule>
  </conditionalFormatting>
  <conditionalFormatting sqref="LA42:LE42">
    <cfRule type="expression" dxfId="7042" priority="661">
      <formula>LA42=#REF!</formula>
    </cfRule>
    <cfRule type="expression" dxfId="7041" priority="662">
      <formula>LA42=$B$23</formula>
    </cfRule>
  </conditionalFormatting>
  <conditionalFormatting sqref="LH42:LL42">
    <cfRule type="expression" dxfId="7040" priority="657">
      <formula>LH42=$B$8</formula>
    </cfRule>
    <cfRule type="expression" dxfId="7039" priority="658">
      <formula>LH42=$B$24</formula>
    </cfRule>
    <cfRule type="expression" dxfId="7038" priority="659">
      <formula>LH42=$B$18</formula>
    </cfRule>
    <cfRule type="expression" dxfId="7037" priority="660">
      <formula>LH42=$B$3</formula>
    </cfRule>
  </conditionalFormatting>
  <conditionalFormatting sqref="LH42:LL42">
    <cfRule type="expression" dxfId="7036" priority="644">
      <formula>LH42=$B$20</formula>
    </cfRule>
    <cfRule type="expression" dxfId="7035" priority="645">
      <formula>LH42=$B$21</formula>
    </cfRule>
    <cfRule type="expression" dxfId="7034" priority="646">
      <formula>LH42=$B$19</formula>
    </cfRule>
    <cfRule type="expression" dxfId="7033" priority="647">
      <formula>LH42=$B$17</formula>
    </cfRule>
    <cfRule type="expression" dxfId="7032" priority="648">
      <formula>LH42=$B$16</formula>
    </cfRule>
    <cfRule type="expression" dxfId="7031" priority="649">
      <formula>LH42=$B$14</formula>
    </cfRule>
    <cfRule type="expression" dxfId="7030" priority="650">
      <formula>LH42=$B$13</formula>
    </cfRule>
    <cfRule type="expression" dxfId="7029" priority="651">
      <formula>LH42=$B$12</formula>
    </cfRule>
    <cfRule type="expression" dxfId="7028" priority="652">
      <formula>LH42=$B$11</formula>
    </cfRule>
    <cfRule type="expression" dxfId="7027" priority="653">
      <formula>LH42=$B$10</formula>
    </cfRule>
    <cfRule type="expression" dxfId="7026" priority="654">
      <formula>LH42=$B$9</formula>
    </cfRule>
    <cfRule type="expression" dxfId="7025" priority="655">
      <formula>LH42=$B$6</formula>
    </cfRule>
    <cfRule type="expression" dxfId="7024" priority="656">
      <formula>"TEXT(C$16,""ddd"")='Sat'"</formula>
    </cfRule>
  </conditionalFormatting>
  <conditionalFormatting sqref="LH42:LL42">
    <cfRule type="expression" dxfId="7023" priority="643">
      <formula>LH42=$B$22</formula>
    </cfRule>
  </conditionalFormatting>
  <conditionalFormatting sqref="LH42:LL42">
    <cfRule type="expression" dxfId="7022" priority="641">
      <formula>LH42=#REF!</formula>
    </cfRule>
    <cfRule type="expression" dxfId="7021" priority="642">
      <formula>LH42=$B$23</formula>
    </cfRule>
  </conditionalFormatting>
  <conditionalFormatting sqref="LH42:LL42">
    <cfRule type="expression" dxfId="7020" priority="637">
      <formula>LH42=$B$8</formula>
    </cfRule>
    <cfRule type="expression" dxfId="7019" priority="638">
      <formula>LH42=$B$24</formula>
    </cfRule>
    <cfRule type="expression" dxfId="7018" priority="639">
      <formula>LH42=$B$18</formula>
    </cfRule>
    <cfRule type="expression" dxfId="7017" priority="640">
      <formula>LH42=$B$3</formula>
    </cfRule>
  </conditionalFormatting>
  <conditionalFormatting sqref="LH42:LL42">
    <cfRule type="expression" dxfId="7016" priority="624">
      <formula>LH42=$B$20</formula>
    </cfRule>
    <cfRule type="expression" dxfId="7015" priority="625">
      <formula>LH42=$B$21</formula>
    </cfRule>
    <cfRule type="expression" dxfId="7014" priority="626">
      <formula>LH42=$B$19</formula>
    </cfRule>
    <cfRule type="expression" dxfId="7013" priority="627">
      <formula>LH42=$B$17</formula>
    </cfRule>
    <cfRule type="expression" dxfId="7012" priority="628">
      <formula>LH42=$B$16</formula>
    </cfRule>
    <cfRule type="expression" dxfId="7011" priority="629">
      <formula>LH42=$B$14</formula>
    </cfRule>
    <cfRule type="expression" dxfId="7010" priority="630">
      <formula>LH42=$B$13</formula>
    </cfRule>
    <cfRule type="expression" dxfId="7009" priority="631">
      <formula>LH42=$B$12</formula>
    </cfRule>
    <cfRule type="expression" dxfId="7008" priority="632">
      <formula>LH42=$B$11</formula>
    </cfRule>
    <cfRule type="expression" dxfId="7007" priority="633">
      <formula>LH42=$B$10</formula>
    </cfRule>
    <cfRule type="expression" dxfId="7006" priority="634">
      <formula>LH42=$B$9</formula>
    </cfRule>
    <cfRule type="expression" dxfId="7005" priority="635">
      <formula>LH42=$B$6</formula>
    </cfRule>
    <cfRule type="expression" dxfId="7004" priority="636">
      <formula>"TEXT(C$16,""ddd"")='Sat'"</formula>
    </cfRule>
  </conditionalFormatting>
  <conditionalFormatting sqref="LH42:LL42">
    <cfRule type="expression" dxfId="7003" priority="623">
      <formula>LH42=$B$22</formula>
    </cfRule>
  </conditionalFormatting>
  <conditionalFormatting sqref="LH42:LL42">
    <cfRule type="expression" dxfId="7002" priority="621">
      <formula>LH42=#REF!</formula>
    </cfRule>
    <cfRule type="expression" dxfId="7001" priority="622">
      <formula>LH42=$B$23</formula>
    </cfRule>
  </conditionalFormatting>
  <conditionalFormatting sqref="LH42:LL42">
    <cfRule type="expression" dxfId="7000" priority="617">
      <formula>LH42=$B$8</formula>
    </cfRule>
    <cfRule type="expression" dxfId="6999" priority="618">
      <formula>LH42=$B$24</formula>
    </cfRule>
    <cfRule type="expression" dxfId="6998" priority="619">
      <formula>LH42=$B$18</formula>
    </cfRule>
    <cfRule type="expression" dxfId="6997" priority="620">
      <formula>LH42=$B$3</formula>
    </cfRule>
  </conditionalFormatting>
  <conditionalFormatting sqref="LH42:LL42">
    <cfRule type="expression" dxfId="6996" priority="604">
      <formula>LH42=$B$20</formula>
    </cfRule>
    <cfRule type="expression" dxfId="6995" priority="605">
      <formula>LH42=$B$21</formula>
    </cfRule>
    <cfRule type="expression" dxfId="6994" priority="606">
      <formula>LH42=$B$19</formula>
    </cfRule>
    <cfRule type="expression" dxfId="6993" priority="607">
      <formula>LH42=$B$17</formula>
    </cfRule>
    <cfRule type="expression" dxfId="6992" priority="608">
      <formula>LH42=$B$16</formula>
    </cfRule>
    <cfRule type="expression" dxfId="6991" priority="609">
      <formula>LH42=$B$14</formula>
    </cfRule>
    <cfRule type="expression" dxfId="6990" priority="610">
      <formula>LH42=$B$13</formula>
    </cfRule>
    <cfRule type="expression" dxfId="6989" priority="611">
      <formula>LH42=$B$12</formula>
    </cfRule>
    <cfRule type="expression" dxfId="6988" priority="612">
      <formula>LH42=$B$11</formula>
    </cfRule>
    <cfRule type="expression" dxfId="6987" priority="613">
      <formula>LH42=$B$10</formula>
    </cfRule>
    <cfRule type="expression" dxfId="6986" priority="614">
      <formula>LH42=$B$9</formula>
    </cfRule>
    <cfRule type="expression" dxfId="6985" priority="615">
      <formula>LH42=$B$6</formula>
    </cfRule>
    <cfRule type="expression" dxfId="6984" priority="616">
      <formula>"TEXT(C$16,""ddd"")='Sat'"</formula>
    </cfRule>
  </conditionalFormatting>
  <conditionalFormatting sqref="LH42:LL42">
    <cfRule type="expression" dxfId="6983" priority="603">
      <formula>LH42=$B$22</formula>
    </cfRule>
  </conditionalFormatting>
  <conditionalFormatting sqref="LH42:LL42">
    <cfRule type="expression" dxfId="6982" priority="601">
      <formula>LH42=#REF!</formula>
    </cfRule>
    <cfRule type="expression" dxfId="6981" priority="602">
      <formula>LH42=$B$23</formula>
    </cfRule>
  </conditionalFormatting>
  <conditionalFormatting sqref="LH42:LL42">
    <cfRule type="expression" dxfId="6980" priority="597">
      <formula>LH42=$B$8</formula>
    </cfRule>
    <cfRule type="expression" dxfId="6979" priority="598">
      <formula>LH42=$B$24</formula>
    </cfRule>
    <cfRule type="expression" dxfId="6978" priority="599">
      <formula>LH42=$B$18</formula>
    </cfRule>
    <cfRule type="expression" dxfId="6977" priority="600">
      <formula>LH42=$B$3</formula>
    </cfRule>
  </conditionalFormatting>
  <conditionalFormatting sqref="LH42:LL42">
    <cfRule type="expression" dxfId="6976" priority="584">
      <formula>LH42=$B$20</formula>
    </cfRule>
    <cfRule type="expression" dxfId="6975" priority="585">
      <formula>LH42=$B$21</formula>
    </cfRule>
    <cfRule type="expression" dxfId="6974" priority="586">
      <formula>LH42=$B$19</formula>
    </cfRule>
    <cfRule type="expression" dxfId="6973" priority="587">
      <formula>LH42=$B$17</formula>
    </cfRule>
    <cfRule type="expression" dxfId="6972" priority="588">
      <formula>LH42=$B$16</formula>
    </cfRule>
    <cfRule type="expression" dxfId="6971" priority="589">
      <formula>LH42=$B$14</formula>
    </cfRule>
    <cfRule type="expression" dxfId="6970" priority="590">
      <formula>LH42=$B$13</formula>
    </cfRule>
    <cfRule type="expression" dxfId="6969" priority="591">
      <formula>LH42=$B$12</formula>
    </cfRule>
    <cfRule type="expression" dxfId="6968" priority="592">
      <formula>LH42=$B$11</formula>
    </cfRule>
    <cfRule type="expression" dxfId="6967" priority="593">
      <formula>LH42=$B$10</formula>
    </cfRule>
    <cfRule type="expression" dxfId="6966" priority="594">
      <formula>LH42=$B$9</formula>
    </cfRule>
    <cfRule type="expression" dxfId="6965" priority="595">
      <formula>LH42=$B$6</formula>
    </cfRule>
    <cfRule type="expression" dxfId="6964" priority="596">
      <formula>"TEXT(C$16,""ddd"")='Sat'"</formula>
    </cfRule>
  </conditionalFormatting>
  <conditionalFormatting sqref="LH42:LL42">
    <cfRule type="expression" dxfId="6963" priority="583">
      <formula>LH42=$B$22</formula>
    </cfRule>
  </conditionalFormatting>
  <conditionalFormatting sqref="LH42:LL42">
    <cfRule type="expression" dxfId="6962" priority="581">
      <formula>LH42=#REF!</formula>
    </cfRule>
    <cfRule type="expression" dxfId="6961" priority="582">
      <formula>LH42=$B$23</formula>
    </cfRule>
  </conditionalFormatting>
  <conditionalFormatting sqref="LO42:LS42">
    <cfRule type="expression" dxfId="6960" priority="577">
      <formula>LO42=$B$8</formula>
    </cfRule>
    <cfRule type="expression" dxfId="6959" priority="578">
      <formula>LO42=$B$24</formula>
    </cfRule>
    <cfRule type="expression" dxfId="6958" priority="579">
      <formula>LO42=$B$18</formula>
    </cfRule>
    <cfRule type="expression" dxfId="6957" priority="580">
      <formula>LO42=$B$3</formula>
    </cfRule>
  </conditionalFormatting>
  <conditionalFormatting sqref="LO42:LS42">
    <cfRule type="expression" dxfId="6956" priority="564">
      <formula>LO42=$B$20</formula>
    </cfRule>
    <cfRule type="expression" dxfId="6955" priority="565">
      <formula>LO42=$B$21</formula>
    </cfRule>
    <cfRule type="expression" dxfId="6954" priority="566">
      <formula>LO42=$B$19</formula>
    </cfRule>
    <cfRule type="expression" dxfId="6953" priority="567">
      <formula>LO42=$B$17</formula>
    </cfRule>
    <cfRule type="expression" dxfId="6952" priority="568">
      <formula>LO42=$B$16</formula>
    </cfRule>
    <cfRule type="expression" dxfId="6951" priority="569">
      <formula>LO42=$B$14</formula>
    </cfRule>
    <cfRule type="expression" dxfId="6950" priority="570">
      <formula>LO42=$B$13</formula>
    </cfRule>
    <cfRule type="expression" dxfId="6949" priority="571">
      <formula>LO42=$B$12</formula>
    </cfRule>
    <cfRule type="expression" dxfId="6948" priority="572">
      <formula>LO42=$B$11</formula>
    </cfRule>
    <cfRule type="expression" dxfId="6947" priority="573">
      <formula>LO42=$B$10</formula>
    </cfRule>
    <cfRule type="expression" dxfId="6946" priority="574">
      <formula>LO42=$B$9</formula>
    </cfRule>
    <cfRule type="expression" dxfId="6945" priority="575">
      <formula>LO42=$B$6</formula>
    </cfRule>
    <cfRule type="expression" dxfId="6944" priority="576">
      <formula>"TEXT(C$16,""ddd"")='Sat'"</formula>
    </cfRule>
  </conditionalFormatting>
  <conditionalFormatting sqref="LO42:LS42">
    <cfRule type="expression" dxfId="6943" priority="563">
      <formula>LO42=$B$22</formula>
    </cfRule>
  </conditionalFormatting>
  <conditionalFormatting sqref="LO42:LS42">
    <cfRule type="expression" dxfId="6942" priority="561">
      <formula>LO42=#REF!</formula>
    </cfRule>
    <cfRule type="expression" dxfId="6941" priority="562">
      <formula>LO42=$B$23</formula>
    </cfRule>
  </conditionalFormatting>
  <conditionalFormatting sqref="LO42:LS42">
    <cfRule type="expression" dxfId="6940" priority="557">
      <formula>LO42=$B$8</formula>
    </cfRule>
    <cfRule type="expression" dxfId="6939" priority="558">
      <formula>LO42=$B$24</formula>
    </cfRule>
    <cfRule type="expression" dxfId="6938" priority="559">
      <formula>LO42=$B$18</formula>
    </cfRule>
    <cfRule type="expression" dxfId="6937" priority="560">
      <formula>LO42=$B$3</formula>
    </cfRule>
  </conditionalFormatting>
  <conditionalFormatting sqref="LO42:LS42">
    <cfRule type="expression" dxfId="6936" priority="544">
      <formula>LO42=$B$20</formula>
    </cfRule>
    <cfRule type="expression" dxfId="6935" priority="545">
      <formula>LO42=$B$21</formula>
    </cfRule>
    <cfRule type="expression" dxfId="6934" priority="546">
      <formula>LO42=$B$19</formula>
    </cfRule>
    <cfRule type="expression" dxfId="6933" priority="547">
      <formula>LO42=$B$17</formula>
    </cfRule>
    <cfRule type="expression" dxfId="6932" priority="548">
      <formula>LO42=$B$16</formula>
    </cfRule>
    <cfRule type="expression" dxfId="6931" priority="549">
      <formula>LO42=$B$14</formula>
    </cfRule>
    <cfRule type="expression" dxfId="6930" priority="550">
      <formula>LO42=$B$13</formula>
    </cfRule>
    <cfRule type="expression" dxfId="6929" priority="551">
      <formula>LO42=$B$12</formula>
    </cfRule>
    <cfRule type="expression" dxfId="6928" priority="552">
      <formula>LO42=$B$11</formula>
    </cfRule>
    <cfRule type="expression" dxfId="6927" priority="553">
      <formula>LO42=$B$10</formula>
    </cfRule>
    <cfRule type="expression" dxfId="6926" priority="554">
      <formula>LO42=$B$9</formula>
    </cfRule>
    <cfRule type="expression" dxfId="6925" priority="555">
      <formula>LO42=$B$6</formula>
    </cfRule>
    <cfRule type="expression" dxfId="6924" priority="556">
      <formula>"TEXT(C$16,""ddd"")='Sat'"</formula>
    </cfRule>
  </conditionalFormatting>
  <conditionalFormatting sqref="LO42:LS42">
    <cfRule type="expression" dxfId="6923" priority="543">
      <formula>LO42=$B$22</formula>
    </cfRule>
  </conditionalFormatting>
  <conditionalFormatting sqref="LO42:LS42">
    <cfRule type="expression" dxfId="6922" priority="541">
      <formula>LO42=#REF!</formula>
    </cfRule>
    <cfRule type="expression" dxfId="6921" priority="542">
      <formula>LO42=$B$23</formula>
    </cfRule>
  </conditionalFormatting>
  <conditionalFormatting sqref="LO42:LS42">
    <cfRule type="expression" dxfId="6920" priority="537">
      <formula>LO42=$B$8</formula>
    </cfRule>
    <cfRule type="expression" dxfId="6919" priority="538">
      <formula>LO42=$B$24</formula>
    </cfRule>
    <cfRule type="expression" dxfId="6918" priority="539">
      <formula>LO42=$B$18</formula>
    </cfRule>
    <cfRule type="expression" dxfId="6917" priority="540">
      <formula>LO42=$B$3</formula>
    </cfRule>
  </conditionalFormatting>
  <conditionalFormatting sqref="LO42:LS42">
    <cfRule type="expression" dxfId="6916" priority="524">
      <formula>LO42=$B$20</formula>
    </cfRule>
    <cfRule type="expression" dxfId="6915" priority="525">
      <formula>LO42=$B$21</formula>
    </cfRule>
    <cfRule type="expression" dxfId="6914" priority="526">
      <formula>LO42=$B$19</formula>
    </cfRule>
    <cfRule type="expression" dxfId="6913" priority="527">
      <formula>LO42=$B$17</formula>
    </cfRule>
    <cfRule type="expression" dxfId="6912" priority="528">
      <formula>LO42=$B$16</formula>
    </cfRule>
    <cfRule type="expression" dxfId="6911" priority="529">
      <formula>LO42=$B$14</formula>
    </cfRule>
    <cfRule type="expression" dxfId="6910" priority="530">
      <formula>LO42=$B$13</formula>
    </cfRule>
    <cfRule type="expression" dxfId="6909" priority="531">
      <formula>LO42=$B$12</formula>
    </cfRule>
    <cfRule type="expression" dxfId="6908" priority="532">
      <formula>LO42=$B$11</formula>
    </cfRule>
    <cfRule type="expression" dxfId="6907" priority="533">
      <formula>LO42=$B$10</formula>
    </cfRule>
    <cfRule type="expression" dxfId="6906" priority="534">
      <formula>LO42=$B$9</formula>
    </cfRule>
    <cfRule type="expression" dxfId="6905" priority="535">
      <formula>LO42=$B$6</formula>
    </cfRule>
    <cfRule type="expression" dxfId="6904" priority="536">
      <formula>"TEXT(C$16,""ddd"")='Sat'"</formula>
    </cfRule>
  </conditionalFormatting>
  <conditionalFormatting sqref="LO42:LS42">
    <cfRule type="expression" dxfId="6903" priority="523">
      <formula>LO42=$B$22</formula>
    </cfRule>
  </conditionalFormatting>
  <conditionalFormatting sqref="LO42:LS42">
    <cfRule type="expression" dxfId="6902" priority="521">
      <formula>LO42=#REF!</formula>
    </cfRule>
    <cfRule type="expression" dxfId="6901" priority="522">
      <formula>LO42=$B$23</formula>
    </cfRule>
  </conditionalFormatting>
  <conditionalFormatting sqref="LO42:LS42">
    <cfRule type="expression" dxfId="6900" priority="517">
      <formula>LO42=$B$8</formula>
    </cfRule>
    <cfRule type="expression" dxfId="6899" priority="518">
      <formula>LO42=$B$24</formula>
    </cfRule>
    <cfRule type="expression" dxfId="6898" priority="519">
      <formula>LO42=$B$18</formula>
    </cfRule>
    <cfRule type="expression" dxfId="6897" priority="520">
      <formula>LO42=$B$3</formula>
    </cfRule>
  </conditionalFormatting>
  <conditionalFormatting sqref="LO42:LS42">
    <cfRule type="expression" dxfId="6896" priority="504">
      <formula>LO42=$B$20</formula>
    </cfRule>
    <cfRule type="expression" dxfId="6895" priority="505">
      <formula>LO42=$B$21</formula>
    </cfRule>
    <cfRule type="expression" dxfId="6894" priority="506">
      <formula>LO42=$B$19</formula>
    </cfRule>
    <cfRule type="expression" dxfId="6893" priority="507">
      <formula>LO42=$B$17</formula>
    </cfRule>
    <cfRule type="expression" dxfId="6892" priority="508">
      <formula>LO42=$B$16</formula>
    </cfRule>
    <cfRule type="expression" dxfId="6891" priority="509">
      <formula>LO42=$B$14</formula>
    </cfRule>
    <cfRule type="expression" dxfId="6890" priority="510">
      <formula>LO42=$B$13</formula>
    </cfRule>
    <cfRule type="expression" dxfId="6889" priority="511">
      <formula>LO42=$B$12</formula>
    </cfRule>
    <cfRule type="expression" dxfId="6888" priority="512">
      <formula>LO42=$B$11</formula>
    </cfRule>
    <cfRule type="expression" dxfId="6887" priority="513">
      <formula>LO42=$B$10</formula>
    </cfRule>
    <cfRule type="expression" dxfId="6886" priority="514">
      <formula>LO42=$B$9</formula>
    </cfRule>
    <cfRule type="expression" dxfId="6885" priority="515">
      <formula>LO42=$B$6</formula>
    </cfRule>
    <cfRule type="expression" dxfId="6884" priority="516">
      <formula>"TEXT(C$16,""ddd"")='Sat'"</formula>
    </cfRule>
  </conditionalFormatting>
  <conditionalFormatting sqref="LO42:LS42">
    <cfRule type="expression" dxfId="6883" priority="503">
      <formula>LO42=$B$22</formula>
    </cfRule>
  </conditionalFormatting>
  <conditionalFormatting sqref="LO42:LS42">
    <cfRule type="expression" dxfId="6882" priority="501">
      <formula>LO42=#REF!</formula>
    </cfRule>
    <cfRule type="expression" dxfId="6881" priority="502">
      <formula>LO42=$B$23</formula>
    </cfRule>
  </conditionalFormatting>
  <conditionalFormatting sqref="LV42:LZ42">
    <cfRule type="expression" dxfId="6880" priority="497">
      <formula>LV42=$B$8</formula>
    </cfRule>
    <cfRule type="expression" dxfId="6879" priority="498">
      <formula>LV42=$B$24</formula>
    </cfRule>
    <cfRule type="expression" dxfId="6878" priority="499">
      <formula>LV42=$B$18</formula>
    </cfRule>
    <cfRule type="expression" dxfId="6877" priority="500">
      <formula>LV42=$B$3</formula>
    </cfRule>
  </conditionalFormatting>
  <conditionalFormatting sqref="LV42:LZ42">
    <cfRule type="expression" dxfId="6876" priority="484">
      <formula>LV42=$B$20</formula>
    </cfRule>
    <cfRule type="expression" dxfId="6875" priority="485">
      <formula>LV42=$B$21</formula>
    </cfRule>
    <cfRule type="expression" dxfId="6874" priority="486">
      <formula>LV42=$B$19</formula>
    </cfRule>
    <cfRule type="expression" dxfId="6873" priority="487">
      <formula>LV42=$B$17</formula>
    </cfRule>
    <cfRule type="expression" dxfId="6872" priority="488">
      <formula>LV42=$B$16</formula>
    </cfRule>
    <cfRule type="expression" dxfId="6871" priority="489">
      <formula>LV42=$B$14</formula>
    </cfRule>
    <cfRule type="expression" dxfId="6870" priority="490">
      <formula>LV42=$B$13</formula>
    </cfRule>
    <cfRule type="expression" dxfId="6869" priority="491">
      <formula>LV42=$B$12</formula>
    </cfRule>
    <cfRule type="expression" dxfId="6868" priority="492">
      <formula>LV42=$B$11</formula>
    </cfRule>
    <cfRule type="expression" dxfId="6867" priority="493">
      <formula>LV42=$B$10</formula>
    </cfRule>
    <cfRule type="expression" dxfId="6866" priority="494">
      <formula>LV42=$B$9</formula>
    </cfRule>
    <cfRule type="expression" dxfId="6865" priority="495">
      <formula>LV42=$B$6</formula>
    </cfRule>
    <cfRule type="expression" dxfId="6864" priority="496">
      <formula>"TEXT(C$16,""ddd"")='Sat'"</formula>
    </cfRule>
  </conditionalFormatting>
  <conditionalFormatting sqref="LV42:LZ42">
    <cfRule type="expression" dxfId="6863" priority="483">
      <formula>LV42=$B$22</formula>
    </cfRule>
  </conditionalFormatting>
  <conditionalFormatting sqref="LV42:LZ42">
    <cfRule type="expression" dxfId="6862" priority="481">
      <formula>LV42=#REF!</formula>
    </cfRule>
    <cfRule type="expression" dxfId="6861" priority="482">
      <formula>LV42=$B$23</formula>
    </cfRule>
  </conditionalFormatting>
  <conditionalFormatting sqref="LV42:LZ42">
    <cfRule type="expression" dxfId="6860" priority="477">
      <formula>LV42=$B$8</formula>
    </cfRule>
    <cfRule type="expression" dxfId="6859" priority="478">
      <formula>LV42=$B$24</formula>
    </cfRule>
    <cfRule type="expression" dxfId="6858" priority="479">
      <formula>LV42=$B$18</formula>
    </cfRule>
    <cfRule type="expression" dxfId="6857" priority="480">
      <formula>LV42=$B$3</formula>
    </cfRule>
  </conditionalFormatting>
  <conditionalFormatting sqref="LV42:LZ42">
    <cfRule type="expression" dxfId="6856" priority="464">
      <formula>LV42=$B$20</formula>
    </cfRule>
    <cfRule type="expression" dxfId="6855" priority="465">
      <formula>LV42=$B$21</formula>
    </cfRule>
    <cfRule type="expression" dxfId="6854" priority="466">
      <formula>LV42=$B$19</formula>
    </cfRule>
    <cfRule type="expression" dxfId="6853" priority="467">
      <formula>LV42=$B$17</formula>
    </cfRule>
    <cfRule type="expression" dxfId="6852" priority="468">
      <formula>LV42=$B$16</formula>
    </cfRule>
    <cfRule type="expression" dxfId="6851" priority="469">
      <formula>LV42=$B$14</formula>
    </cfRule>
    <cfRule type="expression" dxfId="6850" priority="470">
      <formula>LV42=$B$13</formula>
    </cfRule>
    <cfRule type="expression" dxfId="6849" priority="471">
      <formula>LV42=$B$12</formula>
    </cfRule>
    <cfRule type="expression" dxfId="6848" priority="472">
      <formula>LV42=$B$11</formula>
    </cfRule>
    <cfRule type="expression" dxfId="6847" priority="473">
      <formula>LV42=$B$10</formula>
    </cfRule>
    <cfRule type="expression" dxfId="6846" priority="474">
      <formula>LV42=$B$9</formula>
    </cfRule>
    <cfRule type="expression" dxfId="6845" priority="475">
      <formula>LV42=$B$6</formula>
    </cfRule>
    <cfRule type="expression" dxfId="6844" priority="476">
      <formula>"TEXT(C$16,""ddd"")='Sat'"</formula>
    </cfRule>
  </conditionalFormatting>
  <conditionalFormatting sqref="LV42:LZ42">
    <cfRule type="expression" dxfId="6843" priority="463">
      <formula>LV42=$B$22</formula>
    </cfRule>
  </conditionalFormatting>
  <conditionalFormatting sqref="LV42:LZ42">
    <cfRule type="expression" dxfId="6842" priority="461">
      <formula>LV42=#REF!</formula>
    </cfRule>
    <cfRule type="expression" dxfId="6841" priority="462">
      <formula>LV42=$B$23</formula>
    </cfRule>
  </conditionalFormatting>
  <conditionalFormatting sqref="LV42:LZ42">
    <cfRule type="expression" dxfId="6840" priority="457">
      <formula>LV42=$B$8</formula>
    </cfRule>
    <cfRule type="expression" dxfId="6839" priority="458">
      <formula>LV42=$B$24</formula>
    </cfRule>
    <cfRule type="expression" dxfId="6838" priority="459">
      <formula>LV42=$B$18</formula>
    </cfRule>
    <cfRule type="expression" dxfId="6837" priority="460">
      <formula>LV42=$B$3</formula>
    </cfRule>
  </conditionalFormatting>
  <conditionalFormatting sqref="LV42:LZ42">
    <cfRule type="expression" dxfId="6836" priority="444">
      <formula>LV42=$B$20</formula>
    </cfRule>
    <cfRule type="expression" dxfId="6835" priority="445">
      <formula>LV42=$B$21</formula>
    </cfRule>
    <cfRule type="expression" dxfId="6834" priority="446">
      <formula>LV42=$B$19</formula>
    </cfRule>
    <cfRule type="expression" dxfId="6833" priority="447">
      <formula>LV42=$B$17</formula>
    </cfRule>
    <cfRule type="expression" dxfId="6832" priority="448">
      <formula>LV42=$B$16</formula>
    </cfRule>
    <cfRule type="expression" dxfId="6831" priority="449">
      <formula>LV42=$B$14</formula>
    </cfRule>
    <cfRule type="expression" dxfId="6830" priority="450">
      <formula>LV42=$B$13</formula>
    </cfRule>
    <cfRule type="expression" dxfId="6829" priority="451">
      <formula>LV42=$B$12</formula>
    </cfRule>
    <cfRule type="expression" dxfId="6828" priority="452">
      <formula>LV42=$B$11</formula>
    </cfRule>
    <cfRule type="expression" dxfId="6827" priority="453">
      <formula>LV42=$B$10</formula>
    </cfRule>
    <cfRule type="expression" dxfId="6826" priority="454">
      <formula>LV42=$B$9</formula>
    </cfRule>
    <cfRule type="expression" dxfId="6825" priority="455">
      <formula>LV42=$B$6</formula>
    </cfRule>
    <cfRule type="expression" dxfId="6824" priority="456">
      <formula>"TEXT(C$16,""ddd"")='Sat'"</formula>
    </cfRule>
  </conditionalFormatting>
  <conditionalFormatting sqref="LV42:LZ42">
    <cfRule type="expression" dxfId="6823" priority="443">
      <formula>LV42=$B$22</formula>
    </cfRule>
  </conditionalFormatting>
  <conditionalFormatting sqref="LV42:LZ42">
    <cfRule type="expression" dxfId="6822" priority="441">
      <formula>LV42=#REF!</formula>
    </cfRule>
    <cfRule type="expression" dxfId="6821" priority="442">
      <formula>LV42=$B$23</formula>
    </cfRule>
  </conditionalFormatting>
  <conditionalFormatting sqref="LV42:LZ42">
    <cfRule type="expression" dxfId="6820" priority="437">
      <formula>LV42=$B$8</formula>
    </cfRule>
    <cfRule type="expression" dxfId="6819" priority="438">
      <formula>LV42=$B$24</formula>
    </cfRule>
    <cfRule type="expression" dxfId="6818" priority="439">
      <formula>LV42=$B$18</formula>
    </cfRule>
    <cfRule type="expression" dxfId="6817" priority="440">
      <formula>LV42=$B$3</formula>
    </cfRule>
  </conditionalFormatting>
  <conditionalFormatting sqref="LV42:LZ42">
    <cfRule type="expression" dxfId="6816" priority="424">
      <formula>LV42=$B$20</formula>
    </cfRule>
    <cfRule type="expression" dxfId="6815" priority="425">
      <formula>LV42=$B$21</formula>
    </cfRule>
    <cfRule type="expression" dxfId="6814" priority="426">
      <formula>LV42=$B$19</formula>
    </cfRule>
    <cfRule type="expression" dxfId="6813" priority="427">
      <formula>LV42=$B$17</formula>
    </cfRule>
    <cfRule type="expression" dxfId="6812" priority="428">
      <formula>LV42=$B$16</formula>
    </cfRule>
    <cfRule type="expression" dxfId="6811" priority="429">
      <formula>LV42=$B$14</formula>
    </cfRule>
    <cfRule type="expression" dxfId="6810" priority="430">
      <formula>LV42=$B$13</formula>
    </cfRule>
    <cfRule type="expression" dxfId="6809" priority="431">
      <formula>LV42=$B$12</formula>
    </cfRule>
    <cfRule type="expression" dxfId="6808" priority="432">
      <formula>LV42=$B$11</formula>
    </cfRule>
    <cfRule type="expression" dxfId="6807" priority="433">
      <formula>LV42=$B$10</formula>
    </cfRule>
    <cfRule type="expression" dxfId="6806" priority="434">
      <formula>LV42=$B$9</formula>
    </cfRule>
    <cfRule type="expression" dxfId="6805" priority="435">
      <formula>LV42=$B$6</formula>
    </cfRule>
    <cfRule type="expression" dxfId="6804" priority="436">
      <formula>"TEXT(C$16,""ddd"")='Sat'"</formula>
    </cfRule>
  </conditionalFormatting>
  <conditionalFormatting sqref="LV42:LZ42">
    <cfRule type="expression" dxfId="6803" priority="423">
      <formula>LV42=$B$22</formula>
    </cfRule>
  </conditionalFormatting>
  <conditionalFormatting sqref="LV42:LZ42">
    <cfRule type="expression" dxfId="6802" priority="421">
      <formula>LV42=#REF!</formula>
    </cfRule>
    <cfRule type="expression" dxfId="6801" priority="422">
      <formula>LV42=$B$23</formula>
    </cfRule>
  </conditionalFormatting>
  <conditionalFormatting sqref="MC42:MG42">
    <cfRule type="expression" dxfId="6800" priority="417">
      <formula>MC42=$B$8</formula>
    </cfRule>
    <cfRule type="expression" dxfId="6799" priority="418">
      <formula>MC42=$B$24</formula>
    </cfRule>
    <cfRule type="expression" dxfId="6798" priority="419">
      <formula>MC42=$B$18</formula>
    </cfRule>
    <cfRule type="expression" dxfId="6797" priority="420">
      <formula>MC42=$B$3</formula>
    </cfRule>
  </conditionalFormatting>
  <conditionalFormatting sqref="MC42:MG42">
    <cfRule type="expression" dxfId="6796" priority="404">
      <formula>MC42=$B$20</formula>
    </cfRule>
    <cfRule type="expression" dxfId="6795" priority="405">
      <formula>MC42=$B$21</formula>
    </cfRule>
    <cfRule type="expression" dxfId="6794" priority="406">
      <formula>MC42=$B$19</formula>
    </cfRule>
    <cfRule type="expression" dxfId="6793" priority="407">
      <formula>MC42=$B$17</formula>
    </cfRule>
    <cfRule type="expression" dxfId="6792" priority="408">
      <formula>MC42=$B$16</formula>
    </cfRule>
    <cfRule type="expression" dxfId="6791" priority="409">
      <formula>MC42=$B$14</formula>
    </cfRule>
    <cfRule type="expression" dxfId="6790" priority="410">
      <formula>MC42=$B$13</formula>
    </cfRule>
    <cfRule type="expression" dxfId="6789" priority="411">
      <formula>MC42=$B$12</formula>
    </cfRule>
    <cfRule type="expression" dxfId="6788" priority="412">
      <formula>MC42=$B$11</formula>
    </cfRule>
    <cfRule type="expression" dxfId="6787" priority="413">
      <formula>MC42=$B$10</formula>
    </cfRule>
    <cfRule type="expression" dxfId="6786" priority="414">
      <formula>MC42=$B$9</formula>
    </cfRule>
    <cfRule type="expression" dxfId="6785" priority="415">
      <formula>MC42=$B$6</formula>
    </cfRule>
    <cfRule type="expression" dxfId="6784" priority="416">
      <formula>"TEXT(C$16,""ddd"")='Sat'"</formula>
    </cfRule>
  </conditionalFormatting>
  <conditionalFormatting sqref="MC42:MG42">
    <cfRule type="expression" dxfId="6783" priority="403">
      <formula>MC42=$B$22</formula>
    </cfRule>
  </conditionalFormatting>
  <conditionalFormatting sqref="MC42:MG42">
    <cfRule type="expression" dxfId="6782" priority="401">
      <formula>MC42=#REF!</formula>
    </cfRule>
    <cfRule type="expression" dxfId="6781" priority="402">
      <formula>MC42=$B$23</formula>
    </cfRule>
  </conditionalFormatting>
  <conditionalFormatting sqref="MC42:MG42">
    <cfRule type="expression" dxfId="6780" priority="397">
      <formula>MC42=$B$8</formula>
    </cfRule>
    <cfRule type="expression" dxfId="6779" priority="398">
      <formula>MC42=$B$24</formula>
    </cfRule>
    <cfRule type="expression" dxfId="6778" priority="399">
      <formula>MC42=$B$18</formula>
    </cfRule>
    <cfRule type="expression" dxfId="6777" priority="400">
      <formula>MC42=$B$3</formula>
    </cfRule>
  </conditionalFormatting>
  <conditionalFormatting sqref="MC42:MG42">
    <cfRule type="expression" dxfId="6776" priority="384">
      <formula>MC42=$B$20</formula>
    </cfRule>
    <cfRule type="expression" dxfId="6775" priority="385">
      <formula>MC42=$B$21</formula>
    </cfRule>
    <cfRule type="expression" dxfId="6774" priority="386">
      <formula>MC42=$B$19</formula>
    </cfRule>
    <cfRule type="expression" dxfId="6773" priority="387">
      <formula>MC42=$B$17</formula>
    </cfRule>
    <cfRule type="expression" dxfId="6772" priority="388">
      <formula>MC42=$B$16</formula>
    </cfRule>
    <cfRule type="expression" dxfId="6771" priority="389">
      <formula>MC42=$B$14</formula>
    </cfRule>
    <cfRule type="expression" dxfId="6770" priority="390">
      <formula>MC42=$B$13</formula>
    </cfRule>
    <cfRule type="expression" dxfId="6769" priority="391">
      <formula>MC42=$B$12</formula>
    </cfRule>
    <cfRule type="expression" dxfId="6768" priority="392">
      <formula>MC42=$B$11</formula>
    </cfRule>
    <cfRule type="expression" dxfId="6767" priority="393">
      <formula>MC42=$B$10</formula>
    </cfRule>
    <cfRule type="expression" dxfId="6766" priority="394">
      <formula>MC42=$B$9</formula>
    </cfRule>
    <cfRule type="expression" dxfId="6765" priority="395">
      <formula>MC42=$B$6</formula>
    </cfRule>
    <cfRule type="expression" dxfId="6764" priority="396">
      <formula>"TEXT(C$16,""ddd"")='Sat'"</formula>
    </cfRule>
  </conditionalFormatting>
  <conditionalFormatting sqref="MC42:MG42">
    <cfRule type="expression" dxfId="6763" priority="383">
      <formula>MC42=$B$22</formula>
    </cfRule>
  </conditionalFormatting>
  <conditionalFormatting sqref="MC42:MG42">
    <cfRule type="expression" dxfId="6762" priority="381">
      <formula>MC42=#REF!</formula>
    </cfRule>
    <cfRule type="expression" dxfId="6761" priority="382">
      <formula>MC42=$B$23</formula>
    </cfRule>
  </conditionalFormatting>
  <conditionalFormatting sqref="MC42:MG42">
    <cfRule type="expression" dxfId="6760" priority="377">
      <formula>MC42=$B$8</formula>
    </cfRule>
    <cfRule type="expression" dxfId="6759" priority="378">
      <formula>MC42=$B$24</formula>
    </cfRule>
    <cfRule type="expression" dxfId="6758" priority="379">
      <formula>MC42=$B$18</formula>
    </cfRule>
    <cfRule type="expression" dxfId="6757" priority="380">
      <formula>MC42=$B$3</formula>
    </cfRule>
  </conditionalFormatting>
  <conditionalFormatting sqref="MC42:MG42">
    <cfRule type="expression" dxfId="6756" priority="364">
      <formula>MC42=$B$20</formula>
    </cfRule>
    <cfRule type="expression" dxfId="6755" priority="365">
      <formula>MC42=$B$21</formula>
    </cfRule>
    <cfRule type="expression" dxfId="6754" priority="366">
      <formula>MC42=$B$19</formula>
    </cfRule>
    <cfRule type="expression" dxfId="6753" priority="367">
      <formula>MC42=$B$17</formula>
    </cfRule>
    <cfRule type="expression" dxfId="6752" priority="368">
      <formula>MC42=$B$16</formula>
    </cfRule>
    <cfRule type="expression" dxfId="6751" priority="369">
      <formula>MC42=$B$14</formula>
    </cfRule>
    <cfRule type="expression" dxfId="6750" priority="370">
      <formula>MC42=$B$13</formula>
    </cfRule>
    <cfRule type="expression" dxfId="6749" priority="371">
      <formula>MC42=$B$12</formula>
    </cfRule>
    <cfRule type="expression" dxfId="6748" priority="372">
      <formula>MC42=$B$11</formula>
    </cfRule>
    <cfRule type="expression" dxfId="6747" priority="373">
      <formula>MC42=$B$10</formula>
    </cfRule>
    <cfRule type="expression" dxfId="6746" priority="374">
      <formula>MC42=$B$9</formula>
    </cfRule>
    <cfRule type="expression" dxfId="6745" priority="375">
      <formula>MC42=$B$6</formula>
    </cfRule>
    <cfRule type="expression" dxfId="6744" priority="376">
      <formula>"TEXT(C$16,""ddd"")='Sat'"</formula>
    </cfRule>
  </conditionalFormatting>
  <conditionalFormatting sqref="MC42:MG42">
    <cfRule type="expression" dxfId="6743" priority="363">
      <formula>MC42=$B$22</formula>
    </cfRule>
  </conditionalFormatting>
  <conditionalFormatting sqref="MC42:MG42">
    <cfRule type="expression" dxfId="6742" priority="361">
      <formula>MC42=#REF!</formula>
    </cfRule>
    <cfRule type="expression" dxfId="6741" priority="362">
      <formula>MC42=$B$23</formula>
    </cfRule>
  </conditionalFormatting>
  <conditionalFormatting sqref="MC42:MG42">
    <cfRule type="expression" dxfId="6740" priority="357">
      <formula>MC42=$B$8</formula>
    </cfRule>
    <cfRule type="expression" dxfId="6739" priority="358">
      <formula>MC42=$B$24</formula>
    </cfRule>
    <cfRule type="expression" dxfId="6738" priority="359">
      <formula>MC42=$B$18</formula>
    </cfRule>
    <cfRule type="expression" dxfId="6737" priority="360">
      <formula>MC42=$B$3</formula>
    </cfRule>
  </conditionalFormatting>
  <conditionalFormatting sqref="MC42:MG42">
    <cfRule type="expression" dxfId="6736" priority="344">
      <formula>MC42=$B$20</formula>
    </cfRule>
    <cfRule type="expression" dxfId="6735" priority="345">
      <formula>MC42=$B$21</formula>
    </cfRule>
    <cfRule type="expression" dxfId="6734" priority="346">
      <formula>MC42=$B$19</formula>
    </cfRule>
    <cfRule type="expression" dxfId="6733" priority="347">
      <formula>MC42=$B$17</formula>
    </cfRule>
    <cfRule type="expression" dxfId="6732" priority="348">
      <formula>MC42=$B$16</formula>
    </cfRule>
    <cfRule type="expression" dxfId="6731" priority="349">
      <formula>MC42=$B$14</formula>
    </cfRule>
    <cfRule type="expression" dxfId="6730" priority="350">
      <formula>MC42=$B$13</formula>
    </cfRule>
    <cfRule type="expression" dxfId="6729" priority="351">
      <formula>MC42=$B$12</formula>
    </cfRule>
    <cfRule type="expression" dxfId="6728" priority="352">
      <formula>MC42=$B$11</formula>
    </cfRule>
    <cfRule type="expression" dxfId="6727" priority="353">
      <formula>MC42=$B$10</formula>
    </cfRule>
    <cfRule type="expression" dxfId="6726" priority="354">
      <formula>MC42=$B$9</formula>
    </cfRule>
    <cfRule type="expression" dxfId="6725" priority="355">
      <formula>MC42=$B$6</formula>
    </cfRule>
    <cfRule type="expression" dxfId="6724" priority="356">
      <formula>"TEXT(C$16,""ddd"")='Sat'"</formula>
    </cfRule>
  </conditionalFormatting>
  <conditionalFormatting sqref="MC42:MG42">
    <cfRule type="expression" dxfId="6723" priority="343">
      <formula>MC42=$B$22</formula>
    </cfRule>
  </conditionalFormatting>
  <conditionalFormatting sqref="MC42:MG42">
    <cfRule type="expression" dxfId="6722" priority="341">
      <formula>MC42=#REF!</formula>
    </cfRule>
    <cfRule type="expression" dxfId="6721" priority="342">
      <formula>MC42=$B$23</formula>
    </cfRule>
  </conditionalFormatting>
  <conditionalFormatting sqref="MJ42:MN42">
    <cfRule type="expression" dxfId="6720" priority="337">
      <formula>MJ42=$B$8</formula>
    </cfRule>
    <cfRule type="expression" dxfId="6719" priority="338">
      <formula>MJ42=$B$24</formula>
    </cfRule>
    <cfRule type="expression" dxfId="6718" priority="339">
      <formula>MJ42=$B$18</formula>
    </cfRule>
    <cfRule type="expression" dxfId="6717" priority="340">
      <formula>MJ42=$B$3</formula>
    </cfRule>
  </conditionalFormatting>
  <conditionalFormatting sqref="MJ42:MN42">
    <cfRule type="expression" dxfId="6716" priority="324">
      <formula>MJ42=$B$20</formula>
    </cfRule>
    <cfRule type="expression" dxfId="6715" priority="325">
      <formula>MJ42=$B$21</formula>
    </cfRule>
    <cfRule type="expression" dxfId="6714" priority="326">
      <formula>MJ42=$B$19</formula>
    </cfRule>
    <cfRule type="expression" dxfId="6713" priority="327">
      <formula>MJ42=$B$17</formula>
    </cfRule>
    <cfRule type="expression" dxfId="6712" priority="328">
      <formula>MJ42=$B$16</formula>
    </cfRule>
    <cfRule type="expression" dxfId="6711" priority="329">
      <formula>MJ42=$B$14</formula>
    </cfRule>
    <cfRule type="expression" dxfId="6710" priority="330">
      <formula>MJ42=$B$13</formula>
    </cfRule>
    <cfRule type="expression" dxfId="6709" priority="331">
      <formula>MJ42=$B$12</formula>
    </cfRule>
    <cfRule type="expression" dxfId="6708" priority="332">
      <formula>MJ42=$B$11</formula>
    </cfRule>
    <cfRule type="expression" dxfId="6707" priority="333">
      <formula>MJ42=$B$10</formula>
    </cfRule>
    <cfRule type="expression" dxfId="6706" priority="334">
      <formula>MJ42=$B$9</formula>
    </cfRule>
    <cfRule type="expression" dxfId="6705" priority="335">
      <formula>MJ42=$B$6</formula>
    </cfRule>
    <cfRule type="expression" dxfId="6704" priority="336">
      <formula>"TEXT(C$16,""ddd"")='Sat'"</formula>
    </cfRule>
  </conditionalFormatting>
  <conditionalFormatting sqref="MJ42:MN42">
    <cfRule type="expression" dxfId="6703" priority="323">
      <formula>MJ42=$B$22</formula>
    </cfRule>
  </conditionalFormatting>
  <conditionalFormatting sqref="MJ42:MN42">
    <cfRule type="expression" dxfId="6702" priority="321">
      <formula>MJ42=#REF!</formula>
    </cfRule>
    <cfRule type="expression" dxfId="6701" priority="322">
      <formula>MJ42=$B$23</formula>
    </cfRule>
  </conditionalFormatting>
  <conditionalFormatting sqref="MJ42:MN42">
    <cfRule type="expression" dxfId="6700" priority="317">
      <formula>MJ42=$B$8</formula>
    </cfRule>
    <cfRule type="expression" dxfId="6699" priority="318">
      <formula>MJ42=$B$24</formula>
    </cfRule>
    <cfRule type="expression" dxfId="6698" priority="319">
      <formula>MJ42=$B$18</formula>
    </cfRule>
    <cfRule type="expression" dxfId="6697" priority="320">
      <formula>MJ42=$B$3</formula>
    </cfRule>
  </conditionalFormatting>
  <conditionalFormatting sqref="MJ42:MN42">
    <cfRule type="expression" dxfId="6696" priority="304">
      <formula>MJ42=$B$20</formula>
    </cfRule>
    <cfRule type="expression" dxfId="6695" priority="305">
      <formula>MJ42=$B$21</formula>
    </cfRule>
    <cfRule type="expression" dxfId="6694" priority="306">
      <formula>MJ42=$B$19</formula>
    </cfRule>
    <cfRule type="expression" dxfId="6693" priority="307">
      <formula>MJ42=$B$17</formula>
    </cfRule>
    <cfRule type="expression" dxfId="6692" priority="308">
      <formula>MJ42=$B$16</formula>
    </cfRule>
    <cfRule type="expression" dxfId="6691" priority="309">
      <formula>MJ42=$B$14</formula>
    </cfRule>
    <cfRule type="expression" dxfId="6690" priority="310">
      <formula>MJ42=$B$13</formula>
    </cfRule>
    <cfRule type="expression" dxfId="6689" priority="311">
      <formula>MJ42=$B$12</formula>
    </cfRule>
    <cfRule type="expression" dxfId="6688" priority="312">
      <formula>MJ42=$B$11</formula>
    </cfRule>
    <cfRule type="expression" dxfId="6687" priority="313">
      <formula>MJ42=$B$10</formula>
    </cfRule>
    <cfRule type="expression" dxfId="6686" priority="314">
      <formula>MJ42=$B$9</formula>
    </cfRule>
    <cfRule type="expression" dxfId="6685" priority="315">
      <formula>MJ42=$B$6</formula>
    </cfRule>
    <cfRule type="expression" dxfId="6684" priority="316">
      <formula>"TEXT(C$16,""ddd"")='Sat'"</formula>
    </cfRule>
  </conditionalFormatting>
  <conditionalFormatting sqref="MJ42:MN42">
    <cfRule type="expression" dxfId="6683" priority="303">
      <formula>MJ42=$B$22</formula>
    </cfRule>
  </conditionalFormatting>
  <conditionalFormatting sqref="MJ42:MN42">
    <cfRule type="expression" dxfId="6682" priority="301">
      <formula>MJ42=#REF!</formula>
    </cfRule>
    <cfRule type="expression" dxfId="6681" priority="302">
      <formula>MJ42=$B$23</formula>
    </cfRule>
  </conditionalFormatting>
  <conditionalFormatting sqref="MJ42:MN42">
    <cfRule type="expression" dxfId="6680" priority="297">
      <formula>MJ42=$B$8</formula>
    </cfRule>
    <cfRule type="expression" dxfId="6679" priority="298">
      <formula>MJ42=$B$24</formula>
    </cfRule>
    <cfRule type="expression" dxfId="6678" priority="299">
      <formula>MJ42=$B$18</formula>
    </cfRule>
    <cfRule type="expression" dxfId="6677" priority="300">
      <formula>MJ42=$B$3</formula>
    </cfRule>
  </conditionalFormatting>
  <conditionalFormatting sqref="MJ42:MN42">
    <cfRule type="expression" dxfId="6676" priority="284">
      <formula>MJ42=$B$20</formula>
    </cfRule>
    <cfRule type="expression" dxfId="6675" priority="285">
      <formula>MJ42=$B$21</formula>
    </cfRule>
    <cfRule type="expression" dxfId="6674" priority="286">
      <formula>MJ42=$B$19</formula>
    </cfRule>
    <cfRule type="expression" dxfId="6673" priority="287">
      <formula>MJ42=$B$17</formula>
    </cfRule>
    <cfRule type="expression" dxfId="6672" priority="288">
      <formula>MJ42=$B$16</formula>
    </cfRule>
    <cfRule type="expression" dxfId="6671" priority="289">
      <formula>MJ42=$B$14</formula>
    </cfRule>
    <cfRule type="expression" dxfId="6670" priority="290">
      <formula>MJ42=$B$13</formula>
    </cfRule>
    <cfRule type="expression" dxfId="6669" priority="291">
      <formula>MJ42=$B$12</formula>
    </cfRule>
    <cfRule type="expression" dxfId="6668" priority="292">
      <formula>MJ42=$B$11</formula>
    </cfRule>
    <cfRule type="expression" dxfId="6667" priority="293">
      <formula>MJ42=$B$10</formula>
    </cfRule>
    <cfRule type="expression" dxfId="6666" priority="294">
      <formula>MJ42=$B$9</formula>
    </cfRule>
    <cfRule type="expression" dxfId="6665" priority="295">
      <formula>MJ42=$B$6</formula>
    </cfRule>
    <cfRule type="expression" dxfId="6664" priority="296">
      <formula>"TEXT(C$16,""ddd"")='Sat'"</formula>
    </cfRule>
  </conditionalFormatting>
  <conditionalFormatting sqref="MJ42:MN42">
    <cfRule type="expression" dxfId="6663" priority="283">
      <formula>MJ42=$B$22</formula>
    </cfRule>
  </conditionalFormatting>
  <conditionalFormatting sqref="MJ42:MN42">
    <cfRule type="expression" dxfId="6662" priority="281">
      <formula>MJ42=#REF!</formula>
    </cfRule>
    <cfRule type="expression" dxfId="6661" priority="282">
      <formula>MJ42=$B$23</formula>
    </cfRule>
  </conditionalFormatting>
  <conditionalFormatting sqref="MJ42:MN42">
    <cfRule type="expression" dxfId="6660" priority="277">
      <formula>MJ42=$B$8</formula>
    </cfRule>
    <cfRule type="expression" dxfId="6659" priority="278">
      <formula>MJ42=$B$24</formula>
    </cfRule>
    <cfRule type="expression" dxfId="6658" priority="279">
      <formula>MJ42=$B$18</formula>
    </cfRule>
    <cfRule type="expression" dxfId="6657" priority="280">
      <formula>MJ42=$B$3</formula>
    </cfRule>
  </conditionalFormatting>
  <conditionalFormatting sqref="MJ42:MN42">
    <cfRule type="expression" dxfId="6656" priority="264">
      <formula>MJ42=$B$20</formula>
    </cfRule>
    <cfRule type="expression" dxfId="6655" priority="265">
      <formula>MJ42=$B$21</formula>
    </cfRule>
    <cfRule type="expression" dxfId="6654" priority="266">
      <formula>MJ42=$B$19</formula>
    </cfRule>
    <cfRule type="expression" dxfId="6653" priority="267">
      <formula>MJ42=$B$17</formula>
    </cfRule>
    <cfRule type="expression" dxfId="6652" priority="268">
      <formula>MJ42=$B$16</formula>
    </cfRule>
    <cfRule type="expression" dxfId="6651" priority="269">
      <formula>MJ42=$B$14</formula>
    </cfRule>
    <cfRule type="expression" dxfId="6650" priority="270">
      <formula>MJ42=$B$13</formula>
    </cfRule>
    <cfRule type="expression" dxfId="6649" priority="271">
      <formula>MJ42=$B$12</formula>
    </cfRule>
    <cfRule type="expression" dxfId="6648" priority="272">
      <formula>MJ42=$B$11</formula>
    </cfRule>
    <cfRule type="expression" dxfId="6647" priority="273">
      <formula>MJ42=$B$10</formula>
    </cfRule>
    <cfRule type="expression" dxfId="6646" priority="274">
      <formula>MJ42=$B$9</formula>
    </cfRule>
    <cfRule type="expression" dxfId="6645" priority="275">
      <formula>MJ42=$B$6</formula>
    </cfRule>
    <cfRule type="expression" dxfId="6644" priority="276">
      <formula>"TEXT(C$16,""ddd"")='Sat'"</formula>
    </cfRule>
  </conditionalFormatting>
  <conditionalFormatting sqref="MJ42:MN42">
    <cfRule type="expression" dxfId="6643" priority="263">
      <formula>MJ42=$B$22</formula>
    </cfRule>
  </conditionalFormatting>
  <conditionalFormatting sqref="MJ42:MN42">
    <cfRule type="expression" dxfId="6642" priority="261">
      <formula>MJ42=#REF!</formula>
    </cfRule>
    <cfRule type="expression" dxfId="6641" priority="262">
      <formula>MJ42=$B$23</formula>
    </cfRule>
  </conditionalFormatting>
  <conditionalFormatting sqref="MX42:NB42">
    <cfRule type="expression" dxfId="6640" priority="257">
      <formula>MX42=$B$8</formula>
    </cfRule>
    <cfRule type="expression" dxfId="6639" priority="258">
      <formula>MX42=$B$24</formula>
    </cfRule>
    <cfRule type="expression" dxfId="6638" priority="259">
      <formula>MX42=$B$18</formula>
    </cfRule>
    <cfRule type="expression" dxfId="6637" priority="260">
      <formula>MX42=$B$3</formula>
    </cfRule>
  </conditionalFormatting>
  <conditionalFormatting sqref="MX42:NB42">
    <cfRule type="expression" dxfId="6636" priority="244">
      <formula>MX42=$B$20</formula>
    </cfRule>
    <cfRule type="expression" dxfId="6635" priority="245">
      <formula>MX42=$B$21</formula>
    </cfRule>
    <cfRule type="expression" dxfId="6634" priority="246">
      <formula>MX42=$B$19</formula>
    </cfRule>
    <cfRule type="expression" dxfId="6633" priority="247">
      <formula>MX42=$B$17</formula>
    </cfRule>
    <cfRule type="expression" dxfId="6632" priority="248">
      <formula>MX42=$B$16</formula>
    </cfRule>
    <cfRule type="expression" dxfId="6631" priority="249">
      <formula>MX42=$B$14</formula>
    </cfRule>
    <cfRule type="expression" dxfId="6630" priority="250">
      <formula>MX42=$B$13</formula>
    </cfRule>
    <cfRule type="expression" dxfId="6629" priority="251">
      <formula>MX42=$B$12</formula>
    </cfRule>
    <cfRule type="expression" dxfId="6628" priority="252">
      <formula>MX42=$B$11</formula>
    </cfRule>
    <cfRule type="expression" dxfId="6627" priority="253">
      <formula>MX42=$B$10</formula>
    </cfRule>
    <cfRule type="expression" dxfId="6626" priority="254">
      <formula>MX42=$B$9</formula>
    </cfRule>
    <cfRule type="expression" dxfId="6625" priority="255">
      <formula>MX42=$B$6</formula>
    </cfRule>
    <cfRule type="expression" dxfId="6624" priority="256">
      <formula>"TEXT(C$16,""ddd"")='Sat'"</formula>
    </cfRule>
  </conditionalFormatting>
  <conditionalFormatting sqref="MX42:NB42">
    <cfRule type="expression" dxfId="6623" priority="243">
      <formula>MX42=$B$22</formula>
    </cfRule>
  </conditionalFormatting>
  <conditionalFormatting sqref="MX42:NB42">
    <cfRule type="expression" dxfId="6622" priority="241">
      <formula>MX42=#REF!</formula>
    </cfRule>
    <cfRule type="expression" dxfId="6621" priority="242">
      <formula>MX42=$B$23</formula>
    </cfRule>
  </conditionalFormatting>
  <conditionalFormatting sqref="MX42:NB42">
    <cfRule type="expression" dxfId="6620" priority="237">
      <formula>MX42=$B$8</formula>
    </cfRule>
    <cfRule type="expression" dxfId="6619" priority="238">
      <formula>MX42=$B$24</formula>
    </cfRule>
    <cfRule type="expression" dxfId="6618" priority="239">
      <formula>MX42=$B$18</formula>
    </cfRule>
    <cfRule type="expression" dxfId="6617" priority="240">
      <formula>MX42=$B$3</formula>
    </cfRule>
  </conditionalFormatting>
  <conditionalFormatting sqref="MX42:NB42">
    <cfRule type="expression" dxfId="6616" priority="224">
      <formula>MX42=$B$20</formula>
    </cfRule>
    <cfRule type="expression" dxfId="6615" priority="225">
      <formula>MX42=$B$21</formula>
    </cfRule>
    <cfRule type="expression" dxfId="6614" priority="226">
      <formula>MX42=$B$19</formula>
    </cfRule>
    <cfRule type="expression" dxfId="6613" priority="227">
      <formula>MX42=$B$17</formula>
    </cfRule>
    <cfRule type="expression" dxfId="6612" priority="228">
      <formula>MX42=$B$16</formula>
    </cfRule>
    <cfRule type="expression" dxfId="6611" priority="229">
      <formula>MX42=$B$14</formula>
    </cfRule>
    <cfRule type="expression" dxfId="6610" priority="230">
      <formula>MX42=$B$13</formula>
    </cfRule>
    <cfRule type="expression" dxfId="6609" priority="231">
      <formula>MX42=$B$12</formula>
    </cfRule>
    <cfRule type="expression" dxfId="6608" priority="232">
      <formula>MX42=$B$11</formula>
    </cfRule>
    <cfRule type="expression" dxfId="6607" priority="233">
      <formula>MX42=$B$10</formula>
    </cfRule>
    <cfRule type="expression" dxfId="6606" priority="234">
      <formula>MX42=$B$9</formula>
    </cfRule>
    <cfRule type="expression" dxfId="6605" priority="235">
      <formula>MX42=$B$6</formula>
    </cfRule>
    <cfRule type="expression" dxfId="6604" priority="236">
      <formula>"TEXT(C$16,""ddd"")='Sat'"</formula>
    </cfRule>
  </conditionalFormatting>
  <conditionalFormatting sqref="MX42:NB42">
    <cfRule type="expression" dxfId="6603" priority="223">
      <formula>MX42=$B$22</formula>
    </cfRule>
  </conditionalFormatting>
  <conditionalFormatting sqref="MX42:NB42">
    <cfRule type="expression" dxfId="6602" priority="221">
      <formula>MX42=#REF!</formula>
    </cfRule>
    <cfRule type="expression" dxfId="6601" priority="222">
      <formula>MX42=$B$23</formula>
    </cfRule>
  </conditionalFormatting>
  <conditionalFormatting sqref="MX42:NB42">
    <cfRule type="expression" dxfId="6600" priority="217">
      <formula>MX42=$B$8</formula>
    </cfRule>
    <cfRule type="expression" dxfId="6599" priority="218">
      <formula>MX42=$B$24</formula>
    </cfRule>
    <cfRule type="expression" dxfId="6598" priority="219">
      <formula>MX42=$B$18</formula>
    </cfRule>
    <cfRule type="expression" dxfId="6597" priority="220">
      <formula>MX42=$B$3</formula>
    </cfRule>
  </conditionalFormatting>
  <conditionalFormatting sqref="MX42:NB42">
    <cfRule type="expression" dxfId="6596" priority="204">
      <formula>MX42=$B$20</formula>
    </cfRule>
    <cfRule type="expression" dxfId="6595" priority="205">
      <formula>MX42=$B$21</formula>
    </cfRule>
    <cfRule type="expression" dxfId="6594" priority="206">
      <formula>MX42=$B$19</formula>
    </cfRule>
    <cfRule type="expression" dxfId="6593" priority="207">
      <formula>MX42=$B$17</formula>
    </cfRule>
    <cfRule type="expression" dxfId="6592" priority="208">
      <formula>MX42=$B$16</formula>
    </cfRule>
    <cfRule type="expression" dxfId="6591" priority="209">
      <formula>MX42=$B$14</formula>
    </cfRule>
    <cfRule type="expression" dxfId="6590" priority="210">
      <formula>MX42=$B$13</formula>
    </cfRule>
    <cfRule type="expression" dxfId="6589" priority="211">
      <formula>MX42=$B$12</formula>
    </cfRule>
    <cfRule type="expression" dxfId="6588" priority="212">
      <formula>MX42=$B$11</formula>
    </cfRule>
    <cfRule type="expression" dxfId="6587" priority="213">
      <formula>MX42=$B$10</formula>
    </cfRule>
    <cfRule type="expression" dxfId="6586" priority="214">
      <formula>MX42=$B$9</formula>
    </cfRule>
    <cfRule type="expression" dxfId="6585" priority="215">
      <formula>MX42=$B$6</formula>
    </cfRule>
    <cfRule type="expression" dxfId="6584" priority="216">
      <formula>"TEXT(C$16,""ddd"")='Sat'"</formula>
    </cfRule>
  </conditionalFormatting>
  <conditionalFormatting sqref="MX42:NB42">
    <cfRule type="expression" dxfId="6583" priority="203">
      <formula>MX42=$B$22</formula>
    </cfRule>
  </conditionalFormatting>
  <conditionalFormatting sqref="MX42:NB42">
    <cfRule type="expression" dxfId="6582" priority="201">
      <formula>MX42=#REF!</formula>
    </cfRule>
    <cfRule type="expression" dxfId="6581" priority="202">
      <formula>MX42=$B$23</formula>
    </cfRule>
  </conditionalFormatting>
  <conditionalFormatting sqref="MX42:NB42">
    <cfRule type="expression" dxfId="6580" priority="197">
      <formula>MX42=$B$8</formula>
    </cfRule>
    <cfRule type="expression" dxfId="6579" priority="198">
      <formula>MX42=$B$24</formula>
    </cfRule>
    <cfRule type="expression" dxfId="6578" priority="199">
      <formula>MX42=$B$18</formula>
    </cfRule>
    <cfRule type="expression" dxfId="6577" priority="200">
      <formula>MX42=$B$3</formula>
    </cfRule>
  </conditionalFormatting>
  <conditionalFormatting sqref="MX42:NB42">
    <cfRule type="expression" dxfId="6576" priority="184">
      <formula>MX42=$B$20</formula>
    </cfRule>
    <cfRule type="expression" dxfId="6575" priority="185">
      <formula>MX42=$B$21</formula>
    </cfRule>
    <cfRule type="expression" dxfId="6574" priority="186">
      <formula>MX42=$B$19</formula>
    </cfRule>
    <cfRule type="expression" dxfId="6573" priority="187">
      <formula>MX42=$B$17</formula>
    </cfRule>
    <cfRule type="expression" dxfId="6572" priority="188">
      <formula>MX42=$B$16</formula>
    </cfRule>
    <cfRule type="expression" dxfId="6571" priority="189">
      <formula>MX42=$B$14</formula>
    </cfRule>
    <cfRule type="expression" dxfId="6570" priority="190">
      <formula>MX42=$B$13</formula>
    </cfRule>
    <cfRule type="expression" dxfId="6569" priority="191">
      <formula>MX42=$B$12</formula>
    </cfRule>
    <cfRule type="expression" dxfId="6568" priority="192">
      <formula>MX42=$B$11</formula>
    </cfRule>
    <cfRule type="expression" dxfId="6567" priority="193">
      <formula>MX42=$B$10</formula>
    </cfRule>
    <cfRule type="expression" dxfId="6566" priority="194">
      <formula>MX42=$B$9</formula>
    </cfRule>
    <cfRule type="expression" dxfId="6565" priority="195">
      <formula>MX42=$B$6</formula>
    </cfRule>
    <cfRule type="expression" dxfId="6564" priority="196">
      <formula>"TEXT(C$16,""ddd"")='Sat'"</formula>
    </cfRule>
  </conditionalFormatting>
  <conditionalFormatting sqref="MX42:NB42">
    <cfRule type="expression" dxfId="6563" priority="183">
      <formula>MX42=$B$22</formula>
    </cfRule>
  </conditionalFormatting>
  <conditionalFormatting sqref="MX42:NB42">
    <cfRule type="expression" dxfId="6562" priority="181">
      <formula>MX42=#REF!</formula>
    </cfRule>
    <cfRule type="expression" dxfId="6561" priority="182">
      <formula>MX42=$B$23</formula>
    </cfRule>
  </conditionalFormatting>
  <conditionalFormatting sqref="MQ42:MU42">
    <cfRule type="expression" dxfId="6560" priority="177">
      <formula>MQ42=$B$8</formula>
    </cfRule>
    <cfRule type="expression" dxfId="6559" priority="178">
      <formula>MQ42=$B$24</formula>
    </cfRule>
    <cfRule type="expression" dxfId="6558" priority="179">
      <formula>MQ42=$B$18</formula>
    </cfRule>
    <cfRule type="expression" dxfId="6557" priority="180">
      <formula>MQ42=$B$3</formula>
    </cfRule>
  </conditionalFormatting>
  <conditionalFormatting sqref="MQ42:MU42">
    <cfRule type="expression" dxfId="6556" priority="164">
      <formula>MQ42=$B$20</formula>
    </cfRule>
    <cfRule type="expression" dxfId="6555" priority="165">
      <formula>MQ42=$B$21</formula>
    </cfRule>
    <cfRule type="expression" dxfId="6554" priority="166">
      <formula>MQ42=$B$19</formula>
    </cfRule>
    <cfRule type="expression" dxfId="6553" priority="167">
      <formula>MQ42=$B$17</formula>
    </cfRule>
    <cfRule type="expression" dxfId="6552" priority="168">
      <formula>MQ42=$B$16</formula>
    </cfRule>
    <cfRule type="expression" dxfId="6551" priority="169">
      <formula>MQ42=$B$14</formula>
    </cfRule>
    <cfRule type="expression" dxfId="6550" priority="170">
      <formula>MQ42=$B$13</formula>
    </cfRule>
    <cfRule type="expression" dxfId="6549" priority="171">
      <formula>MQ42=$B$12</formula>
    </cfRule>
    <cfRule type="expression" dxfId="6548" priority="172">
      <formula>MQ42=$B$11</formula>
    </cfRule>
    <cfRule type="expression" dxfId="6547" priority="173">
      <formula>MQ42=$B$10</formula>
    </cfRule>
    <cfRule type="expression" dxfId="6546" priority="174">
      <formula>MQ42=$B$9</formula>
    </cfRule>
    <cfRule type="expression" dxfId="6545" priority="175">
      <formula>MQ42=$B$6</formula>
    </cfRule>
    <cfRule type="expression" dxfId="6544" priority="176">
      <formula>"TEXT(C$16,""ddd"")='Sat'"</formula>
    </cfRule>
  </conditionalFormatting>
  <conditionalFormatting sqref="MQ42:MU42">
    <cfRule type="expression" dxfId="6543" priority="163">
      <formula>MQ42=$B$22</formula>
    </cfRule>
  </conditionalFormatting>
  <conditionalFormatting sqref="MQ42:MU42">
    <cfRule type="expression" dxfId="6542" priority="161">
      <formula>MQ42=#REF!</formula>
    </cfRule>
    <cfRule type="expression" dxfId="6541" priority="162">
      <formula>MQ42=$B$23</formula>
    </cfRule>
  </conditionalFormatting>
  <conditionalFormatting sqref="MQ42:MU42">
    <cfRule type="expression" dxfId="6540" priority="157">
      <formula>MQ42=$B$8</formula>
    </cfRule>
    <cfRule type="expression" dxfId="6539" priority="158">
      <formula>MQ42=$B$24</formula>
    </cfRule>
    <cfRule type="expression" dxfId="6538" priority="159">
      <formula>MQ42=$B$18</formula>
    </cfRule>
    <cfRule type="expression" dxfId="6537" priority="160">
      <formula>MQ42=$B$3</formula>
    </cfRule>
  </conditionalFormatting>
  <conditionalFormatting sqref="MQ42:MU42">
    <cfRule type="expression" dxfId="6536" priority="144">
      <formula>MQ42=$B$20</formula>
    </cfRule>
    <cfRule type="expression" dxfId="6535" priority="145">
      <formula>MQ42=$B$21</formula>
    </cfRule>
    <cfRule type="expression" dxfId="6534" priority="146">
      <formula>MQ42=$B$19</formula>
    </cfRule>
    <cfRule type="expression" dxfId="6533" priority="147">
      <formula>MQ42=$B$17</formula>
    </cfRule>
    <cfRule type="expression" dxfId="6532" priority="148">
      <formula>MQ42=$B$16</formula>
    </cfRule>
    <cfRule type="expression" dxfId="6531" priority="149">
      <formula>MQ42=$B$14</formula>
    </cfRule>
    <cfRule type="expression" dxfId="6530" priority="150">
      <formula>MQ42=$B$13</formula>
    </cfRule>
    <cfRule type="expression" dxfId="6529" priority="151">
      <formula>MQ42=$B$12</formula>
    </cfRule>
    <cfRule type="expression" dxfId="6528" priority="152">
      <formula>MQ42=$B$11</formula>
    </cfRule>
    <cfRule type="expression" dxfId="6527" priority="153">
      <formula>MQ42=$B$10</formula>
    </cfRule>
    <cfRule type="expression" dxfId="6526" priority="154">
      <formula>MQ42=$B$9</formula>
    </cfRule>
    <cfRule type="expression" dxfId="6525" priority="155">
      <formula>MQ42=$B$6</formula>
    </cfRule>
    <cfRule type="expression" dxfId="6524" priority="156">
      <formula>"TEXT(C$16,""ddd"")='Sat'"</formula>
    </cfRule>
  </conditionalFormatting>
  <conditionalFormatting sqref="MQ42:MU42">
    <cfRule type="expression" dxfId="6523" priority="143">
      <formula>MQ42=$B$22</formula>
    </cfRule>
  </conditionalFormatting>
  <conditionalFormatting sqref="MQ42:MU42">
    <cfRule type="expression" dxfId="6522" priority="141">
      <formula>MQ42=#REF!</formula>
    </cfRule>
    <cfRule type="expression" dxfId="6521" priority="142">
      <formula>MQ42=$B$23</formula>
    </cfRule>
  </conditionalFormatting>
  <conditionalFormatting sqref="MQ42:MU42">
    <cfRule type="expression" dxfId="6520" priority="137">
      <formula>MQ42=$B$8</formula>
    </cfRule>
    <cfRule type="expression" dxfId="6519" priority="138">
      <formula>MQ42=$B$24</formula>
    </cfRule>
    <cfRule type="expression" dxfId="6518" priority="139">
      <formula>MQ42=$B$18</formula>
    </cfRule>
    <cfRule type="expression" dxfId="6517" priority="140">
      <formula>MQ42=$B$3</formula>
    </cfRule>
  </conditionalFormatting>
  <conditionalFormatting sqref="MQ42:MU42">
    <cfRule type="expression" dxfId="6516" priority="124">
      <formula>MQ42=$B$20</formula>
    </cfRule>
    <cfRule type="expression" dxfId="6515" priority="125">
      <formula>MQ42=$B$21</formula>
    </cfRule>
    <cfRule type="expression" dxfId="6514" priority="126">
      <formula>MQ42=$B$19</formula>
    </cfRule>
    <cfRule type="expression" dxfId="6513" priority="127">
      <formula>MQ42=$B$17</formula>
    </cfRule>
    <cfRule type="expression" dxfId="6512" priority="128">
      <formula>MQ42=$B$16</formula>
    </cfRule>
    <cfRule type="expression" dxfId="6511" priority="129">
      <formula>MQ42=$B$14</formula>
    </cfRule>
    <cfRule type="expression" dxfId="6510" priority="130">
      <formula>MQ42=$B$13</formula>
    </cfRule>
    <cfRule type="expression" dxfId="6509" priority="131">
      <formula>MQ42=$B$12</formula>
    </cfRule>
    <cfRule type="expression" dxfId="6508" priority="132">
      <formula>MQ42=$B$11</formula>
    </cfRule>
    <cfRule type="expression" dxfId="6507" priority="133">
      <formula>MQ42=$B$10</formula>
    </cfRule>
    <cfRule type="expression" dxfId="6506" priority="134">
      <formula>MQ42=$B$9</formula>
    </cfRule>
    <cfRule type="expression" dxfId="6505" priority="135">
      <formula>MQ42=$B$6</formula>
    </cfRule>
    <cfRule type="expression" dxfId="6504" priority="136">
      <formula>"TEXT(C$16,""ddd"")='Sat'"</formula>
    </cfRule>
  </conditionalFormatting>
  <conditionalFormatting sqref="MQ42:MU42">
    <cfRule type="expression" dxfId="6503" priority="123">
      <formula>MQ42=$B$22</formula>
    </cfRule>
  </conditionalFormatting>
  <conditionalFormatting sqref="MQ42:MU42">
    <cfRule type="expression" dxfId="6502" priority="121">
      <formula>MQ42=#REF!</formula>
    </cfRule>
    <cfRule type="expression" dxfId="6501" priority="122">
      <formula>MQ42=$B$23</formula>
    </cfRule>
  </conditionalFormatting>
  <conditionalFormatting sqref="MQ42:MU42">
    <cfRule type="expression" dxfId="6500" priority="117">
      <formula>MQ42=$B$8</formula>
    </cfRule>
    <cfRule type="expression" dxfId="6499" priority="118">
      <formula>MQ42=$B$24</formula>
    </cfRule>
    <cfRule type="expression" dxfId="6498" priority="119">
      <formula>MQ42=$B$18</formula>
    </cfRule>
    <cfRule type="expression" dxfId="6497" priority="120">
      <formula>MQ42=$B$3</formula>
    </cfRule>
  </conditionalFormatting>
  <conditionalFormatting sqref="MQ42:MU42">
    <cfRule type="expression" dxfId="6496" priority="104">
      <formula>MQ42=$B$20</formula>
    </cfRule>
    <cfRule type="expression" dxfId="6495" priority="105">
      <formula>MQ42=$B$21</formula>
    </cfRule>
    <cfRule type="expression" dxfId="6494" priority="106">
      <formula>MQ42=$B$19</formula>
    </cfRule>
    <cfRule type="expression" dxfId="6493" priority="107">
      <formula>MQ42=$B$17</formula>
    </cfRule>
    <cfRule type="expression" dxfId="6492" priority="108">
      <formula>MQ42=$B$16</formula>
    </cfRule>
    <cfRule type="expression" dxfId="6491" priority="109">
      <formula>MQ42=$B$14</formula>
    </cfRule>
    <cfRule type="expression" dxfId="6490" priority="110">
      <formula>MQ42=$B$13</formula>
    </cfRule>
    <cfRule type="expression" dxfId="6489" priority="111">
      <formula>MQ42=$B$12</formula>
    </cfRule>
    <cfRule type="expression" dxfId="6488" priority="112">
      <formula>MQ42=$B$11</formula>
    </cfRule>
    <cfRule type="expression" dxfId="6487" priority="113">
      <formula>MQ42=$B$10</formula>
    </cfRule>
    <cfRule type="expression" dxfId="6486" priority="114">
      <formula>MQ42=$B$9</formula>
    </cfRule>
    <cfRule type="expression" dxfId="6485" priority="115">
      <formula>MQ42=$B$6</formula>
    </cfRule>
    <cfRule type="expression" dxfId="6484" priority="116">
      <formula>"TEXT(C$16,""ddd"")='Sat'"</formula>
    </cfRule>
  </conditionalFormatting>
  <conditionalFormatting sqref="MQ42:MU42">
    <cfRule type="expression" dxfId="6483" priority="103">
      <formula>MQ42=$B$22</formula>
    </cfRule>
  </conditionalFormatting>
  <conditionalFormatting sqref="MQ42:MU42">
    <cfRule type="expression" dxfId="6482" priority="101">
      <formula>MQ42=#REF!</formula>
    </cfRule>
    <cfRule type="expression" dxfId="6481" priority="102">
      <formula>MQ42=$B$23</formula>
    </cfRule>
  </conditionalFormatting>
  <conditionalFormatting sqref="JV39">
    <cfRule type="expression" dxfId="6480" priority="97">
      <formula>JV39=$B$8</formula>
    </cfRule>
    <cfRule type="expression" dxfId="6479" priority="98">
      <formula>JV39=$B$24</formula>
    </cfRule>
    <cfRule type="expression" dxfId="6478" priority="99">
      <formula>JV39=$B$18</formula>
    </cfRule>
    <cfRule type="expression" dxfId="6477" priority="100">
      <formula>JV39=$B$3</formula>
    </cfRule>
  </conditionalFormatting>
  <conditionalFormatting sqref="JV39">
    <cfRule type="expression" dxfId="6476" priority="84">
      <formula>JV39=$B$20</formula>
    </cfRule>
    <cfRule type="expression" dxfId="6475" priority="85">
      <formula>JV39=$B$21</formula>
    </cfRule>
    <cfRule type="expression" dxfId="6474" priority="86">
      <formula>JV39=$B$19</formula>
    </cfRule>
    <cfRule type="expression" dxfId="6473" priority="87">
      <formula>JV39=$B$17</formula>
    </cfRule>
    <cfRule type="expression" dxfId="6472" priority="88">
      <formula>JV39=$B$16</formula>
    </cfRule>
    <cfRule type="expression" dxfId="6471" priority="89">
      <formula>JV39=$B$14</formula>
    </cfRule>
    <cfRule type="expression" dxfId="6470" priority="90">
      <formula>JV39=$B$13</formula>
    </cfRule>
    <cfRule type="expression" dxfId="6469" priority="91">
      <formula>JV39=$B$12</formula>
    </cfRule>
    <cfRule type="expression" dxfId="6468" priority="92">
      <formula>JV39=$B$11</formula>
    </cfRule>
    <cfRule type="expression" dxfId="6467" priority="93">
      <formula>JV39=$B$10</formula>
    </cfRule>
    <cfRule type="expression" dxfId="6466" priority="94">
      <formula>JV39=$B$9</formula>
    </cfRule>
    <cfRule type="expression" dxfId="6465" priority="95">
      <formula>JV39=$B$6</formula>
    </cfRule>
    <cfRule type="expression" dxfId="6464" priority="96">
      <formula>"TEXT(C$16,""ddd"")='Sat'"</formula>
    </cfRule>
  </conditionalFormatting>
  <conditionalFormatting sqref="JV39">
    <cfRule type="expression" dxfId="6463" priority="83">
      <formula>JV39=$B$22</formula>
    </cfRule>
  </conditionalFormatting>
  <conditionalFormatting sqref="JV39">
    <cfRule type="expression" dxfId="6462" priority="81">
      <formula>JV39=#REF!</formula>
    </cfRule>
    <cfRule type="expression" dxfId="6461" priority="82">
      <formula>JV39=$B$23</formula>
    </cfRule>
  </conditionalFormatting>
  <conditionalFormatting sqref="KA28">
    <cfRule type="expression" dxfId="6460" priority="57">
      <formula>KA28=$B$8</formula>
    </cfRule>
    <cfRule type="expression" dxfId="6459" priority="58">
      <formula>KA28=$B$24</formula>
    </cfRule>
    <cfRule type="expression" dxfId="6458" priority="59">
      <formula>KA28=$B$18</formula>
    </cfRule>
    <cfRule type="expression" dxfId="6457" priority="60">
      <formula>KA28=$B$3</formula>
    </cfRule>
  </conditionalFormatting>
  <conditionalFormatting sqref="KA28">
    <cfRule type="expression" dxfId="6456" priority="44">
      <formula>KA28=$B$20</formula>
    </cfRule>
    <cfRule type="expression" dxfId="6455" priority="45">
      <formula>KA28=$B$21</formula>
    </cfRule>
    <cfRule type="expression" dxfId="6454" priority="46">
      <formula>KA28=$B$19</formula>
    </cfRule>
    <cfRule type="expression" dxfId="6453" priority="47">
      <formula>KA28=$B$17</formula>
    </cfRule>
    <cfRule type="expression" dxfId="6452" priority="48">
      <formula>KA28=$B$16</formula>
    </cfRule>
    <cfRule type="expression" dxfId="6451" priority="49">
      <formula>KA28=$B$14</formula>
    </cfRule>
    <cfRule type="expression" dxfId="6450" priority="50">
      <formula>KA28=$B$13</formula>
    </cfRule>
    <cfRule type="expression" dxfId="6449" priority="51">
      <formula>KA28=$B$12</formula>
    </cfRule>
    <cfRule type="expression" dxfId="6448" priority="52">
      <formula>KA28=$B$11</formula>
    </cfRule>
    <cfRule type="expression" dxfId="6447" priority="53">
      <formula>KA28=$B$10</formula>
    </cfRule>
    <cfRule type="expression" dxfId="6446" priority="54">
      <formula>KA28=$B$9</formula>
    </cfRule>
    <cfRule type="expression" dxfId="6445" priority="55">
      <formula>KA28=$B$6</formula>
    </cfRule>
    <cfRule type="expression" dxfId="6444" priority="56">
      <formula>"TEXT(C$16,""ddd"")='Sat'"</formula>
    </cfRule>
  </conditionalFormatting>
  <conditionalFormatting sqref="KA28">
    <cfRule type="expression" dxfId="6443" priority="43">
      <formula>KA28=$B$22</formula>
    </cfRule>
  </conditionalFormatting>
  <conditionalFormatting sqref="KA28">
    <cfRule type="expression" dxfId="6442" priority="41">
      <formula>KA28=#REF!</formula>
    </cfRule>
    <cfRule type="expression" dxfId="6441" priority="42">
      <formula>KA28=$B$23</formula>
    </cfRule>
  </conditionalFormatting>
  <conditionalFormatting sqref="KC33">
    <cfRule type="expression" dxfId="6440" priority="37">
      <formula>KC33=$B$8</formula>
    </cfRule>
    <cfRule type="expression" dxfId="6439" priority="38">
      <formula>KC33=$B$24</formula>
    </cfRule>
    <cfRule type="expression" dxfId="6438" priority="39">
      <formula>KC33=$B$18</formula>
    </cfRule>
    <cfRule type="expression" dxfId="6437" priority="40">
      <formula>KC33=$B$3</formula>
    </cfRule>
  </conditionalFormatting>
  <conditionalFormatting sqref="KC33">
    <cfRule type="expression" dxfId="6436" priority="24">
      <formula>KC33=$B$20</formula>
    </cfRule>
    <cfRule type="expression" dxfId="6435" priority="25">
      <formula>KC33=$B$21</formula>
    </cfRule>
    <cfRule type="expression" dxfId="6434" priority="26">
      <formula>KC33=$B$19</formula>
    </cfRule>
    <cfRule type="expression" dxfId="6433" priority="27">
      <formula>KC33=$B$17</formula>
    </cfRule>
    <cfRule type="expression" dxfId="6432" priority="28">
      <formula>KC33=$B$16</formula>
    </cfRule>
    <cfRule type="expression" dxfId="6431" priority="29">
      <formula>KC33=$B$14</formula>
    </cfRule>
    <cfRule type="expression" dxfId="6430" priority="30">
      <formula>KC33=$B$13</formula>
    </cfRule>
    <cfRule type="expression" dxfId="6429" priority="31">
      <formula>KC33=$B$12</formula>
    </cfRule>
    <cfRule type="expression" dxfId="6428" priority="32">
      <formula>KC33=$B$11</formula>
    </cfRule>
    <cfRule type="expression" dxfId="6427" priority="33">
      <formula>KC33=$B$10</formula>
    </cfRule>
    <cfRule type="expression" dxfId="6426" priority="34">
      <formula>KC33=$B$9</formula>
    </cfRule>
    <cfRule type="expression" dxfId="6425" priority="35">
      <formula>KC33=$B$6</formula>
    </cfRule>
    <cfRule type="expression" dxfId="6424" priority="36">
      <formula>"TEXT(C$16,""ddd"")='Sat'"</formula>
    </cfRule>
  </conditionalFormatting>
  <conditionalFormatting sqref="KC33">
    <cfRule type="expression" dxfId="6423" priority="23">
      <formula>KC33=$B$22</formula>
    </cfRule>
  </conditionalFormatting>
  <conditionalFormatting sqref="KC33">
    <cfRule type="expression" dxfId="6422" priority="21">
      <formula>KC33=#REF!</formula>
    </cfRule>
    <cfRule type="expression" dxfId="6421" priority="22">
      <formula>KC33=$B$23</formula>
    </cfRule>
  </conditionalFormatting>
  <conditionalFormatting sqref="KF74:KJ74">
    <cfRule type="expression" dxfId="6420" priority="17">
      <formula>KF74=$B$8</formula>
    </cfRule>
    <cfRule type="expression" dxfId="6419" priority="18">
      <formula>KF74=$B$24</formula>
    </cfRule>
    <cfRule type="expression" dxfId="6418" priority="19">
      <formula>KF74=$B$18</formula>
    </cfRule>
    <cfRule type="expression" dxfId="6417" priority="20">
      <formula>KF74=$B$3</formula>
    </cfRule>
  </conditionalFormatting>
  <conditionalFormatting sqref="KF74:KJ74">
    <cfRule type="expression" dxfId="6416" priority="4">
      <formula>KF74=$B$20</formula>
    </cfRule>
    <cfRule type="expression" dxfId="6415" priority="5">
      <formula>KF74=$B$21</formula>
    </cfRule>
    <cfRule type="expression" dxfId="6414" priority="6">
      <formula>KF74=$B$19</formula>
    </cfRule>
    <cfRule type="expression" dxfId="6413" priority="7">
      <formula>KF74=$B$17</formula>
    </cfRule>
    <cfRule type="expression" dxfId="6412" priority="8">
      <formula>KF74=$B$16</formula>
    </cfRule>
    <cfRule type="expression" dxfId="6411" priority="9">
      <formula>KF74=$B$14</formula>
    </cfRule>
    <cfRule type="expression" dxfId="6410" priority="10">
      <formula>KF74=$B$13</formula>
    </cfRule>
    <cfRule type="expression" dxfId="6409" priority="11">
      <formula>KF74=$B$12</formula>
    </cfRule>
    <cfRule type="expression" dxfId="6408" priority="12">
      <formula>KF74=$B$11</formula>
    </cfRule>
    <cfRule type="expression" dxfId="6407" priority="13">
      <formula>KF74=$B$10</formula>
    </cfRule>
    <cfRule type="expression" dxfId="6406" priority="14">
      <formula>KF74=$B$9</formula>
    </cfRule>
    <cfRule type="expression" dxfId="6405" priority="15">
      <formula>KF74=$B$6</formula>
    </cfRule>
    <cfRule type="expression" dxfId="6404" priority="16">
      <formula>"TEXT(C$16,""ddd"")='Sat'"</formula>
    </cfRule>
  </conditionalFormatting>
  <conditionalFormatting sqref="KF74:KJ74">
    <cfRule type="expression" dxfId="6403" priority="3">
      <formula>KF74=$B$22</formula>
    </cfRule>
  </conditionalFormatting>
  <conditionalFormatting sqref="KF74:KJ74">
    <cfRule type="expression" dxfId="6402" priority="1">
      <formula>KF74=#REF!</formula>
    </cfRule>
    <cfRule type="expression" dxfId="6401" priority="2">
      <formula>KF74=$B$23</formula>
    </cfRule>
  </conditionalFormatting>
  <dataValidations count="1">
    <dataValidation type="list" allowBlank="1" showInputMessage="1" showErrorMessage="1" sqref="X29:AT29 E27:Y33 Z27:AD28 E34:AD34 AG27:AK28 AL27:AM34 AE27:AF34 Z30:AD33 L74:O77 AG30:AK34 AN27:AR28 P73:AM78 AN30:AR57 E35:AM57 E71:AM72 FX42:FZ59 FX37:GB41 FX71:FZ74 GS37:GW40 GT44 GU41:GW44 GS41:GT43 GS44:GS45 GQ27:HP35 JD67:JH70 HQ29:HQ35 HQ27 JG71:JH74 FX75:GB79 OG90 EV58:EY59 EZ37:EZ59 FQ37:FW59 ET37:EY57 OG83:OG84 JD71:JF79 E73:K79 AS27:ES57 HZ37:KE66 J79:FW79 ET27:GP36 GX37:HY44 GT45:HY45 HZ67:JC79 JI67:JV74 JG75:JV79 GA42:GB74 D27:D92 FQ60:FZ63 E64:FZ70 EV60:EZ63 GC37:GR63 GC64:HY79 E58:EU63 FA37:FP63 GS46:HY63 AN71:FW78 JW67:KE79 GQ36:KE36 E80:KE91 KF27:OF91 HR27:KE35" xr:uid="{ADE9E6DF-5C6C-4742-B5B0-1DE09D90CC73}">
      <formula1>$B$3:$B$24</formula1>
    </dataValidation>
  </dataValidations>
  <pageMargins left="0.7" right="0.7" top="0.75" bottom="0.75" header="0.3" footer="0.3"/>
  <pageSetup paperSize="9" orientation="portrait" r:id="rId1"/>
  <headerFooter>
    <oddFooter>&amp;L&amp;"Calibri"&amp;11&amp;K000000_x000D_&amp;1#&amp;"Calibri"&amp;10&amp;K008000Emerson Classification: Internal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6738" r:id="rId4" name=" 260546">
              <controlPr defaultSize="0" print="0" uiObject="1" autoLine="0" autoPict="0">
                <anchor moveWithCells="1" sizeWithCells="1">
                  <from>
                    <xdr:col>4</xdr:col>
                    <xdr:colOff>0</xdr:colOff>
                    <xdr:row>70</xdr:row>
                    <xdr:rowOff>0</xdr:rowOff>
                  </from>
                  <to>
                    <xdr:col>4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73" r:id="rId5" name=" 335161">
              <controlPr defaultSize="0" print="0" uiObject="1" autoLine="0" autoPict="0">
                <anchor moveWithCells="1" sizeWithCells="1">
                  <from>
                    <xdr:col>4</xdr:col>
                    <xdr:colOff>0</xdr:colOff>
                    <xdr:row>38</xdr:row>
                    <xdr:rowOff>0</xdr:rowOff>
                  </from>
                  <to>
                    <xdr:col>4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75" r:id="rId6" name=" 335163">
              <controlPr defaultSize="0" print="0" uiObject="1" autoLine="0" autoPict="0">
                <anchor moveWithCells="1" sizeWithCells="1">
                  <from>
                    <xdr:col>4</xdr:col>
                    <xdr:colOff>0</xdr:colOff>
                    <xdr:row>73</xdr:row>
                    <xdr:rowOff>0</xdr:rowOff>
                  </from>
                  <to>
                    <xdr:col>4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77" r:id="rId7" name=" 335165">
              <controlPr defaultSize="0" print="0" uiObject="1" autoLine="0" autoPict="0">
                <anchor moveWithCells="1" sizeWithCells="1">
                  <from>
                    <xdr:col>4</xdr:col>
                    <xdr:colOff>0</xdr:colOff>
                    <xdr:row>73</xdr:row>
                    <xdr:rowOff>0</xdr:rowOff>
                  </from>
                  <to>
                    <xdr:col>4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79" r:id="rId8" name=" 335167">
              <controlPr defaultSize="0" print="0" uiObject="1" autoLine="0" autoPict="0">
                <anchor moveWithCells="1" sizeWithCells="1">
                  <from>
                    <xdr:col>4</xdr:col>
                    <xdr:colOff>0</xdr:colOff>
                    <xdr:row>73</xdr:row>
                    <xdr:rowOff>0</xdr:rowOff>
                  </from>
                  <to>
                    <xdr:col>4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0FF19-4281-4451-84CC-D7C892C091A5}">
  <dimension ref="A1:D37"/>
  <sheetViews>
    <sheetView topLeftCell="D1" workbookViewId="0">
      <selection activeCell="D1" sqref="D1"/>
    </sheetView>
  </sheetViews>
  <sheetFormatPr defaultRowHeight="14.4"/>
  <cols>
    <col min="3" max="3" width="22.5546875" customWidth="1"/>
    <col min="4" max="4" width="27.33203125" customWidth="1"/>
  </cols>
  <sheetData>
    <row r="1" spans="1:4">
      <c r="A1">
        <v>1</v>
      </c>
      <c r="B1" s="86"/>
      <c r="C1" s="62" t="s">
        <v>60</v>
      </c>
    </row>
    <row r="2" spans="1:4">
      <c r="A2">
        <v>2</v>
      </c>
      <c r="B2" s="86"/>
      <c r="C2" s="62" t="s">
        <v>62</v>
      </c>
    </row>
    <row r="3" spans="1:4">
      <c r="A3">
        <v>3</v>
      </c>
      <c r="B3" s="86"/>
      <c r="C3" s="48" t="s">
        <v>68</v>
      </c>
    </row>
    <row r="4" spans="1:4">
      <c r="A4">
        <v>4</v>
      </c>
      <c r="B4" s="86"/>
      <c r="C4" s="62" t="s">
        <v>64</v>
      </c>
    </row>
    <row r="5" spans="1:4">
      <c r="A5">
        <v>5</v>
      </c>
      <c r="B5" s="86">
        <v>1</v>
      </c>
      <c r="C5" s="48" t="s">
        <v>74</v>
      </c>
    </row>
    <row r="6" spans="1:4">
      <c r="A6">
        <v>6</v>
      </c>
      <c r="B6" s="86">
        <v>2</v>
      </c>
      <c r="C6" s="48" t="s">
        <v>78</v>
      </c>
    </row>
    <row r="7" spans="1:4">
      <c r="A7">
        <v>7</v>
      </c>
      <c r="B7" s="86">
        <v>3</v>
      </c>
      <c r="C7" s="48" t="s">
        <v>130</v>
      </c>
    </row>
    <row r="8" spans="1:4">
      <c r="A8">
        <v>8</v>
      </c>
      <c r="B8" s="86">
        <v>4</v>
      </c>
      <c r="C8" s="48" t="s">
        <v>131</v>
      </c>
    </row>
    <row r="9" spans="1:4">
      <c r="A9">
        <v>9</v>
      </c>
      <c r="B9" s="86">
        <v>5</v>
      </c>
      <c r="C9" s="48" t="s">
        <v>91</v>
      </c>
    </row>
    <row r="10" spans="1:4">
      <c r="A10">
        <v>10</v>
      </c>
      <c r="B10" s="86">
        <v>6</v>
      </c>
      <c r="C10" s="48" t="s">
        <v>92</v>
      </c>
    </row>
    <row r="11" spans="1:4">
      <c r="A11">
        <v>11</v>
      </c>
      <c r="B11" s="86">
        <v>7</v>
      </c>
      <c r="C11" s="48" t="s">
        <v>132</v>
      </c>
    </row>
    <row r="12" spans="1:4">
      <c r="A12">
        <v>12</v>
      </c>
      <c r="B12" s="86">
        <v>8</v>
      </c>
      <c r="C12" s="48" t="s">
        <v>133</v>
      </c>
      <c r="D12" s="48" t="s">
        <v>134</v>
      </c>
    </row>
    <row r="13" spans="1:4">
      <c r="A13">
        <v>13</v>
      </c>
      <c r="B13" s="86"/>
      <c r="C13" s="84" t="s">
        <v>135</v>
      </c>
    </row>
    <row r="14" spans="1:4">
      <c r="A14">
        <v>14</v>
      </c>
      <c r="B14" s="86">
        <v>1</v>
      </c>
      <c r="C14" s="73" t="s">
        <v>70</v>
      </c>
    </row>
    <row r="15" spans="1:4">
      <c r="A15">
        <v>15</v>
      </c>
      <c r="B15" s="86">
        <v>2</v>
      </c>
      <c r="C15" s="48" t="s">
        <v>72</v>
      </c>
    </row>
    <row r="16" spans="1:4">
      <c r="A16">
        <v>16</v>
      </c>
      <c r="B16" s="86">
        <v>3</v>
      </c>
      <c r="C16" s="48" t="s">
        <v>136</v>
      </c>
    </row>
    <row r="17" spans="1:4">
      <c r="A17">
        <v>17</v>
      </c>
      <c r="B17" s="86">
        <v>4</v>
      </c>
      <c r="C17" s="73" t="s">
        <v>137</v>
      </c>
    </row>
    <row r="18" spans="1:4">
      <c r="A18">
        <v>18</v>
      </c>
      <c r="B18" s="86">
        <v>5</v>
      </c>
      <c r="C18" s="73" t="s">
        <v>138</v>
      </c>
    </row>
    <row r="19" spans="1:4">
      <c r="A19">
        <v>19</v>
      </c>
      <c r="B19" s="86">
        <v>6</v>
      </c>
      <c r="C19" s="48" t="s">
        <v>95</v>
      </c>
    </row>
    <row r="20" spans="1:4">
      <c r="A20">
        <v>20</v>
      </c>
      <c r="B20" s="86">
        <v>7</v>
      </c>
      <c r="C20" s="48" t="s">
        <v>96</v>
      </c>
      <c r="D20" s="73" t="s">
        <v>139</v>
      </c>
    </row>
    <row r="21" spans="1:4">
      <c r="A21">
        <v>21</v>
      </c>
      <c r="B21" s="86">
        <v>8</v>
      </c>
      <c r="C21" s="73" t="s">
        <v>101</v>
      </c>
      <c r="D21" s="48" t="s">
        <v>140</v>
      </c>
    </row>
    <row r="22" spans="1:4">
      <c r="A22">
        <v>22</v>
      </c>
      <c r="B22" s="86"/>
      <c r="C22" s="84" t="s">
        <v>66</v>
      </c>
    </row>
    <row r="23" spans="1:4">
      <c r="A23">
        <v>23</v>
      </c>
      <c r="B23" s="86">
        <v>1</v>
      </c>
      <c r="C23" s="73" t="s">
        <v>141</v>
      </c>
    </row>
    <row r="24" spans="1:4">
      <c r="A24">
        <v>24</v>
      </c>
      <c r="B24" s="86">
        <v>2</v>
      </c>
      <c r="C24" s="48" t="s">
        <v>142</v>
      </c>
    </row>
    <row r="25" spans="1:4">
      <c r="A25">
        <v>25</v>
      </c>
      <c r="B25" s="86">
        <v>3</v>
      </c>
      <c r="C25" s="48" t="s">
        <v>143</v>
      </c>
    </row>
    <row r="26" spans="1:4">
      <c r="A26">
        <v>26</v>
      </c>
      <c r="B26" s="86">
        <v>4</v>
      </c>
      <c r="C26" s="48" t="s">
        <v>77</v>
      </c>
    </row>
    <row r="27" spans="1:4">
      <c r="A27">
        <v>27</v>
      </c>
      <c r="B27" s="86">
        <v>5</v>
      </c>
      <c r="C27" s="48" t="s">
        <v>82</v>
      </c>
    </row>
    <row r="28" spans="1:4">
      <c r="A28">
        <v>28</v>
      </c>
      <c r="B28" s="86">
        <v>6</v>
      </c>
      <c r="C28" s="48" t="s">
        <v>88</v>
      </c>
    </row>
    <row r="29" spans="1:4">
      <c r="A29">
        <v>29</v>
      </c>
      <c r="B29" s="86">
        <v>7</v>
      </c>
      <c r="C29" s="48" t="s">
        <v>94</v>
      </c>
    </row>
    <row r="30" spans="1:4">
      <c r="A30">
        <v>30</v>
      </c>
      <c r="B30" s="86">
        <v>9</v>
      </c>
      <c r="C30" s="48" t="s">
        <v>98</v>
      </c>
      <c r="D30" s="73" t="s">
        <v>144</v>
      </c>
    </row>
    <row r="31" spans="1:4">
      <c r="A31">
        <v>31</v>
      </c>
      <c r="B31" s="86">
        <v>10</v>
      </c>
      <c r="C31" s="48" t="s">
        <v>145</v>
      </c>
    </row>
    <row r="32" spans="1:4">
      <c r="A32">
        <v>32</v>
      </c>
      <c r="B32" s="86"/>
      <c r="C32" s="85" t="s">
        <v>146</v>
      </c>
    </row>
    <row r="33" spans="1:4">
      <c r="A33">
        <v>33</v>
      </c>
      <c r="B33" s="86"/>
      <c r="C33" s="83" t="s">
        <v>147</v>
      </c>
    </row>
    <row r="34" spans="1:4">
      <c r="A34">
        <v>34</v>
      </c>
      <c r="B34" s="86"/>
      <c r="C34" s="83" t="s">
        <v>148</v>
      </c>
    </row>
    <row r="35" spans="1:4">
      <c r="A35">
        <v>35</v>
      </c>
      <c r="B35" s="86"/>
      <c r="C35" s="83" t="s">
        <v>149</v>
      </c>
    </row>
    <row r="36" spans="1:4">
      <c r="A36">
        <v>36</v>
      </c>
      <c r="B36" s="86"/>
      <c r="C36" s="85" t="s">
        <v>150</v>
      </c>
    </row>
    <row r="37" spans="1:4">
      <c r="A37">
        <v>37</v>
      </c>
      <c r="B37" s="86"/>
      <c r="C37" s="85" t="s">
        <v>151</v>
      </c>
      <c r="D37" t="s">
        <v>152</v>
      </c>
    </row>
  </sheetData>
  <pageMargins left="0.7" right="0.7" top="0.75" bottom="0.75" header="0.3" footer="0.3"/>
  <pageSetup orientation="portrait" r:id="rId1"/>
  <headerFooter>
    <oddFooter>&amp;L&amp;1#&amp;"Calibri"&amp;10&amp;K008000Emerson Classification: 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1020F-63A2-4668-B9B9-9BC11A607831}">
  <dimension ref="A1:BA58"/>
  <sheetViews>
    <sheetView workbookViewId="0">
      <selection activeCell="M2" sqref="M2"/>
    </sheetView>
  </sheetViews>
  <sheetFormatPr defaultRowHeight="14.4"/>
  <cols>
    <col min="1" max="1" width="19.33203125" bestFit="1" customWidth="1"/>
    <col min="14" max="14" width="0" hidden="1" customWidth="1"/>
  </cols>
  <sheetData>
    <row r="1" spans="1:53">
      <c r="B1" s="126" t="s">
        <v>153</v>
      </c>
      <c r="C1" s="127"/>
      <c r="D1" s="128"/>
      <c r="F1" s="129" t="s">
        <v>154</v>
      </c>
      <c r="G1" s="130"/>
      <c r="H1" s="131"/>
      <c r="J1" s="135" t="s">
        <v>155</v>
      </c>
      <c r="K1" s="136"/>
      <c r="L1" s="137"/>
      <c r="M1" s="108"/>
      <c r="N1" s="79"/>
      <c r="P1" s="129" t="s">
        <v>156</v>
      </c>
      <c r="Q1" s="130"/>
      <c r="R1" s="131"/>
      <c r="T1" s="132" t="s">
        <v>157</v>
      </c>
      <c r="U1" s="133"/>
      <c r="V1" s="134"/>
      <c r="X1" s="129" t="s">
        <v>158</v>
      </c>
      <c r="Y1" s="130"/>
      <c r="Z1" s="131"/>
      <c r="AA1" s="108"/>
      <c r="AC1" s="123" t="s">
        <v>159</v>
      </c>
      <c r="AD1" s="124"/>
      <c r="AE1" s="125"/>
      <c r="AG1" s="123" t="s">
        <v>160</v>
      </c>
      <c r="AH1" s="124"/>
      <c r="AI1" s="125"/>
      <c r="AK1" s="123" t="s">
        <v>161</v>
      </c>
      <c r="AL1" s="124"/>
      <c r="AM1" s="125"/>
      <c r="AN1" s="121"/>
      <c r="AP1" s="123" t="s">
        <v>162</v>
      </c>
      <c r="AQ1" s="124"/>
      <c r="AR1" s="125"/>
      <c r="AT1" s="123" t="s">
        <v>163</v>
      </c>
      <c r="AU1" s="124"/>
      <c r="AV1" s="125"/>
      <c r="AX1" s="123" t="s">
        <v>164</v>
      </c>
      <c r="AY1" s="124"/>
      <c r="AZ1" s="125"/>
      <c r="BA1" s="121"/>
    </row>
    <row r="2" spans="1:53">
      <c r="B2" s="112" t="s">
        <v>15</v>
      </c>
      <c r="C2" s="113" t="s">
        <v>13</v>
      </c>
      <c r="D2" s="114" t="s">
        <v>165</v>
      </c>
      <c r="F2" s="112" t="s">
        <v>15</v>
      </c>
      <c r="G2" s="113" t="s">
        <v>13</v>
      </c>
      <c r="H2" s="114" t="s">
        <v>165</v>
      </c>
      <c r="J2" s="90" t="s">
        <v>15</v>
      </c>
      <c r="K2" s="87" t="s">
        <v>13</v>
      </c>
      <c r="L2" s="91" t="s">
        <v>165</v>
      </c>
      <c r="M2" s="109" t="s">
        <v>166</v>
      </c>
      <c r="N2" s="87"/>
      <c r="P2" s="112" t="s">
        <v>15</v>
      </c>
      <c r="Q2" s="113" t="s">
        <v>13</v>
      </c>
      <c r="R2" s="114" t="s">
        <v>165</v>
      </c>
      <c r="T2" s="88" t="s">
        <v>15</v>
      </c>
      <c r="U2" s="89" t="s">
        <v>13</v>
      </c>
      <c r="V2" s="106" t="s">
        <v>165</v>
      </c>
      <c r="X2" s="112" t="s">
        <v>15</v>
      </c>
      <c r="Y2" s="113" t="s">
        <v>13</v>
      </c>
      <c r="Z2" s="114" t="s">
        <v>165</v>
      </c>
      <c r="AA2" s="109" t="s">
        <v>166</v>
      </c>
      <c r="AC2" s="118" t="s">
        <v>15</v>
      </c>
      <c r="AD2" s="119" t="s">
        <v>13</v>
      </c>
      <c r="AE2" s="120" t="s">
        <v>165</v>
      </c>
      <c r="AG2" s="118" t="s">
        <v>15</v>
      </c>
      <c r="AH2" s="119" t="s">
        <v>13</v>
      </c>
      <c r="AI2" s="120" t="s">
        <v>165</v>
      </c>
      <c r="AK2" s="118" t="s">
        <v>15</v>
      </c>
      <c r="AL2" s="119" t="s">
        <v>13</v>
      </c>
      <c r="AM2" s="120" t="s">
        <v>165</v>
      </c>
      <c r="AN2" s="121" t="s">
        <v>166</v>
      </c>
      <c r="AP2" s="118" t="s">
        <v>15</v>
      </c>
      <c r="AQ2" s="119" t="s">
        <v>13</v>
      </c>
      <c r="AR2" s="120" t="s">
        <v>165</v>
      </c>
      <c r="AT2" s="118" t="s">
        <v>15</v>
      </c>
      <c r="AU2" s="119" t="s">
        <v>13</v>
      </c>
      <c r="AV2" s="120" t="s">
        <v>165</v>
      </c>
      <c r="AX2" s="118" t="s">
        <v>15</v>
      </c>
      <c r="AY2" s="119" t="s">
        <v>13</v>
      </c>
      <c r="AZ2" s="120" t="s">
        <v>165</v>
      </c>
      <c r="BA2" s="121" t="s">
        <v>166</v>
      </c>
    </row>
    <row r="3" spans="1:53">
      <c r="A3" t="str">
        <f>Calendar!C35</f>
        <v>Luis Umaña</v>
      </c>
      <c r="B3" s="92">
        <f>COUNTIF(Calendar!R35:AV35,"=L RO")</f>
        <v>1</v>
      </c>
      <c r="C3" s="80">
        <f>COUNTIF(Calendar!R35:AV35,"=L")</f>
        <v>0</v>
      </c>
      <c r="D3" s="94">
        <f t="shared" ref="D3:D25" si="0">SUM(B3:C3)</f>
        <v>1</v>
      </c>
      <c r="F3" s="92">
        <f>COUNTIF(Calendar!AW35:BX35,"=L RO")</f>
        <v>2</v>
      </c>
      <c r="G3" s="80">
        <f>COUNTIF(Calendar!AW35:BX35,"=L")</f>
        <v>0</v>
      </c>
      <c r="H3" s="94">
        <f t="shared" ref="H3:H25" si="1">SUM(F3:G3)</f>
        <v>2</v>
      </c>
      <c r="J3" s="92">
        <f>COUNTIF(Calendar!BY35:DC35,"=L RO")</f>
        <v>1</v>
      </c>
      <c r="K3" s="81">
        <f>COUNTIF(Calendar!BY35:DC35,"=L")</f>
        <v>0</v>
      </c>
      <c r="L3" s="98">
        <f t="shared" ref="L3:L25" si="2">SUM(J3:K3)</f>
        <v>1</v>
      </c>
      <c r="M3" s="110">
        <f>SUM('Specialty shifts tracker'!H3,'Specialty shifts tracker'!D3,L3)</f>
        <v>4</v>
      </c>
      <c r="N3" s="80">
        <v>1</v>
      </c>
      <c r="P3" s="92">
        <f>COUNTIF(Calendar!DD35:EG35,"=L RO")</f>
        <v>1</v>
      </c>
      <c r="Q3" s="81">
        <f>COUNTIF(Calendar!DD35:EG35,"=L")</f>
        <v>0</v>
      </c>
      <c r="R3" s="94">
        <f t="shared" ref="R3:R25" si="3">SUM(P3:Q3)</f>
        <v>1</v>
      </c>
      <c r="T3" s="92">
        <f>COUNTIF(Calendar!EH35:FL35,"=L RO")</f>
        <v>0</v>
      </c>
      <c r="U3" s="81">
        <f>COUNTIF(Calendar!EH35:FL35,"=L")</f>
        <v>0</v>
      </c>
      <c r="V3" s="94">
        <f>SUM(T3:U3)</f>
        <v>0</v>
      </c>
      <c r="X3" s="92">
        <f>COUNTIF(Calendar!FM35:GP35,"=L RO")</f>
        <v>1</v>
      </c>
      <c r="Y3" s="81">
        <f>COUNTIF(Calendar!FM35:GP35,"=L")</f>
        <v>0</v>
      </c>
      <c r="Z3" s="94">
        <f>SUM(X3:Y3)</f>
        <v>1</v>
      </c>
      <c r="AA3" s="110">
        <f>SUM(Z3,'Specialty shifts tracker'!V3,'Specialty shifts tracker'!R3)</f>
        <v>2</v>
      </c>
      <c r="AC3" s="115">
        <f>COUNTIF(Calendar!GQ35:HU35,"=L RO")</f>
        <v>0</v>
      </c>
      <c r="AD3" s="81">
        <f>COUNTIF(Calendar!GQ35:HU35,"=L")</f>
        <v>0</v>
      </c>
      <c r="AE3" s="98">
        <f>SUM(AC3:AD3)</f>
        <v>0</v>
      </c>
      <c r="AG3" s="115">
        <f>COUNTIF(Calendar!HV35:IZ35,"=L RO")</f>
        <v>0</v>
      </c>
      <c r="AH3" s="81">
        <f>COUNTIF(Calendar!HV35:IZ35,"=L")</f>
        <v>0</v>
      </c>
      <c r="AI3" s="98">
        <f>SUM(AG3:AH3)</f>
        <v>0</v>
      </c>
      <c r="AK3" s="115">
        <f ca="1">COUNTIF(AK3:AN3,"=L RO")</f>
        <v>1</v>
      </c>
      <c r="AL3" s="81">
        <f ca="1">COUNTIF(AK3:AN3,"=L")</f>
        <v>0</v>
      </c>
      <c r="AM3" s="98">
        <f ca="1">SUM(AK3:AL3)</f>
        <v>1</v>
      </c>
      <c r="AN3" s="121">
        <f ca="1">SUM(AM3,'Specialty shifts tracker'!AI3,'Specialty shifts tracker'!AE3)</f>
        <v>1</v>
      </c>
      <c r="AP3" s="115">
        <f>COUNTIF(Calendar!KF35:LI35,"=L RO")</f>
        <v>1</v>
      </c>
      <c r="AQ3" s="81">
        <f>COUNTIF(Calendar!KF35:LI35,"=L")</f>
        <v>0</v>
      </c>
      <c r="AR3" s="98">
        <f>SUM(AP3:AQ3)</f>
        <v>1</v>
      </c>
      <c r="AT3" s="115">
        <f>COUNTIF(Calendar!LJ35:MM35,"=L RO")</f>
        <v>0</v>
      </c>
      <c r="AU3" s="81">
        <f>COUNTIF(Calendar!LJ35:MM35,"=L")</f>
        <v>0</v>
      </c>
      <c r="AV3" s="98">
        <f>SUM(AT3:AU3)</f>
        <v>0</v>
      </c>
      <c r="AX3" s="115">
        <f>COUNTIF(Calendar!MN35:NR35,"=L RO")</f>
        <v>0</v>
      </c>
      <c r="AY3" s="81">
        <f>COUNTIF(Calendar!MN35:NR35,"=L")</f>
        <v>0</v>
      </c>
      <c r="AZ3" s="98">
        <f>SUM(AX3:AY3)</f>
        <v>0</v>
      </c>
      <c r="BA3" s="121">
        <f>SUM(AZ3,'Specialty shifts tracker'!AV3,'Specialty shifts tracker'!AR3)</f>
        <v>1</v>
      </c>
    </row>
    <row r="4" spans="1:53">
      <c r="A4" t="str">
        <f>Calendar!C36</f>
        <v>Eladio Madrigal</v>
      </c>
      <c r="B4" s="92">
        <f>COUNTIF(Calendar!R36:AV36,"=L RO")</f>
        <v>0</v>
      </c>
      <c r="C4" s="80">
        <f>COUNTIF(Calendar!R36:AV36,"=L")</f>
        <v>0</v>
      </c>
      <c r="D4" s="94">
        <f t="shared" si="0"/>
        <v>0</v>
      </c>
      <c r="F4" s="92">
        <f>COUNTIF(Calendar!AW36:BX36,"=L RO")</f>
        <v>0</v>
      </c>
      <c r="G4" s="80">
        <f>COUNTIF(Calendar!AW36:BX36,"=L")</f>
        <v>0</v>
      </c>
      <c r="H4" s="94">
        <f t="shared" si="1"/>
        <v>0</v>
      </c>
      <c r="J4" s="92">
        <f>COUNTIF(Calendar!BY36:DC36,"=L RO")</f>
        <v>0</v>
      </c>
      <c r="K4" s="81">
        <f>COUNTIF(Calendar!BY36:DC36,"=L")</f>
        <v>0</v>
      </c>
      <c r="L4" s="98">
        <f t="shared" si="2"/>
        <v>0</v>
      </c>
      <c r="M4" s="110">
        <f>SUM('Specialty shifts tracker'!H4,'Specialty shifts tracker'!D4,L4)</f>
        <v>0</v>
      </c>
      <c r="N4" s="80"/>
      <c r="P4" s="92">
        <f>COUNTIF(Calendar!DD36:EG36,"=L RO")</f>
        <v>0</v>
      </c>
      <c r="Q4" s="81">
        <f>COUNTIF(Calendar!DD36:EG36,"=L")</f>
        <v>0</v>
      </c>
      <c r="R4" s="94">
        <f t="shared" si="3"/>
        <v>0</v>
      </c>
      <c r="T4" s="92" t="s">
        <v>37</v>
      </c>
      <c r="U4" s="81" t="s">
        <v>37</v>
      </c>
      <c r="V4" s="94" t="s">
        <v>37</v>
      </c>
      <c r="X4" s="99" t="s">
        <v>37</v>
      </c>
      <c r="Y4" s="82" t="s">
        <v>37</v>
      </c>
      <c r="Z4" s="100" t="s">
        <v>37</v>
      </c>
      <c r="AA4" s="111" t="s">
        <v>37</v>
      </c>
      <c r="AC4" s="115" t="s">
        <v>37</v>
      </c>
      <c r="AD4" s="81" t="s">
        <v>37</v>
      </c>
      <c r="AE4" s="98" t="s">
        <v>37</v>
      </c>
      <c r="AG4" s="115" t="s">
        <v>37</v>
      </c>
      <c r="AH4" s="81" t="s">
        <v>37</v>
      </c>
      <c r="AI4" s="98" t="s">
        <v>37</v>
      </c>
      <c r="AK4" s="115" t="s">
        <v>37</v>
      </c>
      <c r="AL4" s="81" t="s">
        <v>37</v>
      </c>
      <c r="AM4" s="98" t="s">
        <v>37</v>
      </c>
      <c r="AN4" s="121" t="s">
        <v>37</v>
      </c>
      <c r="AP4" s="115" t="s">
        <v>37</v>
      </c>
      <c r="AQ4" s="81" t="s">
        <v>37</v>
      </c>
      <c r="AR4" s="98" t="s">
        <v>37</v>
      </c>
      <c r="AT4" s="115" t="s">
        <v>37</v>
      </c>
      <c r="AU4" s="81" t="s">
        <v>37</v>
      </c>
      <c r="AV4" s="98" t="s">
        <v>37</v>
      </c>
      <c r="AX4" s="115" t="s">
        <v>37</v>
      </c>
      <c r="AY4" s="81" t="s">
        <v>37</v>
      </c>
      <c r="AZ4" s="98" t="s">
        <v>37</v>
      </c>
      <c r="BA4" s="121" t="s">
        <v>37</v>
      </c>
    </row>
    <row r="5" spans="1:53">
      <c r="A5" t="str">
        <f>Calendar!C37</f>
        <v>Jorge Salas</v>
      </c>
      <c r="B5" s="92">
        <f>COUNTIF(Calendar!R37:AV37,"=L RO")</f>
        <v>2</v>
      </c>
      <c r="C5" s="80">
        <f>COUNTIF(Calendar!R37:AV37,"=L")</f>
        <v>0</v>
      </c>
      <c r="D5" s="94">
        <f t="shared" si="0"/>
        <v>2</v>
      </c>
      <c r="F5" s="92">
        <f>COUNTIF(Calendar!AW37:BX37,"=L RO")</f>
        <v>1</v>
      </c>
      <c r="G5" s="80">
        <f>COUNTIF(Calendar!AW37:BX37,"=L")</f>
        <v>0</v>
      </c>
      <c r="H5" s="94">
        <f t="shared" si="1"/>
        <v>1</v>
      </c>
      <c r="J5" s="92">
        <f>COUNTIF(Calendar!BY37:DC37,"=L RO")</f>
        <v>4</v>
      </c>
      <c r="K5" s="81">
        <f>COUNTIF(Calendar!BY37:DC37,"=L")</f>
        <v>0</v>
      </c>
      <c r="L5" s="98">
        <f t="shared" si="2"/>
        <v>4</v>
      </c>
      <c r="M5" s="110">
        <f>SUM('Specialty shifts tracker'!H5,'Specialty shifts tracker'!D5,L5)</f>
        <v>7</v>
      </c>
      <c r="N5" s="80"/>
      <c r="P5" s="92">
        <f>COUNTIF(Calendar!DD37:EG37,"=L RO")</f>
        <v>3</v>
      </c>
      <c r="Q5" s="81">
        <f>COUNTIF(Calendar!DD37:EG37,"=L")</f>
        <v>0</v>
      </c>
      <c r="R5" s="94">
        <f t="shared" si="3"/>
        <v>3</v>
      </c>
      <c r="T5" s="90">
        <f>COUNTIF(Calendar!EH37:FL37,"=L RO")</f>
        <v>4</v>
      </c>
      <c r="U5" s="87">
        <f>COUNTIF(Calendar!EH37:FL37,"=L")</f>
        <v>0</v>
      </c>
      <c r="V5" s="91">
        <f t="shared" ref="V5:V26" si="4">SUM(T5:U5)</f>
        <v>4</v>
      </c>
      <c r="X5" s="92">
        <f>COUNTIF(Calendar!FM37:GP37,"=L RO")</f>
        <v>5</v>
      </c>
      <c r="Y5" s="81">
        <f>COUNTIF(Calendar!FM37:GP37,"=L")</f>
        <v>0</v>
      </c>
      <c r="Z5" s="94">
        <f t="shared" ref="Z5:Z44" si="5">SUM(X5:Y5)</f>
        <v>5</v>
      </c>
      <c r="AA5" s="110">
        <f>SUM(Z5,'Specialty shifts tracker'!V5,'Specialty shifts tracker'!R5)</f>
        <v>12</v>
      </c>
      <c r="AC5" s="115">
        <f>COUNTIF(Calendar!GQ37:HU37,"=L RO")</f>
        <v>1</v>
      </c>
      <c r="AD5" s="81">
        <f>COUNTIF(Calendar!GQ37:HU37,"=L")</f>
        <v>0</v>
      </c>
      <c r="AE5" s="98">
        <f t="shared" ref="AE5:AE12" si="6">SUM(AC5:AD5)</f>
        <v>1</v>
      </c>
      <c r="AG5" s="115">
        <f>COUNTIF(Calendar!HV37:IZ37,"=L RO")</f>
        <v>2</v>
      </c>
      <c r="AH5" s="81">
        <f>COUNTIF(Calendar!HV37:IZ37,"=L")</f>
        <v>0</v>
      </c>
      <c r="AI5" s="98">
        <f t="shared" ref="AI5:AI12" si="7">SUM(AG5:AH5)</f>
        <v>2</v>
      </c>
      <c r="AK5" s="115">
        <f t="shared" ref="AK5:AK11" ca="1" si="8">COUNTIF(AK5:AN5,"=L RO")</f>
        <v>1</v>
      </c>
      <c r="AL5" s="81">
        <f t="shared" ref="AL5:AL11" ca="1" si="9">COUNTIF(AK5:AN5,"=L")</f>
        <v>0</v>
      </c>
      <c r="AM5" s="98">
        <f t="shared" ref="AM5:AM11" ca="1" si="10">SUM(AK5:AL5)</f>
        <v>1</v>
      </c>
      <c r="AN5" s="121">
        <f ca="1">SUM(AM5,'Specialty shifts tracker'!AI5,'Specialty shifts tracker'!AE5)</f>
        <v>4</v>
      </c>
      <c r="AP5" s="115">
        <f>COUNTIF(Calendar!KF37:LI37,"=L RO")</f>
        <v>1</v>
      </c>
      <c r="AQ5" s="81">
        <f>COUNTIF(Calendar!KF37:LI37,"=L")</f>
        <v>0</v>
      </c>
      <c r="AR5" s="98">
        <f t="shared" ref="AR5:AR11" si="11">SUM(AP5:AQ5)</f>
        <v>1</v>
      </c>
      <c r="AT5" s="115">
        <f>COUNTIF(Calendar!LJ37:MM37,"=L RO")</f>
        <v>0</v>
      </c>
      <c r="AU5" s="81">
        <f>COUNTIF(Calendar!LJ37:MM37,"=L")</f>
        <v>0</v>
      </c>
      <c r="AV5" s="98">
        <f t="shared" ref="AV5:AV11" si="12">SUM(AT5:AU5)</f>
        <v>0</v>
      </c>
      <c r="AX5" s="115">
        <f>COUNTIF(Calendar!MN37:NR37,"=L RO")</f>
        <v>0</v>
      </c>
      <c r="AY5" s="81">
        <f>COUNTIF(Calendar!MN37:NR37,"=L")</f>
        <v>0</v>
      </c>
      <c r="AZ5" s="98">
        <f t="shared" ref="AZ5:AZ11" si="13">SUM(AX5:AY5)</f>
        <v>0</v>
      </c>
      <c r="BA5" s="121">
        <f>SUM(AZ5,'Specialty shifts tracker'!AV5,'Specialty shifts tracker'!AR5)</f>
        <v>1</v>
      </c>
    </row>
    <row r="6" spans="1:53">
      <c r="A6" t="str">
        <f>Calendar!C38</f>
        <v>Raymond Nieto</v>
      </c>
      <c r="B6" s="92">
        <f>COUNTIF(Calendar!R38:AV38,"=L RO")</f>
        <v>1</v>
      </c>
      <c r="C6" s="80">
        <f>COUNTIF(Calendar!R38:AV38,"=L")</f>
        <v>0</v>
      </c>
      <c r="D6" s="94">
        <f t="shared" si="0"/>
        <v>1</v>
      </c>
      <c r="F6" s="92">
        <f>COUNTIF(Calendar!AW38:BX38,"=L RO")</f>
        <v>1</v>
      </c>
      <c r="G6" s="80">
        <f>COUNTIF(Calendar!AW38:BX38,"=L")</f>
        <v>0</v>
      </c>
      <c r="H6" s="94">
        <f t="shared" si="1"/>
        <v>1</v>
      </c>
      <c r="J6" s="92">
        <f>COUNTIF(Calendar!BY38:DC38,"=L RO")</f>
        <v>0</v>
      </c>
      <c r="K6" s="81">
        <f>COUNTIF(Calendar!BY38:DC38,"=L")</f>
        <v>0</v>
      </c>
      <c r="L6" s="98">
        <f t="shared" si="2"/>
        <v>0</v>
      </c>
      <c r="M6" s="110">
        <f>SUM('Specialty shifts tracker'!H6,'Specialty shifts tracker'!D6,L6)</f>
        <v>2</v>
      </c>
      <c r="N6" s="80"/>
      <c r="P6" s="92">
        <f>COUNTIF(Calendar!DD38:EG38,"=L RO")</f>
        <v>0</v>
      </c>
      <c r="Q6" s="81">
        <f>COUNTIF(Calendar!DD38:EG38,"=L")</f>
        <v>0</v>
      </c>
      <c r="R6" s="94">
        <f t="shared" si="3"/>
        <v>0</v>
      </c>
      <c r="T6" s="92">
        <f>COUNTIF(Calendar!EH38:FL38,"=L RO")</f>
        <v>0</v>
      </c>
      <c r="U6" s="81">
        <f>COUNTIF(Calendar!EH38:FL38,"=L")</f>
        <v>0</v>
      </c>
      <c r="V6" s="94">
        <f t="shared" si="4"/>
        <v>0</v>
      </c>
      <c r="X6" s="92">
        <f>COUNTIF(Calendar!FM38:GP38,"=L RO")</f>
        <v>0</v>
      </c>
      <c r="Y6" s="81">
        <f>COUNTIF(Calendar!FM38:GP38,"=L")</f>
        <v>1</v>
      </c>
      <c r="Z6" s="94">
        <f t="shared" si="5"/>
        <v>1</v>
      </c>
      <c r="AA6" s="110">
        <f>SUM(Z6,'Specialty shifts tracker'!V6,'Specialty shifts tracker'!R6)</f>
        <v>1</v>
      </c>
      <c r="AC6" s="115">
        <f>COUNTIF(Calendar!GQ38:HU38,"=L RO")</f>
        <v>0</v>
      </c>
      <c r="AD6" s="81">
        <f>COUNTIF(Calendar!GQ38:HU38,"=L")</f>
        <v>0</v>
      </c>
      <c r="AE6" s="98">
        <f t="shared" si="6"/>
        <v>0</v>
      </c>
      <c r="AG6" s="115">
        <f>COUNTIF(Calendar!HV38:IZ38,"=L RO")</f>
        <v>1</v>
      </c>
      <c r="AH6" s="81">
        <f>COUNTIF(Calendar!HV38:IZ38,"=L")</f>
        <v>0</v>
      </c>
      <c r="AI6" s="98">
        <f t="shared" si="7"/>
        <v>1</v>
      </c>
      <c r="AK6" s="115">
        <f t="shared" ca="1" si="8"/>
        <v>0</v>
      </c>
      <c r="AL6" s="81">
        <f t="shared" ca="1" si="9"/>
        <v>0</v>
      </c>
      <c r="AM6" s="98">
        <f t="shared" ca="1" si="10"/>
        <v>0</v>
      </c>
      <c r="AN6" s="121">
        <f ca="1">SUM(AM6,'Specialty shifts tracker'!AI6,'Specialty shifts tracker'!AE6)</f>
        <v>1</v>
      </c>
      <c r="AP6" s="115">
        <f>COUNTIF(Calendar!KF38:LI38,"=L RO")</f>
        <v>0</v>
      </c>
      <c r="AQ6" s="81">
        <f>COUNTIF(Calendar!KF38:LI38,"=L")</f>
        <v>0</v>
      </c>
      <c r="AR6" s="98">
        <f t="shared" si="11"/>
        <v>0</v>
      </c>
      <c r="AT6" s="115">
        <f>COUNTIF(Calendar!LJ38:MM38,"=L RO")</f>
        <v>0</v>
      </c>
      <c r="AU6" s="81">
        <f>COUNTIF(Calendar!LJ38:MM38,"=L")</f>
        <v>0</v>
      </c>
      <c r="AV6" s="98">
        <f t="shared" si="12"/>
        <v>0</v>
      </c>
      <c r="AX6" s="115">
        <f>COUNTIF(Calendar!MN38:NR38,"=L RO")</f>
        <v>0</v>
      </c>
      <c r="AY6" s="81">
        <f>COUNTIF(Calendar!MN38:NR38,"=L")</f>
        <v>0</v>
      </c>
      <c r="AZ6" s="98">
        <f t="shared" si="13"/>
        <v>0</v>
      </c>
      <c r="BA6" s="121">
        <f>SUM(AZ6,'Specialty shifts tracker'!AV6,'Specialty shifts tracker'!AR6)</f>
        <v>0</v>
      </c>
    </row>
    <row r="7" spans="1:53">
      <c r="A7" t="str">
        <f>Calendar!C39</f>
        <v>Roberto Rivas</v>
      </c>
      <c r="B7" s="92">
        <f>COUNTIF(Calendar!R39:AV39,"=L RO")</f>
        <v>0</v>
      </c>
      <c r="C7" s="80">
        <f>COUNTIF(Calendar!R39:AV39,"=L")</f>
        <v>0</v>
      </c>
      <c r="D7" s="94">
        <f t="shared" si="0"/>
        <v>0</v>
      </c>
      <c r="F7" s="92">
        <f>COUNTIF(Calendar!AW39:BX39,"=L RO")</f>
        <v>0</v>
      </c>
      <c r="G7" s="80">
        <f>COUNTIF(Calendar!AW39:BX39,"=L")</f>
        <v>0</v>
      </c>
      <c r="H7" s="94">
        <f t="shared" si="1"/>
        <v>0</v>
      </c>
      <c r="J7" s="92">
        <f>COUNTIF(Calendar!BY39:DC39,"=L RO")</f>
        <v>2</v>
      </c>
      <c r="K7" s="81">
        <f>COUNTIF(Calendar!BY39:DC39,"=L")</f>
        <v>0</v>
      </c>
      <c r="L7" s="98">
        <f t="shared" si="2"/>
        <v>2</v>
      </c>
      <c r="M7" s="110">
        <f>SUM('Specialty shifts tracker'!H7,'Specialty shifts tracker'!D7,L7)</f>
        <v>2</v>
      </c>
      <c r="N7" s="80"/>
      <c r="P7" s="92">
        <f>COUNTIF(Calendar!DD39:EG39,"=L RO")</f>
        <v>0</v>
      </c>
      <c r="Q7" s="81">
        <f>COUNTIF(Calendar!DD39:EG39,"=L")</f>
        <v>0</v>
      </c>
      <c r="R7" s="94">
        <f t="shared" si="3"/>
        <v>0</v>
      </c>
      <c r="T7" s="92">
        <f>COUNTIF(Calendar!EH39:FL39,"=L RO")</f>
        <v>0</v>
      </c>
      <c r="U7" s="81">
        <f>COUNTIF(Calendar!EH39:FL39,"=L")</f>
        <v>0</v>
      </c>
      <c r="V7" s="94">
        <f t="shared" si="4"/>
        <v>0</v>
      </c>
      <c r="X7" s="92">
        <f>COUNTIF(Calendar!FM39:GP39,"=L RO")</f>
        <v>1</v>
      </c>
      <c r="Y7" s="81">
        <f>COUNTIF(Calendar!FM39:GP39,"=L")</f>
        <v>0</v>
      </c>
      <c r="Z7" s="94">
        <f t="shared" si="5"/>
        <v>1</v>
      </c>
      <c r="AA7" s="110">
        <f>SUM(Z7,'Specialty shifts tracker'!V7,'Specialty shifts tracker'!R7)</f>
        <v>1</v>
      </c>
      <c r="AC7" s="115">
        <f>COUNTIF(Calendar!GQ39:HU39,"=L RO")</f>
        <v>1</v>
      </c>
      <c r="AD7" s="81">
        <f>COUNTIF(Calendar!GQ39:HU39,"=L")</f>
        <v>0</v>
      </c>
      <c r="AE7" s="98">
        <f t="shared" si="6"/>
        <v>1</v>
      </c>
      <c r="AG7" s="115">
        <f>COUNTIF(Calendar!HV39:IZ39,"=L RO")</f>
        <v>1</v>
      </c>
      <c r="AH7" s="81">
        <f>COUNTIF(Calendar!HV39:IZ39,"=L")</f>
        <v>0</v>
      </c>
      <c r="AI7" s="98">
        <f t="shared" si="7"/>
        <v>1</v>
      </c>
      <c r="AK7" s="115">
        <f t="shared" ca="1" si="8"/>
        <v>2</v>
      </c>
      <c r="AL7" s="81">
        <f t="shared" ca="1" si="9"/>
        <v>0</v>
      </c>
      <c r="AM7" s="98">
        <f t="shared" ca="1" si="10"/>
        <v>2</v>
      </c>
      <c r="AN7" s="121">
        <f ca="1">SUM(AM7,'Specialty shifts tracker'!AI7,'Specialty shifts tracker'!AE7)</f>
        <v>4</v>
      </c>
      <c r="AP7" s="115">
        <f>COUNTIF(Calendar!KF39:LI39,"=L RO")</f>
        <v>0</v>
      </c>
      <c r="AQ7" s="81">
        <f>COUNTIF(Calendar!KF39:LI39,"=L")</f>
        <v>0</v>
      </c>
      <c r="AR7" s="98">
        <f t="shared" si="11"/>
        <v>0</v>
      </c>
      <c r="AT7" s="115">
        <f>COUNTIF(Calendar!LJ39:MM39,"=L RO")</f>
        <v>0</v>
      </c>
      <c r="AU7" s="81">
        <f>COUNTIF(Calendar!LJ39:MM39,"=L")</f>
        <v>0</v>
      </c>
      <c r="AV7" s="98">
        <f t="shared" si="12"/>
        <v>0</v>
      </c>
      <c r="AX7" s="115">
        <f>COUNTIF(Calendar!MN39:NR39,"=L RO")</f>
        <v>0</v>
      </c>
      <c r="AY7" s="81">
        <f>COUNTIF(Calendar!MN39:NR39,"=L")</f>
        <v>0</v>
      </c>
      <c r="AZ7" s="98">
        <f t="shared" si="13"/>
        <v>0</v>
      </c>
      <c r="BA7" s="121">
        <f>SUM(AZ7,'Specialty shifts tracker'!AV7,'Specialty shifts tracker'!AR7)</f>
        <v>0</v>
      </c>
    </row>
    <row r="8" spans="1:53">
      <c r="A8" t="str">
        <f>Calendar!C40</f>
        <v>Esteban Chacon</v>
      </c>
      <c r="B8" s="92">
        <f>COUNTIF(Calendar!R40:AV40,"=L RO")</f>
        <v>0</v>
      </c>
      <c r="C8" s="80">
        <f>COUNTIF(Calendar!R40:AV40,"=L")</f>
        <v>0</v>
      </c>
      <c r="D8" s="94">
        <f t="shared" si="0"/>
        <v>0</v>
      </c>
      <c r="F8" s="92">
        <f>COUNTIF(Calendar!AW40:BX40,"=L RO")</f>
        <v>2</v>
      </c>
      <c r="G8" s="80">
        <f>COUNTIF(Calendar!AW40:BX40,"=L")</f>
        <v>0</v>
      </c>
      <c r="H8" s="94">
        <f t="shared" si="1"/>
        <v>2</v>
      </c>
      <c r="J8" s="92">
        <f>COUNTIF(Calendar!BY40:DC40,"=L RO")</f>
        <v>0</v>
      </c>
      <c r="K8" s="81">
        <f>COUNTIF(Calendar!BY40:DC40,"=L")</f>
        <v>0</v>
      </c>
      <c r="L8" s="98">
        <f t="shared" si="2"/>
        <v>0</v>
      </c>
      <c r="M8" s="110">
        <f>SUM('Specialty shifts tracker'!H8,'Specialty shifts tracker'!D8,L8)</f>
        <v>2</v>
      </c>
      <c r="N8" s="80"/>
      <c r="P8" s="92">
        <f>COUNTIF(Calendar!DD40:EG40,"=L RO")</f>
        <v>0</v>
      </c>
      <c r="Q8" s="81">
        <f>COUNTIF(Calendar!DD40:EG40,"=L")</f>
        <v>0</v>
      </c>
      <c r="R8" s="94">
        <f t="shared" si="3"/>
        <v>0</v>
      </c>
      <c r="T8" s="90">
        <f>COUNTIF(Calendar!EH40:FL40,"=L RO")</f>
        <v>0</v>
      </c>
      <c r="U8" s="87">
        <f>COUNTIF(Calendar!EH40:FL40,"=L")</f>
        <v>0</v>
      </c>
      <c r="V8" s="91">
        <f t="shared" si="4"/>
        <v>0</v>
      </c>
      <c r="X8" s="92">
        <f>COUNTIF(Calendar!FM40:GP40,"=L RO")</f>
        <v>0</v>
      </c>
      <c r="Y8" s="81">
        <f>COUNTIF(Calendar!FM40:GP40,"=L")</f>
        <v>0</v>
      </c>
      <c r="Z8" s="94">
        <f t="shared" si="5"/>
        <v>0</v>
      </c>
      <c r="AA8" s="110">
        <f>SUM(Z8,'Specialty shifts tracker'!V8,'Specialty shifts tracker'!R8)</f>
        <v>0</v>
      </c>
      <c r="AC8" s="115">
        <f>COUNTIF(Calendar!GQ40:HU40,"=L RO")</f>
        <v>2</v>
      </c>
      <c r="AD8" s="81">
        <f>COUNTIF(Calendar!GQ40:HU40,"=L")</f>
        <v>0</v>
      </c>
      <c r="AE8" s="98">
        <f t="shared" si="6"/>
        <v>2</v>
      </c>
      <c r="AG8" s="115">
        <f>COUNTIF(Calendar!HV40:IZ40,"=L RO")</f>
        <v>0</v>
      </c>
      <c r="AH8" s="81">
        <f>COUNTIF(Calendar!HV40:IZ40,"=L")</f>
        <v>0</v>
      </c>
      <c r="AI8" s="98">
        <f t="shared" si="7"/>
        <v>0</v>
      </c>
      <c r="AK8" s="115">
        <f t="shared" ca="1" si="8"/>
        <v>0</v>
      </c>
      <c r="AL8" s="81">
        <f t="shared" ca="1" si="9"/>
        <v>0</v>
      </c>
      <c r="AM8" s="98">
        <f t="shared" ca="1" si="10"/>
        <v>0</v>
      </c>
      <c r="AN8" s="121">
        <f ca="1">SUM(AM8,'Specialty shifts tracker'!AI8,'Specialty shifts tracker'!AE8)</f>
        <v>2</v>
      </c>
      <c r="AP8" s="115">
        <f>COUNTIF(Calendar!KF40:LI40,"=L RO")</f>
        <v>1</v>
      </c>
      <c r="AQ8" s="81">
        <f>COUNTIF(Calendar!KF40:LI40,"=L")</f>
        <v>1</v>
      </c>
      <c r="AR8" s="98">
        <f t="shared" si="11"/>
        <v>2</v>
      </c>
      <c r="AT8" s="115">
        <f>COUNTIF(Calendar!LJ40:MM40,"=L RO")</f>
        <v>0</v>
      </c>
      <c r="AU8" s="81">
        <f>COUNTIF(Calendar!LJ40:MM40,"=L")</f>
        <v>0</v>
      </c>
      <c r="AV8" s="98">
        <f t="shared" si="12"/>
        <v>0</v>
      </c>
      <c r="AX8" s="115">
        <f>COUNTIF(Calendar!MN40:NR40,"=L RO")</f>
        <v>0</v>
      </c>
      <c r="AY8" s="81">
        <f>COUNTIF(Calendar!MN40:NR40,"=L")</f>
        <v>0</v>
      </c>
      <c r="AZ8" s="98">
        <f t="shared" si="13"/>
        <v>0</v>
      </c>
      <c r="BA8" s="121">
        <f>SUM(AZ8,'Specialty shifts tracker'!AV8,'Specialty shifts tracker'!AR8)</f>
        <v>2</v>
      </c>
    </row>
    <row r="9" spans="1:53">
      <c r="A9" t="str">
        <f>Calendar!C41</f>
        <v>José Andrés Ramírez</v>
      </c>
      <c r="B9" s="92">
        <f>COUNTIF(Calendar!R41:AV41,"=L RO")</f>
        <v>1</v>
      </c>
      <c r="C9" s="80">
        <f>COUNTIF(Calendar!R41:AV41,"=L")</f>
        <v>0</v>
      </c>
      <c r="D9" s="94">
        <f t="shared" si="0"/>
        <v>1</v>
      </c>
      <c r="F9" s="92">
        <f>COUNTIF(Calendar!AW41:BX41,"=L RO")</f>
        <v>0</v>
      </c>
      <c r="G9" s="80">
        <f>COUNTIF(Calendar!AW41:BX41,"=L")</f>
        <v>0</v>
      </c>
      <c r="H9" s="94">
        <f t="shared" si="1"/>
        <v>0</v>
      </c>
      <c r="J9" s="92">
        <f>COUNTIF(Calendar!BY41:DC41,"=L RO")</f>
        <v>0</v>
      </c>
      <c r="K9" s="81">
        <f>COUNTIF(Calendar!BY41:DC41,"=L")</f>
        <v>1</v>
      </c>
      <c r="L9" s="98">
        <f t="shared" si="2"/>
        <v>1</v>
      </c>
      <c r="M9" s="110">
        <f>SUM('Specialty shifts tracker'!H9,'Specialty shifts tracker'!D9,L9)</f>
        <v>2</v>
      </c>
      <c r="N9" s="80"/>
      <c r="P9" s="92">
        <f>COUNTIF(Calendar!DD41:EG41,"=L RO")</f>
        <v>1</v>
      </c>
      <c r="Q9" s="81">
        <f>COUNTIF(Calendar!DD41:EG41,"=L")</f>
        <v>0</v>
      </c>
      <c r="R9" s="94">
        <f t="shared" si="3"/>
        <v>1</v>
      </c>
      <c r="T9" s="92">
        <f>COUNTIF(Calendar!EH41:FL41,"=L RO")</f>
        <v>0</v>
      </c>
      <c r="U9" s="81">
        <f>COUNTIF(Calendar!EH41:FL41,"=L")</f>
        <v>0</v>
      </c>
      <c r="V9" s="94">
        <f t="shared" si="4"/>
        <v>0</v>
      </c>
      <c r="X9" s="92">
        <f>COUNTIF(Calendar!FM41:GP41,"=L RO")</f>
        <v>1</v>
      </c>
      <c r="Y9" s="81">
        <f>COUNTIF(Calendar!FM41:GP41,"=L")</f>
        <v>0</v>
      </c>
      <c r="Z9" s="94">
        <f t="shared" si="5"/>
        <v>1</v>
      </c>
      <c r="AA9" s="110">
        <f>SUM(Z9,'Specialty shifts tracker'!V9,'Specialty shifts tracker'!R9)</f>
        <v>2</v>
      </c>
      <c r="AC9" s="115">
        <f>COUNTIF(Calendar!GQ41:HU41,"=L RO")</f>
        <v>0</v>
      </c>
      <c r="AD9" s="81">
        <f>COUNTIF(Calendar!GQ41:HU41,"=L")</f>
        <v>0</v>
      </c>
      <c r="AE9" s="98">
        <f t="shared" si="6"/>
        <v>0</v>
      </c>
      <c r="AG9" s="115">
        <f>COUNTIF(Calendar!HV41:IZ41,"=L RO")</f>
        <v>2</v>
      </c>
      <c r="AH9" s="81">
        <f>COUNTIF(Calendar!HV41:IZ41,"=L")</f>
        <v>0</v>
      </c>
      <c r="AI9" s="98">
        <f t="shared" si="7"/>
        <v>2</v>
      </c>
      <c r="AK9" s="115">
        <f t="shared" ca="1" si="8"/>
        <v>1</v>
      </c>
      <c r="AL9" s="81">
        <f t="shared" ca="1" si="9"/>
        <v>0</v>
      </c>
      <c r="AM9" s="98">
        <f t="shared" ca="1" si="10"/>
        <v>1</v>
      </c>
      <c r="AN9" s="121">
        <f ca="1">SUM(AM9,'Specialty shifts tracker'!AI9,'Specialty shifts tracker'!AE9)</f>
        <v>3</v>
      </c>
      <c r="AP9" s="115">
        <f>COUNTIF(Calendar!KF41:LI41,"=L RO")</f>
        <v>1</v>
      </c>
      <c r="AQ9" s="81">
        <f>COUNTIF(Calendar!KF41:LI41,"=L")</f>
        <v>0</v>
      </c>
      <c r="AR9" s="98">
        <f t="shared" si="11"/>
        <v>1</v>
      </c>
      <c r="AT9" s="115">
        <f>COUNTIF(Calendar!LJ41:MM41,"=L RO")</f>
        <v>0</v>
      </c>
      <c r="AU9" s="81">
        <f>COUNTIF(Calendar!LJ41:MM41,"=L")</f>
        <v>0</v>
      </c>
      <c r="AV9" s="98">
        <f t="shared" si="12"/>
        <v>0</v>
      </c>
      <c r="AX9" s="115">
        <f>COUNTIF(Calendar!MN41:NR41,"=L RO")</f>
        <v>0</v>
      </c>
      <c r="AY9" s="81">
        <f>COUNTIF(Calendar!MN41:NR41,"=L")</f>
        <v>0</v>
      </c>
      <c r="AZ9" s="98">
        <f t="shared" si="13"/>
        <v>0</v>
      </c>
      <c r="BA9" s="121">
        <f>SUM(AZ9,'Specialty shifts tracker'!AV9,'Specialty shifts tracker'!AR9)</f>
        <v>1</v>
      </c>
    </row>
    <row r="10" spans="1:53">
      <c r="A10" t="str">
        <f>Calendar!C42</f>
        <v>Alejandro Palacios</v>
      </c>
      <c r="B10" s="92">
        <f>COUNTIF(Calendar!R42:AV42,"=L RO")</f>
        <v>2</v>
      </c>
      <c r="C10" s="80">
        <f>COUNTIF(Calendar!R42:AV42,"=L")</f>
        <v>1</v>
      </c>
      <c r="D10" s="94">
        <f t="shared" si="0"/>
        <v>3</v>
      </c>
      <c r="F10" s="92">
        <f>COUNTIF(Calendar!AW42:BX42,"=L RO")</f>
        <v>1</v>
      </c>
      <c r="G10" s="80">
        <f>COUNTIF(Calendar!AW42:BX42,"=L")</f>
        <v>0</v>
      </c>
      <c r="H10" s="94">
        <f t="shared" si="1"/>
        <v>1</v>
      </c>
      <c r="J10" s="92">
        <f>COUNTIF(Calendar!BY42:DC42,"=L RO")</f>
        <v>1</v>
      </c>
      <c r="K10" s="81">
        <f>COUNTIF(Calendar!BY42:DC42,"=L")</f>
        <v>0</v>
      </c>
      <c r="L10" s="98">
        <f t="shared" si="2"/>
        <v>1</v>
      </c>
      <c r="M10" s="110">
        <f>SUM('Specialty shifts tracker'!H10,'Specialty shifts tracker'!D10,L10)</f>
        <v>5</v>
      </c>
      <c r="N10" s="80"/>
      <c r="P10" s="92">
        <f>COUNTIF(Calendar!DD42:EG42,"=L RO")</f>
        <v>1</v>
      </c>
      <c r="Q10" s="81">
        <f>COUNTIF(Calendar!DD42:EG42,"=L")</f>
        <v>0</v>
      </c>
      <c r="R10" s="94">
        <f t="shared" si="3"/>
        <v>1</v>
      </c>
      <c r="T10" s="92">
        <f>COUNTIF(Calendar!EH42:FL42,"=L RO")</f>
        <v>1</v>
      </c>
      <c r="U10" s="81">
        <f>COUNTIF(Calendar!EH42:FL42,"=L")</f>
        <v>0</v>
      </c>
      <c r="V10" s="94">
        <f t="shared" si="4"/>
        <v>1</v>
      </c>
      <c r="X10" s="92">
        <f>COUNTIF(Calendar!FM42:GP42,"=L RO")</f>
        <v>4</v>
      </c>
      <c r="Y10" s="81">
        <f>COUNTIF(Calendar!FM42:GP42,"=L")</f>
        <v>1</v>
      </c>
      <c r="Z10" s="94">
        <f t="shared" si="5"/>
        <v>5</v>
      </c>
      <c r="AA10" s="110">
        <f>SUM(Z10,'Specialty shifts tracker'!V10,'Specialty shifts tracker'!R10)</f>
        <v>7</v>
      </c>
      <c r="AC10" s="115">
        <f>COUNTIF(Calendar!GQ42:HU42,"=L RO")</f>
        <v>2</v>
      </c>
      <c r="AD10" s="81">
        <f>COUNTIF(Calendar!GQ42:HU42,"=L")</f>
        <v>0</v>
      </c>
      <c r="AE10" s="98">
        <f t="shared" si="6"/>
        <v>2</v>
      </c>
      <c r="AG10" s="115">
        <f>COUNTIF(Calendar!HV42:IZ42,"=L RO")</f>
        <v>0</v>
      </c>
      <c r="AH10" s="81">
        <f>COUNTIF(Calendar!HV42:IZ42,"=L")</f>
        <v>0</v>
      </c>
      <c r="AI10" s="98">
        <f t="shared" si="7"/>
        <v>0</v>
      </c>
      <c r="AK10" s="115">
        <f t="shared" ca="1" si="8"/>
        <v>1</v>
      </c>
      <c r="AL10" s="81">
        <f t="shared" ca="1" si="9"/>
        <v>0</v>
      </c>
      <c r="AM10" s="98">
        <f t="shared" ca="1" si="10"/>
        <v>1</v>
      </c>
      <c r="AN10" s="121">
        <f ca="1">SUM(AM10,'Specialty shifts tracker'!AI10,'Specialty shifts tracker'!AE10)</f>
        <v>3</v>
      </c>
      <c r="AP10" s="115">
        <f>COUNTIF(Calendar!KF42:LI42,"=L RO")</f>
        <v>0</v>
      </c>
      <c r="AQ10" s="81">
        <f>COUNTIF(Calendar!KF42:LI42,"=L")</f>
        <v>0</v>
      </c>
      <c r="AR10" s="98">
        <f t="shared" si="11"/>
        <v>0</v>
      </c>
      <c r="AT10" s="115">
        <f>COUNTIF(Calendar!LJ42:MM42,"=L RO")</f>
        <v>0</v>
      </c>
      <c r="AU10" s="81">
        <f>COUNTIF(Calendar!LJ42:MM42,"=L")</f>
        <v>0</v>
      </c>
      <c r="AV10" s="98">
        <f t="shared" si="12"/>
        <v>0</v>
      </c>
      <c r="AX10" s="115">
        <f>COUNTIF(Calendar!MN42:NR42,"=L RO")</f>
        <v>0</v>
      </c>
      <c r="AY10" s="81">
        <f>COUNTIF(Calendar!MN42:NR42,"=L")</f>
        <v>0</v>
      </c>
      <c r="AZ10" s="98">
        <f t="shared" si="13"/>
        <v>0</v>
      </c>
      <c r="BA10" s="121">
        <f>SUM(AZ10,'Specialty shifts tracker'!AV10,'Specialty shifts tracker'!AR10)</f>
        <v>0</v>
      </c>
    </row>
    <row r="11" spans="1:53">
      <c r="A11" t="str">
        <f>Calendar!C43</f>
        <v>Josue Madrigal</v>
      </c>
      <c r="B11" s="92">
        <f>COUNTIF(Calendar!R43:AV43,"=L RO")</f>
        <v>0</v>
      </c>
      <c r="C11" s="80">
        <f>COUNTIF(Calendar!R43:AV43,"=L")</f>
        <v>1</v>
      </c>
      <c r="D11" s="94">
        <f t="shared" si="0"/>
        <v>1</v>
      </c>
      <c r="F11" s="92">
        <f>COUNTIF(Calendar!AW43:BX43,"=L RO")</f>
        <v>1</v>
      </c>
      <c r="G11" s="80">
        <f>COUNTIF(Calendar!AW43:BX43,"=L")</f>
        <v>2</v>
      </c>
      <c r="H11" s="94">
        <f t="shared" si="1"/>
        <v>3</v>
      </c>
      <c r="J11" s="92">
        <f>COUNTIF(Calendar!BY43:DC43,"=L RO")</f>
        <v>2</v>
      </c>
      <c r="K11" s="81">
        <f>COUNTIF(Calendar!BY43:DC43,"=L")</f>
        <v>1</v>
      </c>
      <c r="L11" s="98">
        <f t="shared" si="2"/>
        <v>3</v>
      </c>
      <c r="M11" s="110">
        <f>SUM('Specialty shifts tracker'!H11,'Specialty shifts tracker'!D11,L11)</f>
        <v>7</v>
      </c>
      <c r="N11" s="80"/>
      <c r="P11" s="92">
        <f>COUNTIF(Calendar!DD43:EG43,"=L RO")</f>
        <v>2</v>
      </c>
      <c r="Q11" s="81">
        <f>COUNTIF(Calendar!DD43:EG43,"=L")</f>
        <v>0</v>
      </c>
      <c r="R11" s="94">
        <f t="shared" si="3"/>
        <v>2</v>
      </c>
      <c r="T11" s="90">
        <f>COUNTIF(Calendar!EH43:FL43,"=L RO")</f>
        <v>4</v>
      </c>
      <c r="U11" s="87">
        <f>COUNTIF(Calendar!EH43:FL43,"=L")</f>
        <v>0</v>
      </c>
      <c r="V11" s="91">
        <f t="shared" si="4"/>
        <v>4</v>
      </c>
      <c r="X11" s="92">
        <f>COUNTIF(Calendar!FM43:GP43,"=L RO")</f>
        <v>1</v>
      </c>
      <c r="Y11" s="81">
        <f>COUNTIF(Calendar!FM43:GP43,"=L")</f>
        <v>1</v>
      </c>
      <c r="Z11" s="94">
        <f t="shared" si="5"/>
        <v>2</v>
      </c>
      <c r="AA11" s="110">
        <f>SUM(Z11,'Specialty shifts tracker'!V11,'Specialty shifts tracker'!R11)</f>
        <v>8</v>
      </c>
      <c r="AC11" s="115">
        <f>COUNTIF(Calendar!GQ43:HU43,"=L RO")</f>
        <v>3</v>
      </c>
      <c r="AD11" s="81">
        <f>COUNTIF(Calendar!GQ43:HU43,"=L")</f>
        <v>1</v>
      </c>
      <c r="AE11" s="98">
        <f t="shared" si="6"/>
        <v>4</v>
      </c>
      <c r="AG11" s="115">
        <f>COUNTIF(Calendar!HV43:IZ43,"=L RO")</f>
        <v>2</v>
      </c>
      <c r="AH11" s="81">
        <f>COUNTIF(Calendar!HV43:IZ43,"=L")</f>
        <v>0</v>
      </c>
      <c r="AI11" s="98">
        <f t="shared" si="7"/>
        <v>2</v>
      </c>
      <c r="AK11" s="115">
        <f t="shared" ca="1" si="8"/>
        <v>0</v>
      </c>
      <c r="AL11" s="81">
        <f t="shared" ca="1" si="9"/>
        <v>0</v>
      </c>
      <c r="AM11" s="98">
        <f t="shared" ca="1" si="10"/>
        <v>0</v>
      </c>
      <c r="AN11" s="121">
        <f ca="1">SUM(AM11,'Specialty shifts tracker'!AI11,'Specialty shifts tracker'!AE11)</f>
        <v>6</v>
      </c>
      <c r="AP11" s="115">
        <f>COUNTIF(Calendar!KF43:LI43,"=L RO")</f>
        <v>0</v>
      </c>
      <c r="AQ11" s="81">
        <f>COUNTIF(Calendar!KF43:LI43,"=L")</f>
        <v>0</v>
      </c>
      <c r="AR11" s="98">
        <f t="shared" si="11"/>
        <v>0</v>
      </c>
      <c r="AT11" s="115">
        <f>COUNTIF(Calendar!LJ43:MM43,"=L RO")</f>
        <v>0</v>
      </c>
      <c r="AU11" s="81">
        <f>COUNTIF(Calendar!LJ43:MM43,"=L")</f>
        <v>0</v>
      </c>
      <c r="AV11" s="98">
        <f t="shared" si="12"/>
        <v>0</v>
      </c>
      <c r="AX11" s="115">
        <f>COUNTIF(Calendar!MN43:NR43,"=L RO")</f>
        <v>0</v>
      </c>
      <c r="AY11" s="81">
        <f>COUNTIF(Calendar!MN43:NR43,"=L")</f>
        <v>0</v>
      </c>
      <c r="AZ11" s="98">
        <f t="shared" si="13"/>
        <v>0</v>
      </c>
      <c r="BA11" s="121">
        <f>SUM(AZ11,'Specialty shifts tracker'!AV11,'Specialty shifts tracker'!AR11)</f>
        <v>0</v>
      </c>
    </row>
    <row r="12" spans="1:53">
      <c r="A12" t="str">
        <f>Calendar!C44</f>
        <v>Sebastian Gomez</v>
      </c>
      <c r="B12" s="92">
        <f>COUNTIF(Calendar!R44:AV44,"=L RO")</f>
        <v>2</v>
      </c>
      <c r="C12" s="80">
        <f>COUNTIF(Calendar!R44:AV44,"=L")</f>
        <v>0</v>
      </c>
      <c r="D12" s="94">
        <f t="shared" si="0"/>
        <v>2</v>
      </c>
      <c r="F12" s="92">
        <f>COUNTIF(Calendar!AW44:BX44,"=L RO")</f>
        <v>2</v>
      </c>
      <c r="G12" s="80">
        <f>COUNTIF(Calendar!AW44:BX44,"=L")</f>
        <v>0</v>
      </c>
      <c r="H12" s="94">
        <f t="shared" si="1"/>
        <v>2</v>
      </c>
      <c r="J12" s="92">
        <f>COUNTIF(Calendar!BY44:DC44,"=L RO")</f>
        <v>2</v>
      </c>
      <c r="K12" s="81">
        <f>COUNTIF(Calendar!BY44:DC44,"=L")</f>
        <v>0</v>
      </c>
      <c r="L12" s="98">
        <f t="shared" si="2"/>
        <v>2</v>
      </c>
      <c r="M12" s="110">
        <f>SUM('Specialty shifts tracker'!H12,'Specialty shifts tracker'!D12,L12)</f>
        <v>6</v>
      </c>
      <c r="N12" s="80"/>
      <c r="P12" s="92">
        <f>COUNTIF(Calendar!DD44:EG44,"=L RO")</f>
        <v>0</v>
      </c>
      <c r="Q12" s="81">
        <f>COUNTIF(Calendar!DD44:EG44,"=L")</f>
        <v>0</v>
      </c>
      <c r="R12" s="94">
        <f t="shared" si="3"/>
        <v>0</v>
      </c>
      <c r="T12" s="92">
        <f>COUNTIF(Calendar!EH44:FL44,"=L RO")</f>
        <v>1</v>
      </c>
      <c r="U12" s="81">
        <f>COUNTIF(Calendar!EH44:FL44,"=L")</f>
        <v>0</v>
      </c>
      <c r="V12" s="94">
        <f t="shared" si="4"/>
        <v>1</v>
      </c>
      <c r="X12" s="92">
        <f>COUNTIF(Calendar!FM44:GP44,"=L RO")</f>
        <v>0</v>
      </c>
      <c r="Y12" s="81">
        <f>COUNTIF(Calendar!FM44:GP44,"=L")</f>
        <v>1</v>
      </c>
      <c r="Z12" s="94">
        <f t="shared" si="5"/>
        <v>1</v>
      </c>
      <c r="AA12" s="110">
        <f>SUM(Z12,'Specialty shifts tracker'!V12,'Specialty shifts tracker'!R12)</f>
        <v>2</v>
      </c>
      <c r="AC12" s="115">
        <f>COUNTIF(Calendar!GQ44:HU44,"=L RO")</f>
        <v>2</v>
      </c>
      <c r="AD12" s="81">
        <f>COUNTIF(Calendar!GQ44:HU44,"=L")</f>
        <v>0</v>
      </c>
      <c r="AE12" s="98">
        <f t="shared" si="6"/>
        <v>2</v>
      </c>
      <c r="AG12" s="115">
        <f>COUNTIF(Calendar!HV44:IZ44,"=L RO")</f>
        <v>1</v>
      </c>
      <c r="AH12" s="81">
        <f>COUNTIF(Calendar!HV44:IZ44,"=L")</f>
        <v>0</v>
      </c>
      <c r="AI12" s="98">
        <f t="shared" si="7"/>
        <v>1</v>
      </c>
      <c r="AK12" s="115" t="s">
        <v>37</v>
      </c>
      <c r="AL12" s="81" t="s">
        <v>37</v>
      </c>
      <c r="AM12" s="98" t="s">
        <v>37</v>
      </c>
      <c r="AN12" s="121" t="s">
        <v>37</v>
      </c>
      <c r="AP12" s="115" t="s">
        <v>37</v>
      </c>
      <c r="AQ12" s="81" t="s">
        <v>37</v>
      </c>
      <c r="AR12" s="98" t="s">
        <v>37</v>
      </c>
      <c r="AT12" s="115" t="s">
        <v>37</v>
      </c>
      <c r="AU12" s="81" t="s">
        <v>37</v>
      </c>
      <c r="AV12" s="98" t="s">
        <v>37</v>
      </c>
      <c r="AX12" s="115" t="s">
        <v>37</v>
      </c>
      <c r="AY12" s="81" t="s">
        <v>37</v>
      </c>
      <c r="AZ12" s="98" t="s">
        <v>37</v>
      </c>
      <c r="BA12" s="121" t="s">
        <v>37</v>
      </c>
    </row>
    <row r="13" spans="1:53">
      <c r="A13" t="str">
        <f>Calendar!C45</f>
        <v>Rodrigo Perez</v>
      </c>
      <c r="B13" s="92">
        <f>COUNTIF(Calendar!R45:AV45,"=L RO")</f>
        <v>0</v>
      </c>
      <c r="C13" s="80">
        <f>COUNTIF(Calendar!R45:AV45,"=L")</f>
        <v>1</v>
      </c>
      <c r="D13" s="94">
        <f t="shared" si="0"/>
        <v>1</v>
      </c>
      <c r="F13" s="92">
        <f>COUNTIF(Calendar!AW45:BX45,"=L RO")</f>
        <v>0</v>
      </c>
      <c r="G13" s="80">
        <f>COUNTIF(Calendar!AW45:BX45,"=L")</f>
        <v>0</v>
      </c>
      <c r="H13" s="94">
        <f t="shared" si="1"/>
        <v>0</v>
      </c>
      <c r="J13" s="92">
        <f>COUNTIF(Calendar!BY45:DC45,"=L RO")</f>
        <v>0</v>
      </c>
      <c r="K13" s="81">
        <f>COUNTIF(Calendar!BY45:DC45,"=L")</f>
        <v>0</v>
      </c>
      <c r="L13" s="98">
        <f t="shared" si="2"/>
        <v>0</v>
      </c>
      <c r="M13" s="110">
        <f>SUM('Specialty shifts tracker'!H13,'Specialty shifts tracker'!D13,L13)</f>
        <v>1</v>
      </c>
      <c r="N13" s="80"/>
      <c r="P13" s="92">
        <f>COUNTIF(Calendar!DD45:EG45,"=L RO")</f>
        <v>1</v>
      </c>
      <c r="Q13" s="81">
        <f>COUNTIF(Calendar!DD45:EG45,"=L")</f>
        <v>0</v>
      </c>
      <c r="R13" s="94">
        <f t="shared" si="3"/>
        <v>1</v>
      </c>
      <c r="T13" s="92">
        <f>COUNTIF(Calendar!EH45:FL45,"=L RO")</f>
        <v>1</v>
      </c>
      <c r="U13" s="81">
        <f>COUNTIF(Calendar!EH45:FL45,"=L")</f>
        <v>0</v>
      </c>
      <c r="V13" s="94">
        <f t="shared" si="4"/>
        <v>1</v>
      </c>
      <c r="X13" s="92">
        <f>COUNTIF(Calendar!FM45:GP45,"=L RO")</f>
        <v>0</v>
      </c>
      <c r="Y13" s="81">
        <f>COUNTIF(Calendar!FM45:GP45,"=L")</f>
        <v>0</v>
      </c>
      <c r="Z13" s="94">
        <f t="shared" si="5"/>
        <v>0</v>
      </c>
      <c r="AA13" s="110">
        <f>SUM(Z13,'Specialty shifts tracker'!V13,'Specialty shifts tracker'!R13)</f>
        <v>2</v>
      </c>
      <c r="AC13" s="115" t="s">
        <v>37</v>
      </c>
      <c r="AD13" s="81" t="s">
        <v>37</v>
      </c>
      <c r="AE13" s="98" t="s">
        <v>37</v>
      </c>
      <c r="AG13" s="115" t="s">
        <v>37</v>
      </c>
      <c r="AH13" s="81" t="s">
        <v>37</v>
      </c>
      <c r="AI13" s="98" t="s">
        <v>37</v>
      </c>
      <c r="AK13" s="115" t="s">
        <v>37</v>
      </c>
      <c r="AL13" s="81" t="s">
        <v>37</v>
      </c>
      <c r="AM13" s="98" t="s">
        <v>37</v>
      </c>
      <c r="AN13" s="121" t="s">
        <v>37</v>
      </c>
      <c r="AP13" s="115" t="s">
        <v>37</v>
      </c>
      <c r="AQ13" s="81" t="s">
        <v>37</v>
      </c>
      <c r="AR13" s="98" t="s">
        <v>37</v>
      </c>
      <c r="AT13" s="115" t="s">
        <v>37</v>
      </c>
      <c r="AU13" s="81" t="s">
        <v>37</v>
      </c>
      <c r="AV13" s="98" t="s">
        <v>37</v>
      </c>
      <c r="AX13" s="115" t="s">
        <v>37</v>
      </c>
      <c r="AY13" s="81" t="s">
        <v>37</v>
      </c>
      <c r="AZ13" s="98" t="s">
        <v>37</v>
      </c>
      <c r="BA13" s="121" t="s">
        <v>37</v>
      </c>
    </row>
    <row r="14" spans="1:53">
      <c r="A14" t="str">
        <f>Calendar!C46</f>
        <v>Jose Carlos Marin</v>
      </c>
      <c r="B14" s="92">
        <f>COUNTIF(Calendar!R46:AV46,"=L RO")</f>
        <v>1</v>
      </c>
      <c r="C14" s="80">
        <f>COUNTIF(Calendar!R46:AV46,"=L")</f>
        <v>0</v>
      </c>
      <c r="D14" s="94">
        <f t="shared" si="0"/>
        <v>1</v>
      </c>
      <c r="F14" s="92">
        <f>COUNTIF(Calendar!AW46:BX46,"=L RO")</f>
        <v>1</v>
      </c>
      <c r="G14" s="80">
        <f>COUNTIF(Calendar!AW46:BX46,"=L")</f>
        <v>1</v>
      </c>
      <c r="H14" s="94">
        <f t="shared" si="1"/>
        <v>2</v>
      </c>
      <c r="J14" s="92">
        <f>COUNTIF(Calendar!BY46:DC46,"=L RO")</f>
        <v>2</v>
      </c>
      <c r="K14" s="81">
        <f>COUNTIF(Calendar!BY46:DC46,"=L")</f>
        <v>2</v>
      </c>
      <c r="L14" s="98">
        <f t="shared" si="2"/>
        <v>4</v>
      </c>
      <c r="M14" s="110">
        <f>SUM('Specialty shifts tracker'!H14,'Specialty shifts tracker'!D14,L14)</f>
        <v>7</v>
      </c>
      <c r="N14" s="80"/>
      <c r="P14" s="92">
        <f>COUNTIF(Calendar!DD46:EG46,"=L RO")</f>
        <v>3</v>
      </c>
      <c r="Q14" s="81">
        <f>COUNTIF(Calendar!DD46:EG46,"=L")</f>
        <v>0</v>
      </c>
      <c r="R14" s="94">
        <f t="shared" si="3"/>
        <v>3</v>
      </c>
      <c r="T14" s="90">
        <f>COUNTIF(Calendar!EH46:FL46,"=L RO")</f>
        <v>0</v>
      </c>
      <c r="U14" s="87">
        <f>COUNTIF(Calendar!EH46:FL46,"=L")</f>
        <v>0</v>
      </c>
      <c r="V14" s="91">
        <f t="shared" si="4"/>
        <v>0</v>
      </c>
      <c r="X14" s="92">
        <f>COUNTIF(Calendar!FM46:GP46,"=L RO")</f>
        <v>1</v>
      </c>
      <c r="Y14" s="81">
        <f>COUNTIF(Calendar!FM46:GP46,"=L")</f>
        <v>2</v>
      </c>
      <c r="Z14" s="94">
        <f t="shared" si="5"/>
        <v>3</v>
      </c>
      <c r="AA14" s="110">
        <f>SUM(Z14,'Specialty shifts tracker'!V14,'Specialty shifts tracker'!R14)</f>
        <v>6</v>
      </c>
      <c r="AC14" s="115">
        <f>COUNTIF(Calendar!GQ46:HU46,"=L RO")</f>
        <v>0</v>
      </c>
      <c r="AD14" s="81">
        <f>COUNTIF(Calendar!GQ46:HU46,"=L")</f>
        <v>1</v>
      </c>
      <c r="AE14" s="98">
        <f>SUM(AC14:AD14)</f>
        <v>1</v>
      </c>
      <c r="AG14" s="115">
        <f>COUNTIF(Calendar!HV46:IZ46,"=L RO")</f>
        <v>0</v>
      </c>
      <c r="AH14" s="81">
        <f>COUNTIF(Calendar!HV46:IZ46,"=L")</f>
        <v>0</v>
      </c>
      <c r="AI14" s="98">
        <f>SUM(AG14:AH14)</f>
        <v>0</v>
      </c>
      <c r="AK14" s="115" t="s">
        <v>37</v>
      </c>
      <c r="AL14" s="81" t="s">
        <v>37</v>
      </c>
      <c r="AM14" s="98" t="s">
        <v>37</v>
      </c>
      <c r="AN14" s="121" t="s">
        <v>37</v>
      </c>
      <c r="AP14" s="115" t="s">
        <v>37</v>
      </c>
      <c r="AQ14" s="81" t="s">
        <v>37</v>
      </c>
      <c r="AR14" s="98" t="s">
        <v>37</v>
      </c>
      <c r="AT14" s="115" t="s">
        <v>37</v>
      </c>
      <c r="AU14" s="81" t="s">
        <v>37</v>
      </c>
      <c r="AV14" s="98" t="s">
        <v>37</v>
      </c>
      <c r="AX14" s="115" t="s">
        <v>37</v>
      </c>
      <c r="AY14" s="81" t="s">
        <v>37</v>
      </c>
      <c r="AZ14" s="98" t="s">
        <v>37</v>
      </c>
      <c r="BA14" s="121" t="s">
        <v>37</v>
      </c>
    </row>
    <row r="15" spans="1:53">
      <c r="A15" t="str">
        <f>Calendar!C47</f>
        <v>Raul Brenes</v>
      </c>
      <c r="B15" s="92">
        <f>COUNTIF(Calendar!R47:AV47,"=L RO")</f>
        <v>3</v>
      </c>
      <c r="C15" s="80">
        <f>COUNTIF(Calendar!R47:AV47,"=L")</f>
        <v>2</v>
      </c>
      <c r="D15" s="94">
        <f t="shared" si="0"/>
        <v>5</v>
      </c>
      <c r="F15" s="92">
        <f>COUNTIF(Calendar!AW47:BX47,"=L RO")</f>
        <v>4</v>
      </c>
      <c r="G15" s="80">
        <f>COUNTIF(Calendar!AW47:BX47,"=L")</f>
        <v>0</v>
      </c>
      <c r="H15" s="94">
        <f t="shared" si="1"/>
        <v>4</v>
      </c>
      <c r="J15" s="92">
        <f>COUNTIF(Calendar!BY47:DC47,"=L RO")</f>
        <v>0</v>
      </c>
      <c r="K15" s="81">
        <f>COUNTIF(Calendar!BY47:DC47,"=L")</f>
        <v>0</v>
      </c>
      <c r="L15" s="98">
        <f t="shared" si="2"/>
        <v>0</v>
      </c>
      <c r="M15" s="110">
        <f>SUM('Specialty shifts tracker'!H15,'Specialty shifts tracker'!D15,L15)</f>
        <v>9</v>
      </c>
      <c r="N15" s="80"/>
      <c r="P15" s="92">
        <f>COUNTIF(Calendar!DD47:EG47,"=L RO")</f>
        <v>0</v>
      </c>
      <c r="Q15" s="81">
        <f>COUNTIF(Calendar!DD47:EG47,"=L")</f>
        <v>0</v>
      </c>
      <c r="R15" s="94">
        <f t="shared" si="3"/>
        <v>0</v>
      </c>
      <c r="T15" s="92">
        <f>COUNTIF(Calendar!EH47:FL47,"=L RO")</f>
        <v>0</v>
      </c>
      <c r="U15" s="81">
        <f>COUNTIF(Calendar!EH47:FL47,"=L")</f>
        <v>0</v>
      </c>
      <c r="V15" s="94">
        <f t="shared" si="4"/>
        <v>0</v>
      </c>
      <c r="X15" s="92">
        <f>COUNTIF(Calendar!FM47:GP47,"=L RO")</f>
        <v>1</v>
      </c>
      <c r="Y15" s="81">
        <f>COUNTIF(Calendar!FM47:GP47,"=L")</f>
        <v>0</v>
      </c>
      <c r="Z15" s="94">
        <f t="shared" si="5"/>
        <v>1</v>
      </c>
      <c r="AA15" s="110">
        <f>SUM(Z15,'Specialty shifts tracker'!V15,'Specialty shifts tracker'!R15)</f>
        <v>1</v>
      </c>
      <c r="AC15" s="115">
        <f>COUNTIF(Calendar!GQ47:HU47,"=L RO")</f>
        <v>0</v>
      </c>
      <c r="AD15" s="81">
        <f>COUNTIF(Calendar!GQ47:HU47,"=L")</f>
        <v>0</v>
      </c>
      <c r="AE15" s="98">
        <f>SUM(AC15:AD15)</f>
        <v>0</v>
      </c>
      <c r="AG15" s="115">
        <f>COUNTIF(Calendar!HV47:IZ47,"=L RO")</f>
        <v>5</v>
      </c>
      <c r="AH15" s="81">
        <f>COUNTIF(Calendar!HV47:IZ47,"=L")</f>
        <v>0</v>
      </c>
      <c r="AI15" s="98">
        <f>SUM(AG15:AH15)</f>
        <v>5</v>
      </c>
      <c r="AK15" s="115">
        <f ca="1">COUNTIF(AK15:AN15,"=L RO")</f>
        <v>0</v>
      </c>
      <c r="AL15" s="81">
        <f ca="1">COUNTIF(AK15:AN15,"=L")</f>
        <v>0</v>
      </c>
      <c r="AM15" s="98">
        <f ca="1">SUM(AK15:AL15)</f>
        <v>0</v>
      </c>
      <c r="AN15" s="121">
        <f ca="1">SUM(AM15,'Specialty shifts tracker'!AI15,'Specialty shifts tracker'!AE15)</f>
        <v>5</v>
      </c>
      <c r="AP15" s="115">
        <f>COUNTIF(Calendar!KF47:LI47,"=L RO")</f>
        <v>2</v>
      </c>
      <c r="AQ15" s="81">
        <f>COUNTIF(Calendar!KF47:LI47,"=L")</f>
        <v>0</v>
      </c>
      <c r="AR15" s="98">
        <f>SUM(AP15:AQ15)</f>
        <v>2</v>
      </c>
      <c r="AT15" s="115">
        <f>COUNTIF(Calendar!LJ47:MM47,"=L RO")</f>
        <v>0</v>
      </c>
      <c r="AU15" s="81">
        <f>COUNTIF(Calendar!LJ47:MM47,"=L")</f>
        <v>0</v>
      </c>
      <c r="AV15" s="98">
        <f>SUM(AT15:AU15)</f>
        <v>0</v>
      </c>
      <c r="AX15" s="115">
        <f>COUNTIF(Calendar!MN47:NR47,"=L RO")</f>
        <v>0</v>
      </c>
      <c r="AY15" s="81">
        <f>COUNTIF(Calendar!MN47:NR47,"=L")</f>
        <v>0</v>
      </c>
      <c r="AZ15" s="98">
        <f>SUM(AX15:AY15)</f>
        <v>0</v>
      </c>
      <c r="BA15" s="121">
        <f>SUM(AZ15,'Specialty shifts tracker'!AV15,'Specialty shifts tracker'!AR15)</f>
        <v>2</v>
      </c>
    </row>
    <row r="16" spans="1:53">
      <c r="A16" t="str">
        <f>Calendar!C48</f>
        <v>Rosemberg Tirado</v>
      </c>
      <c r="B16" s="92">
        <f>COUNTIF(Calendar!R48:AV48,"=L RO")</f>
        <v>4</v>
      </c>
      <c r="C16" s="80">
        <f>COUNTIF(Calendar!R48:AV48,"=L")</f>
        <v>0</v>
      </c>
      <c r="D16" s="94">
        <f t="shared" si="0"/>
        <v>4</v>
      </c>
      <c r="F16" s="92">
        <f>COUNTIF(Calendar!AW48:BX48,"=L RO")</f>
        <v>3</v>
      </c>
      <c r="G16" s="80">
        <f>COUNTIF(Calendar!AW48:BX48,"=L")</f>
        <v>0</v>
      </c>
      <c r="H16" s="94">
        <f t="shared" si="1"/>
        <v>3</v>
      </c>
      <c r="J16" s="92">
        <f>COUNTIF(Calendar!BY48:DC48,"=L RO")</f>
        <v>1</v>
      </c>
      <c r="K16" s="81">
        <f>COUNTIF(Calendar!BY48:DC48,"=L")</f>
        <v>0</v>
      </c>
      <c r="L16" s="98">
        <f t="shared" si="2"/>
        <v>1</v>
      </c>
      <c r="M16" s="110">
        <f>SUM('Specialty shifts tracker'!H16,'Specialty shifts tracker'!D16,L16)</f>
        <v>8</v>
      </c>
      <c r="N16" s="80"/>
      <c r="P16" s="92">
        <f>COUNTIF(Calendar!DD48:EG48,"=L RO")</f>
        <v>5</v>
      </c>
      <c r="Q16" s="81">
        <f>COUNTIF(Calendar!DD48:EG48,"=L")</f>
        <v>0</v>
      </c>
      <c r="R16" s="94">
        <f t="shared" si="3"/>
        <v>5</v>
      </c>
      <c r="T16" s="92">
        <f>COUNTIF(Calendar!EH48:FL48,"=L RO")</f>
        <v>1</v>
      </c>
      <c r="U16" s="81">
        <f>COUNTIF(Calendar!EH48:FL48,"=L")</f>
        <v>0</v>
      </c>
      <c r="V16" s="94">
        <f t="shared" si="4"/>
        <v>1</v>
      </c>
      <c r="X16" s="92">
        <f>COUNTIF(Calendar!FM48:GP48,"=L RO")</f>
        <v>0</v>
      </c>
      <c r="Y16" s="81">
        <f>COUNTIF(Calendar!FM48:GP48,"=L")</f>
        <v>0</v>
      </c>
      <c r="Z16" s="94">
        <f t="shared" si="5"/>
        <v>0</v>
      </c>
      <c r="AA16" s="110">
        <f>SUM(Z16,'Specialty shifts tracker'!V16,'Specialty shifts tracker'!R16)</f>
        <v>6</v>
      </c>
      <c r="AC16" s="115">
        <f>COUNTIF(Calendar!GQ48:HU48,"=L RO")</f>
        <v>0</v>
      </c>
      <c r="AD16" s="81">
        <f>COUNTIF(Calendar!GQ48:HU48,"=L")</f>
        <v>0</v>
      </c>
      <c r="AE16" s="98">
        <f>SUM(AC16:AD16)</f>
        <v>0</v>
      </c>
      <c r="AG16" s="115">
        <f>COUNTIF(Calendar!HV48:IZ48,"=L RO")</f>
        <v>0</v>
      </c>
      <c r="AH16" s="81">
        <f>COUNTIF(Calendar!HV48:IZ48,"=L")</f>
        <v>0</v>
      </c>
      <c r="AI16" s="98">
        <f>SUM(AG16:AH16)</f>
        <v>0</v>
      </c>
      <c r="AK16" s="115" t="s">
        <v>37</v>
      </c>
      <c r="AL16" s="81" t="s">
        <v>37</v>
      </c>
      <c r="AM16" s="98" t="s">
        <v>37</v>
      </c>
      <c r="AN16" s="121" t="s">
        <v>37</v>
      </c>
      <c r="AP16" s="115" t="s">
        <v>37</v>
      </c>
      <c r="AQ16" s="81" t="s">
        <v>37</v>
      </c>
      <c r="AR16" s="98" t="s">
        <v>37</v>
      </c>
      <c r="AT16" s="115" t="s">
        <v>37</v>
      </c>
      <c r="AU16" s="81" t="s">
        <v>37</v>
      </c>
      <c r="AV16" s="98" t="s">
        <v>37</v>
      </c>
      <c r="AX16" s="115" t="s">
        <v>37</v>
      </c>
      <c r="AY16" s="81" t="s">
        <v>37</v>
      </c>
      <c r="AZ16" s="98" t="s">
        <v>37</v>
      </c>
      <c r="BA16" s="121" t="s">
        <v>37</v>
      </c>
    </row>
    <row r="17" spans="1:53">
      <c r="A17" t="str">
        <f>Calendar!C49</f>
        <v>David Montero</v>
      </c>
      <c r="B17" s="92">
        <f>COUNTIF(Calendar!R49:AV49,"=L RO")</f>
        <v>0</v>
      </c>
      <c r="C17" s="80">
        <f>COUNTIF(Calendar!R49:AV49,"=L")</f>
        <v>0</v>
      </c>
      <c r="D17" s="94">
        <f t="shared" si="0"/>
        <v>0</v>
      </c>
      <c r="F17" s="92">
        <f>COUNTIF(Calendar!AW49:BX49,"=L RO")</f>
        <v>0</v>
      </c>
      <c r="G17" s="80">
        <f>COUNTIF(Calendar!AW49:BX49,"=L")</f>
        <v>0</v>
      </c>
      <c r="H17" s="94">
        <f t="shared" si="1"/>
        <v>0</v>
      </c>
      <c r="J17" s="92">
        <f>COUNTIF(Calendar!BY49:DC49,"=L RO")</f>
        <v>0</v>
      </c>
      <c r="K17" s="81">
        <f>COUNTIF(Calendar!BY49:DC49,"=L")</f>
        <v>0</v>
      </c>
      <c r="L17" s="98">
        <f t="shared" si="2"/>
        <v>0</v>
      </c>
      <c r="M17" s="110">
        <f>SUM('Specialty shifts tracker'!H17,'Specialty shifts tracker'!D17,L17)</f>
        <v>0</v>
      </c>
      <c r="N17" s="80"/>
      <c r="P17" s="92">
        <f>COUNTIF(Calendar!DD49:EG49,"=L RO")</f>
        <v>0</v>
      </c>
      <c r="Q17" s="81">
        <f>COUNTIF(Calendar!DD49:EG49,"=L")</f>
        <v>0</v>
      </c>
      <c r="R17" s="94">
        <f t="shared" si="3"/>
        <v>0</v>
      </c>
      <c r="T17" s="90">
        <f>COUNTIF(Calendar!EH49:FL49,"=L RO")</f>
        <v>0</v>
      </c>
      <c r="U17" s="87">
        <f>COUNTIF(Calendar!EH49:FL49,"=L")</f>
        <v>0</v>
      </c>
      <c r="V17" s="91">
        <f t="shared" si="4"/>
        <v>0</v>
      </c>
      <c r="X17" s="92">
        <f>COUNTIF(Calendar!FM49:GP49,"=L RO")</f>
        <v>0</v>
      </c>
      <c r="Y17" s="81">
        <f>COUNTIF(Calendar!FM49:GP49,"=L")</f>
        <v>0</v>
      </c>
      <c r="Z17" s="94">
        <f t="shared" si="5"/>
        <v>0</v>
      </c>
      <c r="AA17" s="110">
        <f>SUM(Z17,'Specialty shifts tracker'!V17,'Specialty shifts tracker'!R17)</f>
        <v>0</v>
      </c>
      <c r="AC17" s="115">
        <f>COUNTIF(Calendar!GQ49:HU49,"=L RO")</f>
        <v>0</v>
      </c>
      <c r="AD17" s="81">
        <f>COUNTIF(Calendar!GQ49:HU49,"=L")</f>
        <v>0</v>
      </c>
      <c r="AE17" s="98">
        <f>SUM(AC17:AD17)</f>
        <v>0</v>
      </c>
      <c r="AG17" s="115">
        <f>COUNTIF(Calendar!HV49:IZ49,"=L RO")</f>
        <v>0</v>
      </c>
      <c r="AH17" s="81">
        <f>COUNTIF(Calendar!HV49:IZ49,"=L")</f>
        <v>0</v>
      </c>
      <c r="AI17" s="98">
        <f>SUM(AG17:AH17)</f>
        <v>0</v>
      </c>
      <c r="AK17" s="115">
        <f ca="1">COUNTIF(AK17:AN17,"=L RO")</f>
        <v>0</v>
      </c>
      <c r="AL17" s="81">
        <f ca="1">COUNTIF(AK17:AN17,"=L")</f>
        <v>0</v>
      </c>
      <c r="AM17" s="98">
        <f ca="1">SUM(AK17:AL17)</f>
        <v>0</v>
      </c>
      <c r="AN17" s="121">
        <f ca="1">SUM(AM17,'Specialty shifts tracker'!AI17,'Specialty shifts tracker'!AE17)</f>
        <v>0</v>
      </c>
      <c r="AP17" s="115">
        <f>COUNTIF(Calendar!KF49:LI49,"=L RO")</f>
        <v>0</v>
      </c>
      <c r="AQ17" s="81">
        <f>COUNTIF(Calendar!KF49:LI49,"=L")</f>
        <v>0</v>
      </c>
      <c r="AR17" s="98">
        <f>SUM(AP17:AQ17)</f>
        <v>0</v>
      </c>
      <c r="AT17" s="115">
        <f>COUNTIF(Calendar!LJ49:MM49,"=L RO")</f>
        <v>0</v>
      </c>
      <c r="AU17" s="81">
        <f>COUNTIF(Calendar!LJ49:MM49,"=L")</f>
        <v>0</v>
      </c>
      <c r="AV17" s="98">
        <f>SUM(AT17:AU17)</f>
        <v>0</v>
      </c>
      <c r="AX17" s="115">
        <f>COUNTIF(Calendar!MN49:NR49,"=L RO")</f>
        <v>0</v>
      </c>
      <c r="AY17" s="81">
        <f>COUNTIF(Calendar!MN49:NR49,"=L")</f>
        <v>0</v>
      </c>
      <c r="AZ17" s="98">
        <f>SUM(AX17:AY17)</f>
        <v>0</v>
      </c>
      <c r="BA17" s="121">
        <f>SUM(AZ17,'Specialty shifts tracker'!AV17,'Specialty shifts tracker'!AR17)</f>
        <v>0</v>
      </c>
    </row>
    <row r="18" spans="1:53">
      <c r="A18" t="str">
        <f>Calendar!C50</f>
        <v>Felix Soto</v>
      </c>
      <c r="B18" s="92">
        <f>COUNTIF(Calendar!R50:AV50,"=L RO")</f>
        <v>1</v>
      </c>
      <c r="C18" s="80">
        <f>COUNTIF(Calendar!R50:AV50,"=L")</f>
        <v>2</v>
      </c>
      <c r="D18" s="94">
        <f t="shared" si="0"/>
        <v>3</v>
      </c>
      <c r="F18" s="92">
        <f>COUNTIF(Calendar!AW50:BX50,"=L RO")</f>
        <v>3</v>
      </c>
      <c r="G18" s="80">
        <f>COUNTIF(Calendar!AW50:BX50,"=L")</f>
        <v>3</v>
      </c>
      <c r="H18" s="94">
        <f t="shared" si="1"/>
        <v>6</v>
      </c>
      <c r="J18" s="92">
        <f>COUNTIF(Calendar!BY50:DC50,"=L RO")</f>
        <v>4</v>
      </c>
      <c r="K18" s="81">
        <f>COUNTIF(Calendar!BY50:DC50,"=L")</f>
        <v>2</v>
      </c>
      <c r="L18" s="98">
        <f t="shared" si="2"/>
        <v>6</v>
      </c>
      <c r="M18" s="110">
        <f>SUM('Specialty shifts tracker'!H18,'Specialty shifts tracker'!D18,L18)</f>
        <v>15</v>
      </c>
      <c r="N18" s="80"/>
      <c r="P18" s="92">
        <f>COUNTIF(Calendar!DD50:EG50,"=L RO")</f>
        <v>2</v>
      </c>
      <c r="Q18" s="81">
        <f>COUNTIF(Calendar!DD50:EG50,"=L")</f>
        <v>0</v>
      </c>
      <c r="R18" s="94">
        <f t="shared" si="3"/>
        <v>2</v>
      </c>
      <c r="T18" s="92">
        <f>COUNTIF(Calendar!EH50:FL50,"=L RO")</f>
        <v>4</v>
      </c>
      <c r="U18" s="81">
        <f>COUNTIF(Calendar!EH50:FL50,"=L")</f>
        <v>0</v>
      </c>
      <c r="V18" s="94">
        <f t="shared" si="4"/>
        <v>4</v>
      </c>
      <c r="X18" s="92">
        <f>COUNTIF(Calendar!FM50:GP50,"=L RO")</f>
        <v>2</v>
      </c>
      <c r="Y18" s="81">
        <f>COUNTIF(Calendar!FM50:GP50,"=L")</f>
        <v>1</v>
      </c>
      <c r="Z18" s="94">
        <f t="shared" si="5"/>
        <v>3</v>
      </c>
      <c r="AA18" s="110">
        <f>SUM(Z18,'Specialty shifts tracker'!V18,'Specialty shifts tracker'!R18)</f>
        <v>9</v>
      </c>
      <c r="AC18" s="115" t="s">
        <v>37</v>
      </c>
      <c r="AD18" s="81" t="s">
        <v>37</v>
      </c>
      <c r="AE18" s="98" t="s">
        <v>37</v>
      </c>
      <c r="AG18" s="115" t="s">
        <v>37</v>
      </c>
      <c r="AH18" s="81" t="s">
        <v>37</v>
      </c>
      <c r="AI18" s="98" t="s">
        <v>37</v>
      </c>
      <c r="AK18" s="115" t="s">
        <v>37</v>
      </c>
      <c r="AL18" s="81" t="s">
        <v>37</v>
      </c>
      <c r="AM18" s="98" t="s">
        <v>37</v>
      </c>
      <c r="AN18" s="121" t="s">
        <v>37</v>
      </c>
      <c r="AP18" s="115" t="s">
        <v>37</v>
      </c>
      <c r="AQ18" s="81" t="s">
        <v>37</v>
      </c>
      <c r="AR18" s="98" t="s">
        <v>37</v>
      </c>
      <c r="AT18" s="115" t="s">
        <v>37</v>
      </c>
      <c r="AU18" s="81" t="s">
        <v>37</v>
      </c>
      <c r="AV18" s="98" t="s">
        <v>37</v>
      </c>
      <c r="AX18" s="115" t="s">
        <v>37</v>
      </c>
      <c r="AY18" s="81" t="s">
        <v>37</v>
      </c>
      <c r="AZ18" s="98" t="s">
        <v>37</v>
      </c>
      <c r="BA18" s="121" t="s">
        <v>37</v>
      </c>
    </row>
    <row r="19" spans="1:53">
      <c r="A19" t="str">
        <f>Calendar!C51</f>
        <v>Emmanuel Villarreal</v>
      </c>
      <c r="B19" s="92">
        <f>COUNTIF(Calendar!R51:AV51,"=L RO")</f>
        <v>1</v>
      </c>
      <c r="C19" s="80">
        <f>COUNTIF(Calendar!R51:AV51,"=L")</f>
        <v>1</v>
      </c>
      <c r="D19" s="94">
        <f t="shared" si="0"/>
        <v>2</v>
      </c>
      <c r="F19" s="92">
        <f>COUNTIF(Calendar!AW51:BX51,"=L RO")</f>
        <v>2</v>
      </c>
      <c r="G19" s="80">
        <f>COUNTIF(Calendar!AW51:BX51,"=L")</f>
        <v>0</v>
      </c>
      <c r="H19" s="94">
        <f t="shared" si="1"/>
        <v>2</v>
      </c>
      <c r="J19" s="92">
        <f>COUNTIF(Calendar!BY51:DC51,"=L RO")</f>
        <v>5</v>
      </c>
      <c r="K19" s="81">
        <f>COUNTIF(Calendar!BY51:DC51,"=L")</f>
        <v>0</v>
      </c>
      <c r="L19" s="98">
        <f t="shared" si="2"/>
        <v>5</v>
      </c>
      <c r="M19" s="110">
        <f>SUM('Specialty shifts tracker'!H19,'Specialty shifts tracker'!D19,L19)</f>
        <v>9</v>
      </c>
      <c r="N19" s="80"/>
      <c r="P19" s="92">
        <f>COUNTIF(Calendar!DD51:EG51,"=L RO")</f>
        <v>2</v>
      </c>
      <c r="Q19" s="81">
        <f>COUNTIF(Calendar!DD51:EG51,"=L")</f>
        <v>0</v>
      </c>
      <c r="R19" s="94">
        <f t="shared" si="3"/>
        <v>2</v>
      </c>
      <c r="T19" s="92">
        <f>COUNTIF(Calendar!EH51:FL51,"=L RO")</f>
        <v>1</v>
      </c>
      <c r="U19" s="81">
        <f>COUNTIF(Calendar!EH51:FL51,"=L")</f>
        <v>0</v>
      </c>
      <c r="V19" s="94">
        <f t="shared" si="4"/>
        <v>1</v>
      </c>
      <c r="X19" s="92">
        <f>COUNTIF(Calendar!FM51:GP51,"=L RO")</f>
        <v>2</v>
      </c>
      <c r="Y19" s="81">
        <f>COUNTIF(Calendar!FM51:GP51,"=L")</f>
        <v>0</v>
      </c>
      <c r="Z19" s="94">
        <f t="shared" si="5"/>
        <v>2</v>
      </c>
      <c r="AA19" s="110">
        <f>SUM(Z19,'Specialty shifts tracker'!V19,'Specialty shifts tracker'!R19)</f>
        <v>5</v>
      </c>
      <c r="AC19" s="115">
        <f>COUNTIF(Calendar!GQ51:HU51,"=L RO")</f>
        <v>1</v>
      </c>
      <c r="AD19" s="81">
        <f>COUNTIF(Calendar!GQ51:HU51,"=L")</f>
        <v>0</v>
      </c>
      <c r="AE19" s="98">
        <f t="shared" ref="AE19:AE44" si="14">SUM(AC19:AD19)</f>
        <v>1</v>
      </c>
      <c r="AG19" s="115">
        <f>COUNTIF(Calendar!HV51:IZ51,"=L RO")</f>
        <v>3</v>
      </c>
      <c r="AH19" s="81">
        <f>COUNTIF(Calendar!HV51:IZ51,"=L")</f>
        <v>0</v>
      </c>
      <c r="AI19" s="98">
        <f t="shared" ref="AI19:AI44" si="15">SUM(AG19:AH19)</f>
        <v>3</v>
      </c>
      <c r="AK19" s="115">
        <f t="shared" ref="AK19:AK25" ca="1" si="16">COUNTIF(AK19:AN19,"=L RO")</f>
        <v>1</v>
      </c>
      <c r="AL19" s="81">
        <f t="shared" ref="AL19:AL25" ca="1" si="17">COUNTIF(AK19:AN19,"=L")</f>
        <v>0</v>
      </c>
      <c r="AM19" s="98">
        <f t="shared" ref="AM19:AM33" ca="1" si="18">SUM(AK19:AL19)</f>
        <v>1</v>
      </c>
      <c r="AN19" s="121">
        <f ca="1">SUM(AM19,'Specialty shifts tracker'!AI19,'Specialty shifts tracker'!AE19)</f>
        <v>5</v>
      </c>
      <c r="AP19" s="115">
        <f>COUNTIF(Calendar!KF51:LI51,"=L RO")</f>
        <v>2</v>
      </c>
      <c r="AQ19" s="81">
        <f>COUNTIF(Calendar!KF51:LI51,"=L")</f>
        <v>0</v>
      </c>
      <c r="AR19" s="98">
        <f t="shared" ref="AR19:AR27" si="19">SUM(AP19:AQ19)</f>
        <v>2</v>
      </c>
      <c r="AT19" s="115">
        <f>COUNTIF(Calendar!LJ51:MM51,"=L RO")</f>
        <v>0</v>
      </c>
      <c r="AU19" s="81">
        <f>COUNTIF(Calendar!LJ51:MM51,"=L")</f>
        <v>0</v>
      </c>
      <c r="AV19" s="98">
        <f t="shared" ref="AV19:AV27" si="20">SUM(AT19:AU19)</f>
        <v>0</v>
      </c>
      <c r="AX19" s="115">
        <f>COUNTIF(Calendar!MN51:NR51,"=L RO")</f>
        <v>0</v>
      </c>
      <c r="AY19" s="81">
        <f>COUNTIF(Calendar!MN51:NR51,"=L")</f>
        <v>0</v>
      </c>
      <c r="AZ19" s="98">
        <f t="shared" ref="AZ19:AZ27" si="21">SUM(AX19:AY19)</f>
        <v>0</v>
      </c>
      <c r="BA19" s="121">
        <f>SUM(AZ19,'Specialty shifts tracker'!AV19,'Specialty shifts tracker'!AR19)</f>
        <v>2</v>
      </c>
    </row>
    <row r="20" spans="1:53">
      <c r="A20" t="str">
        <f>Calendar!C52</f>
        <v>Cristian Giro</v>
      </c>
      <c r="B20" s="92">
        <f>COUNTIF(Calendar!R52:AV52,"=L RO")</f>
        <v>1</v>
      </c>
      <c r="C20" s="80">
        <f>COUNTIF(Calendar!R52:AV52,"=L")</f>
        <v>0</v>
      </c>
      <c r="D20" s="94">
        <f t="shared" si="0"/>
        <v>1</v>
      </c>
      <c r="F20" s="92">
        <f>COUNTIF(Calendar!AW52:BX52,"=L RO")</f>
        <v>1</v>
      </c>
      <c r="G20" s="80">
        <f>COUNTIF(Calendar!AW52:BX52,"=L")</f>
        <v>0</v>
      </c>
      <c r="H20" s="94">
        <f t="shared" si="1"/>
        <v>1</v>
      </c>
      <c r="J20" s="92">
        <f>COUNTIF(Calendar!BY52:DC52,"=L RO")</f>
        <v>1</v>
      </c>
      <c r="K20" s="81">
        <f>COUNTIF(Calendar!BY52:DC52,"=L")</f>
        <v>0</v>
      </c>
      <c r="L20" s="98">
        <f t="shared" si="2"/>
        <v>1</v>
      </c>
      <c r="M20" s="110">
        <f>SUM('Specialty shifts tracker'!H20,'Specialty shifts tracker'!D20,L20)</f>
        <v>3</v>
      </c>
      <c r="N20" s="80"/>
      <c r="P20" s="92">
        <f>COUNTIF(Calendar!DD52:EG52,"=L RO")</f>
        <v>1</v>
      </c>
      <c r="Q20" s="81">
        <f>COUNTIF(Calendar!DD52:EG52,"=L")</f>
        <v>0</v>
      </c>
      <c r="R20" s="94">
        <f t="shared" si="3"/>
        <v>1</v>
      </c>
      <c r="T20" s="90">
        <f>COUNTIF(Calendar!EH52:FL52,"=L RO")</f>
        <v>0</v>
      </c>
      <c r="U20" s="87">
        <f>COUNTIF(Calendar!EH52:FL52,"=L")</f>
        <v>0</v>
      </c>
      <c r="V20" s="91">
        <f t="shared" si="4"/>
        <v>0</v>
      </c>
      <c r="X20" s="92">
        <f>COUNTIF(Calendar!FM52:GP52,"=L RO")</f>
        <v>1</v>
      </c>
      <c r="Y20" s="81">
        <f>COUNTIF(Calendar!FM52:GP52,"=L")</f>
        <v>0</v>
      </c>
      <c r="Z20" s="94">
        <f t="shared" si="5"/>
        <v>1</v>
      </c>
      <c r="AA20" s="110">
        <f>SUM(Z20,'Specialty shifts tracker'!V20,'Specialty shifts tracker'!R20)</f>
        <v>2</v>
      </c>
      <c r="AC20" s="115">
        <f>COUNTIF(Calendar!GQ52:HU52,"=L RO")</f>
        <v>2</v>
      </c>
      <c r="AD20" s="81">
        <f>COUNTIF(Calendar!GQ52:HU52,"=L")</f>
        <v>0</v>
      </c>
      <c r="AE20" s="98">
        <f t="shared" si="14"/>
        <v>2</v>
      </c>
      <c r="AG20" s="115">
        <f>COUNTIF(Calendar!HV52:IZ52,"=L RO")</f>
        <v>1</v>
      </c>
      <c r="AH20" s="81">
        <f>COUNTIF(Calendar!HV52:IZ52,"=L")</f>
        <v>0</v>
      </c>
      <c r="AI20" s="98">
        <f t="shared" si="15"/>
        <v>1</v>
      </c>
      <c r="AK20" s="115">
        <f t="shared" ca="1" si="16"/>
        <v>0</v>
      </c>
      <c r="AL20" s="81">
        <f t="shared" ca="1" si="17"/>
        <v>0</v>
      </c>
      <c r="AM20" s="98">
        <f t="shared" ca="1" si="18"/>
        <v>0</v>
      </c>
      <c r="AN20" s="121">
        <f ca="1">SUM(AM20,'Specialty shifts tracker'!AI20,'Specialty shifts tracker'!AE20)</f>
        <v>3</v>
      </c>
      <c r="AP20" s="115">
        <f>COUNTIF(Calendar!KF52:LI52,"=L RO")</f>
        <v>0</v>
      </c>
      <c r="AQ20" s="81">
        <f>COUNTIF(Calendar!KF52:LI52,"=L")</f>
        <v>0</v>
      </c>
      <c r="AR20" s="98">
        <f t="shared" si="19"/>
        <v>0</v>
      </c>
      <c r="AT20" s="115">
        <f>COUNTIF(Calendar!LJ52:MM52,"=L RO")</f>
        <v>0</v>
      </c>
      <c r="AU20" s="81">
        <f>COUNTIF(Calendar!LJ52:MM52,"=L")</f>
        <v>0</v>
      </c>
      <c r="AV20" s="98">
        <f t="shared" si="20"/>
        <v>0</v>
      </c>
      <c r="AX20" s="115">
        <f>COUNTIF(Calendar!MN52:NR52,"=L RO")</f>
        <v>0</v>
      </c>
      <c r="AY20" s="81">
        <f>COUNTIF(Calendar!MN52:NR52,"=L")</f>
        <v>0</v>
      </c>
      <c r="AZ20" s="98">
        <f t="shared" si="21"/>
        <v>0</v>
      </c>
      <c r="BA20" s="121">
        <f>SUM(AZ20,'Specialty shifts tracker'!AV20,'Specialty shifts tracker'!AR20)</f>
        <v>0</v>
      </c>
    </row>
    <row r="21" spans="1:53">
      <c r="A21" t="str">
        <f>Calendar!C53</f>
        <v>Jaime Brenes</v>
      </c>
      <c r="B21" s="92">
        <f>COUNTIF(Calendar!R53:AV53,"=L RO")</f>
        <v>6</v>
      </c>
      <c r="C21" s="80">
        <f>COUNTIF(Calendar!R53:AV53,"=L")</f>
        <v>0</v>
      </c>
      <c r="D21" s="94">
        <f t="shared" si="0"/>
        <v>6</v>
      </c>
      <c r="F21" s="92">
        <f>COUNTIF(Calendar!AW53:BX53,"=L RO")</f>
        <v>2</v>
      </c>
      <c r="G21" s="80">
        <f>COUNTIF(Calendar!AW53:BX53,"=L")</f>
        <v>0</v>
      </c>
      <c r="H21" s="94">
        <f t="shared" si="1"/>
        <v>2</v>
      </c>
      <c r="J21" s="92">
        <f>COUNTIF(Calendar!BY53:DC53,"=L RO")</f>
        <v>3</v>
      </c>
      <c r="K21" s="81">
        <f>COUNTIF(Calendar!BY53:DC53,"=L")</f>
        <v>0</v>
      </c>
      <c r="L21" s="98">
        <f t="shared" si="2"/>
        <v>3</v>
      </c>
      <c r="M21" s="110">
        <f>SUM('Specialty shifts tracker'!H21,'Specialty shifts tracker'!D21,L21)</f>
        <v>11</v>
      </c>
      <c r="N21" s="80"/>
      <c r="P21" s="92">
        <f>COUNTIF(Calendar!DD53:EG53,"=L RO")</f>
        <v>4</v>
      </c>
      <c r="Q21" s="81">
        <f>COUNTIF(Calendar!DD53:EG53,"=L")</f>
        <v>0</v>
      </c>
      <c r="R21" s="94">
        <f t="shared" si="3"/>
        <v>4</v>
      </c>
      <c r="T21" s="92">
        <f>COUNTIF(Calendar!EH53:FL53,"=L RO")</f>
        <v>6</v>
      </c>
      <c r="U21" s="81">
        <f>COUNTIF(Calendar!EH53:FL53,"=L")</f>
        <v>0</v>
      </c>
      <c r="V21" s="94">
        <f t="shared" si="4"/>
        <v>6</v>
      </c>
      <c r="X21" s="92">
        <f>COUNTIF(Calendar!FM53:GP53,"=L RO")</f>
        <v>1</v>
      </c>
      <c r="Y21" s="81">
        <f>COUNTIF(Calendar!FM53:GP53,"=L")</f>
        <v>0</v>
      </c>
      <c r="Z21" s="94">
        <f t="shared" si="5"/>
        <v>1</v>
      </c>
      <c r="AA21" s="110">
        <f>SUM(Z21,'Specialty shifts tracker'!V21,'Specialty shifts tracker'!R21)</f>
        <v>11</v>
      </c>
      <c r="AC21" s="115">
        <f>COUNTIF(Calendar!GQ53:HU53,"=L RO")</f>
        <v>1</v>
      </c>
      <c r="AD21" s="81">
        <f>COUNTIF(Calendar!GQ53:HU53,"=L")</f>
        <v>0</v>
      </c>
      <c r="AE21" s="98">
        <f t="shared" si="14"/>
        <v>1</v>
      </c>
      <c r="AG21" s="115">
        <f>COUNTIF(Calendar!HV53:IZ53,"=L RO")</f>
        <v>4</v>
      </c>
      <c r="AH21" s="81">
        <f>COUNTIF(Calendar!HV53:IZ53,"=L")</f>
        <v>1</v>
      </c>
      <c r="AI21" s="98">
        <f t="shared" si="15"/>
        <v>5</v>
      </c>
      <c r="AK21" s="115">
        <f t="shared" ca="1" si="16"/>
        <v>1</v>
      </c>
      <c r="AL21" s="81">
        <f t="shared" ca="1" si="17"/>
        <v>0</v>
      </c>
      <c r="AM21" s="98">
        <f t="shared" ca="1" si="18"/>
        <v>1</v>
      </c>
      <c r="AN21" s="121">
        <f ca="1">SUM(AM21,'Specialty shifts tracker'!AI21,'Specialty shifts tracker'!AE21)</f>
        <v>7</v>
      </c>
      <c r="AP21" s="115">
        <f>COUNTIF(Calendar!KF53:LI53,"=L RO")</f>
        <v>1</v>
      </c>
      <c r="AQ21" s="81">
        <f>COUNTIF(Calendar!KF53:LI53,"=L")</f>
        <v>0</v>
      </c>
      <c r="AR21" s="98">
        <f t="shared" si="19"/>
        <v>1</v>
      </c>
      <c r="AT21" s="115">
        <f>COUNTIF(Calendar!LJ53:MM53,"=L RO")</f>
        <v>0</v>
      </c>
      <c r="AU21" s="81">
        <f>COUNTIF(Calendar!LJ53:MM53,"=L")</f>
        <v>0</v>
      </c>
      <c r="AV21" s="98">
        <f t="shared" si="20"/>
        <v>0</v>
      </c>
      <c r="AX21" s="115">
        <f>COUNTIF(Calendar!MN53:NR53,"=L RO")</f>
        <v>0</v>
      </c>
      <c r="AY21" s="81">
        <f>COUNTIF(Calendar!MN53:NR53,"=L")</f>
        <v>0</v>
      </c>
      <c r="AZ21" s="98">
        <f t="shared" si="21"/>
        <v>0</v>
      </c>
      <c r="BA21" s="121">
        <f>SUM(AZ21,'Specialty shifts tracker'!AV21,'Specialty shifts tracker'!AR21)</f>
        <v>1</v>
      </c>
    </row>
    <row r="22" spans="1:53">
      <c r="A22" t="str">
        <f>Calendar!C54</f>
        <v>Jonathan Hidalgo</v>
      </c>
      <c r="B22" s="92">
        <f>COUNTIF(Calendar!R54:AV54,"=L RO")</f>
        <v>0</v>
      </c>
      <c r="C22" s="80">
        <f>COUNTIF(Calendar!R54:AV54,"=L")</f>
        <v>0</v>
      </c>
      <c r="D22" s="94">
        <f t="shared" si="0"/>
        <v>0</v>
      </c>
      <c r="F22" s="92">
        <f>COUNTIF(Calendar!AW54:BX54,"=L RO")</f>
        <v>1</v>
      </c>
      <c r="G22" s="80">
        <f>COUNTIF(Calendar!AW54:BX54,"=L")</f>
        <v>2</v>
      </c>
      <c r="H22" s="94">
        <f t="shared" si="1"/>
        <v>3</v>
      </c>
      <c r="J22" s="92">
        <f>COUNTIF(Calendar!BY54:DC54,"=L RO")</f>
        <v>0</v>
      </c>
      <c r="K22" s="81">
        <f>COUNTIF(Calendar!BY54:DC54,"=L")</f>
        <v>0</v>
      </c>
      <c r="L22" s="98">
        <f t="shared" si="2"/>
        <v>0</v>
      </c>
      <c r="M22" s="110">
        <f>SUM('Specialty shifts tracker'!H22,'Specialty shifts tracker'!D22,L22)</f>
        <v>3</v>
      </c>
      <c r="N22" s="80"/>
      <c r="P22" s="92">
        <f>COUNTIF(Calendar!DD54:EG54,"=L RO")</f>
        <v>2</v>
      </c>
      <c r="Q22" s="81">
        <f>COUNTIF(Calendar!DD54:EG54,"=L")</f>
        <v>0</v>
      </c>
      <c r="R22" s="94">
        <f t="shared" si="3"/>
        <v>2</v>
      </c>
      <c r="T22" s="92">
        <f>COUNTIF(Calendar!EH54:FL54,"=L RO")</f>
        <v>1</v>
      </c>
      <c r="U22" s="81">
        <f>COUNTIF(Calendar!EH54:FL54,"=L")</f>
        <v>0</v>
      </c>
      <c r="V22" s="94">
        <f t="shared" si="4"/>
        <v>1</v>
      </c>
      <c r="X22" s="92">
        <f>COUNTIF(Calendar!FM54:GP54,"=L RO")</f>
        <v>1</v>
      </c>
      <c r="Y22" s="81">
        <f>COUNTIF(Calendar!FM54:GP54,"=L")</f>
        <v>0</v>
      </c>
      <c r="Z22" s="94">
        <f t="shared" si="5"/>
        <v>1</v>
      </c>
      <c r="AA22" s="110">
        <f>SUM(Z22,'Specialty shifts tracker'!V22,'Specialty shifts tracker'!R22)</f>
        <v>4</v>
      </c>
      <c r="AC22" s="115">
        <f>COUNTIF(Calendar!GQ54:HU54,"=L RO")</f>
        <v>1</v>
      </c>
      <c r="AD22" s="81">
        <f>COUNTIF(Calendar!GQ54:HU54,"=L")</f>
        <v>1</v>
      </c>
      <c r="AE22" s="98">
        <f t="shared" si="14"/>
        <v>2</v>
      </c>
      <c r="AG22" s="115">
        <f>COUNTIF(Calendar!HV54:IZ54,"=L RO")</f>
        <v>1</v>
      </c>
      <c r="AH22" s="81">
        <f>COUNTIF(Calendar!HV54:IZ54,"=L")</f>
        <v>0</v>
      </c>
      <c r="AI22" s="98">
        <f t="shared" si="15"/>
        <v>1</v>
      </c>
      <c r="AK22" s="115">
        <f t="shared" ca="1" si="16"/>
        <v>2</v>
      </c>
      <c r="AL22" s="81">
        <f t="shared" ca="1" si="17"/>
        <v>0</v>
      </c>
      <c r="AM22" s="98">
        <f t="shared" ca="1" si="18"/>
        <v>2</v>
      </c>
      <c r="AN22" s="121">
        <f ca="1">SUM(AM22,'Specialty shifts tracker'!AI22,'Specialty shifts tracker'!AE22)</f>
        <v>5</v>
      </c>
      <c r="AP22" s="115">
        <f>COUNTIF(Calendar!KF54:LI54,"=L RO")</f>
        <v>0</v>
      </c>
      <c r="AQ22" s="81">
        <f>COUNTIF(Calendar!KF54:LI54,"=L")</f>
        <v>0</v>
      </c>
      <c r="AR22" s="98">
        <f t="shared" si="19"/>
        <v>0</v>
      </c>
      <c r="AT22" s="115">
        <f>COUNTIF(Calendar!LJ54:MM54,"=L RO")</f>
        <v>0</v>
      </c>
      <c r="AU22" s="81">
        <f>COUNTIF(Calendar!LJ54:MM54,"=L")</f>
        <v>0</v>
      </c>
      <c r="AV22" s="98">
        <f t="shared" si="20"/>
        <v>0</v>
      </c>
      <c r="AX22" s="115">
        <f>COUNTIF(Calendar!MN54:NR54,"=L RO")</f>
        <v>0</v>
      </c>
      <c r="AY22" s="81">
        <f>COUNTIF(Calendar!MN54:NR54,"=L")</f>
        <v>0</v>
      </c>
      <c r="AZ22" s="98">
        <f t="shared" si="21"/>
        <v>0</v>
      </c>
      <c r="BA22" s="121">
        <f>SUM(AZ22,'Specialty shifts tracker'!AV22,'Specialty shifts tracker'!AR22)</f>
        <v>0</v>
      </c>
    </row>
    <row r="23" spans="1:53">
      <c r="A23" t="str">
        <f>Calendar!C55</f>
        <v>Esteban Campos</v>
      </c>
      <c r="B23" s="92">
        <f>COUNTIF(Calendar!R55:AV55,"=L RO")</f>
        <v>0</v>
      </c>
      <c r="C23" s="80">
        <f>COUNTIF(Calendar!R55:AV55,"=L")</f>
        <v>0</v>
      </c>
      <c r="D23" s="94">
        <f t="shared" si="0"/>
        <v>0</v>
      </c>
      <c r="F23" s="92">
        <f>COUNTIF(Calendar!AW55:BX55,"=L RO")</f>
        <v>0</v>
      </c>
      <c r="G23" s="80">
        <f>COUNTIF(Calendar!AW55:BX55,"=L")</f>
        <v>0</v>
      </c>
      <c r="H23" s="94">
        <f t="shared" si="1"/>
        <v>0</v>
      </c>
      <c r="J23" s="92">
        <f>COUNTIF(Calendar!BY55:DC55,"=L RO")</f>
        <v>1</v>
      </c>
      <c r="K23" s="81">
        <f>COUNTIF(Calendar!BY55:DC55,"=L")</f>
        <v>0</v>
      </c>
      <c r="L23" s="98">
        <f t="shared" si="2"/>
        <v>1</v>
      </c>
      <c r="M23" s="110">
        <f>SUM('Specialty shifts tracker'!H23,'Specialty shifts tracker'!D23,L23)</f>
        <v>1</v>
      </c>
      <c r="N23" s="80"/>
      <c r="P23" s="92">
        <f>COUNTIF(Calendar!DD55:EG55,"=L RO")</f>
        <v>1</v>
      </c>
      <c r="Q23" s="81">
        <f>COUNTIF(Calendar!DD55:EG55,"=L")</f>
        <v>0</v>
      </c>
      <c r="R23" s="94">
        <f t="shared" si="3"/>
        <v>1</v>
      </c>
      <c r="T23" s="90">
        <f>COUNTIF(Calendar!EH55:FL55,"=L RO")</f>
        <v>2</v>
      </c>
      <c r="U23" s="87">
        <f>COUNTIF(Calendar!EH55:FL55,"=L")</f>
        <v>0</v>
      </c>
      <c r="V23" s="91">
        <f t="shared" si="4"/>
        <v>2</v>
      </c>
      <c r="X23" s="92">
        <f>COUNTIF(Calendar!FM55:GP55,"=L RO")</f>
        <v>2</v>
      </c>
      <c r="Y23" s="81">
        <f>COUNTIF(Calendar!FM55:GP55,"=L")</f>
        <v>0</v>
      </c>
      <c r="Z23" s="94">
        <f t="shared" si="5"/>
        <v>2</v>
      </c>
      <c r="AA23" s="110">
        <f>SUM(Z23,'Specialty shifts tracker'!V23,'Specialty shifts tracker'!R23)</f>
        <v>5</v>
      </c>
      <c r="AC23" s="115">
        <f>COUNTIF(Calendar!GQ55:HU55,"=L RO")</f>
        <v>2</v>
      </c>
      <c r="AD23" s="81">
        <f>COUNTIF(Calendar!GQ55:HU55,"=L")</f>
        <v>0</v>
      </c>
      <c r="AE23" s="98">
        <f t="shared" si="14"/>
        <v>2</v>
      </c>
      <c r="AG23" s="115">
        <f>COUNTIF(Calendar!HV55:IZ55,"=L RO")</f>
        <v>2</v>
      </c>
      <c r="AH23" s="81">
        <f>COUNTIF(Calendar!HV55:IZ55,"=L")</f>
        <v>1</v>
      </c>
      <c r="AI23" s="98">
        <f t="shared" si="15"/>
        <v>3</v>
      </c>
      <c r="AK23" s="115">
        <f t="shared" ca="1" si="16"/>
        <v>1</v>
      </c>
      <c r="AL23" s="81">
        <f t="shared" ca="1" si="17"/>
        <v>0</v>
      </c>
      <c r="AM23" s="98">
        <f t="shared" ca="1" si="18"/>
        <v>1</v>
      </c>
      <c r="AN23" s="121">
        <f ca="1">SUM(AM23,'Specialty shifts tracker'!AI23,'Specialty shifts tracker'!AE23)</f>
        <v>6</v>
      </c>
      <c r="AP23" s="115">
        <f>COUNTIF(Calendar!KF55:LI55,"=L RO")</f>
        <v>1</v>
      </c>
      <c r="AQ23" s="81">
        <f>COUNTIF(Calendar!KF55:LI55,"=L")</f>
        <v>0</v>
      </c>
      <c r="AR23" s="98">
        <f t="shared" si="19"/>
        <v>1</v>
      </c>
      <c r="AT23" s="115">
        <f>COUNTIF(Calendar!LJ55:MM55,"=L RO")</f>
        <v>0</v>
      </c>
      <c r="AU23" s="81">
        <f>COUNTIF(Calendar!LJ55:MM55,"=L")</f>
        <v>0</v>
      </c>
      <c r="AV23" s="98">
        <f t="shared" si="20"/>
        <v>0</v>
      </c>
      <c r="AX23" s="115">
        <f>COUNTIF(Calendar!MN55:NR55,"=L RO")</f>
        <v>0</v>
      </c>
      <c r="AY23" s="81">
        <f>COUNTIF(Calendar!MN55:NR55,"=L")</f>
        <v>0</v>
      </c>
      <c r="AZ23" s="98">
        <f t="shared" si="21"/>
        <v>0</v>
      </c>
      <c r="BA23" s="121">
        <f>SUM(AZ23,'Specialty shifts tracker'!AV23,'Specialty shifts tracker'!AR23)</f>
        <v>1</v>
      </c>
    </row>
    <row r="24" spans="1:53">
      <c r="A24" t="str">
        <f>Calendar!C56</f>
        <v>Ana Castro</v>
      </c>
      <c r="B24" s="92">
        <f>COUNTIF(Calendar!R56:AV56,"=L RO")</f>
        <v>0</v>
      </c>
      <c r="C24" s="80">
        <f>COUNTIF(Calendar!R56:AV56,"=L")</f>
        <v>0</v>
      </c>
      <c r="D24" s="94">
        <f t="shared" si="0"/>
        <v>0</v>
      </c>
      <c r="F24" s="92">
        <f>COUNTIF(Calendar!AW56:BX56,"=L RO")</f>
        <v>0</v>
      </c>
      <c r="G24" s="80">
        <f>COUNTIF(Calendar!AW56:BX56,"=L")</f>
        <v>0</v>
      </c>
      <c r="H24" s="94">
        <f t="shared" si="1"/>
        <v>0</v>
      </c>
      <c r="J24" s="92">
        <f>COUNTIF(Calendar!BY56:DC56,"=L RO")</f>
        <v>2</v>
      </c>
      <c r="K24" s="81">
        <f>COUNTIF(Calendar!BY56:DC56,"=L")</f>
        <v>0</v>
      </c>
      <c r="L24" s="98">
        <f t="shared" si="2"/>
        <v>2</v>
      </c>
      <c r="M24" s="110">
        <f>SUM('Specialty shifts tracker'!H24,'Specialty shifts tracker'!D24,L24)</f>
        <v>2</v>
      </c>
      <c r="N24" s="80"/>
      <c r="P24" s="92">
        <f>COUNTIF(Calendar!DD56:EG56,"=L RO")</f>
        <v>3</v>
      </c>
      <c r="Q24" s="81">
        <f>COUNTIF(Calendar!DD56:EG56,"=L")</f>
        <v>0</v>
      </c>
      <c r="R24" s="94">
        <f t="shared" si="3"/>
        <v>3</v>
      </c>
      <c r="T24" s="92">
        <f>COUNTIF(Calendar!EH56:FL56,"=L RO")</f>
        <v>5</v>
      </c>
      <c r="U24" s="81">
        <f>COUNTIF(Calendar!EH56:FL56,"=L")</f>
        <v>0</v>
      </c>
      <c r="V24" s="94">
        <f t="shared" si="4"/>
        <v>5</v>
      </c>
      <c r="X24" s="92">
        <f>COUNTIF(Calendar!FM56:GP56,"=L RO")</f>
        <v>3</v>
      </c>
      <c r="Y24" s="81">
        <f>COUNTIF(Calendar!FM56:GP56,"=L")</f>
        <v>0</v>
      </c>
      <c r="Z24" s="94">
        <f t="shared" si="5"/>
        <v>3</v>
      </c>
      <c r="AA24" s="110">
        <f>SUM(Z24,'Specialty shifts tracker'!V24,'Specialty shifts tracker'!R24)</f>
        <v>11</v>
      </c>
      <c r="AC24" s="115">
        <f>COUNTIF(Calendar!GQ56:HU56,"=L RO")</f>
        <v>4</v>
      </c>
      <c r="AD24" s="81">
        <f>COUNTIF(Calendar!GQ56:HU56,"=L")</f>
        <v>0</v>
      </c>
      <c r="AE24" s="98">
        <f t="shared" si="14"/>
        <v>4</v>
      </c>
      <c r="AG24" s="115">
        <f>COUNTIF(Calendar!HV56:IZ56,"=L RO")</f>
        <v>4</v>
      </c>
      <c r="AH24" s="81">
        <f>COUNTIF(Calendar!HV56:IZ56,"=L")</f>
        <v>0</v>
      </c>
      <c r="AI24" s="98">
        <f t="shared" si="15"/>
        <v>4</v>
      </c>
      <c r="AK24" s="115">
        <f t="shared" ca="1" si="16"/>
        <v>2</v>
      </c>
      <c r="AL24" s="81">
        <f t="shared" ca="1" si="17"/>
        <v>0</v>
      </c>
      <c r="AM24" s="98">
        <f t="shared" ca="1" si="18"/>
        <v>2</v>
      </c>
      <c r="AN24" s="121">
        <f ca="1">SUM(AM24,'Specialty shifts tracker'!AI24,'Specialty shifts tracker'!AE24)</f>
        <v>10</v>
      </c>
      <c r="AP24" s="115">
        <f>COUNTIF(Calendar!KF56:LI56,"=L RO")</f>
        <v>0</v>
      </c>
      <c r="AQ24" s="81">
        <f>COUNTIF(Calendar!KF56:LI56,"=L")</f>
        <v>0</v>
      </c>
      <c r="AR24" s="98">
        <f t="shared" si="19"/>
        <v>0</v>
      </c>
      <c r="AT24" s="115">
        <f>COUNTIF(Calendar!LJ56:MM56,"=L RO")</f>
        <v>0</v>
      </c>
      <c r="AU24" s="81">
        <f>COUNTIF(Calendar!LJ56:MM56,"=L")</f>
        <v>0</v>
      </c>
      <c r="AV24" s="98">
        <f t="shared" si="20"/>
        <v>0</v>
      </c>
      <c r="AX24" s="115">
        <f>COUNTIF(Calendar!MN56:NR56,"=L RO")</f>
        <v>0</v>
      </c>
      <c r="AY24" s="81">
        <f>COUNTIF(Calendar!MN56:NR56,"=L")</f>
        <v>0</v>
      </c>
      <c r="AZ24" s="98">
        <f t="shared" si="21"/>
        <v>0</v>
      </c>
      <c r="BA24" s="121">
        <f>SUM(AZ24,'Specialty shifts tracker'!AV24,'Specialty shifts tracker'!AR24)</f>
        <v>0</v>
      </c>
    </row>
    <row r="25" spans="1:53">
      <c r="A25" t="str">
        <f>Calendar!C57</f>
        <v>Isaac Navarro</v>
      </c>
      <c r="B25" s="92">
        <f>COUNTIF(Calendar!R57:AV57,"=L RO")</f>
        <v>0</v>
      </c>
      <c r="C25" s="80">
        <f>COUNTIF(Calendar!R57:AV57,"=L")</f>
        <v>0</v>
      </c>
      <c r="D25" s="94">
        <f t="shared" si="0"/>
        <v>0</v>
      </c>
      <c r="F25" s="92">
        <f>COUNTIF(Calendar!AW57:BX57,"=L RO")</f>
        <v>0</v>
      </c>
      <c r="G25" s="80">
        <f>COUNTIF(Calendar!AW57:BX57,"=L")</f>
        <v>0</v>
      </c>
      <c r="H25" s="94">
        <f t="shared" si="1"/>
        <v>0</v>
      </c>
      <c r="J25" s="92">
        <f>COUNTIF(Calendar!BY57:DC57,"=L RO")</f>
        <v>1</v>
      </c>
      <c r="K25" s="81">
        <f>COUNTIF(Calendar!BY57:DC57,"=L")</f>
        <v>0</v>
      </c>
      <c r="L25" s="98">
        <f t="shared" si="2"/>
        <v>1</v>
      </c>
      <c r="M25" s="110">
        <f>SUM('Specialty shifts tracker'!H25,'Specialty shifts tracker'!D25,L25)</f>
        <v>1</v>
      </c>
      <c r="N25" s="80"/>
      <c r="P25" s="92">
        <f>COUNTIF(Calendar!DD57:EG57,"=L RO")</f>
        <v>0</v>
      </c>
      <c r="Q25" s="81">
        <f>COUNTIF(Calendar!DD57:EG57,"=L")</f>
        <v>0</v>
      </c>
      <c r="R25" s="94">
        <f t="shared" si="3"/>
        <v>0</v>
      </c>
      <c r="T25" s="92">
        <f>COUNTIF(Calendar!EH57:FL57,"=L RO")</f>
        <v>1</v>
      </c>
      <c r="U25" s="81">
        <f>COUNTIF(Calendar!EH57:FL57,"=L")</f>
        <v>0</v>
      </c>
      <c r="V25" s="94">
        <f t="shared" si="4"/>
        <v>1</v>
      </c>
      <c r="X25" s="92">
        <f>COUNTIF(Calendar!FM57:GP57,"=L RO")</f>
        <v>0</v>
      </c>
      <c r="Y25" s="81">
        <f>COUNTIF(Calendar!FM57:GP57,"=L")</f>
        <v>0</v>
      </c>
      <c r="Z25" s="94">
        <f t="shared" si="5"/>
        <v>0</v>
      </c>
      <c r="AA25" s="110">
        <f>SUM(Z25,'Specialty shifts tracker'!V25,'Specialty shifts tracker'!R25)</f>
        <v>1</v>
      </c>
      <c r="AC25" s="115">
        <f>COUNTIF(Calendar!GQ57:HU57,"=L RO")</f>
        <v>0</v>
      </c>
      <c r="AD25" s="81">
        <f>COUNTIF(Calendar!GQ57:HU57,"=L")</f>
        <v>0</v>
      </c>
      <c r="AE25" s="98">
        <f t="shared" si="14"/>
        <v>0</v>
      </c>
      <c r="AG25" s="115">
        <f>COUNTIF(Calendar!HV57:IZ57,"=L RO")</f>
        <v>1</v>
      </c>
      <c r="AH25" s="81">
        <f>COUNTIF(Calendar!HV57:IZ57,"=L")</f>
        <v>0</v>
      </c>
      <c r="AI25" s="98">
        <f t="shared" si="15"/>
        <v>1</v>
      </c>
      <c r="AK25" s="115">
        <f t="shared" ca="1" si="16"/>
        <v>2</v>
      </c>
      <c r="AL25" s="81">
        <f t="shared" ca="1" si="17"/>
        <v>0</v>
      </c>
      <c r="AM25" s="98">
        <f t="shared" ca="1" si="18"/>
        <v>2</v>
      </c>
      <c r="AN25" s="121">
        <f ca="1">SUM(AM25,'Specialty shifts tracker'!AI25,'Specialty shifts tracker'!AE25)</f>
        <v>3</v>
      </c>
      <c r="AP25" s="115">
        <f>COUNTIF(Calendar!KF57:LI57,"=L RO")</f>
        <v>0</v>
      </c>
      <c r="AQ25" s="81">
        <f>COUNTIF(Calendar!KF57:LI57,"=L")</f>
        <v>0</v>
      </c>
      <c r="AR25" s="98">
        <f t="shared" si="19"/>
        <v>0</v>
      </c>
      <c r="AT25" s="115">
        <f>COUNTIF(Calendar!LJ57:MM57,"=L RO")</f>
        <v>0</v>
      </c>
      <c r="AU25" s="81">
        <f>COUNTIF(Calendar!LJ57:MM57,"=L")</f>
        <v>0</v>
      </c>
      <c r="AV25" s="98">
        <f t="shared" si="20"/>
        <v>0</v>
      </c>
      <c r="AX25" s="115">
        <f>COUNTIF(Calendar!MN57:NR57,"=L RO")</f>
        <v>0</v>
      </c>
      <c r="AY25" s="81">
        <f>COUNTIF(Calendar!MN57:NR57,"=L")</f>
        <v>0</v>
      </c>
      <c r="AZ25" s="98">
        <f t="shared" si="21"/>
        <v>0</v>
      </c>
      <c r="BA25" s="121">
        <f>SUM(AZ25,'Specialty shifts tracker'!AV25,'Specialty shifts tracker'!AR25)</f>
        <v>0</v>
      </c>
    </row>
    <row r="26" spans="1:53">
      <c r="A26" t="str">
        <f>Calendar!C58</f>
        <v>Walter Mora</v>
      </c>
      <c r="B26" s="92" t="s">
        <v>37</v>
      </c>
      <c r="C26" s="80" t="s">
        <v>37</v>
      </c>
      <c r="D26" s="94" t="s">
        <v>37</v>
      </c>
      <c r="F26" s="92" t="s">
        <v>37</v>
      </c>
      <c r="G26" s="80" t="s">
        <v>37</v>
      </c>
      <c r="H26" s="94" t="s">
        <v>37</v>
      </c>
      <c r="J26" s="99" t="s">
        <v>37</v>
      </c>
      <c r="K26" s="82" t="s">
        <v>37</v>
      </c>
      <c r="L26" s="100" t="s">
        <v>37</v>
      </c>
      <c r="M26" s="111" t="s">
        <v>37</v>
      </c>
      <c r="N26" s="82" t="s">
        <v>37</v>
      </c>
      <c r="P26" s="99" t="s">
        <v>37</v>
      </c>
      <c r="Q26" s="82" t="s">
        <v>37</v>
      </c>
      <c r="R26" s="100" t="s">
        <v>37</v>
      </c>
      <c r="T26" s="90">
        <f>COUNTIF(Calendar!EH58:FL58,"=L RO")</f>
        <v>0</v>
      </c>
      <c r="U26" s="87">
        <f>COUNTIF(Calendar!EH58:FL58,"=L")</f>
        <v>0</v>
      </c>
      <c r="V26" s="91">
        <f t="shared" si="4"/>
        <v>0</v>
      </c>
      <c r="X26" s="92">
        <f>COUNTIF(Calendar!FM58:GP58,"=L RO")</f>
        <v>0</v>
      </c>
      <c r="Y26" s="81">
        <f>COUNTIF(Calendar!FM58:GP58,"=L")</f>
        <v>0</v>
      </c>
      <c r="Z26" s="94">
        <f t="shared" si="5"/>
        <v>0</v>
      </c>
      <c r="AA26" s="110">
        <f>SUM(Z26,'Specialty shifts tracker'!V26,'Specialty shifts tracker'!R26)</f>
        <v>0</v>
      </c>
      <c r="AC26" s="115">
        <f>COUNTIF(Calendar!GQ58:HU58,"=L RO")</f>
        <v>0</v>
      </c>
      <c r="AD26" s="81">
        <f>COUNTIF(Calendar!GQ58:HU58,"=L")</f>
        <v>0</v>
      </c>
      <c r="AE26" s="98">
        <f t="shared" si="14"/>
        <v>0</v>
      </c>
      <c r="AG26" s="115">
        <f>COUNTIF(Calendar!HV58:IZ58,"=L RO")</f>
        <v>0</v>
      </c>
      <c r="AH26" s="81">
        <f>COUNTIF(Calendar!HV58:IZ58,"=L")</f>
        <v>0</v>
      </c>
      <c r="AI26" s="98">
        <f t="shared" si="15"/>
        <v>0</v>
      </c>
      <c r="AK26" s="115"/>
      <c r="AL26" s="81"/>
      <c r="AM26" s="98">
        <f t="shared" si="18"/>
        <v>0</v>
      </c>
      <c r="AN26" s="121">
        <f>SUM(AM26,'Specialty shifts tracker'!AI26,'Specialty shifts tracker'!AE26)</f>
        <v>0</v>
      </c>
      <c r="AP26" s="115">
        <f>COUNTIF(Calendar!KF58:LI58,"=L RO")</f>
        <v>1</v>
      </c>
      <c r="AQ26" s="81">
        <f>COUNTIF(Calendar!KF58:LI58,"=L")</f>
        <v>0</v>
      </c>
      <c r="AR26" s="98">
        <f t="shared" si="19"/>
        <v>1</v>
      </c>
      <c r="AT26" s="115">
        <f>COUNTIF(Calendar!LJ58:MM58,"=L RO")</f>
        <v>0</v>
      </c>
      <c r="AU26" s="81">
        <f>COUNTIF(Calendar!LJ58:MM58,"=L")</f>
        <v>0</v>
      </c>
      <c r="AV26" s="98">
        <f t="shared" si="20"/>
        <v>0</v>
      </c>
      <c r="AX26" s="115">
        <f>COUNTIF(Calendar!MN58:NR58,"=L RO")</f>
        <v>0</v>
      </c>
      <c r="AY26" s="81">
        <f>COUNTIF(Calendar!MN58:NR58,"=L")</f>
        <v>0</v>
      </c>
      <c r="AZ26" s="98">
        <f t="shared" si="21"/>
        <v>0</v>
      </c>
      <c r="BA26" s="121">
        <f>SUM(AZ26,'Specialty shifts tracker'!AV26,'Specialty shifts tracker'!AR26)</f>
        <v>1</v>
      </c>
    </row>
    <row r="27" spans="1:53">
      <c r="A27" t="str">
        <f>Calendar!C59</f>
        <v>Jorge Morales</v>
      </c>
      <c r="B27" s="92" t="s">
        <v>37</v>
      </c>
      <c r="C27" s="80" t="s">
        <v>37</v>
      </c>
      <c r="D27" s="94" t="s">
        <v>37</v>
      </c>
      <c r="F27" s="92" t="s">
        <v>37</v>
      </c>
      <c r="G27" s="80" t="s">
        <v>37</v>
      </c>
      <c r="H27" s="94" t="s">
        <v>37</v>
      </c>
      <c r="J27" s="99" t="s">
        <v>37</v>
      </c>
      <c r="K27" s="82" t="s">
        <v>37</v>
      </c>
      <c r="L27" s="100" t="s">
        <v>37</v>
      </c>
      <c r="M27" s="111" t="s">
        <v>37</v>
      </c>
      <c r="N27" s="82" t="s">
        <v>37</v>
      </c>
      <c r="P27" s="99" t="s">
        <v>37</v>
      </c>
      <c r="Q27" s="82" t="s">
        <v>37</v>
      </c>
      <c r="R27" s="100" t="s">
        <v>37</v>
      </c>
      <c r="T27" s="92" t="s">
        <v>37</v>
      </c>
      <c r="U27" s="81" t="s">
        <v>37</v>
      </c>
      <c r="V27" s="94" t="s">
        <v>37</v>
      </c>
      <c r="X27" s="92">
        <f>COUNTIF(Calendar!FM59:GP59,"=L RO")</f>
        <v>0</v>
      </c>
      <c r="Y27" s="81">
        <f>COUNTIF(Calendar!FM59:GP59,"=L")</f>
        <v>0</v>
      </c>
      <c r="Z27" s="94">
        <f t="shared" si="5"/>
        <v>0</v>
      </c>
      <c r="AA27" s="110">
        <f>SUM(Z27,'Specialty shifts tracker'!V27,'Specialty shifts tracker'!R27)</f>
        <v>0</v>
      </c>
      <c r="AC27" s="115">
        <f>COUNTIF(Calendar!GQ59:HU59,"=L RO")</f>
        <v>0</v>
      </c>
      <c r="AD27" s="81">
        <f>COUNTIF(Calendar!GQ59:HU59,"=L")</f>
        <v>0</v>
      </c>
      <c r="AE27" s="98">
        <f t="shared" si="14"/>
        <v>0</v>
      </c>
      <c r="AG27" s="115">
        <f>COUNTIF(Calendar!HV59:IZ59,"=L RO")</f>
        <v>0</v>
      </c>
      <c r="AH27" s="81">
        <f>COUNTIF(Calendar!HV59:IZ59,"=L")</f>
        <v>0</v>
      </c>
      <c r="AI27" s="98">
        <f t="shared" si="15"/>
        <v>0</v>
      </c>
      <c r="AK27" s="115">
        <f t="shared" ref="AK27:AK33" ca="1" si="22">COUNTIF(AK27:AN27,"=L RO")</f>
        <v>0</v>
      </c>
      <c r="AL27" s="81">
        <f t="shared" ref="AL27:AL33" ca="1" si="23">COUNTIF(AK27:AN27,"=L")</f>
        <v>0</v>
      </c>
      <c r="AM27" s="98">
        <f t="shared" ca="1" si="18"/>
        <v>0</v>
      </c>
      <c r="AN27" s="121">
        <f ca="1">SUM(AM27,'Specialty shifts tracker'!AI27,'Specialty shifts tracker'!AE27)</f>
        <v>0</v>
      </c>
      <c r="AP27" s="115">
        <f>COUNTIF(Calendar!KF59:LI59,"=L RO")</f>
        <v>0</v>
      </c>
      <c r="AQ27" s="81">
        <f>COUNTIF(Calendar!KF59:LI59,"=L")</f>
        <v>0</v>
      </c>
      <c r="AR27" s="98">
        <f t="shared" si="19"/>
        <v>0</v>
      </c>
      <c r="AT27" s="115">
        <f>COUNTIF(Calendar!LJ59:MM59,"=L RO")</f>
        <v>0</v>
      </c>
      <c r="AU27" s="81">
        <f>COUNTIF(Calendar!LJ59:MM59,"=L")</f>
        <v>0</v>
      </c>
      <c r="AV27" s="98">
        <f t="shared" si="20"/>
        <v>0</v>
      </c>
      <c r="AX27" s="115">
        <f>COUNTIF(Calendar!MN59:NR59,"=L RO")</f>
        <v>0</v>
      </c>
      <c r="AY27" s="81">
        <f>COUNTIF(Calendar!MN59:NR59,"=L")</f>
        <v>0</v>
      </c>
      <c r="AZ27" s="98">
        <f t="shared" si="21"/>
        <v>0</v>
      </c>
      <c r="BA27" s="121">
        <f>SUM(AZ27,'Specialty shifts tracker'!AV27,'Specialty shifts tracker'!AR27)</f>
        <v>0</v>
      </c>
    </row>
    <row r="28" spans="1:53">
      <c r="A28" t="str">
        <f>Calendar!C60</f>
        <v>Yerlin Quesada</v>
      </c>
      <c r="B28" s="92" t="s">
        <v>37</v>
      </c>
      <c r="C28" s="80" t="s">
        <v>37</v>
      </c>
      <c r="D28" s="94" t="s">
        <v>37</v>
      </c>
      <c r="F28" s="92" t="s">
        <v>37</v>
      </c>
      <c r="G28" s="80" t="s">
        <v>37</v>
      </c>
      <c r="H28" s="94" t="s">
        <v>37</v>
      </c>
      <c r="J28" s="99" t="s">
        <v>37</v>
      </c>
      <c r="K28" s="82" t="s">
        <v>37</v>
      </c>
      <c r="L28" s="100" t="s">
        <v>37</v>
      </c>
      <c r="M28" s="111" t="s">
        <v>37</v>
      </c>
      <c r="N28" s="82" t="s">
        <v>37</v>
      </c>
      <c r="P28" s="99" t="s">
        <v>37</v>
      </c>
      <c r="Q28" s="82" t="s">
        <v>37</v>
      </c>
      <c r="R28" s="100" t="s">
        <v>37</v>
      </c>
      <c r="T28" s="92" t="s">
        <v>37</v>
      </c>
      <c r="U28" s="81" t="s">
        <v>37</v>
      </c>
      <c r="V28" s="94" t="s">
        <v>37</v>
      </c>
      <c r="X28" s="92">
        <f>COUNTIF(Calendar!FM60:GP60,"=L RO")</f>
        <v>0</v>
      </c>
      <c r="Y28" s="81">
        <f>COUNTIF(Calendar!FM60:GP60,"=L")</f>
        <v>0</v>
      </c>
      <c r="Z28" s="94">
        <f t="shared" si="5"/>
        <v>0</v>
      </c>
      <c r="AA28" s="110">
        <f>SUM(Z28,'Specialty shifts tracker'!V28,'Specialty shifts tracker'!R28)</f>
        <v>0</v>
      </c>
      <c r="AC28" s="115">
        <f>COUNTIF(Calendar!GQ60:HU60,"=L RO")</f>
        <v>0</v>
      </c>
      <c r="AD28" s="81">
        <f>COUNTIF(Calendar!GQ60:HU60,"=L")</f>
        <v>0</v>
      </c>
      <c r="AE28" s="98">
        <f t="shared" si="14"/>
        <v>0</v>
      </c>
      <c r="AG28" s="115">
        <f>COUNTIF(Calendar!HV60:IZ60,"=L RO")</f>
        <v>0</v>
      </c>
      <c r="AH28" s="81">
        <f>COUNTIF(Calendar!HV60:IZ60,"=L")</f>
        <v>0</v>
      </c>
      <c r="AI28" s="98">
        <f t="shared" si="15"/>
        <v>0</v>
      </c>
      <c r="AK28" s="115">
        <f t="shared" ca="1" si="22"/>
        <v>0</v>
      </c>
      <c r="AL28" s="81">
        <f t="shared" ca="1" si="23"/>
        <v>0</v>
      </c>
      <c r="AM28" s="98">
        <f t="shared" ca="1" si="18"/>
        <v>0</v>
      </c>
      <c r="AN28" s="121">
        <f ca="1">SUM(AM28,'Specialty shifts tracker'!AI28,'Specialty shifts tracker'!AE28)</f>
        <v>0</v>
      </c>
      <c r="AP28" s="115"/>
      <c r="AQ28" s="81"/>
      <c r="AR28" s="98"/>
      <c r="AT28" s="115"/>
      <c r="AU28" s="81"/>
      <c r="AV28" s="98"/>
      <c r="AX28" s="115"/>
      <c r="AY28" s="81"/>
      <c r="AZ28" s="98"/>
      <c r="BA28" s="121"/>
    </row>
    <row r="29" spans="1:53">
      <c r="A29" t="str">
        <f>Calendar!C61</f>
        <v>Keily  Castro</v>
      </c>
      <c r="B29" s="92" t="s">
        <v>37</v>
      </c>
      <c r="C29" s="80" t="s">
        <v>37</v>
      </c>
      <c r="D29" s="94" t="s">
        <v>37</v>
      </c>
      <c r="F29" s="92" t="s">
        <v>37</v>
      </c>
      <c r="G29" s="80" t="s">
        <v>37</v>
      </c>
      <c r="H29" s="94" t="s">
        <v>37</v>
      </c>
      <c r="J29" s="99" t="s">
        <v>37</v>
      </c>
      <c r="K29" s="82" t="s">
        <v>37</v>
      </c>
      <c r="L29" s="100" t="s">
        <v>37</v>
      </c>
      <c r="M29" s="111" t="s">
        <v>37</v>
      </c>
      <c r="N29" s="82" t="s">
        <v>37</v>
      </c>
      <c r="P29" s="99" t="s">
        <v>37</v>
      </c>
      <c r="Q29" s="82" t="s">
        <v>37</v>
      </c>
      <c r="R29" s="100" t="s">
        <v>37</v>
      </c>
      <c r="T29" s="90" t="s">
        <v>37</v>
      </c>
      <c r="U29" s="87" t="s">
        <v>37</v>
      </c>
      <c r="V29" s="91" t="s">
        <v>37</v>
      </c>
      <c r="X29" s="92">
        <f>COUNTIF(Calendar!FM61:GP61,"=L RO")</f>
        <v>0</v>
      </c>
      <c r="Y29" s="81">
        <f>COUNTIF(Calendar!FM61:GP61,"=L")</f>
        <v>0</v>
      </c>
      <c r="Z29" s="94">
        <f t="shared" si="5"/>
        <v>0</v>
      </c>
      <c r="AA29" s="110">
        <f>SUM(Z29,'Specialty shifts tracker'!V29,'Specialty shifts tracker'!R29)</f>
        <v>0</v>
      </c>
      <c r="AC29" s="115">
        <f>COUNTIF(Calendar!GQ61:HU61,"=L RO")</f>
        <v>0</v>
      </c>
      <c r="AD29" s="81">
        <f>COUNTIF(Calendar!GQ61:HU61,"=L")</f>
        <v>0</v>
      </c>
      <c r="AE29" s="98">
        <f t="shared" si="14"/>
        <v>0</v>
      </c>
      <c r="AG29" s="115">
        <f>COUNTIF(Calendar!HV61:IZ61,"=L RO")</f>
        <v>0</v>
      </c>
      <c r="AH29" s="81">
        <f>COUNTIF(Calendar!HV61:IZ61,"=L")</f>
        <v>0</v>
      </c>
      <c r="AI29" s="98">
        <f t="shared" si="15"/>
        <v>0</v>
      </c>
      <c r="AK29" s="115">
        <f t="shared" ca="1" si="22"/>
        <v>0</v>
      </c>
      <c r="AL29" s="81">
        <f t="shared" ca="1" si="23"/>
        <v>0</v>
      </c>
      <c r="AM29" s="98">
        <f t="shared" ca="1" si="18"/>
        <v>0</v>
      </c>
      <c r="AN29" s="121">
        <f ca="1">SUM(AM29,'Specialty shifts tracker'!AI29,'Specialty shifts tracker'!AE29)</f>
        <v>0</v>
      </c>
      <c r="AP29" s="115"/>
      <c r="AQ29" s="81"/>
      <c r="AR29" s="98"/>
      <c r="AT29" s="115"/>
      <c r="AU29" s="81"/>
      <c r="AV29" s="98"/>
      <c r="AX29" s="115"/>
      <c r="AY29" s="81"/>
      <c r="AZ29" s="98"/>
      <c r="BA29" s="121"/>
    </row>
    <row r="30" spans="1:53">
      <c r="A30" t="str">
        <f>Calendar!C62</f>
        <v>Valeria Arroyo</v>
      </c>
      <c r="B30" s="92" t="s">
        <v>37</v>
      </c>
      <c r="C30" s="80" t="s">
        <v>37</v>
      </c>
      <c r="D30" s="94" t="s">
        <v>37</v>
      </c>
      <c r="F30" s="92" t="s">
        <v>37</v>
      </c>
      <c r="G30" s="80" t="s">
        <v>37</v>
      </c>
      <c r="H30" s="94" t="s">
        <v>37</v>
      </c>
      <c r="J30" s="99" t="s">
        <v>37</v>
      </c>
      <c r="K30" s="82" t="s">
        <v>37</v>
      </c>
      <c r="L30" s="100" t="s">
        <v>37</v>
      </c>
      <c r="M30" s="111" t="s">
        <v>37</v>
      </c>
      <c r="N30" s="82" t="s">
        <v>37</v>
      </c>
      <c r="P30" s="99" t="s">
        <v>37</v>
      </c>
      <c r="Q30" s="82" t="s">
        <v>37</v>
      </c>
      <c r="R30" s="100" t="s">
        <v>37</v>
      </c>
      <c r="T30" s="92" t="s">
        <v>37</v>
      </c>
      <c r="U30" s="81" t="s">
        <v>37</v>
      </c>
      <c r="V30" s="94" t="s">
        <v>37</v>
      </c>
      <c r="X30" s="92">
        <f>COUNTIF(Calendar!FM62:GP62,"=L RO")</f>
        <v>0</v>
      </c>
      <c r="Y30" s="81">
        <f>COUNTIF(Calendar!FM62:GP62,"=L")</f>
        <v>0</v>
      </c>
      <c r="Z30" s="94">
        <f t="shared" si="5"/>
        <v>0</v>
      </c>
      <c r="AA30" s="110">
        <f>SUM(Z30,'Specialty shifts tracker'!V30,'Specialty shifts tracker'!R30)</f>
        <v>0</v>
      </c>
      <c r="AC30" s="115">
        <f>COUNTIF(Calendar!GQ62:HU62,"=L RO")</f>
        <v>0</v>
      </c>
      <c r="AD30" s="81">
        <f>COUNTIF(Calendar!GQ62:HU62,"=L")</f>
        <v>0</v>
      </c>
      <c r="AE30" s="98">
        <f t="shared" si="14"/>
        <v>0</v>
      </c>
      <c r="AG30" s="115">
        <f>COUNTIF(Calendar!HV62:IZ62,"=L RO")</f>
        <v>0</v>
      </c>
      <c r="AH30" s="81">
        <f>COUNTIF(Calendar!HV62:IZ62,"=L")</f>
        <v>0</v>
      </c>
      <c r="AI30" s="98">
        <f t="shared" si="15"/>
        <v>0</v>
      </c>
      <c r="AK30" s="115">
        <f t="shared" ca="1" si="22"/>
        <v>0</v>
      </c>
      <c r="AL30" s="81">
        <f t="shared" ca="1" si="23"/>
        <v>0</v>
      </c>
      <c r="AM30" s="98">
        <f t="shared" ca="1" si="18"/>
        <v>0</v>
      </c>
      <c r="AN30" s="121">
        <f ca="1">SUM(AM30,'Specialty shifts tracker'!AI30,'Specialty shifts tracker'!AE30)</f>
        <v>0</v>
      </c>
      <c r="AP30" s="115"/>
      <c r="AQ30" s="81"/>
      <c r="AR30" s="98"/>
      <c r="AT30" s="115"/>
      <c r="AU30" s="81"/>
      <c r="AV30" s="98"/>
      <c r="AX30" s="115"/>
      <c r="AY30" s="81"/>
      <c r="AZ30" s="98"/>
      <c r="BA30" s="121"/>
    </row>
    <row r="31" spans="1:53">
      <c r="A31" t="str">
        <f>Calendar!C63</f>
        <v xml:space="preserve">Ximena González </v>
      </c>
      <c r="B31" s="92" t="s">
        <v>37</v>
      </c>
      <c r="C31" s="80" t="s">
        <v>37</v>
      </c>
      <c r="D31" s="94" t="s">
        <v>37</v>
      </c>
      <c r="F31" s="92" t="s">
        <v>37</v>
      </c>
      <c r="G31" s="80" t="s">
        <v>37</v>
      </c>
      <c r="H31" s="94" t="s">
        <v>37</v>
      </c>
      <c r="J31" s="99" t="s">
        <v>37</v>
      </c>
      <c r="K31" s="82" t="s">
        <v>37</v>
      </c>
      <c r="L31" s="100" t="s">
        <v>37</v>
      </c>
      <c r="M31" s="111" t="s">
        <v>37</v>
      </c>
      <c r="N31" s="82" t="s">
        <v>37</v>
      </c>
      <c r="P31" s="99" t="s">
        <v>37</v>
      </c>
      <c r="Q31" s="82" t="s">
        <v>37</v>
      </c>
      <c r="R31" s="100" t="s">
        <v>37</v>
      </c>
      <c r="T31" s="92" t="s">
        <v>37</v>
      </c>
      <c r="U31" s="81" t="s">
        <v>37</v>
      </c>
      <c r="V31" s="94" t="s">
        <v>37</v>
      </c>
      <c r="X31" s="92">
        <f>COUNTIF(Calendar!FM63:GP63,"=L RO")</f>
        <v>0</v>
      </c>
      <c r="Y31" s="81">
        <f>COUNTIF(Calendar!FM63:GP63,"=L")</f>
        <v>0</v>
      </c>
      <c r="Z31" s="94">
        <f t="shared" si="5"/>
        <v>0</v>
      </c>
      <c r="AA31" s="110">
        <f>SUM(Z31,'Specialty shifts tracker'!V31,'Specialty shifts tracker'!R31)</f>
        <v>0</v>
      </c>
      <c r="AC31" s="115">
        <f>COUNTIF(Calendar!GQ63:HU63,"=L RO")</f>
        <v>0</v>
      </c>
      <c r="AD31" s="81">
        <f>COUNTIF(Calendar!GQ63:HU63,"=L")</f>
        <v>0</v>
      </c>
      <c r="AE31" s="98">
        <f t="shared" si="14"/>
        <v>0</v>
      </c>
      <c r="AG31" s="115">
        <f>COUNTIF(Calendar!HV63:IZ63,"=L RO")</f>
        <v>0</v>
      </c>
      <c r="AH31" s="81">
        <f>COUNTIF(Calendar!HV63:IZ63,"=L")</f>
        <v>0</v>
      </c>
      <c r="AI31" s="98">
        <f t="shared" si="15"/>
        <v>0</v>
      </c>
      <c r="AK31" s="115">
        <f t="shared" ca="1" si="22"/>
        <v>0</v>
      </c>
      <c r="AL31" s="81">
        <f t="shared" ca="1" si="23"/>
        <v>0</v>
      </c>
      <c r="AM31" s="98">
        <f t="shared" ca="1" si="18"/>
        <v>0</v>
      </c>
      <c r="AN31" s="121">
        <f ca="1">SUM(AM31,'Specialty shifts tracker'!AI31,'Specialty shifts tracker'!AE31)</f>
        <v>0</v>
      </c>
      <c r="AP31" s="115"/>
      <c r="AQ31" s="81"/>
      <c r="AR31" s="98"/>
      <c r="AT31" s="115"/>
      <c r="AU31" s="81"/>
      <c r="AV31" s="98"/>
      <c r="AX31" s="115"/>
      <c r="AY31" s="81"/>
      <c r="AZ31" s="98"/>
      <c r="BA31" s="121"/>
    </row>
    <row r="32" spans="1:53">
      <c r="A32" t="str">
        <f>Calendar!C65</f>
        <v>Fiorella Romero</v>
      </c>
      <c r="B32" s="92" t="s">
        <v>37</v>
      </c>
      <c r="C32" s="80" t="s">
        <v>37</v>
      </c>
      <c r="D32" s="94" t="s">
        <v>37</v>
      </c>
      <c r="F32" s="92" t="s">
        <v>37</v>
      </c>
      <c r="G32" s="80" t="s">
        <v>37</v>
      </c>
      <c r="H32" s="94" t="s">
        <v>37</v>
      </c>
      <c r="J32" s="99" t="s">
        <v>37</v>
      </c>
      <c r="K32" s="82" t="s">
        <v>37</v>
      </c>
      <c r="L32" s="100" t="s">
        <v>37</v>
      </c>
      <c r="M32" s="111" t="s">
        <v>37</v>
      </c>
      <c r="N32" s="82" t="s">
        <v>37</v>
      </c>
      <c r="P32" s="99" t="s">
        <v>37</v>
      </c>
      <c r="Q32" s="82" t="s">
        <v>37</v>
      </c>
      <c r="R32" s="100" t="s">
        <v>37</v>
      </c>
      <c r="T32" s="90" t="s">
        <v>37</v>
      </c>
      <c r="U32" s="87" t="s">
        <v>37</v>
      </c>
      <c r="V32" s="91" t="s">
        <v>37</v>
      </c>
      <c r="X32" s="92">
        <f>COUNTIF(Calendar!FM65:GP65,"=L RO")</f>
        <v>0</v>
      </c>
      <c r="Y32" s="81">
        <f>COUNTIF(Calendar!FM65:GP65,"=L")</f>
        <v>0</v>
      </c>
      <c r="Z32" s="94">
        <f t="shared" si="5"/>
        <v>0</v>
      </c>
      <c r="AA32" s="110">
        <f>SUM(Z32,'Specialty shifts tracker'!V32,'Specialty shifts tracker'!R32)</f>
        <v>0</v>
      </c>
      <c r="AC32" s="115">
        <f>COUNTIF(Calendar!GQ65:HU65,"=L RO")</f>
        <v>0</v>
      </c>
      <c r="AD32" s="81">
        <f>COUNTIF(Calendar!GQ65:HU65,"=L")</f>
        <v>0</v>
      </c>
      <c r="AE32" s="98">
        <f t="shared" si="14"/>
        <v>0</v>
      </c>
      <c r="AG32" s="115">
        <f>COUNTIF(Calendar!HV65:IZ65,"=L RO")</f>
        <v>0</v>
      </c>
      <c r="AH32" s="81">
        <f>COUNTIF(Calendar!HV65:IZ65,"=L")</f>
        <v>0</v>
      </c>
      <c r="AI32" s="98">
        <f t="shared" si="15"/>
        <v>0</v>
      </c>
      <c r="AK32" s="115">
        <f t="shared" ca="1" si="22"/>
        <v>0</v>
      </c>
      <c r="AL32" s="81">
        <f t="shared" ca="1" si="23"/>
        <v>0</v>
      </c>
      <c r="AM32" s="98">
        <f t="shared" ca="1" si="18"/>
        <v>0</v>
      </c>
      <c r="AN32" s="121">
        <f ca="1">SUM(AM32,'Specialty shifts tracker'!AI32,'Specialty shifts tracker'!AE32)</f>
        <v>0</v>
      </c>
      <c r="AP32" s="115"/>
      <c r="AQ32" s="81"/>
      <c r="AR32" s="98"/>
      <c r="AT32" s="115"/>
      <c r="AU32" s="81"/>
      <c r="AV32" s="98"/>
      <c r="AX32" s="115"/>
      <c r="AY32" s="81"/>
      <c r="AZ32" s="98"/>
      <c r="BA32" s="121"/>
    </row>
    <row r="33" spans="1:53">
      <c r="A33" t="str">
        <f>Calendar!C64</f>
        <v>Eduardo Diaz</v>
      </c>
      <c r="B33" s="92" t="s">
        <v>37</v>
      </c>
      <c r="C33" s="80" t="s">
        <v>37</v>
      </c>
      <c r="D33" s="94" t="s">
        <v>37</v>
      </c>
      <c r="F33" s="92" t="s">
        <v>37</v>
      </c>
      <c r="G33" s="80" t="s">
        <v>37</v>
      </c>
      <c r="H33" s="94" t="s">
        <v>37</v>
      </c>
      <c r="J33" s="99" t="s">
        <v>37</v>
      </c>
      <c r="K33" s="82" t="s">
        <v>37</v>
      </c>
      <c r="L33" s="100" t="s">
        <v>37</v>
      </c>
      <c r="M33" s="111" t="s">
        <v>37</v>
      </c>
      <c r="N33" s="82" t="s">
        <v>37</v>
      </c>
      <c r="P33" s="99" t="s">
        <v>37</v>
      </c>
      <c r="Q33" s="82" t="s">
        <v>37</v>
      </c>
      <c r="R33" s="100" t="s">
        <v>37</v>
      </c>
      <c r="T33" s="92" t="s">
        <v>37</v>
      </c>
      <c r="U33" s="81" t="s">
        <v>37</v>
      </c>
      <c r="V33" s="94" t="s">
        <v>37</v>
      </c>
      <c r="X33" s="92">
        <f>COUNTIF(Calendar!FM64:GP64,"=L RO")</f>
        <v>0</v>
      </c>
      <c r="Y33" s="81">
        <f>COUNTIF(Calendar!FM64:GP64,"=L")</f>
        <v>0</v>
      </c>
      <c r="Z33" s="94">
        <f t="shared" si="5"/>
        <v>0</v>
      </c>
      <c r="AA33" s="110">
        <f>SUM(Z33,'Specialty shifts tracker'!V33,'Specialty shifts tracker'!R33)</f>
        <v>0</v>
      </c>
      <c r="AC33" s="115">
        <f>COUNTIF(Calendar!GQ64:HU64,"=L RO")</f>
        <v>0</v>
      </c>
      <c r="AD33" s="81">
        <f>COUNTIF(Calendar!GQ64:HU64,"=L")</f>
        <v>0</v>
      </c>
      <c r="AE33" s="98">
        <f t="shared" si="14"/>
        <v>0</v>
      </c>
      <c r="AG33" s="115">
        <f>COUNTIF(Calendar!HV64:IZ64,"=L RO")</f>
        <v>0</v>
      </c>
      <c r="AH33" s="81">
        <f>COUNTIF(Calendar!HV64:IZ64,"=L")</f>
        <v>0</v>
      </c>
      <c r="AI33" s="98">
        <f t="shared" si="15"/>
        <v>0</v>
      </c>
      <c r="AK33" s="115">
        <f t="shared" ca="1" si="22"/>
        <v>0</v>
      </c>
      <c r="AL33" s="81">
        <f t="shared" ca="1" si="23"/>
        <v>0</v>
      </c>
      <c r="AM33" s="98">
        <f t="shared" ca="1" si="18"/>
        <v>0</v>
      </c>
      <c r="AN33" s="121">
        <f ca="1">SUM(AM33,'Specialty shifts tracker'!AI33,'Specialty shifts tracker'!AE33)</f>
        <v>0</v>
      </c>
      <c r="AP33" s="115"/>
      <c r="AQ33" s="81"/>
      <c r="AR33" s="98"/>
      <c r="AT33" s="115"/>
      <c r="AU33" s="81"/>
      <c r="AV33" s="98"/>
      <c r="AX33" s="115"/>
      <c r="AY33" s="81"/>
      <c r="AZ33" s="98"/>
      <c r="BA33" s="121"/>
    </row>
    <row r="34" spans="1:53">
      <c r="A34" t="str">
        <f>Calendar!C66</f>
        <v>New Engineer</v>
      </c>
      <c r="B34" s="92" t="s">
        <v>37</v>
      </c>
      <c r="C34" s="80" t="s">
        <v>37</v>
      </c>
      <c r="D34" s="94" t="s">
        <v>37</v>
      </c>
      <c r="F34" s="92" t="s">
        <v>37</v>
      </c>
      <c r="G34" s="80" t="s">
        <v>37</v>
      </c>
      <c r="H34" s="94" t="s">
        <v>37</v>
      </c>
      <c r="J34" s="99" t="s">
        <v>37</v>
      </c>
      <c r="K34" s="82" t="s">
        <v>37</v>
      </c>
      <c r="L34" s="100" t="s">
        <v>37</v>
      </c>
      <c r="M34" s="111" t="s">
        <v>37</v>
      </c>
      <c r="N34" s="82" t="s">
        <v>37</v>
      </c>
      <c r="P34" s="99" t="s">
        <v>37</v>
      </c>
      <c r="Q34" s="82" t="s">
        <v>37</v>
      </c>
      <c r="R34" s="100" t="s">
        <v>37</v>
      </c>
      <c r="T34" s="92" t="s">
        <v>37</v>
      </c>
      <c r="U34" s="81" t="s">
        <v>37</v>
      </c>
      <c r="V34" s="94" t="s">
        <v>37</v>
      </c>
      <c r="X34" s="92">
        <f>COUNTIF(Calendar!FM66:GP66,"=L RO")</f>
        <v>0</v>
      </c>
      <c r="Y34" s="81">
        <f>COUNTIF(Calendar!FM66:GP66,"=L")</f>
        <v>0</v>
      </c>
      <c r="Z34" s="94">
        <f t="shared" si="5"/>
        <v>0</v>
      </c>
      <c r="AA34" s="110">
        <f>SUM(Z34,'Specialty shifts tracker'!V34,'Specialty shifts tracker'!R34)</f>
        <v>0</v>
      </c>
      <c r="AC34" s="115">
        <f>COUNTIF(Calendar!GQ66:HU66,"=L RO")</f>
        <v>0</v>
      </c>
      <c r="AD34" s="81">
        <f>COUNTIF(Calendar!GQ66:HU66,"=L")</f>
        <v>0</v>
      </c>
      <c r="AE34" s="98">
        <f t="shared" si="14"/>
        <v>0</v>
      </c>
      <c r="AG34" s="115">
        <f>COUNTIF(Calendar!HV66:IZ66,"=L RO")</f>
        <v>0</v>
      </c>
      <c r="AH34" s="81">
        <f>COUNTIF(Calendar!HV66:IZ66,"=L")</f>
        <v>0</v>
      </c>
      <c r="AI34" s="98">
        <f t="shared" si="15"/>
        <v>0</v>
      </c>
      <c r="AK34" s="115"/>
      <c r="AL34" s="81"/>
      <c r="AM34" s="98"/>
      <c r="AN34" s="121"/>
      <c r="AP34" s="115"/>
      <c r="AQ34" s="81"/>
      <c r="AR34" s="98"/>
      <c r="AT34" s="115"/>
      <c r="AU34" s="81"/>
      <c r="AV34" s="98"/>
      <c r="AX34" s="115"/>
      <c r="AY34" s="81"/>
      <c r="AZ34" s="98"/>
      <c r="BA34" s="121"/>
    </row>
    <row r="35" spans="1:53">
      <c r="A35" t="str">
        <f>Calendar!C69</f>
        <v>New Engineer</v>
      </c>
      <c r="B35" s="92" t="s">
        <v>37</v>
      </c>
      <c r="C35" s="80" t="s">
        <v>37</v>
      </c>
      <c r="D35" s="94" t="s">
        <v>37</v>
      </c>
      <c r="F35" s="92" t="s">
        <v>37</v>
      </c>
      <c r="G35" s="80" t="s">
        <v>37</v>
      </c>
      <c r="H35" s="94" t="s">
        <v>37</v>
      </c>
      <c r="J35" s="99" t="s">
        <v>37</v>
      </c>
      <c r="K35" s="82" t="s">
        <v>37</v>
      </c>
      <c r="L35" s="100" t="s">
        <v>37</v>
      </c>
      <c r="M35" s="111" t="s">
        <v>37</v>
      </c>
      <c r="N35" s="82" t="s">
        <v>37</v>
      </c>
      <c r="P35" s="99" t="s">
        <v>37</v>
      </c>
      <c r="Q35" s="82" t="s">
        <v>37</v>
      </c>
      <c r="R35" s="100" t="s">
        <v>37</v>
      </c>
      <c r="T35" s="90" t="s">
        <v>37</v>
      </c>
      <c r="U35" s="87" t="s">
        <v>37</v>
      </c>
      <c r="V35" s="91" t="s">
        <v>37</v>
      </c>
      <c r="X35" s="92">
        <f>COUNTIF(Calendar!FM69:GP69,"=L RO")</f>
        <v>0</v>
      </c>
      <c r="Y35" s="81">
        <f>COUNTIF(Calendar!FM69:GP69,"=L")</f>
        <v>0</v>
      </c>
      <c r="Z35" s="94">
        <f t="shared" si="5"/>
        <v>0</v>
      </c>
      <c r="AA35" s="110">
        <f>SUM(Z35,'Specialty shifts tracker'!V35,'Specialty shifts tracker'!R35)</f>
        <v>0</v>
      </c>
      <c r="AC35" s="115">
        <f>COUNTIF(Calendar!GQ69:HU69,"=L RO")</f>
        <v>0</v>
      </c>
      <c r="AD35" s="81">
        <f>COUNTIF(Calendar!GQ69:HU69,"=L")</f>
        <v>0</v>
      </c>
      <c r="AE35" s="98">
        <f t="shared" si="14"/>
        <v>0</v>
      </c>
      <c r="AG35" s="115">
        <f>COUNTIF(Calendar!HV69:IZ69,"=L RO")</f>
        <v>0</v>
      </c>
      <c r="AH35" s="81">
        <f>COUNTIF(Calendar!HV69:IZ69,"=L")</f>
        <v>0</v>
      </c>
      <c r="AI35" s="98">
        <f t="shared" si="15"/>
        <v>0</v>
      </c>
      <c r="AK35" s="115"/>
      <c r="AL35" s="81"/>
      <c r="AM35" s="98"/>
      <c r="AN35" s="121"/>
      <c r="AP35" s="115"/>
      <c r="AQ35" s="81"/>
      <c r="AR35" s="98"/>
      <c r="AT35" s="115"/>
      <c r="AU35" s="81"/>
      <c r="AV35" s="98"/>
      <c r="AX35" s="115"/>
      <c r="AY35" s="81"/>
      <c r="AZ35" s="98"/>
      <c r="BA35" s="121"/>
    </row>
    <row r="36" spans="1:53">
      <c r="A36" t="str">
        <f>Calendar!C70</f>
        <v>New Engineer</v>
      </c>
      <c r="B36" s="92" t="s">
        <v>37</v>
      </c>
      <c r="C36" s="80" t="s">
        <v>37</v>
      </c>
      <c r="D36" s="94" t="s">
        <v>37</v>
      </c>
      <c r="F36" s="92" t="s">
        <v>37</v>
      </c>
      <c r="G36" s="80" t="s">
        <v>37</v>
      </c>
      <c r="H36" s="94" t="s">
        <v>37</v>
      </c>
      <c r="J36" s="99" t="s">
        <v>37</v>
      </c>
      <c r="K36" s="82" t="s">
        <v>37</v>
      </c>
      <c r="L36" s="100" t="s">
        <v>37</v>
      </c>
      <c r="M36" s="111" t="s">
        <v>37</v>
      </c>
      <c r="N36" s="82" t="s">
        <v>37</v>
      </c>
      <c r="P36" s="99" t="s">
        <v>37</v>
      </c>
      <c r="Q36" s="82" t="s">
        <v>37</v>
      </c>
      <c r="R36" s="100" t="s">
        <v>37</v>
      </c>
      <c r="T36" s="92" t="s">
        <v>37</v>
      </c>
      <c r="U36" s="81" t="s">
        <v>37</v>
      </c>
      <c r="V36" s="94" t="s">
        <v>37</v>
      </c>
      <c r="X36" s="92">
        <f>COUNTIF(Calendar!FM70:GP70,"=L RO")</f>
        <v>0</v>
      </c>
      <c r="Y36" s="81">
        <f>COUNTIF(Calendar!FM70:GP70,"=L")</f>
        <v>0</v>
      </c>
      <c r="Z36" s="94">
        <f t="shared" si="5"/>
        <v>0</v>
      </c>
      <c r="AA36" s="110">
        <f>SUM(Z36,'Specialty shifts tracker'!V36,'Specialty shifts tracker'!R36)</f>
        <v>0</v>
      </c>
      <c r="AC36" s="115">
        <f>COUNTIF(Calendar!GQ70:HU70,"=L RO")</f>
        <v>0</v>
      </c>
      <c r="AD36" s="81">
        <f>COUNTIF(Calendar!GQ70:HU70,"=L")</f>
        <v>0</v>
      </c>
      <c r="AE36" s="98">
        <f t="shared" si="14"/>
        <v>0</v>
      </c>
      <c r="AG36" s="115">
        <f>COUNTIF(Calendar!HV70:IZ70,"=L RO")</f>
        <v>0</v>
      </c>
      <c r="AH36" s="81">
        <f>COUNTIF(Calendar!HV70:IZ70,"=L")</f>
        <v>0</v>
      </c>
      <c r="AI36" s="98">
        <f t="shared" si="15"/>
        <v>0</v>
      </c>
      <c r="AK36" s="115"/>
      <c r="AL36" s="81"/>
      <c r="AM36" s="98"/>
      <c r="AN36" s="121"/>
      <c r="AP36" s="115"/>
      <c r="AQ36" s="81"/>
      <c r="AR36" s="98"/>
      <c r="AT36" s="115"/>
      <c r="AU36" s="81"/>
      <c r="AV36" s="98"/>
      <c r="AX36" s="115"/>
      <c r="AY36" s="81"/>
      <c r="AZ36" s="98"/>
      <c r="BA36" s="121"/>
    </row>
    <row r="37" spans="1:53">
      <c r="A37" t="str">
        <f>Calendar!C71</f>
        <v>Rolando Vega</v>
      </c>
      <c r="B37" s="92">
        <f>COUNTIF(Calendar!R71:AV71,"=L RO")</f>
        <v>2</v>
      </c>
      <c r="C37" s="80">
        <f>COUNTIF(Calendar!R71:AV71,"=L")</f>
        <v>1</v>
      </c>
      <c r="D37" s="94">
        <f t="shared" ref="D37:D44" si="24">SUM(B37:C37)</f>
        <v>3</v>
      </c>
      <c r="F37" s="92" t="s">
        <v>61</v>
      </c>
      <c r="G37" s="80">
        <f>COUNTIF(Calendar!AW71:BX71,"=L")</f>
        <v>0</v>
      </c>
      <c r="H37" s="94">
        <f t="shared" ref="H37:H44" si="25">SUM(F37:G37)</f>
        <v>0</v>
      </c>
      <c r="J37" s="99" t="s">
        <v>61</v>
      </c>
      <c r="K37" s="81">
        <f>COUNTIF(Calendar!BY71:DC71,"=L")</f>
        <v>0</v>
      </c>
      <c r="L37" s="98">
        <f t="shared" ref="L37:L44" si="26">SUM(J37:K37)</f>
        <v>0</v>
      </c>
      <c r="M37" s="110">
        <f>SUM('Specialty shifts tracker'!H37,'Specialty shifts tracker'!D37,L37)</f>
        <v>3</v>
      </c>
      <c r="N37" s="80"/>
      <c r="P37" s="92">
        <f>COUNTIF(Calendar!DD71:EG71,"=L RO")</f>
        <v>0</v>
      </c>
      <c r="Q37" s="81">
        <f>COUNTIF(Calendar!DD71:EG71,"=L")</f>
        <v>0</v>
      </c>
      <c r="R37" s="94">
        <f t="shared" ref="R37:R44" si="27">SUM(P37:Q37)</f>
        <v>0</v>
      </c>
      <c r="T37" s="92">
        <f>COUNTIF(Calendar!EH71:FL71,"=L RO")</f>
        <v>0</v>
      </c>
      <c r="U37" s="81">
        <f>COUNTIF(Calendar!EH71:FL71,"=L")</f>
        <v>0</v>
      </c>
      <c r="V37" s="94">
        <f t="shared" ref="V37:V44" si="28">SUM(T37:U37)</f>
        <v>0</v>
      </c>
      <c r="X37" s="92">
        <f>COUNTIF(Calendar!FM71:GP71,"=L RO")</f>
        <v>0</v>
      </c>
      <c r="Y37" s="81">
        <f>COUNTIF(Calendar!FM71:GP71,"=L")</f>
        <v>0</v>
      </c>
      <c r="Z37" s="94">
        <f t="shared" si="5"/>
        <v>0</v>
      </c>
      <c r="AA37" s="110">
        <f>SUM(Z37,'Specialty shifts tracker'!V37,'Specialty shifts tracker'!R37)</f>
        <v>0</v>
      </c>
      <c r="AC37" s="115">
        <f>COUNTIF(Calendar!GQ71:HU71,"=L RO")</f>
        <v>3</v>
      </c>
      <c r="AD37" s="81">
        <f>COUNTIF(Calendar!GQ71:HU71,"=L")</f>
        <v>1</v>
      </c>
      <c r="AE37" s="98">
        <f t="shared" si="14"/>
        <v>4</v>
      </c>
      <c r="AG37" s="115">
        <f>COUNTIF(Calendar!HV71:IZ71,"=L RO")</f>
        <v>0</v>
      </c>
      <c r="AH37" s="81">
        <f>COUNTIF(Calendar!HV71:IZ71,"=L")</f>
        <v>0</v>
      </c>
      <c r="AI37" s="98">
        <f t="shared" si="15"/>
        <v>0</v>
      </c>
      <c r="AK37" s="115">
        <f ca="1">COUNTIF(AK37:AN37,"=L RO")</f>
        <v>0</v>
      </c>
      <c r="AL37" s="81">
        <f ca="1">COUNTIF(AK37:AN37,"=L")</f>
        <v>0</v>
      </c>
      <c r="AM37" s="98">
        <f ca="1">SUM(AK37:AL37)</f>
        <v>0</v>
      </c>
      <c r="AN37" s="121">
        <f ca="1">SUM(AM37,'Specialty shifts tracker'!AI37,'Specialty shifts tracker'!AE37)</f>
        <v>4</v>
      </c>
      <c r="AP37" s="115">
        <f>COUNTIF(Calendar!KF71:LI71,"=L RO")</f>
        <v>0</v>
      </c>
      <c r="AQ37" s="81">
        <f>COUNTIF(Calendar!KF71:LI71,"=L")</f>
        <v>0</v>
      </c>
      <c r="AR37" s="98">
        <f>SUM(AP37:AQ37)</f>
        <v>0</v>
      </c>
      <c r="AT37" s="115">
        <f>COUNTIF(Calendar!LJ71:MM71,"=L RO")</f>
        <v>0</v>
      </c>
      <c r="AU37" s="81">
        <f>COUNTIF(Calendar!LJ71:MM71,"=L")</f>
        <v>0</v>
      </c>
      <c r="AV37" s="98">
        <f>SUM(AT37:AU37)</f>
        <v>0</v>
      </c>
      <c r="AX37" s="115">
        <f>COUNTIF(Calendar!MN71:NR71,"=L RO")</f>
        <v>0</v>
      </c>
      <c r="AY37" s="81">
        <f>COUNTIF(Calendar!MN71:NR71,"=L")</f>
        <v>0</v>
      </c>
      <c r="AZ37" s="98">
        <f>SUM(AX37:AY37)</f>
        <v>0</v>
      </c>
      <c r="BA37" s="121">
        <f>SUM(AZ37,'Specialty shifts tracker'!AV37,'Specialty shifts tracker'!AR37)</f>
        <v>0</v>
      </c>
    </row>
    <row r="38" spans="1:53">
      <c r="A38" t="str">
        <f>Calendar!C72</f>
        <v>Nicolai Vogler</v>
      </c>
      <c r="B38" s="92">
        <f>COUNTIF(Calendar!R72:AV72,"=L RO")</f>
        <v>1</v>
      </c>
      <c r="C38" s="80">
        <f>COUNTIF(Calendar!R72:AV72,"=L")</f>
        <v>0</v>
      </c>
      <c r="D38" s="94">
        <f t="shared" si="24"/>
        <v>1</v>
      </c>
      <c r="F38" s="92">
        <f>COUNTIF(Calendar!AW72:BX72,"=L RO")</f>
        <v>0</v>
      </c>
      <c r="G38" s="80">
        <f>COUNTIF(Calendar!AW72:BX72,"=L")</f>
        <v>0</v>
      </c>
      <c r="H38" s="94">
        <f t="shared" si="25"/>
        <v>0</v>
      </c>
      <c r="J38" s="92">
        <f>COUNTIF(Calendar!BY72:DC72,"=L RO")</f>
        <v>0</v>
      </c>
      <c r="K38" s="81">
        <f>COUNTIF(Calendar!BY72:DC72,"=L")</f>
        <v>0</v>
      </c>
      <c r="L38" s="98">
        <f t="shared" si="26"/>
        <v>0</v>
      </c>
      <c r="M38" s="110">
        <f>SUM('Specialty shifts tracker'!H38,'Specialty shifts tracker'!D38,L38)</f>
        <v>1</v>
      </c>
      <c r="N38" s="80"/>
      <c r="P38" s="92">
        <f>COUNTIF(Calendar!DD72:EG72,"=L RO")</f>
        <v>0</v>
      </c>
      <c r="Q38" s="81">
        <f>COUNTIF(Calendar!DD72:EG72,"=L")</f>
        <v>0</v>
      </c>
      <c r="R38" s="94">
        <f t="shared" si="27"/>
        <v>0</v>
      </c>
      <c r="T38" s="90">
        <f>COUNTIF(Calendar!EH72:FL72,"=L RO")</f>
        <v>0</v>
      </c>
      <c r="U38" s="87">
        <f>COUNTIF(Calendar!EH72:FL72,"=L")</f>
        <v>0</v>
      </c>
      <c r="V38" s="91">
        <f t="shared" si="28"/>
        <v>0</v>
      </c>
      <c r="X38" s="92">
        <f>COUNTIF(Calendar!FM72:GP72,"=L RO")</f>
        <v>0</v>
      </c>
      <c r="Y38" s="81">
        <f>COUNTIF(Calendar!FM72:GP72,"=L")</f>
        <v>0</v>
      </c>
      <c r="Z38" s="94">
        <f t="shared" si="5"/>
        <v>0</v>
      </c>
      <c r="AA38" s="110">
        <f>SUM(Z38,'Specialty shifts tracker'!V38,'Specialty shifts tracker'!R38)</f>
        <v>0</v>
      </c>
      <c r="AC38" s="115">
        <f>COUNTIF(Calendar!GQ72:HU72,"=L RO")</f>
        <v>0</v>
      </c>
      <c r="AD38" s="81">
        <f>COUNTIF(Calendar!GQ72:HU72,"=L")</f>
        <v>0</v>
      </c>
      <c r="AE38" s="98">
        <f t="shared" si="14"/>
        <v>0</v>
      </c>
      <c r="AG38" s="115">
        <f>COUNTIF(Calendar!HV72:IZ72,"=L RO")</f>
        <v>1</v>
      </c>
      <c r="AH38" s="81">
        <f>COUNTIF(Calendar!HV72:IZ72,"=L")</f>
        <v>0</v>
      </c>
      <c r="AI38" s="98">
        <f t="shared" si="15"/>
        <v>1</v>
      </c>
      <c r="AK38" s="115">
        <f ca="1">COUNTIF(AK38:AN38,"=L RO")</f>
        <v>3</v>
      </c>
      <c r="AL38" s="81">
        <f ca="1">COUNTIF(AK38:AN38,"=L")</f>
        <v>0</v>
      </c>
      <c r="AM38" s="98">
        <f ca="1">SUM(AK38:AL38)</f>
        <v>3</v>
      </c>
      <c r="AN38" s="121">
        <f ca="1">SUM(AM38,'Specialty shifts tracker'!AI38,'Specialty shifts tracker'!AE38)</f>
        <v>4</v>
      </c>
      <c r="AP38" s="115">
        <f>COUNTIF(Calendar!KF72:LI72,"=L RO")</f>
        <v>0</v>
      </c>
      <c r="AQ38" s="81">
        <f>COUNTIF(Calendar!KF72:LI72,"=L")</f>
        <v>0</v>
      </c>
      <c r="AR38" s="98">
        <f>SUM(AP38:AQ38)</f>
        <v>0</v>
      </c>
      <c r="AT38" s="115">
        <f>COUNTIF(Calendar!LJ72:MM72,"=L RO")</f>
        <v>0</v>
      </c>
      <c r="AU38" s="81">
        <f>COUNTIF(Calendar!LJ72:MM72,"=L")</f>
        <v>0</v>
      </c>
      <c r="AV38" s="98">
        <f>SUM(AT38:AU38)</f>
        <v>0</v>
      </c>
      <c r="AX38" s="115">
        <f>COUNTIF(Calendar!MN72:NR72,"=L RO")</f>
        <v>0</v>
      </c>
      <c r="AY38" s="81">
        <f>COUNTIF(Calendar!MN72:NR72,"=L")</f>
        <v>0</v>
      </c>
      <c r="AZ38" s="98">
        <f>SUM(AX38:AY38)</f>
        <v>0</v>
      </c>
      <c r="BA38" s="121">
        <f>SUM(AZ38,'Specialty shifts tracker'!AV38,'Specialty shifts tracker'!AR38)</f>
        <v>0</v>
      </c>
    </row>
    <row r="39" spans="1:53">
      <c r="A39" t="str">
        <f>Calendar!C73</f>
        <v>Andrés Sánchez</v>
      </c>
      <c r="B39" s="92">
        <f>COUNTIF(Calendar!R73:AV73,"=L RO")</f>
        <v>0</v>
      </c>
      <c r="C39" s="80">
        <f>COUNTIF(Calendar!R73:AV73,"=L")</f>
        <v>2</v>
      </c>
      <c r="D39" s="94">
        <f t="shared" si="24"/>
        <v>2</v>
      </c>
      <c r="F39" s="92">
        <f>COUNTIF(Calendar!AW73:BX73,"=L RO")</f>
        <v>1</v>
      </c>
      <c r="G39" s="80">
        <f>COUNTIF(Calendar!AW73:BX73,"=L")</f>
        <v>0</v>
      </c>
      <c r="H39" s="94">
        <f t="shared" si="25"/>
        <v>1</v>
      </c>
      <c r="J39" s="92">
        <f>COUNTIF(Calendar!BY73:DC73,"=L RO")</f>
        <v>2</v>
      </c>
      <c r="K39" s="81">
        <f>COUNTIF(Calendar!BY73:DC73,"=L")</f>
        <v>0</v>
      </c>
      <c r="L39" s="98">
        <f t="shared" si="26"/>
        <v>2</v>
      </c>
      <c r="M39" s="110">
        <f>SUM('Specialty shifts tracker'!H39,'Specialty shifts tracker'!D39,L39)</f>
        <v>5</v>
      </c>
      <c r="N39" s="80"/>
      <c r="P39" s="92">
        <f>COUNTIF(Calendar!DD73:EG73,"=L RO")</f>
        <v>1</v>
      </c>
      <c r="Q39" s="81">
        <f>COUNTIF(Calendar!DD73:EG73,"=L")</f>
        <v>0</v>
      </c>
      <c r="R39" s="94">
        <f t="shared" si="27"/>
        <v>1</v>
      </c>
      <c r="T39" s="92">
        <f>COUNTIF(Calendar!EH73:FL73,"=L RO")</f>
        <v>0</v>
      </c>
      <c r="U39" s="81">
        <f>COUNTIF(Calendar!EH73:FL73,"=L")</f>
        <v>0</v>
      </c>
      <c r="V39" s="94">
        <f t="shared" si="28"/>
        <v>0</v>
      </c>
      <c r="X39" s="92">
        <f>COUNTIF(Calendar!FM73:GP73,"=L RO")</f>
        <v>4</v>
      </c>
      <c r="Y39" s="81">
        <f>COUNTIF(Calendar!FM73:GP73,"=L")</f>
        <v>0</v>
      </c>
      <c r="Z39" s="94">
        <f t="shared" si="5"/>
        <v>4</v>
      </c>
      <c r="AA39" s="110">
        <f>SUM(Z39,'Specialty shifts tracker'!V39,'Specialty shifts tracker'!R39)</f>
        <v>5</v>
      </c>
      <c r="AC39" s="115">
        <f>COUNTIF(Calendar!GQ73:HU73,"=L RO")</f>
        <v>1</v>
      </c>
      <c r="AD39" s="81">
        <f>COUNTIF(Calendar!GQ73:HU73,"=L")</f>
        <v>0</v>
      </c>
      <c r="AE39" s="98">
        <f t="shared" si="14"/>
        <v>1</v>
      </c>
      <c r="AG39" s="115">
        <f>COUNTIF(Calendar!HV73:IZ73,"=L RO")</f>
        <v>2</v>
      </c>
      <c r="AH39" s="81">
        <f>COUNTIF(Calendar!HV73:IZ73,"=L")</f>
        <v>0</v>
      </c>
      <c r="AI39" s="98">
        <f t="shared" si="15"/>
        <v>2</v>
      </c>
      <c r="AK39" s="115">
        <f ca="1">COUNTIF(AK39:AN39,"=L RO")</f>
        <v>1</v>
      </c>
      <c r="AL39" s="81">
        <f ca="1">COUNTIF(AK39:AN39,"=L")</f>
        <v>0</v>
      </c>
      <c r="AM39" s="98">
        <f ca="1">SUM(AK39:AL39)</f>
        <v>1</v>
      </c>
      <c r="AN39" s="121">
        <f ca="1">SUM(AM39,'Specialty shifts tracker'!AI39,'Specialty shifts tracker'!AE39)</f>
        <v>4</v>
      </c>
      <c r="AP39" s="115">
        <f>COUNTIF(Calendar!KF73:LI73,"=L RO")</f>
        <v>1</v>
      </c>
      <c r="AQ39" s="81">
        <f>COUNTIF(Calendar!KF73:LI73,"=L")</f>
        <v>0</v>
      </c>
      <c r="AR39" s="98">
        <f>SUM(AP39:AQ39)</f>
        <v>1</v>
      </c>
      <c r="AT39" s="115">
        <f>COUNTIF(Calendar!LJ73:MM73,"=L RO")</f>
        <v>0</v>
      </c>
      <c r="AU39" s="81">
        <f>COUNTIF(Calendar!LJ73:MM73,"=L")</f>
        <v>0</v>
      </c>
      <c r="AV39" s="98">
        <f>SUM(AT39:AU39)</f>
        <v>0</v>
      </c>
      <c r="AX39" s="115">
        <f>COUNTIF(Calendar!MN73:NR73,"=L RO")</f>
        <v>0</v>
      </c>
      <c r="AY39" s="81">
        <f>COUNTIF(Calendar!MN73:NR73,"=L")</f>
        <v>0</v>
      </c>
      <c r="AZ39" s="98">
        <f>SUM(AX39:AY39)</f>
        <v>0</v>
      </c>
      <c r="BA39" s="121">
        <f>SUM(AZ39,'Specialty shifts tracker'!AV39,'Specialty shifts tracker'!AR39)</f>
        <v>1</v>
      </c>
    </row>
    <row r="40" spans="1:53">
      <c r="A40" t="str">
        <f>Calendar!C74</f>
        <v>Andrés Mora</v>
      </c>
      <c r="B40" s="92">
        <f>COUNTIF(Calendar!R74:AV74,"=L RO")</f>
        <v>1</v>
      </c>
      <c r="C40" s="80">
        <f>COUNTIF(Calendar!R74:AV74,"=L")</f>
        <v>0</v>
      </c>
      <c r="D40" s="94">
        <f t="shared" si="24"/>
        <v>1</v>
      </c>
      <c r="F40" s="92">
        <f>COUNTIF(Calendar!AW74:BX74,"=L RO")</f>
        <v>1</v>
      </c>
      <c r="G40" s="80">
        <f>COUNTIF(Calendar!AW74:BX74,"=L")</f>
        <v>0</v>
      </c>
      <c r="H40" s="94">
        <f t="shared" si="25"/>
        <v>1</v>
      </c>
      <c r="J40" s="92">
        <f>COUNTIF(Calendar!BY74:DC74,"=L RO")</f>
        <v>1</v>
      </c>
      <c r="K40" s="81">
        <f>COUNTIF(Calendar!BY74:DC74,"=L")</f>
        <v>0</v>
      </c>
      <c r="L40" s="98">
        <f t="shared" si="26"/>
        <v>1</v>
      </c>
      <c r="M40" s="110">
        <f>SUM('Specialty shifts tracker'!H40,'Specialty shifts tracker'!D40,L40)</f>
        <v>3</v>
      </c>
      <c r="N40" s="80"/>
      <c r="P40" s="92">
        <f>COUNTIF(Calendar!DD74:EG74,"=L RO")</f>
        <v>4</v>
      </c>
      <c r="Q40" s="81">
        <f>COUNTIF(Calendar!DD74:EG74,"=L")</f>
        <v>0</v>
      </c>
      <c r="R40" s="94">
        <f t="shared" si="27"/>
        <v>4</v>
      </c>
      <c r="T40" s="92">
        <f>COUNTIF(Calendar!EH74:FL74,"=L RO")</f>
        <v>7</v>
      </c>
      <c r="U40" s="81">
        <f>COUNTIF(Calendar!EH74:FL74,"=L")</f>
        <v>0</v>
      </c>
      <c r="V40" s="94">
        <f t="shared" si="28"/>
        <v>7</v>
      </c>
      <c r="X40" s="92">
        <f>COUNTIF(Calendar!FM74:GP74,"=L RO")</f>
        <v>2</v>
      </c>
      <c r="Y40" s="81">
        <f>COUNTIF(Calendar!FM74:GP74,"=L")</f>
        <v>0</v>
      </c>
      <c r="Z40" s="94">
        <f t="shared" si="5"/>
        <v>2</v>
      </c>
      <c r="AA40" s="110">
        <f>SUM(Z40,'Specialty shifts tracker'!V40,'Specialty shifts tracker'!R40)</f>
        <v>13</v>
      </c>
      <c r="AC40" s="115">
        <f>COUNTIF(Calendar!GQ74:HU74,"=L RO")</f>
        <v>2</v>
      </c>
      <c r="AD40" s="81">
        <f>COUNTIF(Calendar!GQ74:HU74,"=L")</f>
        <v>0</v>
      </c>
      <c r="AE40" s="98">
        <f t="shared" si="14"/>
        <v>2</v>
      </c>
      <c r="AG40" s="115">
        <f>COUNTIF(Calendar!HV74:IZ74,"=L RO")</f>
        <v>3</v>
      </c>
      <c r="AH40" s="81">
        <f>COUNTIF(Calendar!HV74:IZ74,"=L")</f>
        <v>0</v>
      </c>
      <c r="AI40" s="98">
        <f t="shared" si="15"/>
        <v>3</v>
      </c>
      <c r="AK40" s="115">
        <f ca="1">COUNTIF(AK40:AN40,"=L RO")</f>
        <v>0</v>
      </c>
      <c r="AL40" s="81">
        <f ca="1">COUNTIF(AK40:AN40,"=L")</f>
        <v>0</v>
      </c>
      <c r="AM40" s="98">
        <f ca="1">SUM(AK40:AL40)</f>
        <v>0</v>
      </c>
      <c r="AN40" s="121">
        <f ca="1">SUM(AM40,'Specialty shifts tracker'!AI40,'Specialty shifts tracker'!AE40)</f>
        <v>5</v>
      </c>
      <c r="AP40" s="115">
        <f>COUNTIF(Calendar!KF74:LI74,"=L RO")</f>
        <v>1</v>
      </c>
      <c r="AQ40" s="81">
        <f>COUNTIF(Calendar!KF74:LI74,"=L")</f>
        <v>0</v>
      </c>
      <c r="AR40" s="98">
        <f>SUM(AP40:AQ40)</f>
        <v>1</v>
      </c>
      <c r="AT40" s="115">
        <f>COUNTIF(Calendar!LJ74:MM74,"=L RO")</f>
        <v>0</v>
      </c>
      <c r="AU40" s="81">
        <f>COUNTIF(Calendar!LJ74:MM74,"=L")</f>
        <v>0</v>
      </c>
      <c r="AV40" s="98">
        <f>SUM(AT40:AU40)</f>
        <v>0</v>
      </c>
      <c r="AX40" s="115">
        <f>COUNTIF(Calendar!MN74:NR74,"=L RO")</f>
        <v>0</v>
      </c>
      <c r="AY40" s="81">
        <f>COUNTIF(Calendar!MN74:NR74,"=L")</f>
        <v>0</v>
      </c>
      <c r="AZ40" s="98">
        <f>SUM(AX40:AY40)</f>
        <v>0</v>
      </c>
      <c r="BA40" s="121">
        <f>SUM(AZ40,'Specialty shifts tracker'!AV40,'Specialty shifts tracker'!AR40)</f>
        <v>1</v>
      </c>
    </row>
    <row r="41" spans="1:53">
      <c r="A41" t="str">
        <f>Calendar!C75</f>
        <v>Daniel Arias</v>
      </c>
      <c r="B41" s="92">
        <f>COUNTIF(Calendar!R75:AV75,"=L RO")</f>
        <v>0</v>
      </c>
      <c r="C41" s="80">
        <f>COUNTIF(Calendar!R75:AV75,"=L")</f>
        <v>0</v>
      </c>
      <c r="D41" s="94">
        <f t="shared" si="24"/>
        <v>0</v>
      </c>
      <c r="F41" s="92">
        <f>COUNTIF(Calendar!AW75:BX75,"=L RO")</f>
        <v>0</v>
      </c>
      <c r="G41" s="80">
        <f>COUNTIF(Calendar!AW75:BX75,"=L")</f>
        <v>0</v>
      </c>
      <c r="H41" s="94">
        <f t="shared" si="25"/>
        <v>0</v>
      </c>
      <c r="J41" s="92">
        <f>COUNTIF(Calendar!BY75:DC75,"=L RO")</f>
        <v>0</v>
      </c>
      <c r="K41" s="81">
        <f>COUNTIF(Calendar!BY75:DC75,"=L")</f>
        <v>0</v>
      </c>
      <c r="L41" s="98">
        <f t="shared" si="26"/>
        <v>0</v>
      </c>
      <c r="M41" s="110">
        <f>SUM('Specialty shifts tracker'!H41,'Specialty shifts tracker'!D41,L41)</f>
        <v>0</v>
      </c>
      <c r="N41" s="80"/>
      <c r="P41" s="92">
        <f>COUNTIF(Calendar!DD75:EG75,"=L RO")</f>
        <v>0</v>
      </c>
      <c r="Q41" s="81">
        <f>COUNTIF(Calendar!DD75:EG75,"=L")</f>
        <v>0</v>
      </c>
      <c r="R41" s="94">
        <f t="shared" si="27"/>
        <v>0</v>
      </c>
      <c r="T41" s="90">
        <f>COUNTIF(Calendar!EH75:FL75,"=L RO")</f>
        <v>0</v>
      </c>
      <c r="U41" s="87">
        <f>COUNTIF(Calendar!EH75:FL75,"=L")</f>
        <v>0</v>
      </c>
      <c r="V41" s="91">
        <f t="shared" si="28"/>
        <v>0</v>
      </c>
      <c r="X41" s="92">
        <f>COUNTIF(Calendar!FM75:GP75,"=L RO")</f>
        <v>0</v>
      </c>
      <c r="Y41" s="81">
        <f>COUNTIF(Calendar!FM75:GP75,"=L")</f>
        <v>1</v>
      </c>
      <c r="Z41" s="94">
        <f t="shared" si="5"/>
        <v>1</v>
      </c>
      <c r="AA41" s="110">
        <f>SUM(Z41,'Specialty shifts tracker'!V41,'Specialty shifts tracker'!R41)</f>
        <v>1</v>
      </c>
      <c r="AC41" s="115">
        <f>COUNTIF(Calendar!GQ75:HU75,"=L RO")</f>
        <v>1</v>
      </c>
      <c r="AD41" s="81">
        <f>COUNTIF(Calendar!GQ75:HU75,"=L")</f>
        <v>1</v>
      </c>
      <c r="AE41" s="98">
        <f t="shared" si="14"/>
        <v>2</v>
      </c>
      <c r="AG41" s="115">
        <f>COUNTIF(Calendar!HV75:IZ75,"=L RO")</f>
        <v>0</v>
      </c>
      <c r="AH41" s="81">
        <f>COUNTIF(Calendar!HV75:IZ75,"=L")</f>
        <v>1</v>
      </c>
      <c r="AI41" s="98">
        <f t="shared" si="15"/>
        <v>1</v>
      </c>
      <c r="AK41" s="115" t="s">
        <v>37</v>
      </c>
      <c r="AL41" s="81" t="s">
        <v>37</v>
      </c>
      <c r="AM41" s="98" t="s">
        <v>37</v>
      </c>
      <c r="AN41" s="121" t="s">
        <v>37</v>
      </c>
      <c r="AP41" s="115" t="s">
        <v>37</v>
      </c>
      <c r="AQ41" s="81" t="s">
        <v>37</v>
      </c>
      <c r="AR41" s="98" t="s">
        <v>37</v>
      </c>
      <c r="AT41" s="115" t="s">
        <v>37</v>
      </c>
      <c r="AU41" s="81" t="s">
        <v>37</v>
      </c>
      <c r="AV41" s="98" t="s">
        <v>37</v>
      </c>
      <c r="AX41" s="115" t="s">
        <v>37</v>
      </c>
      <c r="AY41" s="81" t="s">
        <v>37</v>
      </c>
      <c r="AZ41" s="98" t="s">
        <v>37</v>
      </c>
      <c r="BA41" s="121" t="s">
        <v>37</v>
      </c>
    </row>
    <row r="42" spans="1:53">
      <c r="A42" t="str">
        <f>Calendar!C76</f>
        <v>Christian Watson</v>
      </c>
      <c r="B42" s="92">
        <f>COUNTIF(Calendar!R76:AV76,"=L RO")</f>
        <v>1</v>
      </c>
      <c r="C42" s="80">
        <f>COUNTIF(Calendar!R76:AV76,"=L")</f>
        <v>0</v>
      </c>
      <c r="D42" s="94">
        <f t="shared" si="24"/>
        <v>1</v>
      </c>
      <c r="F42" s="92">
        <f>COUNTIF(Calendar!AW76:BX76,"=L RO")</f>
        <v>1</v>
      </c>
      <c r="G42" s="80">
        <f>COUNTIF(Calendar!AW76:BX76,"=L")</f>
        <v>0</v>
      </c>
      <c r="H42" s="94">
        <f t="shared" si="25"/>
        <v>1</v>
      </c>
      <c r="J42" s="92">
        <f>COUNTIF(Calendar!BY76:DC76,"=L RO")</f>
        <v>1</v>
      </c>
      <c r="K42" s="81">
        <f>COUNTIF(Calendar!BY76:DC76,"=L")</f>
        <v>0</v>
      </c>
      <c r="L42" s="98">
        <f t="shared" si="26"/>
        <v>1</v>
      </c>
      <c r="M42" s="110">
        <f>SUM('Specialty shifts tracker'!H42,'Specialty shifts tracker'!D42,L42)</f>
        <v>3</v>
      </c>
      <c r="N42" s="80"/>
      <c r="P42" s="92">
        <f>COUNTIF(Calendar!DD76:EG76,"=L RO")</f>
        <v>0</v>
      </c>
      <c r="Q42" s="81">
        <f>COUNTIF(Calendar!DD76:EG76,"=L")</f>
        <v>0</v>
      </c>
      <c r="R42" s="94">
        <f t="shared" si="27"/>
        <v>0</v>
      </c>
      <c r="T42" s="92">
        <f>COUNTIF(Calendar!EH76:FL76,"=L RO")</f>
        <v>0</v>
      </c>
      <c r="U42" s="81">
        <f>COUNTIF(Calendar!EH76:FL76,"=L")</f>
        <v>0</v>
      </c>
      <c r="V42" s="94">
        <f t="shared" si="28"/>
        <v>0</v>
      </c>
      <c r="X42" s="92">
        <f>COUNTIF(Calendar!FM76:GP76,"=L RO")</f>
        <v>2</v>
      </c>
      <c r="Y42" s="81">
        <f>COUNTIF(Calendar!FM76:GP76,"=L")</f>
        <v>0</v>
      </c>
      <c r="Z42" s="94">
        <f t="shared" si="5"/>
        <v>2</v>
      </c>
      <c r="AA42" s="110">
        <f>SUM(Z42,'Specialty shifts tracker'!V42,'Specialty shifts tracker'!R42)</f>
        <v>2</v>
      </c>
      <c r="AC42" s="115">
        <f>COUNTIF(Calendar!GQ76:HU76,"=L RO")</f>
        <v>3</v>
      </c>
      <c r="AD42" s="81">
        <f>COUNTIF(Calendar!GQ76:HU76,"=L")</f>
        <v>0</v>
      </c>
      <c r="AE42" s="98">
        <f t="shared" si="14"/>
        <v>3</v>
      </c>
      <c r="AG42" s="115">
        <f>COUNTIF(Calendar!HV76:IZ76,"=L RO")</f>
        <v>3</v>
      </c>
      <c r="AH42" s="81">
        <f>COUNTIF(Calendar!HV76:IZ76,"=L")</f>
        <v>0</v>
      </c>
      <c r="AI42" s="98">
        <f t="shared" si="15"/>
        <v>3</v>
      </c>
      <c r="AK42" s="115">
        <f ca="1">COUNTIF(AK42:AN42,"=L RO")</f>
        <v>1</v>
      </c>
      <c r="AL42" s="81">
        <f ca="1">COUNTIF(AK42:AN42,"=L")</f>
        <v>0</v>
      </c>
      <c r="AM42" s="98">
        <f ca="1">SUM(AK42:AL42)</f>
        <v>1</v>
      </c>
      <c r="AN42" s="121">
        <f ca="1">SUM(AM42,'Specialty shifts tracker'!AI42,'Specialty shifts tracker'!AE42)</f>
        <v>7</v>
      </c>
      <c r="AP42" s="115">
        <f>COUNTIF(Calendar!KF76:LI76,"=L RO")</f>
        <v>2</v>
      </c>
      <c r="AQ42" s="81">
        <f>COUNTIF(Calendar!KF76:LI76,"=L")</f>
        <v>0</v>
      </c>
      <c r="AR42" s="98">
        <f>SUM(AP42:AQ42)</f>
        <v>2</v>
      </c>
      <c r="AT42" s="115">
        <f>COUNTIF(Calendar!LJ76:MM76,"=L RO")</f>
        <v>0</v>
      </c>
      <c r="AU42" s="81">
        <f>COUNTIF(Calendar!LJ76:MM76,"=L")</f>
        <v>0</v>
      </c>
      <c r="AV42" s="98">
        <f>SUM(AT42:AU42)</f>
        <v>0</v>
      </c>
      <c r="AX42" s="115">
        <f>COUNTIF(Calendar!MN76:NR76,"=L RO")</f>
        <v>0</v>
      </c>
      <c r="AY42" s="81">
        <f>COUNTIF(Calendar!MN76:NR76,"=L")</f>
        <v>0</v>
      </c>
      <c r="AZ42" s="98">
        <f>SUM(AX42:AY42)</f>
        <v>0</v>
      </c>
      <c r="BA42" s="121">
        <f>SUM(AZ42,'Specialty shifts tracker'!AV42,'Specialty shifts tracker'!AR42)</f>
        <v>2</v>
      </c>
    </row>
    <row r="43" spans="1:53">
      <c r="A43" t="str">
        <f>Calendar!C77</f>
        <v>Leonardo Ureña</v>
      </c>
      <c r="B43" s="92">
        <f>COUNTIF(Calendar!R77:AV77,"=L RO")</f>
        <v>2</v>
      </c>
      <c r="C43" s="80">
        <f>COUNTIF(Calendar!R77:AV77,"=L")</f>
        <v>0</v>
      </c>
      <c r="D43" s="94">
        <f t="shared" si="24"/>
        <v>2</v>
      </c>
      <c r="F43" s="92">
        <f>COUNTIF(Calendar!AW77:BX77,"=L RO")</f>
        <v>2</v>
      </c>
      <c r="G43" s="80">
        <f>COUNTIF(Calendar!AW77:BX77,"=L")</f>
        <v>0</v>
      </c>
      <c r="H43" s="94">
        <f t="shared" si="25"/>
        <v>2</v>
      </c>
      <c r="J43" s="92">
        <f>COUNTIF(Calendar!BY77:DC77,"=L RO")</f>
        <v>2</v>
      </c>
      <c r="K43" s="81">
        <f>COUNTIF(Calendar!BY77:DC77,"=L")</f>
        <v>0</v>
      </c>
      <c r="L43" s="98">
        <f t="shared" si="26"/>
        <v>2</v>
      </c>
      <c r="M43" s="110">
        <f>SUM('Specialty shifts tracker'!H43,'Specialty shifts tracker'!D43,L43)</f>
        <v>6</v>
      </c>
      <c r="N43" s="80"/>
      <c r="P43" s="92">
        <f>COUNTIF(Calendar!DD77:EG77,"=L RO")</f>
        <v>0</v>
      </c>
      <c r="Q43" s="81">
        <f>COUNTIF(Calendar!DD77:EG77,"=L")</f>
        <v>0</v>
      </c>
      <c r="R43" s="94">
        <f t="shared" si="27"/>
        <v>0</v>
      </c>
      <c r="T43" s="92">
        <f>COUNTIF(Calendar!EH77:FL77,"=L RO")</f>
        <v>5</v>
      </c>
      <c r="U43" s="81">
        <f>COUNTIF(Calendar!EH77:FL77,"=L")</f>
        <v>0</v>
      </c>
      <c r="V43" s="94">
        <f t="shared" si="28"/>
        <v>5</v>
      </c>
      <c r="X43" s="92">
        <f>COUNTIF(Calendar!FM77:GP77,"=L RO")</f>
        <v>1</v>
      </c>
      <c r="Y43" s="81">
        <f>COUNTIF(Calendar!FM77:GP77,"=L")</f>
        <v>0</v>
      </c>
      <c r="Z43" s="94">
        <f t="shared" si="5"/>
        <v>1</v>
      </c>
      <c r="AA43" s="110">
        <f>SUM(Z43,'Specialty shifts tracker'!V43,'Specialty shifts tracker'!R43)</f>
        <v>6</v>
      </c>
      <c r="AC43" s="115">
        <f>COUNTIF(Calendar!GQ77:HU77,"=L RO")</f>
        <v>1</v>
      </c>
      <c r="AD43" s="81">
        <f>COUNTIF(Calendar!GQ77:HU77,"=L")</f>
        <v>0</v>
      </c>
      <c r="AE43" s="98">
        <f t="shared" si="14"/>
        <v>1</v>
      </c>
      <c r="AG43" s="115">
        <f>COUNTIF(Calendar!HV77:IZ77,"=L RO")</f>
        <v>2</v>
      </c>
      <c r="AH43" s="81">
        <f>COUNTIF(Calendar!HV77:IZ77,"=L")</f>
        <v>0</v>
      </c>
      <c r="AI43" s="98">
        <f t="shared" si="15"/>
        <v>2</v>
      </c>
      <c r="AK43" s="115">
        <f ca="1">COUNTIF(AK43:AN43,"=L RO")</f>
        <v>1</v>
      </c>
      <c r="AL43" s="81">
        <f ca="1">COUNTIF(AK43:AN43,"=L")</f>
        <v>0</v>
      </c>
      <c r="AM43" s="98">
        <f ca="1">SUM(AK43:AL43)</f>
        <v>1</v>
      </c>
      <c r="AN43" s="121">
        <f ca="1">SUM(AM43,'Specialty shifts tracker'!AI43,'Specialty shifts tracker'!AE43)</f>
        <v>4</v>
      </c>
      <c r="AP43" s="115">
        <f>COUNTIF(Calendar!KF77:LI77,"=L RO")</f>
        <v>0</v>
      </c>
      <c r="AQ43" s="81">
        <f>COUNTIF(Calendar!KF77:LI77,"=L")</f>
        <v>0</v>
      </c>
      <c r="AR43" s="98">
        <f>SUM(AP43:AQ43)</f>
        <v>0</v>
      </c>
      <c r="AT43" s="115">
        <f>COUNTIF(Calendar!LJ77:MM77,"=L RO")</f>
        <v>0</v>
      </c>
      <c r="AU43" s="81">
        <f>COUNTIF(Calendar!LJ77:MM77,"=L")</f>
        <v>0</v>
      </c>
      <c r="AV43" s="98">
        <f>SUM(AT43:AU43)</f>
        <v>0</v>
      </c>
      <c r="AX43" s="115">
        <f>COUNTIF(Calendar!MN77:NR77,"=L RO")</f>
        <v>0</v>
      </c>
      <c r="AY43" s="81">
        <f>COUNTIF(Calendar!MN77:NR77,"=L")</f>
        <v>0</v>
      </c>
      <c r="AZ43" s="98">
        <f>SUM(AX43:AY43)</f>
        <v>0</v>
      </c>
      <c r="BA43" s="121">
        <f>SUM(AZ43,'Specialty shifts tracker'!AV43,'Specialty shifts tracker'!AR43)</f>
        <v>0</v>
      </c>
    </row>
    <row r="44" spans="1:53">
      <c r="A44" t="str">
        <f>Calendar!C78</f>
        <v>Yeikko Valverde</v>
      </c>
      <c r="B44" s="92">
        <f>COUNTIF(Calendar!R78:AV78,"=L RO")</f>
        <v>0</v>
      </c>
      <c r="C44" s="80">
        <f>COUNTIF(Calendar!R78:AV78,"=L")</f>
        <v>0</v>
      </c>
      <c r="D44" s="94">
        <f t="shared" si="24"/>
        <v>0</v>
      </c>
      <c r="F44" s="92">
        <f>COUNTIF(Calendar!AW78:BX78,"=L RO")</f>
        <v>0</v>
      </c>
      <c r="G44" s="80">
        <f>COUNTIF(Calendar!AW78:BX78,"=L")</f>
        <v>0</v>
      </c>
      <c r="H44" s="94">
        <f t="shared" si="25"/>
        <v>0</v>
      </c>
      <c r="J44" s="92">
        <f>COUNTIF(Calendar!BY78:DC78,"=L RO")</f>
        <v>2</v>
      </c>
      <c r="K44" s="81">
        <f>COUNTIF(Calendar!BY78:DC78,"=L")</f>
        <v>0</v>
      </c>
      <c r="L44" s="98">
        <f t="shared" si="26"/>
        <v>2</v>
      </c>
      <c r="M44" s="110">
        <f>SUM('Specialty shifts tracker'!H44,'Specialty shifts tracker'!D44,L44)</f>
        <v>2</v>
      </c>
      <c r="N44" s="80"/>
      <c r="P44" s="92">
        <f>COUNTIF(Calendar!DD78:EG78,"=L RO")</f>
        <v>2</v>
      </c>
      <c r="Q44" s="81">
        <f>COUNTIF(Calendar!DD78:EG78,"=L")</f>
        <v>0</v>
      </c>
      <c r="R44" s="94">
        <f t="shared" si="27"/>
        <v>2</v>
      </c>
      <c r="T44" s="90">
        <f>COUNTIF(Calendar!EH78:FL78,"=L RO")</f>
        <v>2</v>
      </c>
      <c r="U44" s="87">
        <f>COUNTIF(Calendar!EH78:FL78,"=L")</f>
        <v>0</v>
      </c>
      <c r="V44" s="91">
        <f t="shared" si="28"/>
        <v>2</v>
      </c>
      <c r="X44" s="92">
        <f>COUNTIF(Calendar!FM78:GP78,"=L RO")</f>
        <v>0</v>
      </c>
      <c r="Y44" s="81">
        <f>COUNTIF(Calendar!FM78:GP78,"=L")</f>
        <v>0</v>
      </c>
      <c r="Z44" s="94">
        <f t="shared" si="5"/>
        <v>0</v>
      </c>
      <c r="AA44" s="110">
        <f>SUM(Z44,'Specialty shifts tracker'!V44,'Specialty shifts tracker'!R44)</f>
        <v>4</v>
      </c>
      <c r="AC44" s="115">
        <f>COUNTIF(Calendar!GQ78:HU78,"=L RO")</f>
        <v>2</v>
      </c>
      <c r="AD44" s="81">
        <f>COUNTIF(Calendar!GQ78:HU78,"=L")</f>
        <v>1</v>
      </c>
      <c r="AE44" s="98">
        <f t="shared" si="14"/>
        <v>3</v>
      </c>
      <c r="AG44" s="115">
        <f>COUNTIF(Calendar!HV78:IZ78,"=L RO")</f>
        <v>2</v>
      </c>
      <c r="AH44" s="81">
        <f>COUNTIF(Calendar!HV78:IZ78,"=L")</f>
        <v>0</v>
      </c>
      <c r="AI44" s="98">
        <f t="shared" si="15"/>
        <v>2</v>
      </c>
      <c r="AK44" s="115">
        <f ca="1">COUNTIF(AK44:AN44,"=L RO")</f>
        <v>1</v>
      </c>
      <c r="AL44" s="81">
        <f ca="1">COUNTIF(AK44:AN44,"=L")</f>
        <v>0</v>
      </c>
      <c r="AM44" s="98">
        <f ca="1">SUM(AK44:AL44)</f>
        <v>1</v>
      </c>
      <c r="AN44" s="121">
        <f ca="1">SUM(AM44,'Specialty shifts tracker'!AI44,'Specialty shifts tracker'!AE44)</f>
        <v>6</v>
      </c>
      <c r="AP44" s="115">
        <f>COUNTIF(Calendar!KF78:LI78,"=L RO")</f>
        <v>1</v>
      </c>
      <c r="AQ44" s="81">
        <f>COUNTIF(Calendar!KF78:LI78,"=L")</f>
        <v>0</v>
      </c>
      <c r="AR44" s="98">
        <f>SUM(AP44:AQ44)</f>
        <v>1</v>
      </c>
      <c r="AT44" s="115">
        <f>COUNTIF(Calendar!LJ78:MM78,"=L RO")</f>
        <v>0</v>
      </c>
      <c r="AU44" s="81">
        <f>COUNTIF(Calendar!LJ78:MM78,"=L")</f>
        <v>0</v>
      </c>
      <c r="AV44" s="98">
        <f>SUM(AT44:AU44)</f>
        <v>0</v>
      </c>
      <c r="AX44" s="115">
        <f>COUNTIF(Calendar!MN78:NR78,"=L RO")</f>
        <v>0</v>
      </c>
      <c r="AY44" s="81">
        <f>COUNTIF(Calendar!MN78:NR78,"=L")</f>
        <v>0</v>
      </c>
      <c r="AZ44" s="98">
        <f>SUM(AX44:AY44)</f>
        <v>0</v>
      </c>
      <c r="BA44" s="121">
        <f>SUM(AZ44,'Specialty shifts tracker'!AV44,'Specialty shifts tracker'!AR44)</f>
        <v>1</v>
      </c>
    </row>
    <row r="45" spans="1:53">
      <c r="A45" t="str">
        <f>Calendar!C79</f>
        <v>Mauricio Portillo</v>
      </c>
      <c r="B45" s="92">
        <f>COUNTIF(Calendar!R79:AV79,"=L RO")</f>
        <v>0</v>
      </c>
      <c r="C45" s="80">
        <f>COUNTIF(Calendar!R79:AV79,"=L")</f>
        <v>0</v>
      </c>
      <c r="D45" s="94">
        <f t="shared" ref="D45:D46" si="29">SUM(B45:C45)</f>
        <v>0</v>
      </c>
      <c r="F45" s="92">
        <f>COUNTIF(Calendar!AW79:BX79,"=L RO")</f>
        <v>0</v>
      </c>
      <c r="G45" s="80">
        <f>COUNTIF(Calendar!AW79:BX79,"=L")</f>
        <v>0</v>
      </c>
      <c r="H45" s="94">
        <f t="shared" ref="H45:H46" si="30">SUM(F45:G45)</f>
        <v>0</v>
      </c>
      <c r="J45" s="92">
        <f>COUNTIF(Calendar!BY79:DC79,"=L RO")</f>
        <v>0</v>
      </c>
      <c r="K45" s="81">
        <f>COUNTIF(Calendar!BY79:DC79,"=L")</f>
        <v>0</v>
      </c>
      <c r="L45" s="98">
        <f t="shared" ref="L45:L46" si="31">SUM(J45:K45)</f>
        <v>0</v>
      </c>
      <c r="M45" s="110">
        <f>SUM('Specialty shifts tracker'!H45,'Specialty shifts tracker'!D45,L45)</f>
        <v>0</v>
      </c>
      <c r="N45" s="80"/>
      <c r="P45" s="92">
        <f>COUNTIF(Calendar!DD79:EG79,"=L RO")</f>
        <v>0</v>
      </c>
      <c r="Q45" s="81">
        <f>COUNTIF(Calendar!DD79:EG79,"=L")</f>
        <v>0</v>
      </c>
      <c r="R45" s="94">
        <f t="shared" ref="R45:R46" si="32">SUM(P45:Q45)</f>
        <v>0</v>
      </c>
      <c r="T45" s="92">
        <f>COUNTIF(Calendar!EH79:FL79,"=L RO")</f>
        <v>0</v>
      </c>
      <c r="U45" s="81">
        <f>COUNTIF(Calendar!EH79:FL79,"=L")</f>
        <v>0</v>
      </c>
      <c r="V45" s="94">
        <f t="shared" ref="V45:V46" si="33">SUM(T45:U45)</f>
        <v>0</v>
      </c>
      <c r="X45" s="92">
        <f>COUNTIF(Calendar!FM79:GP79,"=L RO")</f>
        <v>0</v>
      </c>
      <c r="Y45" s="81">
        <f>COUNTIF(Calendar!FM79:GP79,"=L")</f>
        <v>0</v>
      </c>
      <c r="Z45" s="94">
        <f t="shared" ref="Z45:Z46" si="34">SUM(X45:Y45)</f>
        <v>0</v>
      </c>
      <c r="AA45" s="110">
        <f>SUM(Z45,'Specialty shifts tracker'!V45,'Specialty shifts tracker'!R45)</f>
        <v>0</v>
      </c>
      <c r="AC45" s="115">
        <f>COUNTIF(Calendar!GQ79:HU79,"=L RO")</f>
        <v>0</v>
      </c>
      <c r="AD45" s="81">
        <f>COUNTIF(Calendar!GQ79:HU79,"=L")</f>
        <v>0</v>
      </c>
      <c r="AE45" s="98">
        <f t="shared" ref="AE45:AE46" si="35">SUM(AC45:AD45)</f>
        <v>0</v>
      </c>
      <c r="AG45" s="115">
        <f>COUNTIF(Calendar!HV79:IZ79,"=L RO")</f>
        <v>0</v>
      </c>
      <c r="AH45" s="81">
        <f>COUNTIF(Calendar!HV79:IZ79,"=L")</f>
        <v>0</v>
      </c>
      <c r="AI45" s="98">
        <f t="shared" ref="AI45:AI46" si="36">SUM(AG45:AH45)</f>
        <v>0</v>
      </c>
      <c r="AK45" s="115">
        <f t="shared" ref="AK45:AK46" ca="1" si="37">COUNTIF(AK45:AN45,"=L RO")</f>
        <v>1</v>
      </c>
      <c r="AL45" s="81">
        <f t="shared" ref="AL45:AL46" ca="1" si="38">COUNTIF(AK45:AN45,"=L")</f>
        <v>0</v>
      </c>
      <c r="AM45" s="98">
        <f t="shared" ref="AM45:AM46" ca="1" si="39">SUM(AK45:AL45)</f>
        <v>1</v>
      </c>
      <c r="AN45" s="121">
        <f ca="1">SUM(AM45,'Specialty shifts tracker'!AI45,'Specialty shifts tracker'!AE45)</f>
        <v>6</v>
      </c>
      <c r="AP45" s="115">
        <f>COUNTIF(Calendar!KF79:LI79,"=L RO")</f>
        <v>0</v>
      </c>
      <c r="AQ45" s="81">
        <f>COUNTIF(Calendar!KF79:LI79,"=L")</f>
        <v>0</v>
      </c>
      <c r="AR45" s="98">
        <f t="shared" ref="AR45:AR46" si="40">SUM(AP45:AQ45)</f>
        <v>0</v>
      </c>
      <c r="AT45" s="115">
        <f>COUNTIF(Calendar!LJ79:MM79,"=L RO")</f>
        <v>0</v>
      </c>
      <c r="AU45" s="81">
        <f>COUNTIF(Calendar!LJ79:MM79,"=L")</f>
        <v>0</v>
      </c>
      <c r="AV45" s="98">
        <f t="shared" ref="AV45:AV46" si="41">SUM(AT45:AU45)</f>
        <v>0</v>
      </c>
      <c r="AX45" s="115">
        <f>COUNTIF(Calendar!MN79:NR79,"=L RO")</f>
        <v>0</v>
      </c>
      <c r="AY45" s="81">
        <f>COUNTIF(Calendar!MN79:NR79,"=L")</f>
        <v>0</v>
      </c>
      <c r="AZ45" s="98">
        <f t="shared" ref="AZ45:AZ46" si="42">SUM(AX45:AY45)</f>
        <v>0</v>
      </c>
      <c r="BA45" s="121">
        <f>SUM(AZ45,'Specialty shifts tracker'!AV45,'Specialty shifts tracker'!AR45)</f>
        <v>0</v>
      </c>
    </row>
    <row r="46" spans="1:53">
      <c r="A46" t="str">
        <f>Calendar!C80</f>
        <v>New Engineer</v>
      </c>
      <c r="B46" s="92">
        <f>COUNTIF(Calendar!R80:AV80,"=L RO")</f>
        <v>0</v>
      </c>
      <c r="C46" s="80">
        <f>COUNTIF(Calendar!R80:AV80,"=L")</f>
        <v>0</v>
      </c>
      <c r="D46" s="94">
        <f t="shared" si="29"/>
        <v>0</v>
      </c>
      <c r="F46" s="92">
        <f>COUNTIF(Calendar!AW80:BX80,"=L RO")</f>
        <v>0</v>
      </c>
      <c r="G46" s="80">
        <f>COUNTIF(Calendar!AW80:BX80,"=L")</f>
        <v>0</v>
      </c>
      <c r="H46" s="94">
        <f t="shared" si="30"/>
        <v>0</v>
      </c>
      <c r="J46" s="92">
        <f>COUNTIF(Calendar!BY80:DC80,"=L RO")</f>
        <v>0</v>
      </c>
      <c r="K46" s="81">
        <f>COUNTIF(Calendar!BY80:DC80,"=L")</f>
        <v>0</v>
      </c>
      <c r="L46" s="98">
        <f t="shared" si="31"/>
        <v>0</v>
      </c>
      <c r="M46" s="110">
        <f>SUM('Specialty shifts tracker'!H46,'Specialty shifts tracker'!D46,L46)</f>
        <v>0</v>
      </c>
      <c r="N46" s="80"/>
      <c r="P46" s="92">
        <f>COUNTIF(Calendar!DD80:EG80,"=L RO")</f>
        <v>0</v>
      </c>
      <c r="Q46" s="81">
        <f>COUNTIF(Calendar!DD80:EG80,"=L")</f>
        <v>0</v>
      </c>
      <c r="R46" s="94">
        <f t="shared" si="32"/>
        <v>0</v>
      </c>
      <c r="T46" s="92">
        <f>COUNTIF(Calendar!EH80:FL80,"=L RO")</f>
        <v>0</v>
      </c>
      <c r="U46" s="81">
        <f>COUNTIF(Calendar!EH80:FL80,"=L")</f>
        <v>0</v>
      </c>
      <c r="V46" s="94">
        <f t="shared" si="33"/>
        <v>0</v>
      </c>
      <c r="X46" s="92">
        <f>COUNTIF(Calendar!FM80:GP80,"=L RO")</f>
        <v>0</v>
      </c>
      <c r="Y46" s="81">
        <f>COUNTIF(Calendar!FM80:GP80,"=L")</f>
        <v>0</v>
      </c>
      <c r="Z46" s="94">
        <f t="shared" si="34"/>
        <v>0</v>
      </c>
      <c r="AA46" s="110">
        <f>SUM(Z46,'Specialty shifts tracker'!V46,'Specialty shifts tracker'!R46)</f>
        <v>0</v>
      </c>
      <c r="AC46" s="115">
        <f>COUNTIF(Calendar!GQ80:HU80,"=L RO")</f>
        <v>0</v>
      </c>
      <c r="AD46" s="81">
        <f>COUNTIF(Calendar!GQ80:HU80,"=L")</f>
        <v>0</v>
      </c>
      <c r="AE46" s="98">
        <f t="shared" si="35"/>
        <v>0</v>
      </c>
      <c r="AG46" s="115">
        <f>COUNTIF(Calendar!HV80:IZ80,"=L RO")</f>
        <v>0</v>
      </c>
      <c r="AH46" s="81">
        <f>COUNTIF(Calendar!HV80:IZ80,"=L")</f>
        <v>0</v>
      </c>
      <c r="AI46" s="98">
        <f t="shared" si="36"/>
        <v>0</v>
      </c>
      <c r="AK46" s="115">
        <f t="shared" ca="1" si="37"/>
        <v>1</v>
      </c>
      <c r="AL46" s="81">
        <f t="shared" ca="1" si="38"/>
        <v>0</v>
      </c>
      <c r="AM46" s="98">
        <f t="shared" ca="1" si="39"/>
        <v>1</v>
      </c>
      <c r="AN46" s="121">
        <f ca="1">SUM(AM46,'Specialty shifts tracker'!AI46,'Specialty shifts tracker'!AE46)</f>
        <v>6</v>
      </c>
      <c r="AP46" s="115">
        <f>COUNTIF(Calendar!KF80:LI80,"=L RO")</f>
        <v>0</v>
      </c>
      <c r="AQ46" s="81">
        <f>COUNTIF(Calendar!KF80:LI80,"=L")</f>
        <v>0</v>
      </c>
      <c r="AR46" s="98">
        <f t="shared" si="40"/>
        <v>0</v>
      </c>
      <c r="AT46" s="115">
        <f>COUNTIF(Calendar!LJ80:MM80,"=L RO")</f>
        <v>0</v>
      </c>
      <c r="AU46" s="81">
        <f>COUNTIF(Calendar!LJ80:MM80,"=L")</f>
        <v>0</v>
      </c>
      <c r="AV46" s="98">
        <f t="shared" si="41"/>
        <v>0</v>
      </c>
      <c r="AX46" s="115">
        <f>COUNTIF(Calendar!MN80:NR80,"=L RO")</f>
        <v>0</v>
      </c>
      <c r="AY46" s="81">
        <f>COUNTIF(Calendar!MN80:NR80,"=L")</f>
        <v>0</v>
      </c>
      <c r="AZ46" s="98">
        <f t="shared" si="42"/>
        <v>0</v>
      </c>
      <c r="BA46" s="121">
        <f>SUM(AZ46,'Specialty shifts tracker'!AV46,'Specialty shifts tracker'!AR46)</f>
        <v>0</v>
      </c>
    </row>
    <row r="47" spans="1:53">
      <c r="A47" t="str">
        <f>Calendar!C81</f>
        <v>Fausto Bolanos</v>
      </c>
      <c r="B47" s="92"/>
      <c r="C47" s="80"/>
      <c r="D47" s="94"/>
      <c r="F47" s="92"/>
      <c r="G47" s="80"/>
      <c r="H47" s="94"/>
      <c r="J47" s="101"/>
      <c r="K47" s="79"/>
      <c r="L47" s="102"/>
      <c r="M47" s="108"/>
      <c r="N47" s="79"/>
      <c r="P47" s="101"/>
      <c r="Q47" s="79"/>
      <c r="R47" s="102"/>
      <c r="T47" s="90"/>
      <c r="U47" s="87"/>
      <c r="V47" s="91"/>
      <c r="X47" s="101"/>
      <c r="Y47" s="79"/>
      <c r="Z47" s="102"/>
      <c r="AA47" s="108"/>
      <c r="AC47" s="115"/>
      <c r="AD47" s="81"/>
      <c r="AE47" s="98"/>
      <c r="AG47" s="115"/>
      <c r="AH47" s="81"/>
      <c r="AI47" s="98"/>
      <c r="AK47" s="115"/>
      <c r="AL47" s="81"/>
      <c r="AM47" s="98"/>
      <c r="AN47" s="121"/>
      <c r="AP47" s="115"/>
      <c r="AQ47" s="81"/>
      <c r="AR47" s="98"/>
      <c r="AT47" s="115"/>
      <c r="AU47" s="81"/>
      <c r="AV47" s="98"/>
      <c r="AX47" s="115"/>
      <c r="AY47" s="81"/>
      <c r="AZ47" s="98"/>
      <c r="BA47" s="121"/>
    </row>
    <row r="48" spans="1:53">
      <c r="A48" t="str">
        <f>Calendar!C82</f>
        <v>Alvaro Rojas</v>
      </c>
      <c r="B48" s="92"/>
      <c r="C48" s="80"/>
      <c r="D48" s="94"/>
      <c r="F48" s="92"/>
      <c r="G48" s="80"/>
      <c r="H48" s="94"/>
      <c r="J48" s="101"/>
      <c r="K48" s="79"/>
      <c r="L48" s="102"/>
      <c r="M48" s="108"/>
      <c r="N48" s="79"/>
      <c r="P48" s="101"/>
      <c r="Q48" s="79"/>
      <c r="R48" s="102"/>
      <c r="T48" s="92"/>
      <c r="U48" s="81"/>
      <c r="V48" s="94"/>
      <c r="X48" s="101"/>
      <c r="Y48" s="79"/>
      <c r="Z48" s="102"/>
      <c r="AA48" s="108"/>
      <c r="AC48" s="115"/>
      <c r="AD48" s="81"/>
      <c r="AE48" s="98"/>
      <c r="AG48" s="115"/>
      <c r="AH48" s="81"/>
      <c r="AI48" s="98"/>
      <c r="AK48" s="115"/>
      <c r="AL48" s="81"/>
      <c r="AM48" s="98"/>
      <c r="AN48" s="121"/>
      <c r="AP48" s="115"/>
      <c r="AQ48" s="81"/>
      <c r="AR48" s="98"/>
      <c r="AT48" s="115"/>
      <c r="AU48" s="81"/>
      <c r="AV48" s="98"/>
      <c r="AX48" s="115"/>
      <c r="AY48" s="81"/>
      <c r="AZ48" s="98"/>
      <c r="BA48" s="121"/>
    </row>
    <row r="49" spans="1:53">
      <c r="A49" t="str">
        <f>Calendar!C83</f>
        <v>New Hire</v>
      </c>
      <c r="B49" s="92" t="s">
        <v>37</v>
      </c>
      <c r="C49" s="80" t="s">
        <v>37</v>
      </c>
      <c r="D49" s="94" t="s">
        <v>37</v>
      </c>
      <c r="F49" s="92"/>
      <c r="G49" s="80"/>
      <c r="H49" s="94"/>
      <c r="J49" s="101"/>
      <c r="K49" s="79"/>
      <c r="L49" s="102"/>
      <c r="M49" s="108"/>
      <c r="N49" s="79"/>
      <c r="P49" s="101"/>
      <c r="Q49" s="79"/>
      <c r="R49" s="102"/>
      <c r="T49" s="92"/>
      <c r="U49" s="81"/>
      <c r="V49" s="94"/>
      <c r="X49" s="101"/>
      <c r="Y49" s="79"/>
      <c r="Z49" s="102"/>
      <c r="AA49" s="108"/>
      <c r="AC49" s="115"/>
      <c r="AD49" s="81"/>
      <c r="AE49" s="98"/>
      <c r="AG49" s="115"/>
      <c r="AH49" s="81"/>
      <c r="AI49" s="98"/>
      <c r="AK49" s="115"/>
      <c r="AL49" s="81"/>
      <c r="AM49" s="98"/>
      <c r="AN49" s="121"/>
      <c r="AP49" s="115"/>
      <c r="AQ49" s="81"/>
      <c r="AR49" s="98"/>
      <c r="AT49" s="115"/>
      <c r="AU49" s="81"/>
      <c r="AV49" s="98"/>
      <c r="AX49" s="115"/>
      <c r="AY49" s="81"/>
      <c r="AZ49" s="98"/>
      <c r="BA49" s="121"/>
    </row>
    <row r="50" spans="1:53">
      <c r="A50" t="str">
        <f>Calendar!C84</f>
        <v>New Hire</v>
      </c>
      <c r="B50" s="92" t="s">
        <v>37</v>
      </c>
      <c r="C50" s="80" t="s">
        <v>37</v>
      </c>
      <c r="D50" s="94" t="s">
        <v>37</v>
      </c>
      <c r="F50" s="92"/>
      <c r="G50" s="80"/>
      <c r="H50" s="94"/>
      <c r="J50" s="101"/>
      <c r="K50" s="79"/>
      <c r="L50" s="102"/>
      <c r="M50" s="108"/>
      <c r="N50" s="79"/>
      <c r="P50" s="101"/>
      <c r="Q50" s="79"/>
      <c r="R50" s="102"/>
      <c r="T50" s="90"/>
      <c r="U50" s="87"/>
      <c r="V50" s="91"/>
      <c r="X50" s="101"/>
      <c r="Y50" s="79"/>
      <c r="Z50" s="102"/>
      <c r="AA50" s="108"/>
      <c r="AC50" s="115"/>
      <c r="AD50" s="81"/>
      <c r="AE50" s="98"/>
      <c r="AG50" s="115"/>
      <c r="AH50" s="81"/>
      <c r="AI50" s="98"/>
      <c r="AK50" s="115"/>
      <c r="AL50" s="81"/>
      <c r="AM50" s="98"/>
      <c r="AN50" s="121"/>
      <c r="AP50" s="115"/>
      <c r="AQ50" s="81"/>
      <c r="AR50" s="98"/>
      <c r="AT50" s="115"/>
      <c r="AU50" s="81"/>
      <c r="AV50" s="98"/>
      <c r="AX50" s="115"/>
      <c r="AY50" s="81"/>
      <c r="AZ50" s="98"/>
      <c r="BA50" s="121"/>
    </row>
    <row r="51" spans="1:53">
      <c r="A51" t="str">
        <f>Calendar!C85</f>
        <v>Brian DeLancey</v>
      </c>
      <c r="B51" s="92"/>
      <c r="C51" s="80"/>
      <c r="D51" s="94"/>
      <c r="F51" s="92"/>
      <c r="G51" s="80"/>
      <c r="H51" s="94"/>
      <c r="J51" s="101"/>
      <c r="K51" s="79"/>
      <c r="L51" s="102"/>
      <c r="M51" s="108"/>
      <c r="N51" s="79"/>
      <c r="P51" s="101"/>
      <c r="Q51" s="79"/>
      <c r="R51" s="102"/>
      <c r="T51" s="92"/>
      <c r="U51" s="81"/>
      <c r="V51" s="94"/>
      <c r="X51" s="101"/>
      <c r="Y51" s="79"/>
      <c r="Z51" s="102"/>
      <c r="AA51" s="108"/>
      <c r="AC51" s="115"/>
      <c r="AD51" s="81"/>
      <c r="AE51" s="98"/>
      <c r="AG51" s="115"/>
      <c r="AH51" s="81"/>
      <c r="AI51" s="98"/>
      <c r="AK51" s="115"/>
      <c r="AL51" s="81"/>
      <c r="AM51" s="98"/>
      <c r="AN51" s="121"/>
      <c r="AP51" s="115"/>
      <c r="AQ51" s="81"/>
      <c r="AR51" s="98"/>
      <c r="AT51" s="115"/>
      <c r="AU51" s="81"/>
      <c r="AV51" s="98"/>
      <c r="AX51" s="115"/>
      <c r="AY51" s="81"/>
      <c r="AZ51" s="98"/>
      <c r="BA51" s="121"/>
    </row>
    <row r="52" spans="1:53">
      <c r="A52" t="str">
        <f>Calendar!C86</f>
        <v>Regis Farabaugh</v>
      </c>
      <c r="B52" s="92"/>
      <c r="C52" s="80"/>
      <c r="D52" s="94"/>
      <c r="F52" s="92"/>
      <c r="G52" s="80"/>
      <c r="H52" s="94"/>
      <c r="J52" s="101"/>
      <c r="K52" s="79"/>
      <c r="L52" s="102"/>
      <c r="M52" s="108"/>
      <c r="N52" s="79"/>
      <c r="P52" s="101"/>
      <c r="Q52" s="79"/>
      <c r="R52" s="102"/>
      <c r="T52" s="92"/>
      <c r="U52" s="81"/>
      <c r="V52" s="94"/>
      <c r="X52" s="101"/>
      <c r="Y52" s="79"/>
      <c r="Z52" s="102"/>
      <c r="AA52" s="108"/>
      <c r="AC52" s="115"/>
      <c r="AD52" s="81"/>
      <c r="AE52" s="98"/>
      <c r="AG52" s="115"/>
      <c r="AH52" s="81"/>
      <c r="AI52" s="98"/>
      <c r="AK52" s="115"/>
      <c r="AL52" s="81"/>
      <c r="AM52" s="98"/>
      <c r="AN52" s="121"/>
      <c r="AP52" s="115"/>
      <c r="AQ52" s="81"/>
      <c r="AR52" s="98"/>
      <c r="AT52" s="115"/>
      <c r="AU52" s="81"/>
      <c r="AV52" s="98"/>
      <c r="AX52" s="115"/>
      <c r="AY52" s="81"/>
      <c r="AZ52" s="98"/>
      <c r="BA52" s="121"/>
    </row>
    <row r="53" spans="1:53">
      <c r="A53" t="str">
        <f>Calendar!C87</f>
        <v>Sarah Hertzler</v>
      </c>
      <c r="B53" s="92"/>
      <c r="C53" s="80"/>
      <c r="D53" s="94"/>
      <c r="F53" s="92"/>
      <c r="G53" s="80"/>
      <c r="H53" s="94"/>
      <c r="J53" s="101"/>
      <c r="K53" s="79"/>
      <c r="L53" s="102"/>
      <c r="M53" s="108"/>
      <c r="N53" s="79"/>
      <c r="P53" s="101"/>
      <c r="Q53" s="79"/>
      <c r="R53" s="102"/>
      <c r="T53" s="90"/>
      <c r="U53" s="87"/>
      <c r="V53" s="91"/>
      <c r="X53" s="101"/>
      <c r="Y53" s="79"/>
      <c r="Z53" s="102"/>
      <c r="AA53" s="108"/>
      <c r="AC53" s="115"/>
      <c r="AD53" s="81"/>
      <c r="AE53" s="98"/>
      <c r="AG53" s="115"/>
      <c r="AH53" s="81"/>
      <c r="AI53" s="98"/>
      <c r="AK53" s="115"/>
      <c r="AL53" s="81"/>
      <c r="AM53" s="98"/>
      <c r="AN53" s="121"/>
      <c r="AP53" s="115"/>
      <c r="AQ53" s="81"/>
      <c r="AR53" s="98"/>
      <c r="AT53" s="115"/>
      <c r="AU53" s="81"/>
      <c r="AV53" s="98"/>
      <c r="AX53" s="115"/>
      <c r="AY53" s="81"/>
      <c r="AZ53" s="98"/>
      <c r="BA53" s="121"/>
    </row>
    <row r="54" spans="1:53">
      <c r="A54" t="str">
        <f>Calendar!C88</f>
        <v>John Carr</v>
      </c>
      <c r="B54" s="92"/>
      <c r="C54" s="80"/>
      <c r="D54" s="94"/>
      <c r="F54" s="92"/>
      <c r="G54" s="80"/>
      <c r="H54" s="94"/>
      <c r="J54" s="101"/>
      <c r="K54" s="79"/>
      <c r="L54" s="102"/>
      <c r="M54" s="108"/>
      <c r="N54" s="79"/>
      <c r="P54" s="101"/>
      <c r="Q54" s="79"/>
      <c r="R54" s="102"/>
      <c r="T54" s="92"/>
      <c r="U54" s="81"/>
      <c r="V54" s="94"/>
      <c r="X54" s="101"/>
      <c r="Y54" s="79"/>
      <c r="Z54" s="102"/>
      <c r="AA54" s="108"/>
      <c r="AC54" s="115"/>
      <c r="AD54" s="81"/>
      <c r="AE54" s="98"/>
      <c r="AG54" s="115"/>
      <c r="AH54" s="81"/>
      <c r="AI54" s="98"/>
      <c r="AK54" s="115"/>
      <c r="AL54" s="81"/>
      <c r="AM54" s="98"/>
      <c r="AN54" s="121"/>
      <c r="AP54" s="115"/>
      <c r="AQ54" s="81"/>
      <c r="AR54" s="98"/>
      <c r="AT54" s="115"/>
      <c r="AU54" s="81"/>
      <c r="AV54" s="98"/>
      <c r="AX54" s="115"/>
      <c r="AY54" s="81"/>
      <c r="AZ54" s="98"/>
      <c r="BA54" s="121"/>
    </row>
    <row r="55" spans="1:53">
      <c r="A55" t="str">
        <f>Calendar!C89</f>
        <v>Stephen Rigatti</v>
      </c>
      <c r="B55" s="92"/>
      <c r="C55" s="80"/>
      <c r="D55" s="94"/>
      <c r="F55" s="92"/>
      <c r="G55" s="80"/>
      <c r="H55" s="94"/>
      <c r="J55" s="101"/>
      <c r="K55" s="79"/>
      <c r="L55" s="102"/>
      <c r="M55" s="108"/>
      <c r="N55" s="79"/>
      <c r="P55" s="101"/>
      <c r="Q55" s="79"/>
      <c r="R55" s="102"/>
      <c r="T55" s="92"/>
      <c r="U55" s="81"/>
      <c r="V55" s="94"/>
      <c r="X55" s="101"/>
      <c r="Y55" s="79"/>
      <c r="Z55" s="102"/>
      <c r="AA55" s="108"/>
      <c r="AC55" s="115"/>
      <c r="AD55" s="81"/>
      <c r="AE55" s="98"/>
      <c r="AG55" s="115"/>
      <c r="AH55" s="81"/>
      <c r="AI55" s="98"/>
      <c r="AK55" s="115"/>
      <c r="AL55" s="81"/>
      <c r="AM55" s="98"/>
      <c r="AN55" s="121"/>
      <c r="AP55" s="115"/>
      <c r="AQ55" s="81"/>
      <c r="AR55" s="98"/>
      <c r="AT55" s="115"/>
      <c r="AU55" s="81"/>
      <c r="AV55" s="98"/>
      <c r="AX55" s="115"/>
      <c r="AY55" s="81"/>
      <c r="AZ55" s="98"/>
      <c r="BA55" s="121"/>
    </row>
    <row r="56" spans="1:53">
      <c r="A56" t="str">
        <f>Calendar!C90</f>
        <v>New Hire</v>
      </c>
      <c r="B56" s="92" t="s">
        <v>37</v>
      </c>
      <c r="C56" s="80" t="s">
        <v>37</v>
      </c>
      <c r="D56" s="94" t="s">
        <v>37</v>
      </c>
      <c r="F56" s="92"/>
      <c r="G56" s="80"/>
      <c r="H56" s="94"/>
      <c r="J56" s="101"/>
      <c r="K56" s="79"/>
      <c r="L56" s="102"/>
      <c r="M56" s="108"/>
      <c r="N56" s="79"/>
      <c r="P56" s="101"/>
      <c r="Q56" s="79"/>
      <c r="R56" s="102"/>
      <c r="T56" s="90"/>
      <c r="U56" s="87"/>
      <c r="V56" s="91"/>
      <c r="X56" s="101"/>
      <c r="Y56" s="79"/>
      <c r="Z56" s="102"/>
      <c r="AA56" s="108"/>
      <c r="AC56" s="115"/>
      <c r="AD56" s="81"/>
      <c r="AE56" s="98"/>
      <c r="AG56" s="115"/>
      <c r="AH56" s="81"/>
      <c r="AI56" s="98"/>
      <c r="AK56" s="115"/>
      <c r="AL56" s="81"/>
      <c r="AM56" s="98"/>
      <c r="AN56" s="121"/>
      <c r="AP56" s="115"/>
      <c r="AQ56" s="81"/>
      <c r="AR56" s="98"/>
      <c r="AT56" s="115"/>
      <c r="AU56" s="81"/>
      <c r="AV56" s="98"/>
      <c r="AX56" s="115"/>
      <c r="AY56" s="81"/>
      <c r="AZ56" s="98"/>
      <c r="BA56" s="121"/>
    </row>
    <row r="57" spans="1:53">
      <c r="A57" t="str">
        <f>Calendar!C91</f>
        <v>New Hire</v>
      </c>
      <c r="B57" s="95" t="s">
        <v>37</v>
      </c>
      <c r="C57" s="96" t="s">
        <v>37</v>
      </c>
      <c r="D57" s="97" t="s">
        <v>37</v>
      </c>
      <c r="F57" s="95"/>
      <c r="G57" s="96"/>
      <c r="H57" s="97"/>
      <c r="J57" s="103"/>
      <c r="K57" s="104"/>
      <c r="L57" s="105"/>
      <c r="M57" s="93"/>
      <c r="N57" s="79"/>
      <c r="P57" s="103"/>
      <c r="Q57" s="104"/>
      <c r="R57" s="105"/>
      <c r="T57" s="95"/>
      <c r="U57" s="107"/>
      <c r="V57" s="97"/>
      <c r="X57" s="103"/>
      <c r="Y57" s="104"/>
      <c r="Z57" s="105"/>
      <c r="AA57" s="108"/>
      <c r="AC57" s="116"/>
      <c r="AD57" s="107"/>
      <c r="AE57" s="117"/>
      <c r="AG57" s="116"/>
      <c r="AH57" s="107"/>
      <c r="AI57" s="117"/>
      <c r="AK57" s="116"/>
      <c r="AL57" s="107"/>
      <c r="AM57" s="117"/>
      <c r="AN57" s="121"/>
      <c r="AP57" s="116"/>
      <c r="AQ57" s="107"/>
      <c r="AR57" s="117"/>
      <c r="AT57" s="116"/>
      <c r="AU57" s="107"/>
      <c r="AV57" s="117"/>
      <c r="AX57" s="116"/>
      <c r="AY57" s="107"/>
      <c r="AZ57" s="117"/>
      <c r="BA57" s="121"/>
    </row>
    <row r="58" spans="1:53">
      <c r="B58" s="1"/>
      <c r="C58" s="1"/>
      <c r="D58" s="1"/>
    </row>
  </sheetData>
  <mergeCells count="12">
    <mergeCell ref="AT1:AV1"/>
    <mergeCell ref="AX1:AZ1"/>
    <mergeCell ref="B1:D1"/>
    <mergeCell ref="F1:H1"/>
    <mergeCell ref="P1:R1"/>
    <mergeCell ref="T1:V1"/>
    <mergeCell ref="J1:L1"/>
    <mergeCell ref="AC1:AE1"/>
    <mergeCell ref="AG1:AI1"/>
    <mergeCell ref="AP1:AR1"/>
    <mergeCell ref="X1:Z1"/>
    <mergeCell ref="AK1:AM1"/>
  </mergeCells>
  <conditionalFormatting sqref="J26:N36">
    <cfRule type="expression" dxfId="6400" priority="1558">
      <formula>J26=$B$5</formula>
    </cfRule>
    <cfRule type="expression" dxfId="6399" priority="1559">
      <formula>J26=$B$9</formula>
    </cfRule>
    <cfRule type="expression" dxfId="6398" priority="1560">
      <formula>J26=$B$25</formula>
    </cfRule>
    <cfRule type="expression" dxfId="6397" priority="1561">
      <formula>J26=$B$19</formula>
    </cfRule>
    <cfRule type="expression" dxfId="6396" priority="1562">
      <formula>J26=$B$4</formula>
    </cfRule>
  </conditionalFormatting>
  <conditionalFormatting sqref="J26:N36">
    <cfRule type="expression" dxfId="6395" priority="1543">
      <formula>J26=$B$16</formula>
    </cfRule>
    <cfRule type="expression" dxfId="6394" priority="1544">
      <formula>J26=$B$8</formula>
    </cfRule>
    <cfRule type="expression" dxfId="6393" priority="1545">
      <formula>J26=$B$21</formula>
    </cfRule>
    <cfRule type="expression" dxfId="6392" priority="1546">
      <formula>J26=$B$22</formula>
    </cfRule>
    <cfRule type="expression" dxfId="6391" priority="1547">
      <formula>J26=$B$20</formula>
    </cfRule>
    <cfRule type="expression" dxfId="6390" priority="1548">
      <formula>J26=$B$18</formula>
    </cfRule>
    <cfRule type="expression" dxfId="6389" priority="1549">
      <formula>J26=$B$17</formula>
    </cfRule>
    <cfRule type="expression" dxfId="6388" priority="1550">
      <formula>J26=$B$15</formula>
    </cfRule>
    <cfRule type="expression" dxfId="6387" priority="1551">
      <formula>J26=$B$14</formula>
    </cfRule>
    <cfRule type="expression" dxfId="6386" priority="1552">
      <formula>J26=$B$13</formula>
    </cfRule>
    <cfRule type="expression" dxfId="6385" priority="1553">
      <formula>J26=$B$12</formula>
    </cfRule>
    <cfRule type="expression" dxfId="6384" priority="1554">
      <formula>J26=$B$11</formula>
    </cfRule>
    <cfRule type="expression" dxfId="6383" priority="1555">
      <formula>J26=$B$10</formula>
    </cfRule>
    <cfRule type="expression" dxfId="6382" priority="1556">
      <formula>J26=$B$7</formula>
    </cfRule>
    <cfRule type="expression" dxfId="6381" priority="1557">
      <formula>"TEXT(C$16,""ddd"")='Sat'"</formula>
    </cfRule>
  </conditionalFormatting>
  <conditionalFormatting sqref="J26:N36">
    <cfRule type="expression" dxfId="6380" priority="1542">
      <formula>J26=$B$23</formula>
    </cfRule>
  </conditionalFormatting>
  <conditionalFormatting sqref="J26:N36">
    <cfRule type="expression" dxfId="6379" priority="1541">
      <formula>J26=$B$24</formula>
    </cfRule>
  </conditionalFormatting>
  <conditionalFormatting sqref="J37">
    <cfRule type="expression" dxfId="6378" priority="1334">
      <formula>J37=$B$5</formula>
    </cfRule>
    <cfRule type="expression" dxfId="6377" priority="1335">
      <formula>J37=$B$9</formula>
    </cfRule>
    <cfRule type="expression" dxfId="6376" priority="1336">
      <formula>J37=$B$25</formula>
    </cfRule>
    <cfRule type="expression" dxfId="6375" priority="1337">
      <formula>J37=$B$19</formula>
    </cfRule>
    <cfRule type="expression" dxfId="6374" priority="1338">
      <formula>J37=$B$4</formula>
    </cfRule>
  </conditionalFormatting>
  <conditionalFormatting sqref="J37">
    <cfRule type="expression" dxfId="6373" priority="1319">
      <formula>J37=$B$16</formula>
    </cfRule>
    <cfRule type="expression" dxfId="6372" priority="1320">
      <formula>J37=$B$8</formula>
    </cfRule>
    <cfRule type="expression" dxfId="6371" priority="1321">
      <formula>J37=$B$21</formula>
    </cfRule>
    <cfRule type="expression" dxfId="6370" priority="1322">
      <formula>J37=$B$22</formula>
    </cfRule>
    <cfRule type="expression" dxfId="6369" priority="1323">
      <formula>J37=$B$20</formula>
    </cfRule>
    <cfRule type="expression" dxfId="6368" priority="1324">
      <formula>J37=$B$18</formula>
    </cfRule>
    <cfRule type="expression" dxfId="6367" priority="1325">
      <formula>J37=$B$17</formula>
    </cfRule>
    <cfRule type="expression" dxfId="6366" priority="1326">
      <formula>J37=$B$15</formula>
    </cfRule>
    <cfRule type="expression" dxfId="6365" priority="1327">
      <formula>J37=$B$14</formula>
    </cfRule>
    <cfRule type="expression" dxfId="6364" priority="1328">
      <formula>J37=$B$13</formula>
    </cfRule>
    <cfRule type="expression" dxfId="6363" priority="1329">
      <formula>J37=$B$12</formula>
    </cfRule>
    <cfRule type="expression" dxfId="6362" priority="1330">
      <formula>J37=$B$11</formula>
    </cfRule>
    <cfRule type="expression" dxfId="6361" priority="1331">
      <formula>J37=$B$10</formula>
    </cfRule>
    <cfRule type="expression" dxfId="6360" priority="1332">
      <formula>J37=$B$7</formula>
    </cfRule>
    <cfRule type="expression" dxfId="6359" priority="1333">
      <formula>"TEXT(C$16,""ddd"")='Sat'"</formula>
    </cfRule>
  </conditionalFormatting>
  <conditionalFormatting sqref="J37">
    <cfRule type="expression" dxfId="6358" priority="1318">
      <formula>J37=$B$23</formula>
    </cfRule>
  </conditionalFormatting>
  <conditionalFormatting sqref="J37">
    <cfRule type="expression" dxfId="6357" priority="1317">
      <formula>J37=$B$24</formula>
    </cfRule>
  </conditionalFormatting>
  <conditionalFormatting sqref="P26:R36">
    <cfRule type="expression" dxfId="6356" priority="1312">
      <formula>P26=$B$5</formula>
    </cfRule>
    <cfRule type="expression" dxfId="6355" priority="1313">
      <formula>P26=$B$9</formula>
    </cfRule>
    <cfRule type="expression" dxfId="6354" priority="1314">
      <formula>P26=$B$25</formula>
    </cfRule>
    <cfRule type="expression" dxfId="6353" priority="1315">
      <formula>P26=$B$19</formula>
    </cfRule>
    <cfRule type="expression" dxfId="6352" priority="1316">
      <formula>P26=$B$4</formula>
    </cfRule>
  </conditionalFormatting>
  <conditionalFormatting sqref="P26:R36">
    <cfRule type="expression" dxfId="6351" priority="1297">
      <formula>P26=$B$16</formula>
    </cfRule>
    <cfRule type="expression" dxfId="6350" priority="1298">
      <formula>P26=$B$8</formula>
    </cfRule>
    <cfRule type="expression" dxfId="6349" priority="1299">
      <formula>P26=$B$21</formula>
    </cfRule>
    <cfRule type="expression" dxfId="6348" priority="1300">
      <formula>P26=$B$22</formula>
    </cfRule>
    <cfRule type="expression" dxfId="6347" priority="1301">
      <formula>P26=$B$20</formula>
    </cfRule>
    <cfRule type="expression" dxfId="6346" priority="1302">
      <formula>P26=$B$18</formula>
    </cfRule>
    <cfRule type="expression" dxfId="6345" priority="1303">
      <formula>P26=$B$17</formula>
    </cfRule>
    <cfRule type="expression" dxfId="6344" priority="1304">
      <formula>P26=$B$15</formula>
    </cfRule>
    <cfRule type="expression" dxfId="6343" priority="1305">
      <formula>P26=$B$14</formula>
    </cfRule>
    <cfRule type="expression" dxfId="6342" priority="1306">
      <formula>P26=$B$13</formula>
    </cfRule>
    <cfRule type="expression" dxfId="6341" priority="1307">
      <formula>P26=$B$12</formula>
    </cfRule>
    <cfRule type="expression" dxfId="6340" priority="1308">
      <formula>P26=$B$11</formula>
    </cfRule>
    <cfRule type="expression" dxfId="6339" priority="1309">
      <formula>P26=$B$10</formula>
    </cfRule>
    <cfRule type="expression" dxfId="6338" priority="1310">
      <formula>P26=$B$7</formula>
    </cfRule>
    <cfRule type="expression" dxfId="6337" priority="1311">
      <formula>"TEXT(C$16,""ddd"")='Sat'"</formula>
    </cfRule>
  </conditionalFormatting>
  <conditionalFormatting sqref="P26:R36">
    <cfRule type="expression" dxfId="6336" priority="1296">
      <formula>P26=$B$23</formula>
    </cfRule>
  </conditionalFormatting>
  <conditionalFormatting sqref="P26:R36">
    <cfRule type="expression" dxfId="6335" priority="1295">
      <formula>P26=$B$24</formula>
    </cfRule>
  </conditionalFormatting>
  <conditionalFormatting sqref="X4:AA4">
    <cfRule type="expression" dxfId="6334" priority="1228">
      <formula>X4=$B$5</formula>
    </cfRule>
    <cfRule type="expression" dxfId="6333" priority="1229">
      <formula>X4=$B$9</formula>
    </cfRule>
    <cfRule type="expression" dxfId="6332" priority="1230">
      <formula>X4=$B$25</formula>
    </cfRule>
    <cfRule type="expression" dxfId="6331" priority="1231">
      <formula>X4=$B$19</formula>
    </cfRule>
    <cfRule type="expression" dxfId="6330" priority="1232">
      <formula>X4=$B$4</formula>
    </cfRule>
  </conditionalFormatting>
  <conditionalFormatting sqref="X4:AA4">
    <cfRule type="expression" dxfId="6329" priority="1213">
      <formula>X4=$B$16</formula>
    </cfRule>
    <cfRule type="expression" dxfId="6328" priority="1214">
      <formula>X4=$B$8</formula>
    </cfRule>
    <cfRule type="expression" dxfId="6327" priority="1215">
      <formula>X4=$B$21</formula>
    </cfRule>
    <cfRule type="expression" dxfId="6326" priority="1216">
      <formula>X4=$B$22</formula>
    </cfRule>
    <cfRule type="expression" dxfId="6325" priority="1217">
      <formula>X4=$B$20</formula>
    </cfRule>
    <cfRule type="expression" dxfId="6324" priority="1218">
      <formula>X4=$B$18</formula>
    </cfRule>
    <cfRule type="expression" dxfId="6323" priority="1219">
      <formula>X4=$B$17</formula>
    </cfRule>
    <cfRule type="expression" dxfId="6322" priority="1220">
      <formula>X4=$B$15</formula>
    </cfRule>
    <cfRule type="expression" dxfId="6321" priority="1221">
      <formula>X4=$B$14</formula>
    </cfRule>
    <cfRule type="expression" dxfId="6320" priority="1222">
      <formula>X4=$B$13</formula>
    </cfRule>
    <cfRule type="expression" dxfId="6319" priority="1223">
      <formula>X4=$B$12</formula>
    </cfRule>
    <cfRule type="expression" dxfId="6318" priority="1224">
      <formula>X4=$B$11</formula>
    </cfRule>
    <cfRule type="expression" dxfId="6317" priority="1225">
      <formula>X4=$B$10</formula>
    </cfRule>
    <cfRule type="expression" dxfId="6316" priority="1226">
      <formula>X4=$B$7</formula>
    </cfRule>
    <cfRule type="expression" dxfId="6315" priority="1227">
      <formula>"TEXT(C$16,""ddd"")='Sat'"</formula>
    </cfRule>
  </conditionalFormatting>
  <conditionalFormatting sqref="X4:AA4">
    <cfRule type="expression" dxfId="6314" priority="1212">
      <formula>X4=$B$23</formula>
    </cfRule>
  </conditionalFormatting>
  <conditionalFormatting sqref="X4:AA4">
    <cfRule type="expression" dxfId="6313" priority="1211">
      <formula>X4=$B$24</formula>
    </cfRule>
  </conditionalFormatting>
  <dataValidations count="1">
    <dataValidation type="list" allowBlank="1" showInputMessage="1" showErrorMessage="1" sqref="F3:H46 B3:D57 AX41:BA41 AX12:BA14 AX16:BA16 AX18:BA18 AX4:BA4 AT3:AV46 AK3:AN25 AP3:AR46 AK26:AL26 AK27:AN46 AG3:AI46 X4:AA4 T3:V46 P26:R36 J26:N36 J37 AC3:AE46" xr:uid="{ADE9E6DF-5C6C-4742-B5B0-1DE09D90CC73}">
      <formula1>$B$4:$B$25</formula1>
    </dataValidation>
  </dataValidations>
  <pageMargins left="0.7" right="0.7" top="0.75" bottom="0.75" header="0.3" footer="0.3"/>
  <pageSetup orientation="portrait" r:id="rId1"/>
  <headerFooter>
    <oddFooter>&amp;L&amp;1#&amp;"Calibri"&amp;10&amp;K008000Emerson Classification: Internal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377E5-4797-476A-828F-29C120648CAB}">
  <dimension ref="A1:OF30"/>
  <sheetViews>
    <sheetView workbookViewId="0">
      <pane xSplit="3" topLeftCell="JP1" activePane="topRight" state="frozen"/>
      <selection pane="topRight" activeCell="JV27" sqref="JV27"/>
    </sheetView>
  </sheetViews>
  <sheetFormatPr defaultRowHeight="14.4"/>
  <cols>
    <col min="2" max="2" width="10.33203125" customWidth="1"/>
    <col min="3" max="3" width="25.33203125" customWidth="1"/>
  </cols>
  <sheetData>
    <row r="1" spans="1:383" s="8" customFormat="1" ht="20.25" customHeight="1"/>
    <row r="2" spans="1:383" s="8" customFormat="1" ht="20.25" customHeight="1">
      <c r="AV2" s="66"/>
      <c r="DC2" s="66"/>
      <c r="DD2" s="67"/>
      <c r="EG2" s="66"/>
      <c r="FJ2" s="64" t="s">
        <v>6</v>
      </c>
      <c r="FL2" s="66"/>
      <c r="GP2" s="66"/>
      <c r="GQ2" s="67"/>
      <c r="GS2" s="64" t="s">
        <v>6</v>
      </c>
      <c r="GT2" s="64" t="s">
        <v>6</v>
      </c>
      <c r="HU2" s="66"/>
      <c r="IZ2" s="66"/>
      <c r="JD2" s="64" t="s">
        <v>6</v>
      </c>
      <c r="KD2" s="66"/>
      <c r="KE2" s="67"/>
      <c r="LI2" s="66"/>
      <c r="MF2" s="64" t="s">
        <v>6</v>
      </c>
      <c r="MG2" s="64" t="s">
        <v>6</v>
      </c>
      <c r="MM2" s="66"/>
      <c r="NL2" s="64" t="s">
        <v>6</v>
      </c>
      <c r="NM2" s="64" t="s">
        <v>6</v>
      </c>
      <c r="NR2" s="66"/>
      <c r="NS2" s="67"/>
    </row>
    <row r="3" spans="1:383" s="1" customFormat="1">
      <c r="A3" s="8"/>
      <c r="B3" s="2" t="s">
        <v>8</v>
      </c>
      <c r="C3" s="19" t="s">
        <v>9</v>
      </c>
    </row>
    <row r="4" spans="1:383" s="1" customFormat="1">
      <c r="A4" s="8"/>
      <c r="B4" s="54" t="s">
        <v>10</v>
      </c>
      <c r="C4" s="19" t="s">
        <v>11</v>
      </c>
    </row>
    <row r="5" spans="1:383" s="1" customFormat="1">
      <c r="A5" s="8"/>
      <c r="B5" s="53"/>
      <c r="C5" s="19" t="s">
        <v>12</v>
      </c>
    </row>
    <row r="6" spans="1:383" s="1" customFormat="1">
      <c r="A6" s="8"/>
      <c r="B6" s="2" t="s">
        <v>13</v>
      </c>
      <c r="C6" s="19" t="s">
        <v>14</v>
      </c>
    </row>
    <row r="7" spans="1:383" s="1" customFormat="1">
      <c r="A7" s="8"/>
      <c r="B7" s="55" t="s">
        <v>15</v>
      </c>
      <c r="C7" s="19" t="s">
        <v>16</v>
      </c>
    </row>
    <row r="8" spans="1:383" s="1" customFormat="1">
      <c r="A8" s="8"/>
      <c r="B8" s="2" t="s">
        <v>17</v>
      </c>
      <c r="C8" s="19" t="s">
        <v>18</v>
      </c>
    </row>
    <row r="9" spans="1:383" s="1" customFormat="1">
      <c r="A9" s="8"/>
      <c r="B9" s="2" t="s">
        <v>19</v>
      </c>
      <c r="C9" s="19" t="s">
        <v>20</v>
      </c>
    </row>
    <row r="10" spans="1:383" s="1" customFormat="1">
      <c r="A10" s="8"/>
      <c r="B10" s="2" t="s">
        <v>21</v>
      </c>
      <c r="C10" s="19" t="s">
        <v>22</v>
      </c>
    </row>
    <row r="11" spans="1:383" s="1" customFormat="1">
      <c r="A11" s="8"/>
      <c r="B11" s="2" t="s">
        <v>23</v>
      </c>
      <c r="C11" s="19" t="s">
        <v>24</v>
      </c>
    </row>
    <row r="12" spans="1:383" s="1" customFormat="1">
      <c r="A12" s="8"/>
      <c r="B12" s="2" t="s">
        <v>25</v>
      </c>
      <c r="C12" s="19" t="s">
        <v>26</v>
      </c>
    </row>
    <row r="13" spans="1:383" s="1" customFormat="1">
      <c r="A13" s="8"/>
      <c r="B13" s="2" t="s">
        <v>27</v>
      </c>
      <c r="C13" s="19" t="s">
        <v>28</v>
      </c>
    </row>
    <row r="14" spans="1:383" s="1" customFormat="1">
      <c r="A14" s="8"/>
      <c r="B14" s="2" t="s">
        <v>29</v>
      </c>
      <c r="C14" s="19" t="s">
        <v>30</v>
      </c>
    </row>
    <row r="15" spans="1:383" s="1" customFormat="1">
      <c r="A15" s="8"/>
      <c r="B15" s="56" t="s">
        <v>31</v>
      </c>
      <c r="C15" s="19" t="s">
        <v>32</v>
      </c>
    </row>
    <row r="16" spans="1:383" s="1" customFormat="1">
      <c r="A16" s="8"/>
      <c r="B16" s="57" t="s">
        <v>33</v>
      </c>
      <c r="C16" s="19" t="s">
        <v>34</v>
      </c>
    </row>
    <row r="17" spans="1:396" s="1" customFormat="1">
      <c r="A17" s="8"/>
      <c r="B17" s="2" t="s">
        <v>35</v>
      </c>
      <c r="C17" s="19" t="s">
        <v>36</v>
      </c>
    </row>
    <row r="18" spans="1:396" s="1" customFormat="1">
      <c r="A18" s="8"/>
      <c r="B18" s="2" t="s">
        <v>37</v>
      </c>
      <c r="C18" s="19" t="s">
        <v>38</v>
      </c>
    </row>
    <row r="19" spans="1:396" s="1" customFormat="1">
      <c r="A19" s="8"/>
      <c r="B19" s="2" t="s">
        <v>39</v>
      </c>
      <c r="C19" s="19" t="s">
        <v>40</v>
      </c>
    </row>
    <row r="20" spans="1:396" s="1" customFormat="1">
      <c r="A20" s="8"/>
      <c r="B20" s="46" t="s">
        <v>6</v>
      </c>
      <c r="C20" s="19" t="s">
        <v>41</v>
      </c>
    </row>
    <row r="21" spans="1:396" s="1" customFormat="1" ht="21.75" customHeight="1">
      <c r="A21" s="8"/>
      <c r="B21" s="2" t="s">
        <v>42</v>
      </c>
      <c r="C21" s="19" t="s">
        <v>43</v>
      </c>
    </row>
    <row r="22" spans="1:396" s="1" customFormat="1">
      <c r="A22" s="8"/>
      <c r="B22" s="2" t="s">
        <v>44</v>
      </c>
      <c r="C22" s="19" t="s">
        <v>167</v>
      </c>
    </row>
    <row r="23" spans="1:396" s="1" customFormat="1">
      <c r="A23" s="8"/>
      <c r="B23" s="2" t="s">
        <v>168</v>
      </c>
      <c r="C23" s="19" t="s">
        <v>169</v>
      </c>
      <c r="DI23" s="63" t="s">
        <v>42</v>
      </c>
      <c r="DJ23" s="63" t="s">
        <v>42</v>
      </c>
      <c r="DM23" s="63" t="s">
        <v>42</v>
      </c>
      <c r="EH23" s="1" t="s">
        <v>42</v>
      </c>
    </row>
    <row r="24" spans="1:396" s="9" customFormat="1" ht="15.75" customHeight="1">
      <c r="B24" s="2" t="s">
        <v>48</v>
      </c>
      <c r="C24" s="19" t="s">
        <v>49</v>
      </c>
      <c r="D24" s="10">
        <f t="shared" ref="D24:W24" si="0">D25</f>
        <v>44549</v>
      </c>
      <c r="E24" s="10">
        <f t="shared" si="0"/>
        <v>44914</v>
      </c>
      <c r="F24" s="10">
        <f t="shared" si="0"/>
        <v>44915</v>
      </c>
      <c r="G24" s="10">
        <f t="shared" si="0"/>
        <v>44916</v>
      </c>
      <c r="H24" s="10">
        <f t="shared" si="0"/>
        <v>44917</v>
      </c>
      <c r="I24" s="10">
        <f t="shared" si="0"/>
        <v>44918</v>
      </c>
      <c r="J24" s="10">
        <f t="shared" si="0"/>
        <v>44919</v>
      </c>
      <c r="K24" s="10">
        <f t="shared" si="0"/>
        <v>44920</v>
      </c>
      <c r="L24" s="10">
        <f t="shared" si="0"/>
        <v>44921</v>
      </c>
      <c r="M24" s="10">
        <f t="shared" si="0"/>
        <v>44922</v>
      </c>
      <c r="N24" s="10">
        <f t="shared" si="0"/>
        <v>44923</v>
      </c>
      <c r="O24" s="10">
        <f t="shared" si="0"/>
        <v>44924</v>
      </c>
      <c r="P24" s="10">
        <f t="shared" si="0"/>
        <v>44925</v>
      </c>
      <c r="Q24" s="10">
        <f t="shared" si="0"/>
        <v>44926</v>
      </c>
      <c r="R24" s="10">
        <f t="shared" si="0"/>
        <v>44927</v>
      </c>
      <c r="S24" s="10">
        <f t="shared" si="0"/>
        <v>44928</v>
      </c>
      <c r="T24" s="10">
        <f t="shared" si="0"/>
        <v>44929</v>
      </c>
      <c r="U24" s="10">
        <f t="shared" si="0"/>
        <v>44930</v>
      </c>
      <c r="V24" s="10">
        <f t="shared" si="0"/>
        <v>44931</v>
      </c>
      <c r="W24" s="10">
        <f t="shared" si="0"/>
        <v>44932</v>
      </c>
      <c r="X24" s="10" t="s">
        <v>50</v>
      </c>
      <c r="Y24" s="10" t="s">
        <v>51</v>
      </c>
      <c r="Z24" s="10" t="s">
        <v>52</v>
      </c>
      <c r="AA24" s="10" t="s">
        <v>53</v>
      </c>
      <c r="AB24" s="10" t="s">
        <v>54</v>
      </c>
      <c r="AC24" s="10" t="s">
        <v>55</v>
      </c>
      <c r="AD24" s="10" t="s">
        <v>56</v>
      </c>
      <c r="AE24" s="10" t="s">
        <v>50</v>
      </c>
      <c r="AF24" s="10" t="s">
        <v>51</v>
      </c>
      <c r="AG24" s="10" t="s">
        <v>52</v>
      </c>
      <c r="AH24" s="10" t="s">
        <v>53</v>
      </c>
      <c r="AI24" s="10" t="s">
        <v>54</v>
      </c>
      <c r="AJ24" s="10" t="s">
        <v>55</v>
      </c>
      <c r="AK24" s="10" t="s">
        <v>56</v>
      </c>
      <c r="AL24" s="10" t="s">
        <v>50</v>
      </c>
      <c r="AM24" s="10" t="s">
        <v>51</v>
      </c>
      <c r="AN24" s="10" t="s">
        <v>52</v>
      </c>
      <c r="AO24" s="10" t="s">
        <v>53</v>
      </c>
      <c r="AP24" s="10" t="s">
        <v>54</v>
      </c>
      <c r="AQ24" s="10" t="s">
        <v>55</v>
      </c>
      <c r="AR24" s="10" t="s">
        <v>56</v>
      </c>
      <c r="AS24" s="10" t="s">
        <v>50</v>
      </c>
      <c r="AT24" s="10" t="s">
        <v>51</v>
      </c>
      <c r="AU24" s="10" t="s">
        <v>52</v>
      </c>
      <c r="AV24" s="10" t="s">
        <v>53</v>
      </c>
      <c r="AW24" s="10" t="s">
        <v>54</v>
      </c>
      <c r="AX24" s="10" t="s">
        <v>55</v>
      </c>
      <c r="AY24" s="10" t="s">
        <v>56</v>
      </c>
      <c r="AZ24" s="10" t="s">
        <v>50</v>
      </c>
      <c r="BA24" s="10" t="s">
        <v>51</v>
      </c>
      <c r="BB24" s="10" t="s">
        <v>52</v>
      </c>
      <c r="BC24" s="10" t="s">
        <v>53</v>
      </c>
      <c r="BD24" s="10" t="s">
        <v>54</v>
      </c>
      <c r="BE24" s="10" t="s">
        <v>55</v>
      </c>
      <c r="BF24" s="10" t="s">
        <v>56</v>
      </c>
      <c r="BG24" s="10" t="s">
        <v>50</v>
      </c>
      <c r="BH24" s="10" t="s">
        <v>51</v>
      </c>
      <c r="BI24" s="10" t="s">
        <v>52</v>
      </c>
      <c r="BJ24" s="10" t="s">
        <v>53</v>
      </c>
      <c r="BK24" s="10" t="s">
        <v>54</v>
      </c>
      <c r="BL24" s="10" t="s">
        <v>55</v>
      </c>
      <c r="BM24" s="10" t="s">
        <v>56</v>
      </c>
      <c r="BN24" s="10" t="s">
        <v>50</v>
      </c>
      <c r="BO24" s="10" t="s">
        <v>51</v>
      </c>
      <c r="BP24" s="10" t="s">
        <v>52</v>
      </c>
      <c r="BQ24" s="10" t="s">
        <v>53</v>
      </c>
      <c r="BR24" s="10" t="s">
        <v>54</v>
      </c>
      <c r="BS24" s="10" t="s">
        <v>55</v>
      </c>
      <c r="BT24" s="10" t="s">
        <v>56</v>
      </c>
      <c r="BU24" s="10" t="s">
        <v>50</v>
      </c>
      <c r="BV24" s="10" t="s">
        <v>51</v>
      </c>
      <c r="BW24" s="10" t="s">
        <v>52</v>
      </c>
      <c r="BX24" s="10" t="s">
        <v>53</v>
      </c>
      <c r="BY24" s="10" t="s">
        <v>54</v>
      </c>
      <c r="BZ24" s="10" t="s">
        <v>55</v>
      </c>
      <c r="CA24" s="10" t="s">
        <v>56</v>
      </c>
      <c r="CB24" s="10" t="s">
        <v>50</v>
      </c>
      <c r="CC24" s="10" t="s">
        <v>51</v>
      </c>
      <c r="CD24" s="10" t="s">
        <v>52</v>
      </c>
      <c r="CE24" s="10" t="s">
        <v>53</v>
      </c>
      <c r="CF24" s="10" t="s">
        <v>54</v>
      </c>
      <c r="CG24" s="10" t="s">
        <v>55</v>
      </c>
      <c r="CH24" s="10" t="s">
        <v>56</v>
      </c>
      <c r="CI24" s="10" t="s">
        <v>50</v>
      </c>
      <c r="CJ24" s="10" t="s">
        <v>51</v>
      </c>
      <c r="CK24" s="10" t="s">
        <v>52</v>
      </c>
      <c r="CL24" s="10" t="s">
        <v>53</v>
      </c>
      <c r="CM24" s="10" t="s">
        <v>54</v>
      </c>
      <c r="CN24" s="10" t="s">
        <v>55</v>
      </c>
      <c r="CO24" s="10" t="s">
        <v>56</v>
      </c>
      <c r="CP24" s="10" t="s">
        <v>50</v>
      </c>
      <c r="CQ24" s="10" t="s">
        <v>51</v>
      </c>
      <c r="CR24" s="10" t="s">
        <v>52</v>
      </c>
      <c r="CS24" s="10" t="s">
        <v>53</v>
      </c>
      <c r="CT24" s="10" t="s">
        <v>54</v>
      </c>
      <c r="CU24" s="10" t="s">
        <v>55</v>
      </c>
      <c r="CV24" s="10" t="s">
        <v>56</v>
      </c>
      <c r="CW24" s="10" t="s">
        <v>50</v>
      </c>
      <c r="CX24" s="10" t="s">
        <v>51</v>
      </c>
      <c r="CY24" s="10" t="s">
        <v>52</v>
      </c>
      <c r="CZ24" s="10" t="s">
        <v>53</v>
      </c>
      <c r="DA24" s="10" t="s">
        <v>54</v>
      </c>
      <c r="DB24" s="10" t="s">
        <v>55</v>
      </c>
      <c r="DC24" s="10" t="s">
        <v>56</v>
      </c>
      <c r="DD24" s="10" t="s">
        <v>50</v>
      </c>
      <c r="DE24" s="10" t="s">
        <v>51</v>
      </c>
      <c r="DF24" s="10" t="s">
        <v>52</v>
      </c>
      <c r="DG24" s="10" t="s">
        <v>53</v>
      </c>
      <c r="DH24" s="10" t="s">
        <v>54</v>
      </c>
      <c r="DI24" s="10" t="s">
        <v>55</v>
      </c>
      <c r="DJ24" s="10" t="s">
        <v>56</v>
      </c>
      <c r="DK24" s="10" t="s">
        <v>50</v>
      </c>
      <c r="DL24" s="10" t="s">
        <v>51</v>
      </c>
      <c r="DM24" s="10" t="s">
        <v>52</v>
      </c>
      <c r="DN24" s="10" t="s">
        <v>53</v>
      </c>
      <c r="DO24" s="10" t="s">
        <v>54</v>
      </c>
      <c r="DP24" s="10" t="s">
        <v>55</v>
      </c>
      <c r="DQ24" s="10" t="s">
        <v>56</v>
      </c>
      <c r="DR24" s="10" t="s">
        <v>50</v>
      </c>
      <c r="DS24" s="10" t="s">
        <v>51</v>
      </c>
      <c r="DT24" s="10" t="s">
        <v>52</v>
      </c>
      <c r="DU24" s="10" t="s">
        <v>53</v>
      </c>
      <c r="DV24" s="10" t="s">
        <v>54</v>
      </c>
      <c r="DW24" s="10" t="s">
        <v>55</v>
      </c>
      <c r="DX24" s="10" t="s">
        <v>56</v>
      </c>
      <c r="DY24" s="10" t="s">
        <v>50</v>
      </c>
      <c r="DZ24" s="10" t="s">
        <v>51</v>
      </c>
      <c r="EA24" s="10" t="s">
        <v>52</v>
      </c>
      <c r="EB24" s="10" t="s">
        <v>53</v>
      </c>
      <c r="EC24" s="10" t="s">
        <v>54</v>
      </c>
      <c r="ED24" s="10" t="s">
        <v>55</v>
      </c>
      <c r="EE24" s="10" t="s">
        <v>56</v>
      </c>
      <c r="EF24" s="10" t="s">
        <v>50</v>
      </c>
      <c r="EG24" s="10" t="s">
        <v>51</v>
      </c>
      <c r="EH24" s="10" t="s">
        <v>52</v>
      </c>
      <c r="EI24" s="10" t="s">
        <v>53</v>
      </c>
      <c r="EJ24" s="10" t="s">
        <v>54</v>
      </c>
      <c r="EK24" s="10" t="s">
        <v>55</v>
      </c>
      <c r="EL24" s="10" t="s">
        <v>56</v>
      </c>
      <c r="EM24" s="10" t="s">
        <v>50</v>
      </c>
      <c r="EN24" s="10" t="s">
        <v>51</v>
      </c>
      <c r="EO24" s="10" t="s">
        <v>52</v>
      </c>
      <c r="EP24" s="10" t="s">
        <v>53</v>
      </c>
      <c r="EQ24" s="10" t="s">
        <v>54</v>
      </c>
      <c r="ER24" s="10" t="s">
        <v>55</v>
      </c>
      <c r="ES24" s="10" t="s">
        <v>56</v>
      </c>
      <c r="ET24" s="10" t="s">
        <v>50</v>
      </c>
      <c r="EU24" s="10" t="s">
        <v>51</v>
      </c>
      <c r="EV24" s="10" t="s">
        <v>52</v>
      </c>
      <c r="EW24" s="10" t="s">
        <v>53</v>
      </c>
      <c r="EX24" s="10" t="s">
        <v>54</v>
      </c>
      <c r="EY24" s="10" t="s">
        <v>55</v>
      </c>
      <c r="EZ24" s="10" t="s">
        <v>56</v>
      </c>
      <c r="FA24" s="10" t="s">
        <v>50</v>
      </c>
      <c r="FB24" s="10" t="s">
        <v>51</v>
      </c>
      <c r="FC24" s="10" t="s">
        <v>52</v>
      </c>
      <c r="FD24" s="10" t="s">
        <v>53</v>
      </c>
      <c r="FE24" s="10" t="s">
        <v>54</v>
      </c>
      <c r="FF24" s="10" t="s">
        <v>55</v>
      </c>
      <c r="FG24" s="10" t="s">
        <v>56</v>
      </c>
      <c r="FH24" s="10" t="s">
        <v>50</v>
      </c>
      <c r="FI24" s="10" t="s">
        <v>51</v>
      </c>
      <c r="FJ24" s="10" t="s">
        <v>52</v>
      </c>
      <c r="FK24" s="10" t="s">
        <v>53</v>
      </c>
      <c r="FL24" s="10" t="s">
        <v>54</v>
      </c>
      <c r="FM24" s="10" t="s">
        <v>55</v>
      </c>
      <c r="FN24" s="10" t="s">
        <v>56</v>
      </c>
      <c r="FO24" s="10" t="s">
        <v>50</v>
      </c>
      <c r="FP24" s="10" t="s">
        <v>51</v>
      </c>
      <c r="FQ24" s="10" t="s">
        <v>52</v>
      </c>
      <c r="FR24" s="10" t="s">
        <v>53</v>
      </c>
      <c r="FS24" s="10" t="s">
        <v>54</v>
      </c>
      <c r="FT24" s="10" t="s">
        <v>55</v>
      </c>
      <c r="FU24" s="10" t="s">
        <v>56</v>
      </c>
      <c r="FV24" s="10" t="s">
        <v>50</v>
      </c>
      <c r="FW24" s="10" t="s">
        <v>51</v>
      </c>
      <c r="FX24" s="10" t="s">
        <v>52</v>
      </c>
      <c r="FY24" s="10" t="s">
        <v>53</v>
      </c>
      <c r="FZ24" s="10" t="s">
        <v>54</v>
      </c>
      <c r="GA24" s="10" t="s">
        <v>55</v>
      </c>
      <c r="GB24" s="10" t="s">
        <v>56</v>
      </c>
      <c r="GC24" s="10" t="s">
        <v>50</v>
      </c>
      <c r="GD24" s="10" t="s">
        <v>51</v>
      </c>
      <c r="GE24" s="10" t="s">
        <v>52</v>
      </c>
      <c r="GF24" s="10" t="s">
        <v>53</v>
      </c>
      <c r="GG24" s="10" t="s">
        <v>54</v>
      </c>
      <c r="GH24" s="10" t="s">
        <v>55</v>
      </c>
      <c r="GI24" s="10" t="s">
        <v>56</v>
      </c>
      <c r="GJ24" s="10" t="s">
        <v>50</v>
      </c>
      <c r="GK24" s="10" t="s">
        <v>51</v>
      </c>
      <c r="GL24" s="10" t="s">
        <v>52</v>
      </c>
      <c r="GM24" s="10" t="s">
        <v>53</v>
      </c>
      <c r="GN24" s="10" t="s">
        <v>54</v>
      </c>
      <c r="GO24" s="10" t="s">
        <v>55</v>
      </c>
      <c r="GP24" s="10" t="s">
        <v>56</v>
      </c>
      <c r="GQ24" s="10" t="s">
        <v>50</v>
      </c>
      <c r="GR24" s="10" t="s">
        <v>51</v>
      </c>
      <c r="GS24" s="10" t="s">
        <v>52</v>
      </c>
      <c r="GT24" s="10" t="s">
        <v>53</v>
      </c>
      <c r="GU24" s="10" t="s">
        <v>54</v>
      </c>
      <c r="GV24" s="10" t="s">
        <v>55</v>
      </c>
      <c r="GW24" s="10" t="s">
        <v>56</v>
      </c>
      <c r="GX24" s="10" t="s">
        <v>50</v>
      </c>
      <c r="GY24" s="10" t="s">
        <v>51</v>
      </c>
      <c r="GZ24" s="10" t="s">
        <v>52</v>
      </c>
      <c r="HA24" s="10" t="s">
        <v>53</v>
      </c>
      <c r="HB24" s="10" t="s">
        <v>54</v>
      </c>
      <c r="HC24" s="10" t="s">
        <v>55</v>
      </c>
      <c r="HD24" s="10" t="s">
        <v>56</v>
      </c>
      <c r="HE24" s="10" t="s">
        <v>50</v>
      </c>
      <c r="HF24" s="10" t="s">
        <v>51</v>
      </c>
      <c r="HG24" s="10" t="s">
        <v>52</v>
      </c>
      <c r="HH24" s="10" t="s">
        <v>53</v>
      </c>
      <c r="HI24" s="10" t="s">
        <v>54</v>
      </c>
      <c r="HJ24" s="10" t="s">
        <v>55</v>
      </c>
      <c r="HK24" s="10" t="s">
        <v>56</v>
      </c>
      <c r="HL24" s="10" t="s">
        <v>50</v>
      </c>
      <c r="HM24" s="10" t="s">
        <v>51</v>
      </c>
      <c r="HN24" s="10" t="s">
        <v>52</v>
      </c>
      <c r="HO24" s="10" t="s">
        <v>53</v>
      </c>
      <c r="HP24" s="10" t="s">
        <v>54</v>
      </c>
      <c r="HQ24" s="10" t="s">
        <v>55</v>
      </c>
      <c r="HR24" s="10" t="s">
        <v>56</v>
      </c>
      <c r="HS24" s="10" t="s">
        <v>50</v>
      </c>
      <c r="HT24" s="10" t="s">
        <v>51</v>
      </c>
      <c r="HU24" s="10" t="s">
        <v>52</v>
      </c>
      <c r="HV24" s="10" t="s">
        <v>53</v>
      </c>
      <c r="HW24" s="10" t="s">
        <v>54</v>
      </c>
      <c r="HX24" s="10" t="s">
        <v>55</v>
      </c>
      <c r="HY24" s="10" t="s">
        <v>56</v>
      </c>
      <c r="HZ24" s="10" t="s">
        <v>50</v>
      </c>
      <c r="IA24" s="10" t="s">
        <v>51</v>
      </c>
      <c r="IB24" s="10" t="s">
        <v>52</v>
      </c>
      <c r="IC24" s="10" t="s">
        <v>53</v>
      </c>
      <c r="ID24" s="10" t="s">
        <v>54</v>
      </c>
      <c r="IE24" s="10" t="s">
        <v>55</v>
      </c>
      <c r="IF24" s="10" t="s">
        <v>56</v>
      </c>
      <c r="IG24" s="10" t="s">
        <v>50</v>
      </c>
      <c r="IH24" s="10" t="s">
        <v>51</v>
      </c>
      <c r="II24" s="10" t="s">
        <v>52</v>
      </c>
      <c r="IJ24" s="10" t="s">
        <v>53</v>
      </c>
      <c r="IK24" s="10" t="s">
        <v>54</v>
      </c>
      <c r="IL24" s="10" t="s">
        <v>55</v>
      </c>
      <c r="IM24" s="10" t="s">
        <v>56</v>
      </c>
      <c r="IN24" s="10" t="s">
        <v>50</v>
      </c>
      <c r="IO24" s="10" t="s">
        <v>51</v>
      </c>
      <c r="IP24" s="10" t="s">
        <v>52</v>
      </c>
      <c r="IQ24" s="10" t="s">
        <v>53</v>
      </c>
      <c r="IR24" s="10" t="s">
        <v>54</v>
      </c>
      <c r="IS24" s="10" t="s">
        <v>55</v>
      </c>
      <c r="IT24" s="10" t="s">
        <v>56</v>
      </c>
      <c r="IU24" s="10" t="s">
        <v>50</v>
      </c>
      <c r="IV24" s="10" t="s">
        <v>51</v>
      </c>
      <c r="IW24" s="10" t="s">
        <v>52</v>
      </c>
      <c r="IX24" s="10" t="s">
        <v>53</v>
      </c>
      <c r="IY24" s="10" t="s">
        <v>54</v>
      </c>
      <c r="IZ24" s="10" t="s">
        <v>55</v>
      </c>
      <c r="JA24" s="10" t="s">
        <v>56</v>
      </c>
      <c r="JB24" s="10" t="s">
        <v>50</v>
      </c>
      <c r="JC24" s="10" t="s">
        <v>51</v>
      </c>
      <c r="JD24" s="10" t="s">
        <v>52</v>
      </c>
      <c r="JE24" s="10" t="s">
        <v>53</v>
      </c>
      <c r="JF24" s="10" t="s">
        <v>54</v>
      </c>
      <c r="JG24" s="10" t="s">
        <v>55</v>
      </c>
      <c r="JH24" s="10" t="s">
        <v>56</v>
      </c>
      <c r="JI24" s="10" t="s">
        <v>50</v>
      </c>
      <c r="JJ24" s="10" t="s">
        <v>51</v>
      </c>
      <c r="JK24" s="10" t="s">
        <v>52</v>
      </c>
      <c r="JL24" s="10" t="s">
        <v>53</v>
      </c>
      <c r="JM24" s="10" t="s">
        <v>54</v>
      </c>
      <c r="JN24" s="10" t="s">
        <v>55</v>
      </c>
      <c r="JO24" s="10" t="s">
        <v>56</v>
      </c>
      <c r="JP24" s="10" t="s">
        <v>50</v>
      </c>
      <c r="JQ24" s="10" t="s">
        <v>51</v>
      </c>
      <c r="JR24" s="10" t="s">
        <v>52</v>
      </c>
      <c r="JS24" s="10" t="s">
        <v>53</v>
      </c>
      <c r="JT24" s="10" t="s">
        <v>54</v>
      </c>
      <c r="JU24" s="10" t="s">
        <v>55</v>
      </c>
      <c r="JV24" s="10" t="s">
        <v>56</v>
      </c>
      <c r="JW24" s="10" t="s">
        <v>50</v>
      </c>
      <c r="JX24" s="10" t="s">
        <v>51</v>
      </c>
      <c r="JY24" s="10" t="s">
        <v>52</v>
      </c>
      <c r="JZ24" s="10" t="s">
        <v>53</v>
      </c>
      <c r="KA24" s="10" t="s">
        <v>54</v>
      </c>
      <c r="KB24" s="10" t="s">
        <v>55</v>
      </c>
      <c r="KC24" s="10" t="s">
        <v>56</v>
      </c>
      <c r="KD24" s="10" t="s">
        <v>50</v>
      </c>
      <c r="KE24" s="10" t="s">
        <v>51</v>
      </c>
      <c r="KF24" s="10" t="s">
        <v>52</v>
      </c>
      <c r="KG24" s="10" t="s">
        <v>53</v>
      </c>
      <c r="KH24" s="10" t="s">
        <v>54</v>
      </c>
      <c r="KI24" s="10" t="s">
        <v>55</v>
      </c>
      <c r="KJ24" s="10" t="s">
        <v>56</v>
      </c>
      <c r="KK24" s="10" t="s">
        <v>50</v>
      </c>
      <c r="KL24" s="10" t="s">
        <v>51</v>
      </c>
      <c r="KM24" s="10" t="s">
        <v>52</v>
      </c>
      <c r="KN24" s="10" t="s">
        <v>53</v>
      </c>
      <c r="KO24" s="10" t="s">
        <v>54</v>
      </c>
      <c r="KP24" s="10" t="s">
        <v>55</v>
      </c>
      <c r="KQ24" s="10" t="s">
        <v>56</v>
      </c>
      <c r="KR24" s="10" t="s">
        <v>50</v>
      </c>
      <c r="KS24" s="10" t="s">
        <v>51</v>
      </c>
      <c r="KT24" s="10" t="s">
        <v>52</v>
      </c>
      <c r="KU24" s="10" t="s">
        <v>53</v>
      </c>
      <c r="KV24" s="10" t="s">
        <v>54</v>
      </c>
      <c r="KW24" s="10" t="s">
        <v>55</v>
      </c>
      <c r="KX24" s="10" t="s">
        <v>56</v>
      </c>
      <c r="KY24" s="10" t="s">
        <v>50</v>
      </c>
      <c r="KZ24" s="10" t="s">
        <v>51</v>
      </c>
      <c r="LA24" s="10" t="s">
        <v>52</v>
      </c>
      <c r="LB24" s="10" t="s">
        <v>53</v>
      </c>
      <c r="LC24" s="10" t="s">
        <v>54</v>
      </c>
      <c r="LD24" s="10" t="s">
        <v>55</v>
      </c>
      <c r="LE24" s="10" t="s">
        <v>56</v>
      </c>
      <c r="LF24" s="10" t="s">
        <v>50</v>
      </c>
      <c r="LG24" s="10" t="s">
        <v>51</v>
      </c>
      <c r="LH24" s="10" t="s">
        <v>52</v>
      </c>
      <c r="LI24" s="10" t="s">
        <v>53</v>
      </c>
      <c r="LJ24" s="10" t="s">
        <v>54</v>
      </c>
      <c r="LK24" s="10" t="s">
        <v>55</v>
      </c>
      <c r="LL24" s="10" t="s">
        <v>56</v>
      </c>
      <c r="LM24" s="10" t="s">
        <v>50</v>
      </c>
      <c r="LN24" s="10" t="s">
        <v>51</v>
      </c>
      <c r="LO24" s="10" t="s">
        <v>52</v>
      </c>
      <c r="LP24" s="10" t="s">
        <v>53</v>
      </c>
      <c r="LQ24" s="10" t="s">
        <v>54</v>
      </c>
      <c r="LR24" s="10" t="s">
        <v>55</v>
      </c>
      <c r="LS24" s="10" t="s">
        <v>56</v>
      </c>
      <c r="LT24" s="10" t="s">
        <v>50</v>
      </c>
      <c r="LU24" s="10" t="s">
        <v>51</v>
      </c>
      <c r="LV24" s="10" t="s">
        <v>52</v>
      </c>
      <c r="LW24" s="10" t="s">
        <v>53</v>
      </c>
      <c r="LX24" s="10" t="s">
        <v>54</v>
      </c>
      <c r="LY24" s="10" t="s">
        <v>55</v>
      </c>
      <c r="LZ24" s="10" t="s">
        <v>56</v>
      </c>
      <c r="MA24" s="10" t="s">
        <v>50</v>
      </c>
      <c r="MB24" s="10" t="s">
        <v>51</v>
      </c>
      <c r="MC24" s="10" t="s">
        <v>52</v>
      </c>
      <c r="MD24" s="10" t="s">
        <v>53</v>
      </c>
      <c r="ME24" s="10" t="s">
        <v>54</v>
      </c>
      <c r="MF24" s="10" t="s">
        <v>55</v>
      </c>
      <c r="MG24" s="10" t="s">
        <v>56</v>
      </c>
      <c r="MH24" s="10" t="s">
        <v>50</v>
      </c>
      <c r="MI24" s="10" t="s">
        <v>51</v>
      </c>
      <c r="MJ24" s="10" t="s">
        <v>52</v>
      </c>
      <c r="MK24" s="10" t="s">
        <v>53</v>
      </c>
      <c r="ML24" s="10" t="s">
        <v>54</v>
      </c>
      <c r="MM24" s="10" t="s">
        <v>55</v>
      </c>
      <c r="MN24" s="10" t="s">
        <v>56</v>
      </c>
      <c r="MO24" s="10" t="s">
        <v>50</v>
      </c>
      <c r="MP24" s="10" t="s">
        <v>51</v>
      </c>
      <c r="MQ24" s="10" t="s">
        <v>52</v>
      </c>
      <c r="MR24" s="10" t="s">
        <v>53</v>
      </c>
      <c r="MS24" s="10" t="s">
        <v>54</v>
      </c>
      <c r="MT24" s="10" t="s">
        <v>55</v>
      </c>
      <c r="MU24" s="10" t="s">
        <v>56</v>
      </c>
      <c r="MV24" s="10" t="s">
        <v>50</v>
      </c>
      <c r="MW24" s="10" t="s">
        <v>51</v>
      </c>
      <c r="MX24" s="10" t="s">
        <v>52</v>
      </c>
      <c r="MY24" s="10" t="s">
        <v>53</v>
      </c>
      <c r="MZ24" s="10" t="s">
        <v>54</v>
      </c>
      <c r="NA24" s="10" t="s">
        <v>55</v>
      </c>
      <c r="NB24" s="10" t="s">
        <v>56</v>
      </c>
      <c r="NC24" s="10" t="s">
        <v>50</v>
      </c>
      <c r="ND24" s="10" t="s">
        <v>51</v>
      </c>
      <c r="NE24" s="10" t="s">
        <v>52</v>
      </c>
      <c r="NF24" s="10" t="s">
        <v>53</v>
      </c>
      <c r="NG24" s="10" t="s">
        <v>54</v>
      </c>
      <c r="NH24" s="10" t="s">
        <v>55</v>
      </c>
      <c r="NI24" s="10" t="s">
        <v>56</v>
      </c>
      <c r="NJ24" s="10" t="s">
        <v>50</v>
      </c>
      <c r="NK24" s="10" t="s">
        <v>51</v>
      </c>
      <c r="NL24" s="10" t="s">
        <v>52</v>
      </c>
      <c r="NM24" s="10" t="s">
        <v>53</v>
      </c>
      <c r="NN24" s="10" t="s">
        <v>54</v>
      </c>
      <c r="NO24" s="10" t="s">
        <v>55</v>
      </c>
      <c r="NP24" s="10" t="s">
        <v>56</v>
      </c>
      <c r="NQ24" s="10" t="s">
        <v>50</v>
      </c>
      <c r="NR24" s="10" t="s">
        <v>51</v>
      </c>
      <c r="NS24" s="10" t="s">
        <v>52</v>
      </c>
      <c r="NT24" s="10" t="s">
        <v>53</v>
      </c>
      <c r="NU24" s="10" t="s">
        <v>54</v>
      </c>
      <c r="NV24" s="10" t="s">
        <v>55</v>
      </c>
      <c r="NW24" s="10" t="s">
        <v>56</v>
      </c>
      <c r="NX24" s="10" t="s">
        <v>50</v>
      </c>
      <c r="NY24" s="10" t="s">
        <v>51</v>
      </c>
      <c r="NZ24" s="10" t="s">
        <v>52</v>
      </c>
      <c r="OA24" s="10" t="s">
        <v>53</v>
      </c>
      <c r="OB24" s="10" t="s">
        <v>54</v>
      </c>
      <c r="OC24" s="10" t="s">
        <v>55</v>
      </c>
      <c r="OD24" s="10" t="s">
        <v>56</v>
      </c>
      <c r="OE24" s="10" t="s">
        <v>50</v>
      </c>
      <c r="OF24" s="10" t="s">
        <v>51</v>
      </c>
    </row>
    <row r="25" spans="1:396" s="13" customFormat="1" ht="15" customHeight="1">
      <c r="A25" s="11"/>
      <c r="B25" s="11"/>
      <c r="C25" s="11"/>
      <c r="D25" s="12">
        <v>44549</v>
      </c>
      <c r="E25" s="12">
        <v>44914</v>
      </c>
      <c r="F25" s="12">
        <v>44915</v>
      </c>
      <c r="G25" s="12">
        <v>44916</v>
      </c>
      <c r="H25" s="12">
        <v>44917</v>
      </c>
      <c r="I25" s="12">
        <v>44918</v>
      </c>
      <c r="J25" s="12">
        <v>44919</v>
      </c>
      <c r="K25" s="12">
        <v>44920</v>
      </c>
      <c r="L25" s="12">
        <v>44921</v>
      </c>
      <c r="M25" s="12">
        <v>44922</v>
      </c>
      <c r="N25" s="12">
        <v>44923</v>
      </c>
      <c r="O25" s="12">
        <v>44924</v>
      </c>
      <c r="P25" s="12">
        <v>44925</v>
      </c>
      <c r="Q25" s="12">
        <v>44926</v>
      </c>
      <c r="R25" s="12">
        <v>44927</v>
      </c>
      <c r="S25" s="12">
        <v>44928</v>
      </c>
      <c r="T25" s="12">
        <v>44929</v>
      </c>
      <c r="U25" s="12">
        <v>44930</v>
      </c>
      <c r="V25" s="12">
        <v>44931</v>
      </c>
      <c r="W25" s="12">
        <v>44932</v>
      </c>
      <c r="X25" s="12">
        <v>44933</v>
      </c>
      <c r="Y25" s="12">
        <v>44934</v>
      </c>
      <c r="Z25" s="12">
        <v>44935</v>
      </c>
      <c r="AA25" s="12">
        <v>44936</v>
      </c>
      <c r="AB25" s="12">
        <v>44937</v>
      </c>
      <c r="AC25" s="12">
        <v>44938</v>
      </c>
      <c r="AD25" s="12">
        <v>44939</v>
      </c>
      <c r="AE25" s="12">
        <v>44940</v>
      </c>
      <c r="AF25" s="12">
        <v>44941</v>
      </c>
      <c r="AG25" s="12">
        <v>44942</v>
      </c>
      <c r="AH25" s="12">
        <v>44943</v>
      </c>
      <c r="AI25" s="12">
        <v>44944</v>
      </c>
      <c r="AJ25" s="12">
        <v>44945</v>
      </c>
      <c r="AK25" s="12">
        <v>44946</v>
      </c>
      <c r="AL25" s="12">
        <v>44947</v>
      </c>
      <c r="AM25" s="12">
        <v>44948</v>
      </c>
      <c r="AN25" s="12">
        <v>44949</v>
      </c>
      <c r="AO25" s="12">
        <v>44950</v>
      </c>
      <c r="AP25" s="12">
        <v>44951</v>
      </c>
      <c r="AQ25" s="12">
        <v>44952</v>
      </c>
      <c r="AR25" s="12">
        <v>44953</v>
      </c>
      <c r="AS25" s="12">
        <v>44954</v>
      </c>
      <c r="AT25" s="12">
        <v>44955</v>
      </c>
      <c r="AU25" s="12">
        <v>44956</v>
      </c>
      <c r="AV25" s="12">
        <v>44957</v>
      </c>
      <c r="AW25" s="12">
        <v>44958</v>
      </c>
      <c r="AX25" s="12">
        <v>44959</v>
      </c>
      <c r="AY25" s="12">
        <v>44960</v>
      </c>
      <c r="AZ25" s="12">
        <v>44961</v>
      </c>
      <c r="BA25" s="12">
        <v>44962</v>
      </c>
      <c r="BB25" s="12">
        <v>44963</v>
      </c>
      <c r="BC25" s="12">
        <v>44964</v>
      </c>
      <c r="BD25" s="12">
        <v>44965</v>
      </c>
      <c r="BE25" s="12">
        <v>44966</v>
      </c>
      <c r="BF25" s="12">
        <v>44967</v>
      </c>
      <c r="BG25" s="12">
        <v>44968</v>
      </c>
      <c r="BH25" s="12">
        <v>44969</v>
      </c>
      <c r="BI25" s="12">
        <v>44970</v>
      </c>
      <c r="BJ25" s="12">
        <v>44971</v>
      </c>
      <c r="BK25" s="12">
        <v>44972</v>
      </c>
      <c r="BL25" s="12">
        <v>44973</v>
      </c>
      <c r="BM25" s="12">
        <v>44974</v>
      </c>
      <c r="BN25" s="12">
        <v>44975</v>
      </c>
      <c r="BO25" s="12">
        <v>44976</v>
      </c>
      <c r="BP25" s="12">
        <v>44977</v>
      </c>
      <c r="BQ25" s="12">
        <v>44978</v>
      </c>
      <c r="BR25" s="12">
        <v>44979</v>
      </c>
      <c r="BS25" s="12">
        <v>44980</v>
      </c>
      <c r="BT25" s="12">
        <v>44981</v>
      </c>
      <c r="BU25" s="12">
        <v>44982</v>
      </c>
      <c r="BV25" s="12">
        <v>44983</v>
      </c>
      <c r="BW25" s="12">
        <v>44984</v>
      </c>
      <c r="BX25" s="12">
        <v>44985</v>
      </c>
      <c r="BY25" s="12">
        <v>44986</v>
      </c>
      <c r="BZ25" s="12">
        <v>44987</v>
      </c>
      <c r="CA25" s="12">
        <v>44988</v>
      </c>
      <c r="CB25" s="12">
        <v>44989</v>
      </c>
      <c r="CC25" s="12">
        <v>44990</v>
      </c>
      <c r="CD25" s="12">
        <v>44991</v>
      </c>
      <c r="CE25" s="12">
        <v>44992</v>
      </c>
      <c r="CF25" s="12">
        <v>44993</v>
      </c>
      <c r="CG25" s="12">
        <v>44994</v>
      </c>
      <c r="CH25" s="12">
        <v>44995</v>
      </c>
      <c r="CI25" s="12">
        <v>44996</v>
      </c>
      <c r="CJ25" s="12">
        <v>44997</v>
      </c>
      <c r="CK25" s="12">
        <v>44998</v>
      </c>
      <c r="CL25" s="12">
        <v>44999</v>
      </c>
      <c r="CM25" s="12">
        <v>45000</v>
      </c>
      <c r="CN25" s="12">
        <v>45001</v>
      </c>
      <c r="CO25" s="12">
        <v>45002</v>
      </c>
      <c r="CP25" s="12">
        <v>45003</v>
      </c>
      <c r="CQ25" s="12">
        <v>45004</v>
      </c>
      <c r="CR25" s="12">
        <v>45005</v>
      </c>
      <c r="CS25" s="12">
        <v>45006</v>
      </c>
      <c r="CT25" s="12">
        <v>45007</v>
      </c>
      <c r="CU25" s="12">
        <v>45008</v>
      </c>
      <c r="CV25" s="12">
        <v>45009</v>
      </c>
      <c r="CW25" s="12">
        <v>45010</v>
      </c>
      <c r="CX25" s="12">
        <v>45011</v>
      </c>
      <c r="CY25" s="12">
        <v>45012</v>
      </c>
      <c r="CZ25" s="12">
        <v>45013</v>
      </c>
      <c r="DA25" s="12">
        <v>45014</v>
      </c>
      <c r="DB25" s="12">
        <v>45015</v>
      </c>
      <c r="DC25" s="12">
        <v>45016</v>
      </c>
      <c r="DD25" s="12">
        <v>45017</v>
      </c>
      <c r="DE25" s="12">
        <v>45018</v>
      </c>
      <c r="DF25" s="12">
        <v>45019</v>
      </c>
      <c r="DG25" s="12">
        <v>45020</v>
      </c>
      <c r="DH25" s="12">
        <v>45021</v>
      </c>
      <c r="DI25" s="12">
        <v>45022</v>
      </c>
      <c r="DJ25" s="12">
        <v>45023</v>
      </c>
      <c r="DK25" s="12">
        <v>45024</v>
      </c>
      <c r="DL25" s="12">
        <v>45025</v>
      </c>
      <c r="DM25" s="12">
        <v>45026</v>
      </c>
      <c r="DN25" s="12">
        <v>45027</v>
      </c>
      <c r="DO25" s="12">
        <v>45028</v>
      </c>
      <c r="DP25" s="12">
        <v>45029</v>
      </c>
      <c r="DQ25" s="12">
        <v>45030</v>
      </c>
      <c r="DR25" s="12">
        <v>45031</v>
      </c>
      <c r="DS25" s="12">
        <v>45032</v>
      </c>
      <c r="DT25" s="12">
        <v>45033</v>
      </c>
      <c r="DU25" s="12">
        <v>45034</v>
      </c>
      <c r="DV25" s="12">
        <v>45035</v>
      </c>
      <c r="DW25" s="12">
        <v>45036</v>
      </c>
      <c r="DX25" s="12">
        <v>45037</v>
      </c>
      <c r="DY25" s="12">
        <v>45038</v>
      </c>
      <c r="DZ25" s="12">
        <v>45039</v>
      </c>
      <c r="EA25" s="12">
        <v>45040</v>
      </c>
      <c r="EB25" s="12">
        <v>45041</v>
      </c>
      <c r="EC25" s="12">
        <v>45042</v>
      </c>
      <c r="ED25" s="12">
        <v>45043</v>
      </c>
      <c r="EE25" s="12">
        <v>45044</v>
      </c>
      <c r="EF25" s="12">
        <v>45045</v>
      </c>
      <c r="EG25" s="12">
        <v>45046</v>
      </c>
      <c r="EH25" s="12">
        <v>45047</v>
      </c>
      <c r="EI25" s="12">
        <v>45048</v>
      </c>
      <c r="EJ25" s="12">
        <v>45049</v>
      </c>
      <c r="EK25" s="12">
        <v>45050</v>
      </c>
      <c r="EL25" s="12">
        <v>45051</v>
      </c>
      <c r="EM25" s="12">
        <v>45052</v>
      </c>
      <c r="EN25" s="12">
        <v>45053</v>
      </c>
      <c r="EO25" s="12">
        <v>45054</v>
      </c>
      <c r="EP25" s="12">
        <v>45055</v>
      </c>
      <c r="EQ25" s="12">
        <v>45056</v>
      </c>
      <c r="ER25" s="12">
        <v>45057</v>
      </c>
      <c r="ES25" s="12">
        <v>45058</v>
      </c>
      <c r="ET25" s="12">
        <v>45059</v>
      </c>
      <c r="EU25" s="12">
        <v>45060</v>
      </c>
      <c r="EV25" s="12">
        <v>45061</v>
      </c>
      <c r="EW25" s="12">
        <v>45062</v>
      </c>
      <c r="EX25" s="12">
        <v>45063</v>
      </c>
      <c r="EY25" s="12">
        <v>45064</v>
      </c>
      <c r="EZ25" s="12">
        <v>45065</v>
      </c>
      <c r="FA25" s="12">
        <v>45066</v>
      </c>
      <c r="FB25" s="12">
        <v>45067</v>
      </c>
      <c r="FC25" s="12">
        <v>45068</v>
      </c>
      <c r="FD25" s="12">
        <v>45069</v>
      </c>
      <c r="FE25" s="12">
        <v>45070</v>
      </c>
      <c r="FF25" s="12">
        <v>45071</v>
      </c>
      <c r="FG25" s="12">
        <v>45072</v>
      </c>
      <c r="FH25" s="12">
        <v>45073</v>
      </c>
      <c r="FI25" s="12">
        <v>45074</v>
      </c>
      <c r="FJ25" s="12">
        <v>45075</v>
      </c>
      <c r="FK25" s="12">
        <v>45076</v>
      </c>
      <c r="FL25" s="12">
        <v>45077</v>
      </c>
      <c r="FM25" s="12">
        <v>45078</v>
      </c>
      <c r="FN25" s="12">
        <v>45079</v>
      </c>
      <c r="FO25" s="12">
        <v>45080</v>
      </c>
      <c r="FP25" s="12">
        <v>45081</v>
      </c>
      <c r="FQ25" s="12">
        <v>45082</v>
      </c>
      <c r="FR25" s="12">
        <v>45083</v>
      </c>
      <c r="FS25" s="12">
        <v>45084</v>
      </c>
      <c r="FT25" s="12">
        <v>45085</v>
      </c>
      <c r="FU25" s="12">
        <v>45086</v>
      </c>
      <c r="FV25" s="12">
        <v>45087</v>
      </c>
      <c r="FW25" s="12">
        <v>45088</v>
      </c>
      <c r="FX25" s="12">
        <v>45089</v>
      </c>
      <c r="FY25" s="12">
        <v>45090</v>
      </c>
      <c r="FZ25" s="12">
        <v>45091</v>
      </c>
      <c r="GA25" s="12">
        <v>45092</v>
      </c>
      <c r="GB25" s="12">
        <v>45093</v>
      </c>
      <c r="GC25" s="12">
        <v>45094</v>
      </c>
      <c r="GD25" s="12">
        <v>45095</v>
      </c>
      <c r="GE25" s="12">
        <v>45096</v>
      </c>
      <c r="GF25" s="12">
        <v>45097</v>
      </c>
      <c r="GG25" s="12">
        <v>45098</v>
      </c>
      <c r="GH25" s="12">
        <v>45099</v>
      </c>
      <c r="GI25" s="12">
        <v>45100</v>
      </c>
      <c r="GJ25" s="12">
        <v>45101</v>
      </c>
      <c r="GK25" s="12">
        <v>45102</v>
      </c>
      <c r="GL25" s="12">
        <v>45103</v>
      </c>
      <c r="GM25" s="12">
        <v>45104</v>
      </c>
      <c r="GN25" s="12">
        <v>45105</v>
      </c>
      <c r="GO25" s="12">
        <v>45106</v>
      </c>
      <c r="GP25" s="12">
        <v>45107</v>
      </c>
      <c r="GQ25" s="12">
        <v>45108</v>
      </c>
      <c r="GR25" s="12">
        <v>45109</v>
      </c>
      <c r="GS25" s="12">
        <v>45110</v>
      </c>
      <c r="GT25" s="12">
        <v>45111</v>
      </c>
      <c r="GU25" s="12">
        <v>45112</v>
      </c>
      <c r="GV25" s="12">
        <v>45113</v>
      </c>
      <c r="GW25" s="12">
        <v>45114</v>
      </c>
      <c r="GX25" s="12">
        <v>45115</v>
      </c>
      <c r="GY25" s="12">
        <v>45116</v>
      </c>
      <c r="GZ25" s="12">
        <v>45117</v>
      </c>
      <c r="HA25" s="12">
        <v>45118</v>
      </c>
      <c r="HB25" s="12">
        <v>45119</v>
      </c>
      <c r="HC25" s="12">
        <v>45120</v>
      </c>
      <c r="HD25" s="12">
        <v>45121</v>
      </c>
      <c r="HE25" s="12">
        <v>45122</v>
      </c>
      <c r="HF25" s="12">
        <v>45123</v>
      </c>
      <c r="HG25" s="12">
        <v>45124</v>
      </c>
      <c r="HH25" s="12">
        <v>45125</v>
      </c>
      <c r="HI25" s="12">
        <v>45126</v>
      </c>
      <c r="HJ25" s="12">
        <v>45127</v>
      </c>
      <c r="HK25" s="12">
        <v>45128</v>
      </c>
      <c r="HL25" s="12">
        <v>45129</v>
      </c>
      <c r="HM25" s="12">
        <v>45130</v>
      </c>
      <c r="HN25" s="12">
        <v>45131</v>
      </c>
      <c r="HO25" s="12">
        <v>45132</v>
      </c>
      <c r="HP25" s="12">
        <v>45133</v>
      </c>
      <c r="HQ25" s="12">
        <v>45134</v>
      </c>
      <c r="HR25" s="12">
        <v>45135</v>
      </c>
      <c r="HS25" s="12">
        <v>45136</v>
      </c>
      <c r="HT25" s="12">
        <v>45137</v>
      </c>
      <c r="HU25" s="12">
        <v>45138</v>
      </c>
      <c r="HV25" s="12">
        <v>45139</v>
      </c>
      <c r="HW25" s="12">
        <v>45140</v>
      </c>
      <c r="HX25" s="12">
        <v>45141</v>
      </c>
      <c r="HY25" s="12">
        <v>45142</v>
      </c>
      <c r="HZ25" s="12">
        <v>45143</v>
      </c>
      <c r="IA25" s="12">
        <v>45144</v>
      </c>
      <c r="IB25" s="12">
        <v>45145</v>
      </c>
      <c r="IC25" s="12">
        <v>45146</v>
      </c>
      <c r="ID25" s="12">
        <v>45147</v>
      </c>
      <c r="IE25" s="12">
        <v>45148</v>
      </c>
      <c r="IF25" s="12">
        <v>45149</v>
      </c>
      <c r="IG25" s="12">
        <v>45150</v>
      </c>
      <c r="IH25" s="12">
        <v>45151</v>
      </c>
      <c r="II25" s="12">
        <v>45152</v>
      </c>
      <c r="IJ25" s="12">
        <v>45153</v>
      </c>
      <c r="IK25" s="12">
        <v>45154</v>
      </c>
      <c r="IL25" s="12">
        <v>45155</v>
      </c>
      <c r="IM25" s="12">
        <v>45156</v>
      </c>
      <c r="IN25" s="12">
        <v>45157</v>
      </c>
      <c r="IO25" s="12">
        <v>45158</v>
      </c>
      <c r="IP25" s="12">
        <v>45159</v>
      </c>
      <c r="IQ25" s="12">
        <v>45160</v>
      </c>
      <c r="IR25" s="12">
        <v>45161</v>
      </c>
      <c r="IS25" s="12">
        <v>45162</v>
      </c>
      <c r="IT25" s="12">
        <v>45163</v>
      </c>
      <c r="IU25" s="12">
        <v>45164</v>
      </c>
      <c r="IV25" s="12">
        <v>45165</v>
      </c>
      <c r="IW25" s="12">
        <v>45166</v>
      </c>
      <c r="IX25" s="12">
        <v>45167</v>
      </c>
      <c r="IY25" s="12">
        <v>45168</v>
      </c>
      <c r="IZ25" s="12">
        <v>45169</v>
      </c>
      <c r="JA25" s="12">
        <v>45170</v>
      </c>
      <c r="JB25" s="12">
        <v>45171</v>
      </c>
      <c r="JC25" s="12">
        <v>45172</v>
      </c>
      <c r="JD25" s="12">
        <v>45173</v>
      </c>
      <c r="JE25" s="12">
        <v>45174</v>
      </c>
      <c r="JF25" s="12">
        <v>45175</v>
      </c>
      <c r="JG25" s="12">
        <v>45176</v>
      </c>
      <c r="JH25" s="12">
        <v>45177</v>
      </c>
      <c r="JI25" s="12">
        <v>45178</v>
      </c>
      <c r="JJ25" s="12">
        <v>45179</v>
      </c>
      <c r="JK25" s="12">
        <v>45180</v>
      </c>
      <c r="JL25" s="12">
        <v>45181</v>
      </c>
      <c r="JM25" s="12">
        <v>45182</v>
      </c>
      <c r="JN25" s="12">
        <v>45183</v>
      </c>
      <c r="JO25" s="12">
        <v>45184</v>
      </c>
      <c r="JP25" s="12">
        <v>45185</v>
      </c>
      <c r="JQ25" s="12">
        <v>45186</v>
      </c>
      <c r="JR25" s="12">
        <v>45187</v>
      </c>
      <c r="JS25" s="12">
        <v>45188</v>
      </c>
      <c r="JT25" s="12">
        <v>45189</v>
      </c>
      <c r="JU25" s="12">
        <v>45190</v>
      </c>
      <c r="JV25" s="12">
        <v>45191</v>
      </c>
      <c r="JW25" s="12">
        <v>45192</v>
      </c>
      <c r="JX25" s="12">
        <v>45193</v>
      </c>
      <c r="JY25" s="12">
        <v>45194</v>
      </c>
      <c r="JZ25" s="12">
        <v>45195</v>
      </c>
      <c r="KA25" s="12">
        <v>45196</v>
      </c>
      <c r="KB25" s="12">
        <v>45197</v>
      </c>
      <c r="KC25" s="12">
        <v>45198</v>
      </c>
      <c r="KD25" s="12">
        <v>45199</v>
      </c>
      <c r="KE25" s="12">
        <v>45200</v>
      </c>
      <c r="KF25" s="12">
        <v>45201</v>
      </c>
      <c r="KG25" s="12">
        <v>45202</v>
      </c>
      <c r="KH25" s="12">
        <v>45203</v>
      </c>
      <c r="KI25" s="12">
        <v>45204</v>
      </c>
      <c r="KJ25" s="12">
        <v>45205</v>
      </c>
      <c r="KK25" s="12">
        <v>45206</v>
      </c>
      <c r="KL25" s="12">
        <v>45207</v>
      </c>
      <c r="KM25" s="12">
        <v>45208</v>
      </c>
      <c r="KN25" s="12">
        <v>45209</v>
      </c>
      <c r="KO25" s="12">
        <v>45210</v>
      </c>
      <c r="KP25" s="12">
        <v>45211</v>
      </c>
      <c r="KQ25" s="12">
        <v>45212</v>
      </c>
      <c r="KR25" s="12">
        <v>45213</v>
      </c>
      <c r="KS25" s="12">
        <v>45214</v>
      </c>
      <c r="KT25" s="12">
        <v>45215</v>
      </c>
      <c r="KU25" s="12">
        <v>45216</v>
      </c>
      <c r="KV25" s="12">
        <v>45217</v>
      </c>
      <c r="KW25" s="12">
        <v>45218</v>
      </c>
      <c r="KX25" s="12">
        <v>45219</v>
      </c>
      <c r="KY25" s="12">
        <v>45220</v>
      </c>
      <c r="KZ25" s="12">
        <v>45221</v>
      </c>
      <c r="LA25" s="12">
        <v>45222</v>
      </c>
      <c r="LB25" s="12">
        <v>45223</v>
      </c>
      <c r="LC25" s="12">
        <v>45224</v>
      </c>
      <c r="LD25" s="12">
        <v>45225</v>
      </c>
      <c r="LE25" s="12">
        <v>45226</v>
      </c>
      <c r="LF25" s="12">
        <v>45227</v>
      </c>
      <c r="LG25" s="12">
        <v>45228</v>
      </c>
      <c r="LH25" s="12">
        <v>45229</v>
      </c>
      <c r="LI25" s="12">
        <v>45230</v>
      </c>
      <c r="LJ25" s="12">
        <v>45231</v>
      </c>
      <c r="LK25" s="12">
        <v>45232</v>
      </c>
      <c r="LL25" s="12">
        <v>45233</v>
      </c>
      <c r="LM25" s="12">
        <v>45234</v>
      </c>
      <c r="LN25" s="12">
        <v>45235</v>
      </c>
      <c r="LO25" s="12">
        <v>45236</v>
      </c>
      <c r="LP25" s="12">
        <v>45237</v>
      </c>
      <c r="LQ25" s="12">
        <v>45238</v>
      </c>
      <c r="LR25" s="12">
        <v>45239</v>
      </c>
      <c r="LS25" s="12">
        <v>45240</v>
      </c>
      <c r="LT25" s="12">
        <v>45241</v>
      </c>
      <c r="LU25" s="12">
        <v>45242</v>
      </c>
      <c r="LV25" s="12">
        <v>45243</v>
      </c>
      <c r="LW25" s="12">
        <v>45244</v>
      </c>
      <c r="LX25" s="12">
        <v>45245</v>
      </c>
      <c r="LY25" s="12">
        <v>45246</v>
      </c>
      <c r="LZ25" s="12">
        <v>45247</v>
      </c>
      <c r="MA25" s="12">
        <v>45248</v>
      </c>
      <c r="MB25" s="12">
        <v>45249</v>
      </c>
      <c r="MC25" s="12">
        <v>45250</v>
      </c>
      <c r="MD25" s="12">
        <v>45251</v>
      </c>
      <c r="ME25" s="12">
        <v>45252</v>
      </c>
      <c r="MF25" s="12">
        <v>45253</v>
      </c>
      <c r="MG25" s="12">
        <v>45254</v>
      </c>
      <c r="MH25" s="12">
        <v>45255</v>
      </c>
      <c r="MI25" s="12">
        <v>45256</v>
      </c>
      <c r="MJ25" s="12">
        <v>45257</v>
      </c>
      <c r="MK25" s="12">
        <v>45258</v>
      </c>
      <c r="ML25" s="12">
        <v>45259</v>
      </c>
      <c r="MM25" s="12">
        <v>45260</v>
      </c>
      <c r="MN25" s="12">
        <v>45261</v>
      </c>
      <c r="MO25" s="12">
        <v>45262</v>
      </c>
      <c r="MP25" s="12">
        <v>45263</v>
      </c>
      <c r="MQ25" s="12">
        <v>45264</v>
      </c>
      <c r="MR25" s="12">
        <v>45265</v>
      </c>
      <c r="MS25" s="12">
        <v>45266</v>
      </c>
      <c r="MT25" s="12">
        <v>45267</v>
      </c>
      <c r="MU25" s="12">
        <v>45268</v>
      </c>
      <c r="MV25" s="12">
        <v>45269</v>
      </c>
      <c r="MW25" s="12">
        <v>45270</v>
      </c>
      <c r="MX25" s="12">
        <v>45271</v>
      </c>
      <c r="MY25" s="12">
        <v>45272</v>
      </c>
      <c r="MZ25" s="12">
        <v>45273</v>
      </c>
      <c r="NA25" s="12">
        <v>45274</v>
      </c>
      <c r="NB25" s="12">
        <v>45275</v>
      </c>
      <c r="NC25" s="12">
        <v>45276</v>
      </c>
      <c r="ND25" s="12">
        <v>45277</v>
      </c>
      <c r="NE25" s="12">
        <v>45278</v>
      </c>
      <c r="NF25" s="12">
        <v>45279</v>
      </c>
      <c r="NG25" s="12">
        <v>45280</v>
      </c>
      <c r="NH25" s="12">
        <v>45281</v>
      </c>
      <c r="NI25" s="12">
        <v>45282</v>
      </c>
      <c r="NJ25" s="12">
        <v>45283</v>
      </c>
      <c r="NK25" s="12">
        <v>45284</v>
      </c>
      <c r="NL25" s="12">
        <v>45285</v>
      </c>
      <c r="NM25" s="12">
        <v>45286</v>
      </c>
      <c r="NN25" s="12">
        <v>45287</v>
      </c>
      <c r="NO25" s="12">
        <v>45288</v>
      </c>
      <c r="NP25" s="12">
        <v>45289</v>
      </c>
      <c r="NQ25" s="12">
        <v>45290</v>
      </c>
      <c r="NR25" s="12">
        <v>45291</v>
      </c>
      <c r="NS25" s="12">
        <v>45292</v>
      </c>
      <c r="NT25" s="12">
        <v>45293</v>
      </c>
      <c r="NU25" s="12">
        <v>45294</v>
      </c>
      <c r="NV25" s="12">
        <v>45295</v>
      </c>
      <c r="NW25" s="12">
        <v>45296</v>
      </c>
      <c r="NX25" s="12">
        <v>45297</v>
      </c>
      <c r="NY25" s="12">
        <v>45298</v>
      </c>
      <c r="NZ25" s="12">
        <v>45299</v>
      </c>
      <c r="OA25" s="12">
        <v>45300</v>
      </c>
      <c r="OB25" s="12">
        <v>45301</v>
      </c>
      <c r="OC25" s="12">
        <v>45302</v>
      </c>
      <c r="OD25" s="12">
        <v>45303</v>
      </c>
      <c r="OE25" s="12">
        <v>45304</v>
      </c>
      <c r="OF25" s="12">
        <v>45305</v>
      </c>
    </row>
    <row r="26" spans="1:396" s="15" customFormat="1">
      <c r="A26" s="14" t="s">
        <v>57</v>
      </c>
      <c r="D26" s="16"/>
    </row>
    <row r="27" spans="1:396" s="1" customFormat="1" ht="25.5" customHeight="1">
      <c r="A27" s="17">
        <v>3357</v>
      </c>
      <c r="B27" s="17"/>
      <c r="C27" s="62" t="s">
        <v>170</v>
      </c>
      <c r="D27" s="2" t="s">
        <v>61</v>
      </c>
      <c r="E27" s="2"/>
      <c r="F27" s="2"/>
      <c r="G27" s="2"/>
      <c r="H27" s="2"/>
      <c r="I27" s="2"/>
      <c r="J27" s="2" t="s">
        <v>61</v>
      </c>
      <c r="K27" s="2" t="s">
        <v>61</v>
      </c>
      <c r="L27" s="2" t="s">
        <v>19</v>
      </c>
      <c r="M27" s="2" t="s">
        <v>19</v>
      </c>
      <c r="N27" s="2" t="s">
        <v>19</v>
      </c>
      <c r="O27" s="2" t="s">
        <v>19</v>
      </c>
      <c r="P27" s="2" t="s">
        <v>42</v>
      </c>
      <c r="Q27" s="2" t="s">
        <v>61</v>
      </c>
      <c r="R27" s="2" t="s">
        <v>61</v>
      </c>
      <c r="S27" s="2"/>
      <c r="T27" s="2"/>
      <c r="U27" s="2"/>
      <c r="V27" s="2"/>
      <c r="W27" s="2"/>
      <c r="X27" s="2" t="s">
        <v>61</v>
      </c>
      <c r="Y27" s="2" t="s">
        <v>37</v>
      </c>
      <c r="Z27" s="2" t="s">
        <v>37</v>
      </c>
      <c r="AA27" s="2" t="s">
        <v>37</v>
      </c>
      <c r="AB27" s="2" t="s">
        <v>37</v>
      </c>
      <c r="AC27" s="2" t="s">
        <v>37</v>
      </c>
      <c r="AD27" s="2" t="s">
        <v>37</v>
      </c>
      <c r="AE27" s="2" t="s">
        <v>37</v>
      </c>
      <c r="AF27" s="2" t="s">
        <v>37</v>
      </c>
      <c r="AG27" s="2" t="s">
        <v>37</v>
      </c>
      <c r="AH27" s="2" t="s">
        <v>37</v>
      </c>
      <c r="AI27" s="2" t="s">
        <v>37</v>
      </c>
      <c r="AJ27" s="2" t="s">
        <v>37</v>
      </c>
      <c r="AK27" s="2" t="s">
        <v>37</v>
      </c>
      <c r="AL27" s="2" t="s">
        <v>37</v>
      </c>
      <c r="AM27" s="2" t="s">
        <v>37</v>
      </c>
      <c r="AN27" s="2" t="s">
        <v>37</v>
      </c>
      <c r="AO27" s="2" t="s">
        <v>37</v>
      </c>
      <c r="AP27" s="2" t="s">
        <v>37</v>
      </c>
      <c r="AQ27" s="2" t="s">
        <v>37</v>
      </c>
      <c r="AR27" s="2" t="s">
        <v>37</v>
      </c>
      <c r="AS27" s="2" t="s">
        <v>37</v>
      </c>
      <c r="AT27" s="2" t="s">
        <v>37</v>
      </c>
      <c r="AU27" s="2" t="s">
        <v>37</v>
      </c>
      <c r="AV27" s="2" t="s">
        <v>37</v>
      </c>
      <c r="AW27" s="2" t="s">
        <v>37</v>
      </c>
      <c r="AX27" s="2" t="s">
        <v>37</v>
      </c>
      <c r="AY27" s="2" t="s">
        <v>37</v>
      </c>
      <c r="AZ27" s="2" t="s">
        <v>37</v>
      </c>
      <c r="BA27" s="2" t="s">
        <v>37</v>
      </c>
      <c r="BB27" s="2" t="s">
        <v>37</v>
      </c>
      <c r="BC27" s="2" t="s">
        <v>37</v>
      </c>
      <c r="BD27" s="2" t="s">
        <v>37</v>
      </c>
      <c r="BE27" s="2" t="s">
        <v>37</v>
      </c>
      <c r="BF27" s="2" t="s">
        <v>37</v>
      </c>
      <c r="BG27" s="2" t="s">
        <v>37</v>
      </c>
      <c r="BH27" s="2" t="s">
        <v>37</v>
      </c>
      <c r="BI27" s="2" t="s">
        <v>37</v>
      </c>
      <c r="BJ27" s="2" t="s">
        <v>37</v>
      </c>
      <c r="BK27" s="2" t="s">
        <v>37</v>
      </c>
      <c r="BL27" s="2" t="s">
        <v>37</v>
      </c>
      <c r="BM27" s="2" t="s">
        <v>37</v>
      </c>
      <c r="BN27" s="2" t="s">
        <v>37</v>
      </c>
      <c r="BO27" s="2" t="s">
        <v>37</v>
      </c>
      <c r="BP27" s="2" t="s">
        <v>37</v>
      </c>
      <c r="BQ27" s="2" t="s">
        <v>37</v>
      </c>
      <c r="BR27" s="2" t="s">
        <v>37</v>
      </c>
      <c r="BS27" s="2" t="s">
        <v>37</v>
      </c>
      <c r="BT27" s="2" t="s">
        <v>37</v>
      </c>
      <c r="BU27" s="2" t="s">
        <v>37</v>
      </c>
      <c r="BV27" s="2" t="s">
        <v>37</v>
      </c>
      <c r="BW27" s="2" t="s">
        <v>37</v>
      </c>
      <c r="BX27" s="2" t="s">
        <v>37</v>
      </c>
      <c r="BY27" s="2" t="s">
        <v>37</v>
      </c>
      <c r="BZ27" s="2" t="s">
        <v>37</v>
      </c>
      <c r="CA27" s="2" t="s">
        <v>37</v>
      </c>
      <c r="CB27" s="2" t="s">
        <v>37</v>
      </c>
      <c r="CC27" s="2" t="s">
        <v>37</v>
      </c>
      <c r="CD27" s="2" t="s">
        <v>37</v>
      </c>
      <c r="CE27" s="2" t="s">
        <v>37</v>
      </c>
      <c r="CF27" s="2" t="s">
        <v>37</v>
      </c>
      <c r="CG27" s="2" t="s">
        <v>37</v>
      </c>
      <c r="CH27" s="2" t="s">
        <v>37</v>
      </c>
      <c r="CI27" s="2" t="s">
        <v>37</v>
      </c>
      <c r="CJ27" s="2" t="s">
        <v>37</v>
      </c>
      <c r="CK27" s="2" t="s">
        <v>29</v>
      </c>
      <c r="CL27" s="2" t="s">
        <v>29</v>
      </c>
      <c r="CM27" s="2" t="s">
        <v>29</v>
      </c>
      <c r="CN27" s="2" t="s">
        <v>29</v>
      </c>
      <c r="CO27" s="2" t="s">
        <v>29</v>
      </c>
      <c r="CP27" s="2" t="s">
        <v>61</v>
      </c>
      <c r="CQ27" s="2" t="s">
        <v>61</v>
      </c>
      <c r="CR27" s="2" t="s">
        <v>29</v>
      </c>
      <c r="CS27" s="2" t="s">
        <v>29</v>
      </c>
      <c r="CT27" s="2" t="s">
        <v>29</v>
      </c>
      <c r="CU27" s="2" t="s">
        <v>29</v>
      </c>
      <c r="CV27" s="2" t="s">
        <v>29</v>
      </c>
      <c r="CW27" s="2" t="s">
        <v>61</v>
      </c>
      <c r="CX27" s="70" t="s">
        <v>31</v>
      </c>
      <c r="CY27" s="70" t="s">
        <v>31</v>
      </c>
      <c r="CZ27" s="70" t="s">
        <v>31</v>
      </c>
      <c r="DA27" s="70" t="s">
        <v>31</v>
      </c>
      <c r="DB27" s="70" t="s">
        <v>31</v>
      </c>
      <c r="DC27" s="2" t="s">
        <v>61</v>
      </c>
      <c r="DD27" s="2" t="s">
        <v>61</v>
      </c>
      <c r="DE27" s="2" t="s">
        <v>61</v>
      </c>
      <c r="DF27" s="63" t="s">
        <v>31</v>
      </c>
      <c r="DG27" s="2" t="s">
        <v>31</v>
      </c>
      <c r="DH27" s="2" t="s">
        <v>31</v>
      </c>
      <c r="DI27" s="2" t="s">
        <v>42</v>
      </c>
      <c r="DJ27" s="2" t="s">
        <v>42</v>
      </c>
      <c r="DK27" s="2" t="s">
        <v>61</v>
      </c>
      <c r="DL27" s="2" t="s">
        <v>61</v>
      </c>
      <c r="DM27" s="2" t="s">
        <v>168</v>
      </c>
      <c r="DN27" s="2" t="s">
        <v>168</v>
      </c>
      <c r="DO27" s="2" t="s">
        <v>168</v>
      </c>
      <c r="DP27" s="2" t="s">
        <v>168</v>
      </c>
      <c r="DQ27" s="56" t="s">
        <v>31</v>
      </c>
      <c r="DR27" s="2" t="s">
        <v>61</v>
      </c>
      <c r="DS27" s="2" t="s">
        <v>61</v>
      </c>
      <c r="DT27" s="56" t="s">
        <v>31</v>
      </c>
      <c r="DU27" s="56" t="s">
        <v>48</v>
      </c>
      <c r="DV27" s="2" t="s">
        <v>29</v>
      </c>
      <c r="DW27" s="2" t="s">
        <v>29</v>
      </c>
      <c r="DX27" s="56" t="s">
        <v>31</v>
      </c>
      <c r="DY27" s="2" t="s">
        <v>61</v>
      </c>
      <c r="DZ27" s="2" t="s">
        <v>61</v>
      </c>
      <c r="EA27" s="56" t="s">
        <v>31</v>
      </c>
      <c r="EB27" s="56" t="s">
        <v>31</v>
      </c>
      <c r="EC27" s="2" t="s">
        <v>29</v>
      </c>
      <c r="ED27" s="2" t="s">
        <v>29</v>
      </c>
      <c r="EE27" s="56" t="s">
        <v>31</v>
      </c>
      <c r="EF27" s="2" t="s">
        <v>61</v>
      </c>
      <c r="EG27" s="2" t="s">
        <v>61</v>
      </c>
      <c r="EH27" s="56" t="s">
        <v>31</v>
      </c>
      <c r="EI27" s="56" t="s">
        <v>31</v>
      </c>
      <c r="EJ27" s="2" t="s">
        <v>29</v>
      </c>
      <c r="EK27" s="2" t="s">
        <v>29</v>
      </c>
      <c r="EL27" s="56" t="s">
        <v>31</v>
      </c>
      <c r="EM27" s="2" t="s">
        <v>61</v>
      </c>
      <c r="EN27" s="2" t="s">
        <v>61</v>
      </c>
      <c r="EO27" s="71" t="s">
        <v>31</v>
      </c>
      <c r="EP27" s="71" t="s">
        <v>31</v>
      </c>
      <c r="EQ27" s="2" t="s">
        <v>29</v>
      </c>
      <c r="ER27" s="2" t="s">
        <v>29</v>
      </c>
      <c r="ES27" s="71" t="s">
        <v>31</v>
      </c>
      <c r="ET27" s="2" t="s">
        <v>61</v>
      </c>
      <c r="EU27" s="2" t="s">
        <v>168</v>
      </c>
      <c r="EV27" s="2" t="s">
        <v>168</v>
      </c>
      <c r="EW27" s="2" t="s">
        <v>168</v>
      </c>
      <c r="EX27" s="2" t="s">
        <v>168</v>
      </c>
      <c r="EY27" s="2" t="s">
        <v>168</v>
      </c>
      <c r="EZ27" s="2" t="s">
        <v>61</v>
      </c>
      <c r="FA27" s="2" t="s">
        <v>61</v>
      </c>
      <c r="FB27" s="2" t="s">
        <v>61</v>
      </c>
      <c r="FC27" s="71" t="s">
        <v>31</v>
      </c>
      <c r="FD27" s="71" t="s">
        <v>31</v>
      </c>
      <c r="FE27" s="2" t="s">
        <v>29</v>
      </c>
      <c r="FF27" s="2" t="s">
        <v>29</v>
      </c>
      <c r="FG27" s="71" t="s">
        <v>31</v>
      </c>
      <c r="FH27" s="2" t="s">
        <v>61</v>
      </c>
      <c r="FI27" s="2" t="s">
        <v>61</v>
      </c>
      <c r="FJ27" s="71" t="s">
        <v>31</v>
      </c>
      <c r="FK27" s="71" t="s">
        <v>31</v>
      </c>
      <c r="FL27" s="2" t="s">
        <v>29</v>
      </c>
      <c r="FM27" s="2" t="s">
        <v>29</v>
      </c>
      <c r="FN27" s="71" t="s">
        <v>31</v>
      </c>
      <c r="FO27" s="2" t="s">
        <v>61</v>
      </c>
      <c r="FP27" s="2" t="s">
        <v>61</v>
      </c>
      <c r="FQ27" s="71" t="s">
        <v>31</v>
      </c>
      <c r="FR27" s="71" t="s">
        <v>31</v>
      </c>
      <c r="FS27" s="2" t="s">
        <v>29</v>
      </c>
      <c r="FT27" s="2" t="s">
        <v>29</v>
      </c>
      <c r="FU27" s="71" t="s">
        <v>31</v>
      </c>
      <c r="FV27" s="2" t="s">
        <v>61</v>
      </c>
      <c r="FW27" s="2" t="s">
        <v>61</v>
      </c>
      <c r="FX27" s="71" t="s">
        <v>31</v>
      </c>
      <c r="FY27" s="71" t="s">
        <v>31</v>
      </c>
      <c r="FZ27" s="2" t="s">
        <v>29</v>
      </c>
      <c r="GA27" s="2" t="s">
        <v>29</v>
      </c>
      <c r="GB27" s="71" t="s">
        <v>31</v>
      </c>
      <c r="GC27" s="2" t="s">
        <v>61</v>
      </c>
      <c r="GD27" s="2" t="s">
        <v>61</v>
      </c>
      <c r="GE27" s="2" t="s">
        <v>17</v>
      </c>
      <c r="GF27" s="2" t="s">
        <v>17</v>
      </c>
      <c r="GG27" s="2"/>
      <c r="GH27" s="2"/>
      <c r="GI27" s="2" t="s">
        <v>17</v>
      </c>
      <c r="GJ27" s="2" t="s">
        <v>61</v>
      </c>
      <c r="GK27" s="2" t="s">
        <v>61</v>
      </c>
      <c r="GL27" s="2" t="s">
        <v>17</v>
      </c>
      <c r="GM27" s="2" t="s">
        <v>17</v>
      </c>
      <c r="GN27" s="2"/>
      <c r="GO27" s="2"/>
      <c r="GP27" s="2" t="s">
        <v>17</v>
      </c>
      <c r="GQ27" s="2" t="s">
        <v>61</v>
      </c>
      <c r="GR27" s="2" t="s">
        <v>61</v>
      </c>
      <c r="GS27" s="2" t="s">
        <v>17</v>
      </c>
      <c r="GT27" s="2" t="s">
        <v>17</v>
      </c>
      <c r="GU27" s="2"/>
      <c r="GV27" s="2"/>
      <c r="GW27" s="2" t="s">
        <v>17</v>
      </c>
      <c r="GX27" s="2" t="s">
        <v>61</v>
      </c>
      <c r="GY27" s="2" t="s">
        <v>61</v>
      </c>
      <c r="GZ27" s="2" t="s">
        <v>48</v>
      </c>
      <c r="HA27" s="2" t="s">
        <v>17</v>
      </c>
      <c r="HB27" s="2"/>
      <c r="HC27" s="2"/>
      <c r="HD27" s="2" t="s">
        <v>17</v>
      </c>
      <c r="HE27" s="2" t="s">
        <v>61</v>
      </c>
      <c r="HF27" s="2" t="s">
        <v>61</v>
      </c>
      <c r="HG27" s="2" t="s">
        <v>17</v>
      </c>
      <c r="HH27" s="2" t="s">
        <v>17</v>
      </c>
      <c r="HI27" s="2"/>
      <c r="HJ27" s="2"/>
      <c r="HK27" s="2" t="s">
        <v>17</v>
      </c>
      <c r="HL27" s="2" t="s">
        <v>61</v>
      </c>
      <c r="HM27" s="2" t="s">
        <v>61</v>
      </c>
      <c r="HN27" s="2" t="s">
        <v>17</v>
      </c>
      <c r="HO27" s="2" t="s">
        <v>17</v>
      </c>
      <c r="HP27" s="2"/>
      <c r="HQ27" s="2"/>
      <c r="HR27" s="2" t="s">
        <v>17</v>
      </c>
      <c r="HS27" s="2" t="s">
        <v>61</v>
      </c>
      <c r="HT27" s="2" t="s">
        <v>61</v>
      </c>
      <c r="HU27" s="2"/>
      <c r="HV27" s="2"/>
      <c r="HW27" s="2" t="s">
        <v>42</v>
      </c>
      <c r="HX27" s="2"/>
      <c r="HY27" s="2"/>
      <c r="HZ27" s="2" t="s">
        <v>61</v>
      </c>
      <c r="IA27" s="2" t="s">
        <v>61</v>
      </c>
      <c r="IB27" s="2" t="s">
        <v>17</v>
      </c>
      <c r="IC27" s="2" t="s">
        <v>17</v>
      </c>
      <c r="ID27" s="2"/>
      <c r="IE27" s="2"/>
      <c r="IF27" s="2" t="s">
        <v>17</v>
      </c>
      <c r="IG27" s="2" t="s">
        <v>61</v>
      </c>
      <c r="IH27" s="2" t="s">
        <v>61</v>
      </c>
      <c r="II27" s="2" t="s">
        <v>17</v>
      </c>
      <c r="IJ27" s="2"/>
      <c r="IK27" s="2"/>
      <c r="IL27" s="2"/>
      <c r="IM27" s="2"/>
      <c r="IN27" s="2" t="s">
        <v>61</v>
      </c>
      <c r="IO27" s="2" t="s">
        <v>61</v>
      </c>
      <c r="IP27" s="2" t="s">
        <v>17</v>
      </c>
      <c r="IQ27" s="2" t="s">
        <v>17</v>
      </c>
      <c r="IR27" s="2"/>
      <c r="IS27" s="2"/>
      <c r="IT27" s="2" t="s">
        <v>17</v>
      </c>
      <c r="IU27" s="2" t="s">
        <v>61</v>
      </c>
      <c r="IV27" s="2" t="s">
        <v>61</v>
      </c>
      <c r="IW27" s="2" t="s">
        <v>17</v>
      </c>
      <c r="IX27" s="2" t="s">
        <v>17</v>
      </c>
      <c r="IY27" s="2"/>
      <c r="IZ27" s="2"/>
      <c r="JA27" s="2" t="s">
        <v>17</v>
      </c>
      <c r="JB27" s="2" t="s">
        <v>61</v>
      </c>
      <c r="JC27" s="2" t="s">
        <v>61</v>
      </c>
      <c r="JD27" s="2" t="s">
        <v>17</v>
      </c>
      <c r="JE27" s="2" t="s">
        <v>17</v>
      </c>
      <c r="JF27" s="2"/>
      <c r="JG27" s="2"/>
      <c r="JH27" s="2" t="s">
        <v>19</v>
      </c>
      <c r="JI27" s="2" t="s">
        <v>61</v>
      </c>
      <c r="JJ27" s="2" t="s">
        <v>61</v>
      </c>
      <c r="JK27" s="2" t="s">
        <v>19</v>
      </c>
      <c r="JL27" s="2" t="s">
        <v>19</v>
      </c>
      <c r="JM27" s="2" t="s">
        <v>19</v>
      </c>
      <c r="JN27" s="2" t="s">
        <v>19</v>
      </c>
      <c r="JO27" s="2" t="s">
        <v>42</v>
      </c>
      <c r="JP27" s="2" t="s">
        <v>61</v>
      </c>
      <c r="JQ27" s="2" t="s">
        <v>61</v>
      </c>
      <c r="JR27" s="2" t="s">
        <v>17</v>
      </c>
      <c r="JS27" s="2" t="s">
        <v>17</v>
      </c>
      <c r="JT27" s="2"/>
      <c r="JU27" s="2"/>
      <c r="JV27" s="2" t="s">
        <v>19</v>
      </c>
      <c r="JW27" s="2" t="s">
        <v>61</v>
      </c>
      <c r="JX27" s="2" t="s">
        <v>61</v>
      </c>
      <c r="JY27" s="2" t="s">
        <v>17</v>
      </c>
      <c r="JZ27" s="2" t="s">
        <v>17</v>
      </c>
      <c r="KA27" s="2"/>
      <c r="KB27" s="2"/>
      <c r="KC27" s="2" t="s">
        <v>17</v>
      </c>
      <c r="KD27" s="2" t="s">
        <v>61</v>
      </c>
      <c r="KE27" s="2" t="s">
        <v>61</v>
      </c>
      <c r="KF27" s="2" t="s">
        <v>17</v>
      </c>
      <c r="KG27" s="2" t="s">
        <v>17</v>
      </c>
      <c r="KH27" s="2"/>
      <c r="KI27" s="2"/>
      <c r="KJ27" s="2" t="s">
        <v>17</v>
      </c>
      <c r="KK27" s="2" t="s">
        <v>61</v>
      </c>
      <c r="KL27" s="2" t="s">
        <v>61</v>
      </c>
      <c r="KM27" s="2" t="s">
        <v>17</v>
      </c>
      <c r="KN27" s="2" t="s">
        <v>17</v>
      </c>
      <c r="KO27" s="2"/>
      <c r="KP27" s="2"/>
      <c r="KQ27" s="2" t="s">
        <v>17</v>
      </c>
      <c r="KR27" s="2" t="s">
        <v>61</v>
      </c>
      <c r="KS27" s="2" t="s">
        <v>61</v>
      </c>
      <c r="KT27" s="2" t="s">
        <v>17</v>
      </c>
      <c r="KU27" s="2" t="s">
        <v>17</v>
      </c>
      <c r="KV27" s="2"/>
      <c r="KW27" s="2"/>
      <c r="KX27" s="2" t="s">
        <v>17</v>
      </c>
      <c r="KY27" s="2" t="s">
        <v>61</v>
      </c>
      <c r="KZ27" s="2" t="s">
        <v>61</v>
      </c>
      <c r="LA27" s="2" t="s">
        <v>17</v>
      </c>
      <c r="LB27" s="2" t="s">
        <v>17</v>
      </c>
      <c r="LC27" s="2"/>
      <c r="LD27" s="2"/>
      <c r="LE27" s="2" t="s">
        <v>17</v>
      </c>
      <c r="LF27" s="2" t="s">
        <v>61</v>
      </c>
      <c r="LG27" s="2" t="s">
        <v>61</v>
      </c>
      <c r="LH27" s="2" t="s">
        <v>17</v>
      </c>
      <c r="LI27" s="2" t="s">
        <v>17</v>
      </c>
      <c r="LJ27" s="2"/>
      <c r="LK27" s="2"/>
      <c r="LL27" s="2" t="s">
        <v>17</v>
      </c>
      <c r="LM27" s="2" t="s">
        <v>61</v>
      </c>
      <c r="LN27" s="2" t="s">
        <v>61</v>
      </c>
      <c r="LO27" s="2" t="s">
        <v>17</v>
      </c>
      <c r="LP27" s="2" t="s">
        <v>17</v>
      </c>
      <c r="LQ27" s="2"/>
      <c r="LR27" s="2"/>
      <c r="LS27" s="2" t="s">
        <v>17</v>
      </c>
      <c r="LT27" s="2" t="s">
        <v>61</v>
      </c>
      <c r="LU27" s="2" t="s">
        <v>61</v>
      </c>
      <c r="LV27" s="2" t="s">
        <v>17</v>
      </c>
      <c r="LW27" s="2" t="s">
        <v>17</v>
      </c>
      <c r="LX27" s="2"/>
      <c r="LY27" s="2"/>
      <c r="LZ27" s="2" t="s">
        <v>17</v>
      </c>
      <c r="MA27" s="2" t="s">
        <v>61</v>
      </c>
      <c r="MB27" s="2" t="s">
        <v>61</v>
      </c>
      <c r="MC27" s="2" t="s">
        <v>17</v>
      </c>
      <c r="MD27" s="2" t="s">
        <v>17</v>
      </c>
      <c r="ME27" s="2"/>
      <c r="MF27" s="2"/>
      <c r="MG27" s="2" t="s">
        <v>17</v>
      </c>
      <c r="MH27" s="2" t="s">
        <v>61</v>
      </c>
      <c r="MI27" s="2" t="s">
        <v>61</v>
      </c>
      <c r="MJ27" s="2"/>
      <c r="MK27" s="2"/>
      <c r="ML27" s="2"/>
      <c r="MM27" s="2"/>
      <c r="MN27" s="2" t="s">
        <v>42</v>
      </c>
      <c r="MO27" s="2" t="s">
        <v>61</v>
      </c>
      <c r="MP27" s="2" t="s">
        <v>61</v>
      </c>
      <c r="MQ27" s="2" t="s">
        <v>17</v>
      </c>
      <c r="MR27" s="2" t="s">
        <v>17</v>
      </c>
      <c r="MS27" s="2"/>
      <c r="MT27" s="2"/>
      <c r="MU27" s="2" t="s">
        <v>17</v>
      </c>
      <c r="MV27" s="2" t="s">
        <v>61</v>
      </c>
      <c r="MW27" s="2" t="s">
        <v>61</v>
      </c>
      <c r="MX27" s="2"/>
      <c r="MY27" s="2"/>
      <c r="MZ27" s="2" t="s">
        <v>17</v>
      </c>
      <c r="NA27" s="2" t="s">
        <v>17</v>
      </c>
      <c r="NB27" s="2" t="s">
        <v>17</v>
      </c>
      <c r="NC27" s="2" t="s">
        <v>61</v>
      </c>
      <c r="ND27" s="2" t="s">
        <v>61</v>
      </c>
      <c r="NE27" s="2"/>
      <c r="NF27" s="2"/>
      <c r="NG27" s="2"/>
      <c r="NH27" s="2"/>
      <c r="NI27" s="2" t="s">
        <v>42</v>
      </c>
      <c r="NJ27" s="2" t="s">
        <v>61</v>
      </c>
      <c r="NK27" s="2" t="s">
        <v>61</v>
      </c>
      <c r="NL27" s="2" t="s">
        <v>17</v>
      </c>
      <c r="NM27" s="2"/>
      <c r="NN27" s="2"/>
      <c r="NO27" s="2"/>
      <c r="NP27" s="2" t="s">
        <v>17</v>
      </c>
      <c r="NQ27" s="2" t="s">
        <v>61</v>
      </c>
      <c r="NR27" s="2" t="s">
        <v>61</v>
      </c>
      <c r="NS27" s="2" t="s">
        <v>42</v>
      </c>
      <c r="NT27" s="2"/>
      <c r="NU27" s="2"/>
      <c r="NV27" s="2"/>
      <c r="NW27" s="2"/>
      <c r="NX27" s="2" t="s">
        <v>61</v>
      </c>
      <c r="NY27" s="2" t="s">
        <v>61</v>
      </c>
      <c r="NZ27" s="2"/>
      <c r="OA27" s="2"/>
      <c r="OB27" s="2"/>
      <c r="OC27" s="2"/>
      <c r="OD27" s="2"/>
      <c r="OE27" s="2" t="s">
        <v>61</v>
      </c>
      <c r="OF27" s="2" t="s">
        <v>61</v>
      </c>
    </row>
    <row r="28" spans="1:396" s="1" customFormat="1" ht="29.25" customHeight="1">
      <c r="A28" s="17">
        <v>3357</v>
      </c>
      <c r="B28" s="17"/>
      <c r="C28" s="62" t="s">
        <v>171</v>
      </c>
      <c r="D28" s="2" t="s">
        <v>61</v>
      </c>
      <c r="E28" s="2"/>
      <c r="F28" s="2"/>
      <c r="G28" s="2"/>
      <c r="H28" s="2"/>
      <c r="I28" s="2"/>
      <c r="J28" s="2" t="s">
        <v>61</v>
      </c>
      <c r="K28" s="2" t="s">
        <v>61</v>
      </c>
      <c r="L28" s="2" t="s">
        <v>17</v>
      </c>
      <c r="M28" s="2" t="s">
        <v>17</v>
      </c>
      <c r="N28" s="2" t="s">
        <v>17</v>
      </c>
      <c r="O28" s="2" t="s">
        <v>17</v>
      </c>
      <c r="P28" s="2" t="s">
        <v>42</v>
      </c>
      <c r="Q28" s="2" t="s">
        <v>61</v>
      </c>
      <c r="R28" s="2" t="s">
        <v>61</v>
      </c>
      <c r="S28" s="2"/>
      <c r="T28" s="2"/>
      <c r="U28" s="2"/>
      <c r="V28" s="2"/>
      <c r="W28" s="2"/>
      <c r="X28" s="2" t="s">
        <v>61</v>
      </c>
      <c r="Y28" s="2" t="s">
        <v>37</v>
      </c>
      <c r="Z28" s="2" t="s">
        <v>37</v>
      </c>
      <c r="AA28" s="2" t="s">
        <v>37</v>
      </c>
      <c r="AB28" s="2" t="s">
        <v>37</v>
      </c>
      <c r="AC28" s="2" t="s">
        <v>37</v>
      </c>
      <c r="AD28" s="2" t="s">
        <v>37</v>
      </c>
      <c r="AE28" s="2" t="s">
        <v>37</v>
      </c>
      <c r="AF28" s="2" t="s">
        <v>37</v>
      </c>
      <c r="AG28" s="2" t="s">
        <v>37</v>
      </c>
      <c r="AH28" s="2" t="s">
        <v>37</v>
      </c>
      <c r="AI28" s="2" t="s">
        <v>37</v>
      </c>
      <c r="AJ28" s="2" t="s">
        <v>37</v>
      </c>
      <c r="AK28" s="2" t="s">
        <v>37</v>
      </c>
      <c r="AL28" s="2" t="s">
        <v>37</v>
      </c>
      <c r="AM28" s="2" t="s">
        <v>37</v>
      </c>
      <c r="AN28" s="2" t="s">
        <v>37</v>
      </c>
      <c r="AO28" s="2" t="s">
        <v>37</v>
      </c>
      <c r="AP28" s="2" t="s">
        <v>37</v>
      </c>
      <c r="AQ28" s="2" t="s">
        <v>37</v>
      </c>
      <c r="AR28" s="2" t="s">
        <v>37</v>
      </c>
      <c r="AS28" s="2" t="s">
        <v>37</v>
      </c>
      <c r="AT28" s="2" t="s">
        <v>37</v>
      </c>
      <c r="AU28" s="2" t="s">
        <v>37</v>
      </c>
      <c r="AV28" s="2" t="s">
        <v>37</v>
      </c>
      <c r="AW28" s="2" t="s">
        <v>37</v>
      </c>
      <c r="AX28" s="2" t="s">
        <v>37</v>
      </c>
      <c r="AY28" s="2" t="s">
        <v>37</v>
      </c>
      <c r="AZ28" s="2" t="s">
        <v>37</v>
      </c>
      <c r="BA28" s="2" t="s">
        <v>37</v>
      </c>
      <c r="BB28" s="2" t="s">
        <v>37</v>
      </c>
      <c r="BC28" s="2" t="s">
        <v>37</v>
      </c>
      <c r="BD28" s="2" t="s">
        <v>37</v>
      </c>
      <c r="BE28" s="2" t="s">
        <v>37</v>
      </c>
      <c r="BF28" s="2" t="s">
        <v>37</v>
      </c>
      <c r="BG28" s="2" t="s">
        <v>37</v>
      </c>
      <c r="BH28" s="2" t="s">
        <v>37</v>
      </c>
      <c r="BI28" s="2" t="s">
        <v>37</v>
      </c>
      <c r="BJ28" s="2" t="s">
        <v>37</v>
      </c>
      <c r="BK28" s="2" t="s">
        <v>37</v>
      </c>
      <c r="BL28" s="2" t="s">
        <v>37</v>
      </c>
      <c r="BM28" s="2" t="s">
        <v>37</v>
      </c>
      <c r="BN28" s="2" t="s">
        <v>37</v>
      </c>
      <c r="BO28" s="2" t="s">
        <v>37</v>
      </c>
      <c r="BP28" s="2" t="s">
        <v>37</v>
      </c>
      <c r="BQ28" s="2" t="s">
        <v>37</v>
      </c>
      <c r="BR28" s="2" t="s">
        <v>37</v>
      </c>
      <c r="BS28" s="2" t="s">
        <v>37</v>
      </c>
      <c r="BT28" s="2" t="s">
        <v>37</v>
      </c>
      <c r="BU28" s="2" t="s">
        <v>37</v>
      </c>
      <c r="BV28" s="2" t="s">
        <v>37</v>
      </c>
      <c r="BW28" s="2" t="s">
        <v>37</v>
      </c>
      <c r="BX28" s="2" t="s">
        <v>37</v>
      </c>
      <c r="BY28" s="2" t="s">
        <v>37</v>
      </c>
      <c r="BZ28" s="2" t="s">
        <v>37</v>
      </c>
      <c r="CA28" s="2" t="s">
        <v>37</v>
      </c>
      <c r="CB28" s="2" t="s">
        <v>37</v>
      </c>
      <c r="CC28" s="2" t="s">
        <v>37</v>
      </c>
      <c r="CD28" s="2" t="s">
        <v>37</v>
      </c>
      <c r="CE28" s="2" t="s">
        <v>37</v>
      </c>
      <c r="CF28" s="2" t="s">
        <v>37</v>
      </c>
      <c r="CG28" s="2" t="s">
        <v>37</v>
      </c>
      <c r="CH28" s="2" t="s">
        <v>37</v>
      </c>
      <c r="CI28" s="2" t="s">
        <v>37</v>
      </c>
      <c r="CJ28" s="2" t="s">
        <v>37</v>
      </c>
      <c r="CK28" s="2" t="s">
        <v>29</v>
      </c>
      <c r="CL28" s="2" t="s">
        <v>29</v>
      </c>
      <c r="CM28" s="2" t="s">
        <v>29</v>
      </c>
      <c r="CN28" s="2" t="s">
        <v>29</v>
      </c>
      <c r="CO28" s="2" t="s">
        <v>29</v>
      </c>
      <c r="CP28" s="2" t="s">
        <v>61</v>
      </c>
      <c r="CQ28" s="2" t="s">
        <v>61</v>
      </c>
      <c r="CR28" s="2" t="s">
        <v>29</v>
      </c>
      <c r="CS28" s="2" t="s">
        <v>29</v>
      </c>
      <c r="CT28" s="2" t="s">
        <v>29</v>
      </c>
      <c r="CU28" s="2" t="s">
        <v>29</v>
      </c>
      <c r="CV28" s="2" t="s">
        <v>29</v>
      </c>
      <c r="CW28" s="2" t="s">
        <v>61</v>
      </c>
      <c r="CX28" s="70" t="s">
        <v>31</v>
      </c>
      <c r="CY28" s="70" t="s">
        <v>31</v>
      </c>
      <c r="CZ28" s="70" t="s">
        <v>31</v>
      </c>
      <c r="DA28" s="70" t="s">
        <v>31</v>
      </c>
      <c r="DB28" s="70" t="s">
        <v>31</v>
      </c>
      <c r="DC28" s="2" t="s">
        <v>61</v>
      </c>
      <c r="DD28" s="2" t="s">
        <v>61</v>
      </c>
      <c r="DE28" s="2" t="s">
        <v>61</v>
      </c>
      <c r="DF28" s="2" t="s">
        <v>31</v>
      </c>
      <c r="DG28" s="2" t="s">
        <v>31</v>
      </c>
      <c r="DH28" s="2" t="s">
        <v>31</v>
      </c>
      <c r="DI28" s="2" t="s">
        <v>42</v>
      </c>
      <c r="DJ28" s="2" t="s">
        <v>42</v>
      </c>
      <c r="DK28" s="2" t="s">
        <v>61</v>
      </c>
      <c r="DL28" s="2" t="s">
        <v>61</v>
      </c>
      <c r="DM28" s="2" t="s">
        <v>168</v>
      </c>
      <c r="DN28" s="2" t="s">
        <v>168</v>
      </c>
      <c r="DO28" s="2" t="s">
        <v>168</v>
      </c>
      <c r="DP28" s="2" t="s">
        <v>168</v>
      </c>
      <c r="DQ28" s="56" t="s">
        <v>31</v>
      </c>
      <c r="DR28" s="2" t="s">
        <v>61</v>
      </c>
      <c r="DS28" s="2" t="s">
        <v>61</v>
      </c>
      <c r="DT28" s="56" t="s">
        <v>31</v>
      </c>
      <c r="DU28" s="56" t="s">
        <v>31</v>
      </c>
      <c r="DV28" s="2" t="s">
        <v>29</v>
      </c>
      <c r="DW28" s="2" t="s">
        <v>29</v>
      </c>
      <c r="DX28" s="63" t="s">
        <v>29</v>
      </c>
      <c r="DY28" s="2" t="s">
        <v>61</v>
      </c>
      <c r="DZ28" s="2" t="s">
        <v>61</v>
      </c>
      <c r="EA28" s="56" t="s">
        <v>31</v>
      </c>
      <c r="EB28" s="63" t="s">
        <v>29</v>
      </c>
      <c r="EC28" s="2" t="s">
        <v>29</v>
      </c>
      <c r="ED28" s="71" t="s">
        <v>31</v>
      </c>
      <c r="EE28" s="71" t="s">
        <v>31</v>
      </c>
      <c r="EF28" s="2" t="s">
        <v>61</v>
      </c>
      <c r="EG28" s="2" t="s">
        <v>61</v>
      </c>
      <c r="EH28" s="56" t="s">
        <v>31</v>
      </c>
      <c r="EI28" s="56" t="s">
        <v>31</v>
      </c>
      <c r="EJ28" s="2" t="s">
        <v>29</v>
      </c>
      <c r="EK28" s="2" t="s">
        <v>29</v>
      </c>
      <c r="EL28" s="56" t="s">
        <v>31</v>
      </c>
      <c r="EM28" s="2" t="s">
        <v>61</v>
      </c>
      <c r="EN28" s="2" t="s">
        <v>61</v>
      </c>
      <c r="EO28" s="71" t="s">
        <v>31</v>
      </c>
      <c r="EP28" s="71" t="s">
        <v>31</v>
      </c>
      <c r="EQ28" s="2" t="s">
        <v>29</v>
      </c>
      <c r="ER28" s="2" t="s">
        <v>29</v>
      </c>
      <c r="ES28" s="71" t="s">
        <v>31</v>
      </c>
      <c r="ET28" s="2" t="s">
        <v>61</v>
      </c>
      <c r="EU28" s="2" t="s">
        <v>168</v>
      </c>
      <c r="EV28" s="2" t="s">
        <v>168</v>
      </c>
      <c r="EW28" s="2" t="s">
        <v>168</v>
      </c>
      <c r="EX28" s="2" t="s">
        <v>168</v>
      </c>
      <c r="EY28" s="2" t="s">
        <v>168</v>
      </c>
      <c r="EZ28" s="2" t="s">
        <v>61</v>
      </c>
      <c r="FA28" s="2" t="s">
        <v>61</v>
      </c>
      <c r="FB28" s="2" t="s">
        <v>61</v>
      </c>
      <c r="FC28" s="71" t="s">
        <v>31</v>
      </c>
      <c r="FD28" s="71" t="s">
        <v>31</v>
      </c>
      <c r="FE28" s="2" t="s">
        <v>29</v>
      </c>
      <c r="FF28" s="2" t="s">
        <v>29</v>
      </c>
      <c r="FG28" s="71" t="s">
        <v>31</v>
      </c>
      <c r="FH28" s="2" t="s">
        <v>61</v>
      </c>
      <c r="FI28" s="2" t="s">
        <v>61</v>
      </c>
      <c r="FJ28" s="71" t="s">
        <v>31</v>
      </c>
      <c r="FK28" s="71" t="s">
        <v>31</v>
      </c>
      <c r="FL28" s="2" t="s">
        <v>29</v>
      </c>
      <c r="FM28" s="2" t="s">
        <v>29</v>
      </c>
      <c r="FN28" s="71" t="s">
        <v>31</v>
      </c>
      <c r="FO28" s="2" t="s">
        <v>61</v>
      </c>
      <c r="FP28" s="2" t="s">
        <v>61</v>
      </c>
      <c r="FQ28" s="71" t="s">
        <v>31</v>
      </c>
      <c r="FR28" s="71" t="s">
        <v>31</v>
      </c>
      <c r="FS28" s="2" t="s">
        <v>29</v>
      </c>
      <c r="FT28" s="2" t="s">
        <v>29</v>
      </c>
      <c r="FU28" s="71" t="s">
        <v>31</v>
      </c>
      <c r="FV28" s="2" t="s">
        <v>61</v>
      </c>
      <c r="FW28" s="2" t="s">
        <v>61</v>
      </c>
      <c r="FX28" s="71" t="s">
        <v>31</v>
      </c>
      <c r="FY28" s="71" t="s">
        <v>31</v>
      </c>
      <c r="FZ28" s="2" t="s">
        <v>29</v>
      </c>
      <c r="GA28" s="2" t="s">
        <v>29</v>
      </c>
      <c r="GB28" s="71" t="s">
        <v>31</v>
      </c>
      <c r="GC28" s="2" t="s">
        <v>61</v>
      </c>
      <c r="GD28" s="2" t="s">
        <v>61</v>
      </c>
      <c r="GE28" s="2" t="s">
        <v>17</v>
      </c>
      <c r="GF28" s="2" t="s">
        <v>17</v>
      </c>
      <c r="GG28" s="2"/>
      <c r="GH28" s="2"/>
      <c r="GI28" s="2" t="s">
        <v>17</v>
      </c>
      <c r="GJ28" s="2" t="s">
        <v>61</v>
      </c>
      <c r="GK28" s="2" t="s">
        <v>61</v>
      </c>
      <c r="GL28" s="2" t="s">
        <v>17</v>
      </c>
      <c r="GM28" s="2" t="s">
        <v>17</v>
      </c>
      <c r="GN28" s="2"/>
      <c r="GO28" s="2"/>
      <c r="GP28" s="2" t="s">
        <v>17</v>
      </c>
      <c r="GQ28" s="2" t="s">
        <v>61</v>
      </c>
      <c r="GR28" s="2" t="s">
        <v>61</v>
      </c>
      <c r="GS28" s="2" t="s">
        <v>17</v>
      </c>
      <c r="GT28" s="2" t="s">
        <v>17</v>
      </c>
      <c r="GU28" s="2"/>
      <c r="GV28" s="2"/>
      <c r="GW28" s="2" t="s">
        <v>17</v>
      </c>
      <c r="GX28" s="2" t="s">
        <v>61</v>
      </c>
      <c r="GY28" s="2" t="s">
        <v>61</v>
      </c>
      <c r="GZ28" s="2" t="s">
        <v>17</v>
      </c>
      <c r="HA28" s="2" t="s">
        <v>48</v>
      </c>
      <c r="HB28" s="2"/>
      <c r="HC28" s="2"/>
      <c r="HD28" s="2" t="s">
        <v>17</v>
      </c>
      <c r="HE28" s="2" t="s">
        <v>61</v>
      </c>
      <c r="HF28" s="2" t="s">
        <v>61</v>
      </c>
      <c r="HG28" s="2" t="s">
        <v>17</v>
      </c>
      <c r="HH28" s="2" t="s">
        <v>17</v>
      </c>
      <c r="HI28" s="2"/>
      <c r="HJ28" s="2"/>
      <c r="HK28" s="2" t="s">
        <v>17</v>
      </c>
      <c r="HL28" s="2" t="s">
        <v>61</v>
      </c>
      <c r="HM28" s="2" t="s">
        <v>61</v>
      </c>
      <c r="HN28" s="2" t="s">
        <v>17</v>
      </c>
      <c r="HO28" s="2" t="s">
        <v>17</v>
      </c>
      <c r="HP28" s="2"/>
      <c r="HQ28" s="2"/>
      <c r="HR28" s="2" t="s">
        <v>17</v>
      </c>
      <c r="HS28" s="2" t="s">
        <v>61</v>
      </c>
      <c r="HT28" s="2" t="s">
        <v>61</v>
      </c>
      <c r="HU28" s="2"/>
      <c r="HV28" s="2"/>
      <c r="HW28" s="2" t="s">
        <v>17</v>
      </c>
      <c r="HX28" s="2"/>
      <c r="HY28" s="2"/>
      <c r="HZ28" s="2" t="s">
        <v>61</v>
      </c>
      <c r="IA28" s="2" t="s">
        <v>61</v>
      </c>
      <c r="IB28" s="2" t="s">
        <v>17</v>
      </c>
      <c r="IC28" s="2" t="s">
        <v>17</v>
      </c>
      <c r="ID28" s="2"/>
      <c r="IE28" s="2"/>
      <c r="IF28" s="2" t="s">
        <v>17</v>
      </c>
      <c r="IG28" s="2" t="s">
        <v>61</v>
      </c>
      <c r="IH28" s="2" t="s">
        <v>61</v>
      </c>
      <c r="II28" s="2" t="s">
        <v>42</v>
      </c>
      <c r="IJ28" s="2"/>
      <c r="IK28" s="2"/>
      <c r="IL28" s="2"/>
      <c r="IM28" s="2"/>
      <c r="IN28" s="2" t="s">
        <v>61</v>
      </c>
      <c r="IO28" s="2" t="s">
        <v>61</v>
      </c>
      <c r="IP28" s="2" t="s">
        <v>17</v>
      </c>
      <c r="IQ28" s="2" t="s">
        <v>17</v>
      </c>
      <c r="IR28" s="2"/>
      <c r="IS28" s="2"/>
      <c r="IT28" s="2" t="s">
        <v>17</v>
      </c>
      <c r="IU28" s="2" t="s">
        <v>61</v>
      </c>
      <c r="IV28" s="2" t="s">
        <v>61</v>
      </c>
      <c r="IW28" s="2" t="s">
        <v>17</v>
      </c>
      <c r="IX28" s="2" t="s">
        <v>17</v>
      </c>
      <c r="IY28" s="2"/>
      <c r="IZ28" s="2"/>
      <c r="JA28" s="2" t="s">
        <v>17</v>
      </c>
      <c r="JB28" s="2" t="s">
        <v>61</v>
      </c>
      <c r="JC28" s="2" t="s">
        <v>61</v>
      </c>
      <c r="JD28" s="2" t="s">
        <v>17</v>
      </c>
      <c r="JE28" s="2" t="s">
        <v>17</v>
      </c>
      <c r="JF28" s="2"/>
      <c r="JG28" s="2"/>
      <c r="JH28" s="2" t="s">
        <v>17</v>
      </c>
      <c r="JI28" s="2" t="s">
        <v>61</v>
      </c>
      <c r="JJ28" s="2" t="s">
        <v>61</v>
      </c>
      <c r="JK28" s="2" t="s">
        <v>17</v>
      </c>
      <c r="JL28" s="2" t="s">
        <v>17</v>
      </c>
      <c r="JM28" s="2"/>
      <c r="JN28" s="2"/>
      <c r="JO28" s="2" t="s">
        <v>17</v>
      </c>
      <c r="JP28" s="2" t="s">
        <v>61</v>
      </c>
      <c r="JQ28" s="2" t="s">
        <v>61</v>
      </c>
      <c r="JR28" s="2" t="s">
        <v>17</v>
      </c>
      <c r="JS28" s="2"/>
      <c r="JT28" s="2" t="s">
        <v>17</v>
      </c>
      <c r="JU28" s="2"/>
      <c r="JV28" s="2" t="s">
        <v>17</v>
      </c>
      <c r="JW28" s="2" t="s">
        <v>61</v>
      </c>
      <c r="JX28" s="2" t="s">
        <v>61</v>
      </c>
      <c r="JY28" s="2" t="s">
        <v>17</v>
      </c>
      <c r="JZ28" s="2" t="s">
        <v>17</v>
      </c>
      <c r="KA28" s="2"/>
      <c r="KB28" s="2"/>
      <c r="KC28" s="2" t="s">
        <v>17</v>
      </c>
      <c r="KD28" s="2" t="s">
        <v>61</v>
      </c>
      <c r="KE28" s="2" t="s">
        <v>61</v>
      </c>
      <c r="KF28" s="2" t="s">
        <v>17</v>
      </c>
      <c r="KG28" s="2" t="s">
        <v>17</v>
      </c>
      <c r="KH28" s="2"/>
      <c r="KI28" s="2"/>
      <c r="KJ28" s="2" t="s">
        <v>17</v>
      </c>
      <c r="KK28" s="2" t="s">
        <v>61</v>
      </c>
      <c r="KL28" s="2" t="s">
        <v>61</v>
      </c>
      <c r="KM28" s="2" t="s">
        <v>17</v>
      </c>
      <c r="KN28" s="2" t="s">
        <v>17</v>
      </c>
      <c r="KO28" s="2"/>
      <c r="KP28" s="2"/>
      <c r="KQ28" s="2" t="s">
        <v>17</v>
      </c>
      <c r="KR28" s="2" t="s">
        <v>61</v>
      </c>
      <c r="KS28" s="2" t="s">
        <v>61</v>
      </c>
      <c r="KT28" s="2" t="s">
        <v>17</v>
      </c>
      <c r="KU28" s="2" t="s">
        <v>17</v>
      </c>
      <c r="KV28" s="2"/>
      <c r="KW28" s="2"/>
      <c r="KX28" s="2" t="s">
        <v>17</v>
      </c>
      <c r="KY28" s="2" t="s">
        <v>61</v>
      </c>
      <c r="KZ28" s="2" t="s">
        <v>61</v>
      </c>
      <c r="LA28" s="2" t="s">
        <v>17</v>
      </c>
      <c r="LB28" s="2" t="s">
        <v>17</v>
      </c>
      <c r="LC28" s="2"/>
      <c r="LD28" s="2"/>
      <c r="LE28" s="2" t="s">
        <v>17</v>
      </c>
      <c r="LF28" s="2" t="s">
        <v>61</v>
      </c>
      <c r="LG28" s="2" t="s">
        <v>61</v>
      </c>
      <c r="LH28" s="2" t="s">
        <v>17</v>
      </c>
      <c r="LI28" s="2" t="s">
        <v>17</v>
      </c>
      <c r="LJ28" s="2"/>
      <c r="LK28" s="2"/>
      <c r="LL28" s="2" t="s">
        <v>17</v>
      </c>
      <c r="LM28" s="2" t="s">
        <v>61</v>
      </c>
      <c r="LN28" s="2" t="s">
        <v>61</v>
      </c>
      <c r="LO28" s="2" t="s">
        <v>17</v>
      </c>
      <c r="LP28" s="2" t="s">
        <v>17</v>
      </c>
      <c r="LQ28" s="2"/>
      <c r="LR28" s="2"/>
      <c r="LS28" s="2" t="s">
        <v>17</v>
      </c>
      <c r="LT28" s="2" t="s">
        <v>61</v>
      </c>
      <c r="LU28" s="2" t="s">
        <v>61</v>
      </c>
      <c r="LV28" s="2" t="s">
        <v>17</v>
      </c>
      <c r="LW28" s="2" t="s">
        <v>17</v>
      </c>
      <c r="LX28" s="2"/>
      <c r="LY28" s="2"/>
      <c r="LZ28" s="2" t="s">
        <v>17</v>
      </c>
      <c r="MA28" s="2" t="s">
        <v>61</v>
      </c>
      <c r="MB28" s="2" t="s">
        <v>61</v>
      </c>
      <c r="MC28" s="2" t="s">
        <v>17</v>
      </c>
      <c r="MD28" s="2" t="s">
        <v>17</v>
      </c>
      <c r="ME28" s="2"/>
      <c r="MF28" s="2"/>
      <c r="MG28" s="2" t="s">
        <v>17</v>
      </c>
      <c r="MH28" s="2" t="s">
        <v>61</v>
      </c>
      <c r="MI28" s="2" t="s">
        <v>61</v>
      </c>
      <c r="MJ28" s="2"/>
      <c r="MK28" s="2"/>
      <c r="ML28" s="2"/>
      <c r="MM28" s="2"/>
      <c r="MN28" s="2" t="s">
        <v>42</v>
      </c>
      <c r="MO28" s="2" t="s">
        <v>61</v>
      </c>
      <c r="MP28" s="2" t="s">
        <v>61</v>
      </c>
      <c r="MQ28" s="2" t="s">
        <v>17</v>
      </c>
      <c r="MR28" s="2" t="s">
        <v>17</v>
      </c>
      <c r="MS28" s="2"/>
      <c r="MT28" s="2"/>
      <c r="MU28" s="2" t="s">
        <v>17</v>
      </c>
      <c r="MV28" s="2" t="s">
        <v>61</v>
      </c>
      <c r="MW28" s="2" t="s">
        <v>61</v>
      </c>
      <c r="MX28" s="2" t="s">
        <v>17</v>
      </c>
      <c r="MY28" s="2" t="s">
        <v>17</v>
      </c>
      <c r="MZ28" s="2"/>
      <c r="NA28" s="2"/>
      <c r="NB28" s="2" t="s">
        <v>17</v>
      </c>
      <c r="NC28" s="2" t="s">
        <v>61</v>
      </c>
      <c r="ND28" s="2" t="s">
        <v>61</v>
      </c>
      <c r="NE28" s="2"/>
      <c r="NF28" s="2"/>
      <c r="NG28" s="2"/>
      <c r="NH28" s="2"/>
      <c r="NI28" s="2" t="s">
        <v>17</v>
      </c>
      <c r="NJ28" s="2" t="s">
        <v>61</v>
      </c>
      <c r="NK28" s="2" t="s">
        <v>61</v>
      </c>
      <c r="NL28" s="2" t="s">
        <v>42</v>
      </c>
      <c r="NM28" s="2"/>
      <c r="NN28" s="2"/>
      <c r="NO28" s="2"/>
      <c r="NP28" s="2" t="s">
        <v>42</v>
      </c>
      <c r="NQ28" s="2" t="s">
        <v>61</v>
      </c>
      <c r="NR28" s="2" t="s">
        <v>61</v>
      </c>
      <c r="NS28" s="2" t="s">
        <v>17</v>
      </c>
      <c r="NT28" s="2"/>
      <c r="NU28" s="2"/>
      <c r="NV28" s="2"/>
      <c r="NW28" s="2"/>
      <c r="NX28" s="2" t="s">
        <v>61</v>
      </c>
      <c r="NY28" s="2" t="s">
        <v>61</v>
      </c>
      <c r="NZ28" s="2"/>
      <c r="OA28" s="2"/>
      <c r="OB28" s="2"/>
      <c r="OC28" s="2"/>
      <c r="OD28" s="2"/>
      <c r="OE28" s="2" t="s">
        <v>61</v>
      </c>
      <c r="OF28" s="2" t="s">
        <v>61</v>
      </c>
    </row>
    <row r="29" spans="1:396">
      <c r="NZ29" s="2"/>
      <c r="OA29" s="2"/>
      <c r="OB29" s="2"/>
      <c r="OC29" s="2"/>
      <c r="OD29" s="2"/>
    </row>
    <row r="30" spans="1:396">
      <c r="I30" s="2"/>
    </row>
  </sheetData>
  <conditionalFormatting sqref="B17:B23 B3:B15 J27:K28 P27:R28 D27:D28 MN28 X27:X28">
    <cfRule type="expression" dxfId="6312" priority="14646">
      <formula>B3=$B$4</formula>
    </cfRule>
    <cfRule type="expression" dxfId="6311" priority="14647">
      <formula>B3=$B$8</formula>
    </cfRule>
    <cfRule type="expression" dxfId="6310" priority="14648">
      <formula>B3=$B$24</formula>
    </cfRule>
    <cfRule type="expression" dxfId="6309" priority="14649">
      <formula>B3=$B$18</formula>
    </cfRule>
    <cfRule type="expression" dxfId="6308" priority="14650">
      <formula>B3=$B$3</formula>
    </cfRule>
  </conditionalFormatting>
  <conditionalFormatting sqref="J27:K28 P27:R28 B3:B9 D27:D28 MN28 X27:X28">
    <cfRule type="expression" dxfId="6307" priority="14631">
      <formula>B3=$B$15</formula>
    </cfRule>
    <cfRule type="expression" dxfId="6306" priority="14632">
      <formula>B3=$B$7</formula>
    </cfRule>
    <cfRule type="expression" dxfId="6305" priority="14633">
      <formula>B3=$B$20</formula>
    </cfRule>
    <cfRule type="expression" dxfId="6304" priority="14634">
      <formula>B3=$B$21</formula>
    </cfRule>
    <cfRule type="expression" dxfId="6303" priority="14635">
      <formula>B3=$B$19</formula>
    </cfRule>
    <cfRule type="expression" dxfId="6302" priority="14636">
      <formula>B3=$B$17</formula>
    </cfRule>
    <cfRule type="expression" dxfId="6301" priority="14637">
      <formula>B3=$B$16</formula>
    </cfRule>
    <cfRule type="expression" dxfId="6300" priority="14638">
      <formula>B3=$B$14</formula>
    </cfRule>
    <cfRule type="expression" dxfId="6299" priority="14639">
      <formula>B3=$B$13</formula>
    </cfRule>
    <cfRule type="expression" dxfId="6298" priority="14640">
      <formula>B3=$B$12</formula>
    </cfRule>
    <cfRule type="expression" dxfId="6297" priority="14641">
      <formula>B3=$B$11</formula>
    </cfRule>
    <cfRule type="expression" dxfId="6296" priority="14642">
      <formula>B3=$B$10</formula>
    </cfRule>
    <cfRule type="expression" dxfId="6295" priority="14643">
      <formula>B3=$B$9</formula>
    </cfRule>
    <cfRule type="expression" dxfId="6294" priority="14644">
      <formula>B3=$B$6</formula>
    </cfRule>
    <cfRule type="expression" dxfId="6293" priority="14645">
      <formula>"TEXT(C$16,""ddd"")='Sat'"</formula>
    </cfRule>
  </conditionalFormatting>
  <conditionalFormatting sqref="J27:K28 P27:R28 D27:D28 II28 NL28 NS27 NP28 NI27 KD27:KE28 MN27:MN28 X27:X28">
    <cfRule type="expression" dxfId="6292" priority="14630">
      <formula>D27=$B$22</formula>
    </cfRule>
  </conditionalFormatting>
  <conditionalFormatting sqref="J27:K28 P27:R28 B3:B9 D27:D28 MN28 X27:X28">
    <cfRule type="expression" dxfId="6291" priority="14629">
      <formula>B3=$B$23</formula>
    </cfRule>
  </conditionalFormatting>
  <conditionalFormatting sqref="B10 II28 NL28 NS27 NP28 NI27 KD27:KE28 MN27">
    <cfRule type="expression" dxfId="6290" priority="14616">
      <formula>B10=$B$20</formula>
    </cfRule>
    <cfRule type="expression" dxfId="6289" priority="14617">
      <formula>B10=$B$21</formula>
    </cfRule>
    <cfRule type="expression" dxfId="6288" priority="14618">
      <formula>B10=$B$19</formula>
    </cfRule>
    <cfRule type="expression" dxfId="6287" priority="14619">
      <formula>B10=$B$17</formula>
    </cfRule>
    <cfRule type="expression" dxfId="6286" priority="14620">
      <formula>B10=$B$16</formula>
    </cfRule>
    <cfRule type="expression" dxfId="6285" priority="14621">
      <formula>B10=$B$14</formula>
    </cfRule>
    <cfRule type="expression" dxfId="6284" priority="14622">
      <formula>B10=$B$13</formula>
    </cfRule>
    <cfRule type="expression" dxfId="6283" priority="14623">
      <formula>B10=$B$12</formula>
    </cfRule>
    <cfRule type="expression" dxfId="6282" priority="14624">
      <formula>B10=$B$11</formula>
    </cfRule>
    <cfRule type="expression" dxfId="6281" priority="14625">
      <formula>B10=$B$10</formula>
    </cfRule>
    <cfRule type="expression" dxfId="6280" priority="14626">
      <formula>B10=$B$9</formula>
    </cfRule>
    <cfRule type="expression" dxfId="6279" priority="14627">
      <formula>B10=$B$6</formula>
    </cfRule>
    <cfRule type="expression" dxfId="6278" priority="14628">
      <formula>"TEXT(C$16,""ddd"")='Sat'"</formula>
    </cfRule>
  </conditionalFormatting>
  <conditionalFormatting sqref="B10">
    <cfRule type="expression" dxfId="6277" priority="14615">
      <formula>B10=$B$22</formula>
    </cfRule>
  </conditionalFormatting>
  <conditionalFormatting sqref="B10 II28 NL28 NS27 NP28 NI27 KD27:KE28 MN27">
    <cfRule type="expression" dxfId="6276" priority="14614">
      <formula>B10=$B$23</formula>
    </cfRule>
  </conditionalFormatting>
  <conditionalFormatting sqref="B12">
    <cfRule type="expression" dxfId="6275" priority="14600">
      <formula>B12=$B$20</formula>
    </cfRule>
    <cfRule type="expression" dxfId="6274" priority="14601">
      <formula>B12=$B$21</formula>
    </cfRule>
    <cfRule type="expression" dxfId="6273" priority="14602">
      <formula>B12=$B$19</formula>
    </cfRule>
    <cfRule type="expression" dxfId="6272" priority="14603">
      <formula>B12=$B$17</formula>
    </cfRule>
    <cfRule type="expression" dxfId="6271" priority="14604">
      <formula>B12=$B$16</formula>
    </cfRule>
    <cfRule type="expression" dxfId="6270" priority="14605">
      <formula>B12=$B$14</formula>
    </cfRule>
    <cfRule type="expression" dxfId="6269" priority="14606">
      <formula>B12=$B$13</formula>
    </cfRule>
    <cfRule type="expression" dxfId="6268" priority="14607">
      <formula>B12=$B$12</formula>
    </cfRule>
    <cfRule type="expression" dxfId="6267" priority="14608">
      <formula>B12=$B$11</formula>
    </cfRule>
    <cfRule type="expression" dxfId="6266" priority="14609">
      <formula>B12=$B$10</formula>
    </cfRule>
    <cfRule type="expression" dxfId="6265" priority="14610">
      <formula>B12=$B$9</formula>
    </cfRule>
    <cfRule type="expression" dxfId="6264" priority="14611">
      <formula>B12=$B$6</formula>
    </cfRule>
    <cfRule type="expression" dxfId="6263" priority="14612">
      <formula>"TEXT(C$16,""ddd"")='Sat'"</formula>
    </cfRule>
  </conditionalFormatting>
  <conditionalFormatting sqref="B12">
    <cfRule type="expression" dxfId="6262" priority="14599">
      <formula>B12=$B$22</formula>
    </cfRule>
  </conditionalFormatting>
  <conditionalFormatting sqref="B12">
    <cfRule type="expression" dxfId="6261" priority="14598">
      <formula>B12=$B$23</formula>
    </cfRule>
  </conditionalFormatting>
  <conditionalFormatting sqref="B13">
    <cfRule type="expression" dxfId="6260" priority="14584">
      <formula>B13=$B$20</formula>
    </cfRule>
    <cfRule type="expression" dxfId="6259" priority="14585">
      <formula>B13=$B$21</formula>
    </cfRule>
    <cfRule type="expression" dxfId="6258" priority="14586">
      <formula>B13=$B$19</formula>
    </cfRule>
    <cfRule type="expression" dxfId="6257" priority="14587">
      <formula>B13=$B$17</formula>
    </cfRule>
    <cfRule type="expression" dxfId="6256" priority="14588">
      <formula>B13=$B$16</formula>
    </cfRule>
    <cfRule type="expression" dxfId="6255" priority="14589">
      <formula>B13=$B$14</formula>
    </cfRule>
    <cfRule type="expression" dxfId="6254" priority="14590">
      <formula>B13=$B$13</formula>
    </cfRule>
    <cfRule type="expression" dxfId="6253" priority="14591">
      <formula>B13=$B$12</formula>
    </cfRule>
    <cfRule type="expression" dxfId="6252" priority="14592">
      <formula>B13=$B$11</formula>
    </cfRule>
    <cfRule type="expression" dxfId="6251" priority="14593">
      <formula>B13=$B$10</formula>
    </cfRule>
    <cfRule type="expression" dxfId="6250" priority="14594">
      <formula>B13=$B$9</formula>
    </cfRule>
    <cfRule type="expression" dxfId="6249" priority="14595">
      <formula>B13=$B$6</formula>
    </cfRule>
    <cfRule type="expression" dxfId="6248" priority="14596">
      <formula>"TEXT(C$16,""ddd"")='Sat'"</formula>
    </cfRule>
  </conditionalFormatting>
  <conditionalFormatting sqref="B13">
    <cfRule type="expression" dxfId="6247" priority="14583">
      <formula>B13=$B$22</formula>
    </cfRule>
  </conditionalFormatting>
  <conditionalFormatting sqref="B13">
    <cfRule type="expression" dxfId="6246" priority="14582">
      <formula>B13=$B$23</formula>
    </cfRule>
  </conditionalFormatting>
  <conditionalFormatting sqref="B14:B15">
    <cfRule type="expression" dxfId="6245" priority="14568">
      <formula>B14=$B$20</formula>
    </cfRule>
    <cfRule type="expression" dxfId="6244" priority="14569">
      <formula>B14=$B$21</formula>
    </cfRule>
    <cfRule type="expression" dxfId="6243" priority="14570">
      <formula>B14=$B$19</formula>
    </cfRule>
    <cfRule type="expression" dxfId="6242" priority="14571">
      <formula>B14=$B$17</formula>
    </cfRule>
    <cfRule type="expression" dxfId="6241" priority="14572">
      <formula>B14=$B$16</formula>
    </cfRule>
    <cfRule type="expression" dxfId="6240" priority="14573">
      <formula>B14=$B$14</formula>
    </cfRule>
    <cfRule type="expression" dxfId="6239" priority="14574">
      <formula>B14=$B$13</formula>
    </cfRule>
    <cfRule type="expression" dxfId="6238" priority="14575">
      <formula>B14=$B$12</formula>
    </cfRule>
    <cfRule type="expression" dxfId="6237" priority="14576">
      <formula>B14=$B$11</formula>
    </cfRule>
    <cfRule type="expression" dxfId="6236" priority="14577">
      <formula>B14=$B$10</formula>
    </cfRule>
    <cfRule type="expression" dxfId="6235" priority="14578">
      <formula>B14=$B$9</formula>
    </cfRule>
    <cfRule type="expression" dxfId="6234" priority="14579">
      <formula>B14=$B$6</formula>
    </cfRule>
    <cfRule type="expression" dxfId="6233" priority="14580">
      <formula>"TEXT(C$16,""ddd"")='Sat'"</formula>
    </cfRule>
  </conditionalFormatting>
  <conditionalFormatting sqref="B14:B15">
    <cfRule type="expression" dxfId="6232" priority="14567">
      <formula>B14=$B$22</formula>
    </cfRule>
  </conditionalFormatting>
  <conditionalFormatting sqref="B14:B15">
    <cfRule type="expression" dxfId="6231" priority="14566">
      <formula>B14=$B$23</formula>
    </cfRule>
  </conditionalFormatting>
  <conditionalFormatting sqref="B17">
    <cfRule type="expression" dxfId="6230" priority="14552">
      <formula>B17=$B$20</formula>
    </cfRule>
    <cfRule type="expression" dxfId="6229" priority="14553">
      <formula>B17=$B$21</formula>
    </cfRule>
    <cfRule type="expression" dxfId="6228" priority="14554">
      <formula>B17=$B$19</formula>
    </cfRule>
    <cfRule type="expression" dxfId="6227" priority="14555">
      <formula>B17=$B$17</formula>
    </cfRule>
    <cfRule type="expression" dxfId="6226" priority="14556">
      <formula>B17=$B$16</formula>
    </cfRule>
    <cfRule type="expression" dxfId="6225" priority="14557">
      <formula>B17=$B$14</formula>
    </cfRule>
    <cfRule type="expression" dxfId="6224" priority="14558">
      <formula>B17=$B$13</formula>
    </cfRule>
    <cfRule type="expression" dxfId="6223" priority="14559">
      <formula>B17=$B$12</formula>
    </cfRule>
    <cfRule type="expression" dxfId="6222" priority="14560">
      <formula>B17=$B$11</formula>
    </cfRule>
    <cfRule type="expression" dxfId="6221" priority="14561">
      <formula>B17=$B$10</formula>
    </cfRule>
    <cfRule type="expression" dxfId="6220" priority="14562">
      <formula>B17=$B$9</formula>
    </cfRule>
    <cfRule type="expression" dxfId="6219" priority="14563">
      <formula>B17=$B$6</formula>
    </cfRule>
    <cfRule type="expression" dxfId="6218" priority="14564">
      <formula>"TEXT(C$16,""ddd"")='Sat'"</formula>
    </cfRule>
  </conditionalFormatting>
  <conditionalFormatting sqref="B17">
    <cfRule type="expression" dxfId="6217" priority="14551">
      <formula>B17=$B$22</formula>
    </cfRule>
  </conditionalFormatting>
  <conditionalFormatting sqref="B17">
    <cfRule type="expression" dxfId="6216" priority="14550">
      <formula>B17=$B$23</formula>
    </cfRule>
  </conditionalFormatting>
  <conditionalFormatting sqref="B18">
    <cfRule type="expression" dxfId="6215" priority="14536">
      <formula>B18=$B$20</formula>
    </cfRule>
    <cfRule type="expression" dxfId="6214" priority="14537">
      <formula>B18=$B$21</formula>
    </cfRule>
    <cfRule type="expression" dxfId="6213" priority="14538">
      <formula>B18=$B$19</formula>
    </cfRule>
    <cfRule type="expression" dxfId="6212" priority="14539">
      <formula>B18=$B$17</formula>
    </cfRule>
    <cfRule type="expression" dxfId="6211" priority="14540">
      <formula>B18=$B$16</formula>
    </cfRule>
    <cfRule type="expression" dxfId="6210" priority="14541">
      <formula>B18=$B$14</formula>
    </cfRule>
    <cfRule type="expression" dxfId="6209" priority="14542">
      <formula>B18=$B$13</formula>
    </cfRule>
    <cfRule type="expression" dxfId="6208" priority="14543">
      <formula>B18=$B$12</formula>
    </cfRule>
    <cfRule type="expression" dxfId="6207" priority="14544">
      <formula>B18=$B$11</formula>
    </cfRule>
    <cfRule type="expression" dxfId="6206" priority="14545">
      <formula>B18=$B$10</formula>
    </cfRule>
    <cfRule type="expression" dxfId="6205" priority="14546">
      <formula>B18=$B$9</formula>
    </cfRule>
    <cfRule type="expression" dxfId="6204" priority="14547">
      <formula>B18=$B$6</formula>
    </cfRule>
    <cfRule type="expression" dxfId="6203" priority="14548">
      <formula>"TEXT(C$16,""ddd"")='Sat'"</formula>
    </cfRule>
  </conditionalFormatting>
  <conditionalFormatting sqref="B18">
    <cfRule type="expression" dxfId="6202" priority="14535">
      <formula>B18=$B$22</formula>
    </cfRule>
  </conditionalFormatting>
  <conditionalFormatting sqref="B18">
    <cfRule type="expression" dxfId="6201" priority="14534">
      <formula>B18=$B$23</formula>
    </cfRule>
  </conditionalFormatting>
  <conditionalFormatting sqref="B20">
    <cfRule type="expression" dxfId="6200" priority="14520">
      <formula>B20=$B$20</formula>
    </cfRule>
    <cfRule type="expression" dxfId="6199" priority="14521">
      <formula>B20=$B$21</formula>
    </cfRule>
    <cfRule type="expression" dxfId="6198" priority="14522">
      <formula>B20=$B$19</formula>
    </cfRule>
    <cfRule type="expression" dxfId="6197" priority="14523">
      <formula>B20=$B$17</formula>
    </cfRule>
    <cfRule type="expression" dxfId="6196" priority="14524">
      <formula>B20=$B$16</formula>
    </cfRule>
    <cfRule type="expression" dxfId="6195" priority="14525">
      <formula>B20=$B$14</formula>
    </cfRule>
    <cfRule type="expression" dxfId="6194" priority="14526">
      <formula>B20=$B$13</formula>
    </cfRule>
    <cfRule type="expression" dxfId="6193" priority="14527">
      <formula>B20=$B$12</formula>
    </cfRule>
    <cfRule type="expression" dxfId="6192" priority="14528">
      <formula>B20=$B$11</formula>
    </cfRule>
    <cfRule type="expression" dxfId="6191" priority="14529">
      <formula>B20=$B$10</formula>
    </cfRule>
    <cfRule type="expression" dxfId="6190" priority="14530">
      <formula>B20=$B$9</formula>
    </cfRule>
    <cfRule type="expression" dxfId="6189" priority="14531">
      <formula>B20=$B$6</formula>
    </cfRule>
    <cfRule type="expression" dxfId="6188" priority="14532">
      <formula>"TEXT(C$16,""ddd"")='Sat'"</formula>
    </cfRule>
  </conditionalFormatting>
  <conditionalFormatting sqref="B20">
    <cfRule type="expression" dxfId="6187" priority="14519">
      <formula>B20=$B$22</formula>
    </cfRule>
  </conditionalFormatting>
  <conditionalFormatting sqref="B20">
    <cfRule type="expression" dxfId="6186" priority="14518">
      <formula>B20=$B$23</formula>
    </cfRule>
  </conditionalFormatting>
  <conditionalFormatting sqref="B21">
    <cfRule type="expression" dxfId="6185" priority="14504">
      <formula>B21=$B$20</formula>
    </cfRule>
    <cfRule type="expression" dxfId="6184" priority="14505">
      <formula>B21=$B$21</formula>
    </cfRule>
    <cfRule type="expression" dxfId="6183" priority="14506">
      <formula>B21=$B$19</formula>
    </cfRule>
    <cfRule type="expression" dxfId="6182" priority="14507">
      <formula>B21=$B$17</formula>
    </cfRule>
    <cfRule type="expression" dxfId="6181" priority="14508">
      <formula>B21=$B$16</formula>
    </cfRule>
    <cfRule type="expression" dxfId="6180" priority="14509">
      <formula>B21=$B$14</formula>
    </cfRule>
    <cfRule type="expression" dxfId="6179" priority="14510">
      <formula>B21=$B$13</formula>
    </cfRule>
    <cfRule type="expression" dxfId="6178" priority="14511">
      <formula>B21=$B$12</formula>
    </cfRule>
    <cfRule type="expression" dxfId="6177" priority="14512">
      <formula>B21=$B$11</formula>
    </cfRule>
    <cfRule type="expression" dxfId="6176" priority="14513">
      <formula>B21=$B$10</formula>
    </cfRule>
    <cfRule type="expression" dxfId="6175" priority="14514">
      <formula>B21=$B$9</formula>
    </cfRule>
    <cfRule type="expression" dxfId="6174" priority="14515">
      <formula>B21=$B$6</formula>
    </cfRule>
    <cfRule type="expression" dxfId="6173" priority="14516">
      <formula>"TEXT(C$16,""ddd"")='Sat'"</formula>
    </cfRule>
  </conditionalFormatting>
  <conditionalFormatting sqref="B21">
    <cfRule type="expression" dxfId="6172" priority="14503">
      <formula>B21=$B$22</formula>
    </cfRule>
  </conditionalFormatting>
  <conditionalFormatting sqref="B21">
    <cfRule type="expression" dxfId="6171" priority="14502">
      <formula>B21=$B$23</formula>
    </cfRule>
  </conditionalFormatting>
  <conditionalFormatting sqref="B23">
    <cfRule type="expression" dxfId="6170" priority="14488">
      <formula>B23=$B$20</formula>
    </cfRule>
    <cfRule type="expression" dxfId="6169" priority="14489">
      <formula>B23=$B$21</formula>
    </cfRule>
    <cfRule type="expression" dxfId="6168" priority="14490">
      <formula>B23=$B$19</formula>
    </cfRule>
    <cfRule type="expression" dxfId="6167" priority="14491">
      <formula>B23=$B$17</formula>
    </cfRule>
    <cfRule type="expression" dxfId="6166" priority="14492">
      <formula>B23=$B$16</formula>
    </cfRule>
    <cfRule type="expression" dxfId="6165" priority="14493">
      <formula>B23=$B$14</formula>
    </cfRule>
    <cfRule type="expression" dxfId="6164" priority="14494">
      <formula>B23=$B$13</formula>
    </cfRule>
    <cfRule type="expression" dxfId="6163" priority="14495">
      <formula>B23=$B$12</formula>
    </cfRule>
    <cfRule type="expression" dxfId="6162" priority="14496">
      <formula>B23=$B$11</formula>
    </cfRule>
    <cfRule type="expression" dxfId="6161" priority="14497">
      <formula>B23=$B$10</formula>
    </cfRule>
    <cfRule type="expression" dxfId="6160" priority="14498">
      <formula>B23=$B$9</formula>
    </cfRule>
    <cfRule type="expression" dxfId="6159" priority="14499">
      <formula>B23=$B$6</formula>
    </cfRule>
    <cfRule type="expression" dxfId="6158" priority="14500">
      <formula>"TEXT(C$16,""ddd"")='Sat'"</formula>
    </cfRule>
  </conditionalFormatting>
  <conditionalFormatting sqref="B23">
    <cfRule type="expression" dxfId="6157" priority="14487">
      <formula>B23=$B$22</formula>
    </cfRule>
  </conditionalFormatting>
  <conditionalFormatting sqref="B23">
    <cfRule type="expression" dxfId="6156" priority="14486">
      <formula>B23=$B$23</formula>
    </cfRule>
  </conditionalFormatting>
  <conditionalFormatting sqref="B22">
    <cfRule type="expression" dxfId="6155" priority="14472">
      <formula>B22=$B$20</formula>
    </cfRule>
    <cfRule type="expression" dxfId="6154" priority="14473">
      <formula>B22=$B$21</formula>
    </cfRule>
    <cfRule type="expression" dxfId="6153" priority="14474">
      <formula>B22=$B$19</formula>
    </cfRule>
    <cfRule type="expression" dxfId="6152" priority="14475">
      <formula>B22=$B$17</formula>
    </cfRule>
    <cfRule type="expression" dxfId="6151" priority="14476">
      <formula>B22=$B$16</formula>
    </cfRule>
    <cfRule type="expression" dxfId="6150" priority="14477">
      <formula>B22=$B$14</formula>
    </cfRule>
    <cfRule type="expression" dxfId="6149" priority="14478">
      <formula>B22=$B$13</formula>
    </cfRule>
    <cfRule type="expression" dxfId="6148" priority="14479">
      <formula>B22=$B$12</formula>
    </cfRule>
    <cfRule type="expression" dxfId="6147" priority="14480">
      <formula>B22=$B$11</formula>
    </cfRule>
    <cfRule type="expression" dxfId="6146" priority="14481">
      <formula>B22=$B$10</formula>
    </cfRule>
    <cfRule type="expression" dxfId="6145" priority="14482">
      <formula>B22=$B$9</formula>
    </cfRule>
    <cfRule type="expression" dxfId="6144" priority="14483">
      <formula>B22=$B$6</formula>
    </cfRule>
    <cfRule type="expression" dxfId="6143" priority="14484">
      <formula>"TEXT(C$16,""ddd"")='Sat'"</formula>
    </cfRule>
  </conditionalFormatting>
  <conditionalFormatting sqref="B22">
    <cfRule type="expression" dxfId="6142" priority="14471">
      <formula>B22=$B$22</formula>
    </cfRule>
  </conditionalFormatting>
  <conditionalFormatting sqref="B22">
    <cfRule type="expression" dxfId="6141" priority="14470">
      <formula>B22=$B$23</formula>
    </cfRule>
  </conditionalFormatting>
  <conditionalFormatting sqref="B3:B5">
    <cfRule type="expression" dxfId="6140" priority="14468">
      <formula>B3=$B$22</formula>
    </cfRule>
  </conditionalFormatting>
  <conditionalFormatting sqref="B6:B7">
    <cfRule type="expression" dxfId="6139" priority="14467">
      <formula>B6=$B$22</formula>
    </cfRule>
  </conditionalFormatting>
  <conditionalFormatting sqref="B8">
    <cfRule type="expression" dxfId="6138" priority="14466">
      <formula>B8=$B$22</formula>
    </cfRule>
  </conditionalFormatting>
  <conditionalFormatting sqref="B9">
    <cfRule type="expression" dxfId="6137" priority="14465">
      <formula>B9=$B$22</formula>
    </cfRule>
  </conditionalFormatting>
  <conditionalFormatting sqref="B11">
    <cfRule type="expression" dxfId="6136" priority="14452">
      <formula>B11=$B$20</formula>
    </cfRule>
    <cfRule type="expression" dxfId="6135" priority="14453">
      <formula>B11=$B$21</formula>
    </cfRule>
    <cfRule type="expression" dxfId="6134" priority="14454">
      <formula>B11=$B$19</formula>
    </cfRule>
    <cfRule type="expression" dxfId="6133" priority="14455">
      <formula>B11=$B$17</formula>
    </cfRule>
    <cfRule type="expression" dxfId="6132" priority="14456">
      <formula>B11=$B$16</formula>
    </cfRule>
    <cfRule type="expression" dxfId="6131" priority="14457">
      <formula>B11=$B$14</formula>
    </cfRule>
    <cfRule type="expression" dxfId="6130" priority="14458">
      <formula>B11=$B$13</formula>
    </cfRule>
    <cfRule type="expression" dxfId="6129" priority="14459">
      <formula>B11=$B$12</formula>
    </cfRule>
    <cfRule type="expression" dxfId="6128" priority="14460">
      <formula>B11=$B$11</formula>
    </cfRule>
    <cfRule type="expression" dxfId="6127" priority="14461">
      <formula>B11=$B$10</formula>
    </cfRule>
    <cfRule type="expression" dxfId="6126" priority="14462">
      <formula>B11=$B$9</formula>
    </cfRule>
    <cfRule type="expression" dxfId="6125" priority="14463">
      <formula>B11=$B$6</formula>
    </cfRule>
    <cfRule type="expression" dxfId="6124" priority="14464">
      <formula>"TEXT(C$16,""ddd"")='Sat'"</formula>
    </cfRule>
  </conditionalFormatting>
  <conditionalFormatting sqref="B11">
    <cfRule type="expression" dxfId="6123" priority="14451">
      <formula>B11=$B$22</formula>
    </cfRule>
  </conditionalFormatting>
  <conditionalFormatting sqref="B11">
    <cfRule type="expression" dxfId="6122" priority="14450">
      <formula>B11=$B$23</formula>
    </cfRule>
  </conditionalFormatting>
  <conditionalFormatting sqref="B19">
    <cfRule type="expression" dxfId="6121" priority="14436">
      <formula>B19=$B$20</formula>
    </cfRule>
    <cfRule type="expression" dxfId="6120" priority="14437">
      <formula>B19=$B$21</formula>
    </cfRule>
    <cfRule type="expression" dxfId="6119" priority="14438">
      <formula>B19=$B$19</formula>
    </cfRule>
    <cfRule type="expression" dxfId="6118" priority="14439">
      <formula>B19=$B$17</formula>
    </cfRule>
    <cfRule type="expression" dxfId="6117" priority="14440">
      <formula>B19=$B$16</formula>
    </cfRule>
    <cfRule type="expression" dxfId="6116" priority="14441">
      <formula>B19=$B$14</formula>
    </cfRule>
    <cfRule type="expression" dxfId="6115" priority="14442">
      <formula>B19=$B$13</formula>
    </cfRule>
    <cfRule type="expression" dxfId="6114" priority="14443">
      <formula>B19=$B$12</formula>
    </cfRule>
    <cfRule type="expression" dxfId="6113" priority="14444">
      <formula>B19=$B$11</formula>
    </cfRule>
    <cfRule type="expression" dxfId="6112" priority="14445">
      <formula>B19=$B$10</formula>
    </cfRule>
    <cfRule type="expression" dxfId="6111" priority="14446">
      <formula>B19=$B$9</formula>
    </cfRule>
    <cfRule type="expression" dxfId="6110" priority="14447">
      <formula>B19=$B$6</formula>
    </cfRule>
    <cfRule type="expression" dxfId="6109" priority="14448">
      <formula>"TEXT(C$16,""ddd"")='Sat'"</formula>
    </cfRule>
  </conditionalFormatting>
  <conditionalFormatting sqref="B19">
    <cfRule type="expression" dxfId="6108" priority="14435">
      <formula>B19=$B$22</formula>
    </cfRule>
  </conditionalFormatting>
  <conditionalFormatting sqref="B19">
    <cfRule type="expression" dxfId="6107" priority="14434">
      <formula>B19=$B$23</formula>
    </cfRule>
  </conditionalFormatting>
  <conditionalFormatting sqref="B24 II28 NL28 NS27 NP28 NI27 KD27:KE28 MN27">
    <cfRule type="expression" dxfId="6106" priority="14429">
      <formula>B24=$B$8</formula>
    </cfRule>
    <cfRule type="expression" dxfId="6105" priority="14430">
      <formula>B24=$B$24</formula>
    </cfRule>
    <cfRule type="expression" dxfId="6104" priority="14431">
      <formula>B24=$B$18</formula>
    </cfRule>
    <cfRule type="expression" dxfId="6103" priority="14432">
      <formula>B24=$B$3</formula>
    </cfRule>
  </conditionalFormatting>
  <conditionalFormatting sqref="B24">
    <cfRule type="expression" dxfId="6102" priority="14416">
      <formula>B24=$B$20</formula>
    </cfRule>
    <cfRule type="expression" dxfId="6101" priority="14417">
      <formula>B24=$B$21</formula>
    </cfRule>
    <cfRule type="expression" dxfId="6100" priority="14418">
      <formula>B24=$B$19</formula>
    </cfRule>
    <cfRule type="expression" dxfId="6099" priority="14419">
      <formula>B24=$B$17</formula>
    </cfRule>
    <cfRule type="expression" dxfId="6098" priority="14420">
      <formula>B24=$B$16</formula>
    </cfRule>
    <cfRule type="expression" dxfId="6097" priority="14421">
      <formula>B24=$B$14</formula>
    </cfRule>
    <cfRule type="expression" dxfId="6096" priority="14422">
      <formula>B24=$B$13</formula>
    </cfRule>
    <cfRule type="expression" dxfId="6095" priority="14423">
      <formula>B24=$B$12</formula>
    </cfRule>
    <cfRule type="expression" dxfId="6094" priority="14424">
      <formula>B24=$B$11</formula>
    </cfRule>
    <cfRule type="expression" dxfId="6093" priority="14425">
      <formula>B24=$B$10</formula>
    </cfRule>
    <cfRule type="expression" dxfId="6092" priority="14426">
      <formula>B24=$B$9</formula>
    </cfRule>
    <cfRule type="expression" dxfId="6091" priority="14427">
      <formula>B24=$B$6</formula>
    </cfRule>
    <cfRule type="expression" dxfId="6090" priority="14428">
      <formula>"TEXT(C$16,""ddd"")='Sat'"</formula>
    </cfRule>
  </conditionalFormatting>
  <conditionalFormatting sqref="B24">
    <cfRule type="expression" dxfId="6089" priority="14415">
      <formula>B24=$B$22</formula>
    </cfRule>
  </conditionalFormatting>
  <conditionalFormatting sqref="B24">
    <cfRule type="expression" dxfId="6088" priority="14414">
      <formula>B24=$B$23</formula>
    </cfRule>
  </conditionalFormatting>
  <conditionalFormatting sqref="E27:I27">
    <cfRule type="expression" dxfId="6087" priority="14349">
      <formula>E27=$B$8</formula>
    </cfRule>
    <cfRule type="expression" dxfId="6086" priority="14350">
      <formula>E27=$B$24</formula>
    </cfRule>
    <cfRule type="expression" dxfId="6085" priority="14351">
      <formula>E27=$B$18</formula>
    </cfRule>
    <cfRule type="expression" dxfId="6084" priority="14352">
      <formula>E27=$B$3</formula>
    </cfRule>
  </conditionalFormatting>
  <conditionalFormatting sqref="E27:I27">
    <cfRule type="expression" dxfId="6083" priority="14336">
      <formula>E27=$B$20</formula>
    </cfRule>
    <cfRule type="expression" dxfId="6082" priority="14337">
      <formula>E27=$B$21</formula>
    </cfRule>
    <cfRule type="expression" dxfId="6081" priority="14338">
      <formula>E27=$B$19</formula>
    </cfRule>
    <cfRule type="expression" dxfId="6080" priority="14339">
      <formula>E27=$B$17</formula>
    </cfRule>
    <cfRule type="expression" dxfId="6079" priority="14340">
      <formula>E27=$B$16</formula>
    </cfRule>
    <cfRule type="expression" dxfId="6078" priority="14341">
      <formula>E27=$B$14</formula>
    </cfRule>
    <cfRule type="expression" dxfId="6077" priority="14342">
      <formula>E27=$B$13</formula>
    </cfRule>
    <cfRule type="expression" dxfId="6076" priority="14343">
      <formula>E27=$B$12</formula>
    </cfRule>
    <cfRule type="expression" dxfId="6075" priority="14344">
      <formula>E27=$B$11</formula>
    </cfRule>
    <cfRule type="expression" dxfId="6074" priority="14345">
      <formula>E27=$B$10</formula>
    </cfRule>
    <cfRule type="expression" dxfId="6073" priority="14346">
      <formula>E27=$B$9</formula>
    </cfRule>
    <cfRule type="expression" dxfId="6072" priority="14347">
      <formula>E27=$B$6</formula>
    </cfRule>
    <cfRule type="expression" dxfId="6071" priority="14348">
      <formula>"TEXT(C$16,""ddd"")='Sat'"</formula>
    </cfRule>
  </conditionalFormatting>
  <conditionalFormatting sqref="E27:I27">
    <cfRule type="expression" dxfId="6070" priority="14335">
      <formula>E27=$B$22</formula>
    </cfRule>
  </conditionalFormatting>
  <conditionalFormatting sqref="E27:I27">
    <cfRule type="expression" dxfId="6069" priority="14334">
      <formula>E27=$B$23</formula>
    </cfRule>
  </conditionalFormatting>
  <conditionalFormatting sqref="G28 I28">
    <cfRule type="expression" dxfId="6068" priority="14269">
      <formula>G28=$B$8</formula>
    </cfRule>
    <cfRule type="expression" dxfId="6067" priority="14270">
      <formula>G28=$B$24</formula>
    </cfRule>
    <cfRule type="expression" dxfId="6066" priority="14271">
      <formula>G28=$B$18</formula>
    </cfRule>
    <cfRule type="expression" dxfId="6065" priority="14272">
      <formula>G28=$B$3</formula>
    </cfRule>
  </conditionalFormatting>
  <conditionalFormatting sqref="G28 I28">
    <cfRule type="expression" dxfId="6064" priority="14256">
      <formula>G28=$B$20</formula>
    </cfRule>
    <cfRule type="expression" dxfId="6063" priority="14257">
      <formula>G28=$B$21</formula>
    </cfRule>
    <cfRule type="expression" dxfId="6062" priority="14258">
      <formula>G28=$B$19</formula>
    </cfRule>
    <cfRule type="expression" dxfId="6061" priority="14259">
      <formula>G28=$B$17</formula>
    </cfRule>
    <cfRule type="expression" dxfId="6060" priority="14260">
      <formula>G28=$B$16</formula>
    </cfRule>
    <cfRule type="expression" dxfId="6059" priority="14261">
      <formula>G28=$B$14</formula>
    </cfRule>
    <cfRule type="expression" dxfId="6058" priority="14262">
      <formula>G28=$B$13</formula>
    </cfRule>
    <cfRule type="expression" dxfId="6057" priority="14263">
      <formula>G28=$B$12</formula>
    </cfRule>
    <cfRule type="expression" dxfId="6056" priority="14264">
      <formula>G28=$B$11</formula>
    </cfRule>
    <cfRule type="expression" dxfId="6055" priority="14265">
      <formula>G28=$B$10</formula>
    </cfRule>
    <cfRule type="expression" dxfId="6054" priority="14266">
      <formula>G28=$B$9</formula>
    </cfRule>
    <cfRule type="expression" dxfId="6053" priority="14267">
      <formula>G28=$B$6</formula>
    </cfRule>
    <cfRule type="expression" dxfId="6052" priority="14268">
      <formula>"TEXT(C$16,""ddd"")='Sat'"</formula>
    </cfRule>
  </conditionalFormatting>
  <conditionalFormatting sqref="G28 I28">
    <cfRule type="expression" dxfId="6051" priority="14255">
      <formula>G28=$B$22</formula>
    </cfRule>
  </conditionalFormatting>
  <conditionalFormatting sqref="G28 I28">
    <cfRule type="expression" dxfId="6050" priority="14254">
      <formula>G28=$B$23</formula>
    </cfRule>
  </conditionalFormatting>
  <conditionalFormatting sqref="Y27:CJ28">
    <cfRule type="expression" dxfId="6049" priority="13489">
      <formula>Y27=$B$8</formula>
    </cfRule>
    <cfRule type="expression" dxfId="6048" priority="13490">
      <formula>Y27=$B$24</formula>
    </cfRule>
    <cfRule type="expression" dxfId="6047" priority="13491">
      <formula>Y27=$B$18</formula>
    </cfRule>
    <cfRule type="expression" dxfId="6046" priority="13492">
      <formula>Y27=$B$3</formula>
    </cfRule>
  </conditionalFormatting>
  <conditionalFormatting sqref="Y27:CJ28">
    <cfRule type="expression" dxfId="6045" priority="13476">
      <formula>Y27=$B$20</formula>
    </cfRule>
    <cfRule type="expression" dxfId="6044" priority="13477">
      <formula>Y27=$B$21</formula>
    </cfRule>
    <cfRule type="expression" dxfId="6043" priority="13478">
      <formula>Y27=$B$19</formula>
    </cfRule>
    <cfRule type="expression" dxfId="6042" priority="13479">
      <formula>Y27=$B$17</formula>
    </cfRule>
    <cfRule type="expression" dxfId="6041" priority="13480">
      <formula>Y27=$B$16</formula>
    </cfRule>
    <cfRule type="expression" dxfId="6040" priority="13481">
      <formula>Y27=$B$14</formula>
    </cfRule>
    <cfRule type="expression" dxfId="6039" priority="13482">
      <formula>Y27=$B$13</formula>
    </cfRule>
    <cfRule type="expression" dxfId="6038" priority="13483">
      <formula>Y27=$B$12</formula>
    </cfRule>
    <cfRule type="expression" dxfId="6037" priority="13484">
      <formula>Y27=$B$11</formula>
    </cfRule>
    <cfRule type="expression" dxfId="6036" priority="13485">
      <formula>Y27=$B$10</formula>
    </cfRule>
    <cfRule type="expression" dxfId="6035" priority="13486">
      <formula>Y27=$B$9</formula>
    </cfRule>
    <cfRule type="expression" dxfId="6034" priority="13487">
      <formula>Y27=$B$6</formula>
    </cfRule>
    <cfRule type="expression" dxfId="6033" priority="13488">
      <formula>"TEXT(C$16,""ddd"")='Sat'"</formula>
    </cfRule>
  </conditionalFormatting>
  <conditionalFormatting sqref="Y27:CJ28">
    <cfRule type="expression" dxfId="6032" priority="13475">
      <formula>Y27=$B$22</formula>
    </cfRule>
  </conditionalFormatting>
  <conditionalFormatting sqref="Y27:CJ28">
    <cfRule type="expression" dxfId="6031" priority="13474">
      <formula>Y27=$B$23</formula>
    </cfRule>
  </conditionalFormatting>
  <conditionalFormatting sqref="CP28:CQ28">
    <cfRule type="expression" dxfId="6030" priority="13389">
      <formula>CP28=$B$8</formula>
    </cfRule>
    <cfRule type="expression" dxfId="6029" priority="13390">
      <formula>CP28=$B$24</formula>
    </cfRule>
    <cfRule type="expression" dxfId="6028" priority="13391">
      <formula>CP28=$B$18</formula>
    </cfRule>
    <cfRule type="expression" dxfId="6027" priority="13392">
      <formula>CP28=$B$3</formula>
    </cfRule>
  </conditionalFormatting>
  <conditionalFormatting sqref="CP28:CQ28">
    <cfRule type="expression" dxfId="6026" priority="13376">
      <formula>CP28=$B$20</formula>
    </cfRule>
    <cfRule type="expression" dxfId="6025" priority="13377">
      <formula>CP28=$B$21</formula>
    </cfRule>
    <cfRule type="expression" dxfId="6024" priority="13378">
      <formula>CP28=$B$19</formula>
    </cfRule>
    <cfRule type="expression" dxfId="6023" priority="13379">
      <formula>CP28=$B$17</formula>
    </cfRule>
    <cfRule type="expression" dxfId="6022" priority="13380">
      <formula>CP28=$B$16</formula>
    </cfRule>
    <cfRule type="expression" dxfId="6021" priority="13381">
      <formula>CP28=$B$14</formula>
    </cfRule>
    <cfRule type="expression" dxfId="6020" priority="13382">
      <formula>CP28=$B$13</formula>
    </cfRule>
    <cfRule type="expression" dxfId="6019" priority="13383">
      <formula>CP28=$B$12</formula>
    </cfRule>
    <cfRule type="expression" dxfId="6018" priority="13384">
      <formula>CP28=$B$11</formula>
    </cfRule>
    <cfRule type="expression" dxfId="6017" priority="13385">
      <formula>CP28=$B$10</formula>
    </cfRule>
    <cfRule type="expression" dxfId="6016" priority="13386">
      <formula>CP28=$B$9</formula>
    </cfRule>
    <cfRule type="expression" dxfId="6015" priority="13387">
      <formula>CP28=$B$6</formula>
    </cfRule>
    <cfRule type="expression" dxfId="6014" priority="13388">
      <formula>"TEXT(C$16,""ddd"")='Sat'"</formula>
    </cfRule>
  </conditionalFormatting>
  <conditionalFormatting sqref="CP28:CQ28">
    <cfRule type="expression" dxfId="6013" priority="13375">
      <formula>CP28=$B$22</formula>
    </cfRule>
  </conditionalFormatting>
  <conditionalFormatting sqref="CP28:CQ28">
    <cfRule type="expression" dxfId="6012" priority="13374">
      <formula>CP28=$B$23</formula>
    </cfRule>
  </conditionalFormatting>
  <conditionalFormatting sqref="CP27:CQ28">
    <cfRule type="expression" dxfId="6011" priority="13369">
      <formula>CP27=$B$8</formula>
    </cfRule>
    <cfRule type="expression" dxfId="6010" priority="13370">
      <formula>CP27=$B$24</formula>
    </cfRule>
    <cfRule type="expression" dxfId="6009" priority="13371">
      <formula>CP27=$B$18</formula>
    </cfRule>
    <cfRule type="expression" dxfId="6008" priority="13372">
      <formula>CP27=$B$3</formula>
    </cfRule>
  </conditionalFormatting>
  <conditionalFormatting sqref="CP27:CQ28">
    <cfRule type="expression" dxfId="6007" priority="13356">
      <formula>CP27=$B$20</formula>
    </cfRule>
    <cfRule type="expression" dxfId="6006" priority="13357">
      <formula>CP27=$B$21</formula>
    </cfRule>
    <cfRule type="expression" dxfId="6005" priority="13358">
      <formula>CP27=$B$19</formula>
    </cfRule>
    <cfRule type="expression" dxfId="6004" priority="13359">
      <formula>CP27=$B$17</formula>
    </cfRule>
    <cfRule type="expression" dxfId="6003" priority="13360">
      <formula>CP27=$B$16</formula>
    </cfRule>
    <cfRule type="expression" dxfId="6002" priority="13361">
      <formula>CP27=$B$14</formula>
    </cfRule>
    <cfRule type="expression" dxfId="6001" priority="13362">
      <formula>CP27=$B$13</formula>
    </cfRule>
    <cfRule type="expression" dxfId="6000" priority="13363">
      <formula>CP27=$B$12</formula>
    </cfRule>
    <cfRule type="expression" dxfId="5999" priority="13364">
      <formula>CP27=$B$11</formula>
    </cfRule>
    <cfRule type="expression" dxfId="5998" priority="13365">
      <formula>CP27=$B$10</formula>
    </cfRule>
    <cfRule type="expression" dxfId="5997" priority="13366">
      <formula>CP27=$B$9</formula>
    </cfRule>
    <cfRule type="expression" dxfId="5996" priority="13367">
      <formula>CP27=$B$6</formula>
    </cfRule>
    <cfRule type="expression" dxfId="5995" priority="13368">
      <formula>"TEXT(C$16,""ddd"")='Sat'"</formula>
    </cfRule>
  </conditionalFormatting>
  <conditionalFormatting sqref="CP27:CQ28">
    <cfRule type="expression" dxfId="5994" priority="13355">
      <formula>CP27=$B$22</formula>
    </cfRule>
  </conditionalFormatting>
  <conditionalFormatting sqref="CP27:CQ28">
    <cfRule type="expression" dxfId="5993" priority="13354">
      <formula>CP27=$B$23</formula>
    </cfRule>
  </conditionalFormatting>
  <conditionalFormatting sqref="CW28:CX28">
    <cfRule type="expression" dxfId="5992" priority="13269">
      <formula>CW28=$B$8</formula>
    </cfRule>
    <cfRule type="expression" dxfId="5991" priority="13270">
      <formula>CW28=$B$24</formula>
    </cfRule>
    <cfRule type="expression" dxfId="5990" priority="13271">
      <formula>CW28=$B$18</formula>
    </cfRule>
    <cfRule type="expression" dxfId="5989" priority="13272">
      <formula>CW28=$B$3</formula>
    </cfRule>
  </conditionalFormatting>
  <conditionalFormatting sqref="CW28:CX28">
    <cfRule type="expression" dxfId="5988" priority="13256">
      <formula>CW28=$B$20</formula>
    </cfRule>
    <cfRule type="expression" dxfId="5987" priority="13257">
      <formula>CW28=$B$21</formula>
    </cfRule>
    <cfRule type="expression" dxfId="5986" priority="13258">
      <formula>CW28=$B$19</formula>
    </cfRule>
    <cfRule type="expression" dxfId="5985" priority="13259">
      <formula>CW28=$B$17</formula>
    </cfRule>
    <cfRule type="expression" dxfId="5984" priority="13260">
      <formula>CW28=$B$16</formula>
    </cfRule>
    <cfRule type="expression" dxfId="5983" priority="13261">
      <formula>CW28=$B$14</formula>
    </cfRule>
    <cfRule type="expression" dxfId="5982" priority="13262">
      <formula>CW28=$B$13</formula>
    </cfRule>
    <cfRule type="expression" dxfId="5981" priority="13263">
      <formula>CW28=$B$12</formula>
    </cfRule>
    <cfRule type="expression" dxfId="5980" priority="13264">
      <formula>CW28=$B$11</formula>
    </cfRule>
    <cfRule type="expression" dxfId="5979" priority="13265">
      <formula>CW28=$B$10</formula>
    </cfRule>
    <cfRule type="expression" dxfId="5978" priority="13266">
      <formula>CW28=$B$9</formula>
    </cfRule>
    <cfRule type="expression" dxfId="5977" priority="13267">
      <formula>CW28=$B$6</formula>
    </cfRule>
    <cfRule type="expression" dxfId="5976" priority="13268">
      <formula>"TEXT(C$16,""ddd"")='Sat'"</formula>
    </cfRule>
  </conditionalFormatting>
  <conditionalFormatting sqref="CW28:CX28">
    <cfRule type="expression" dxfId="5975" priority="13255">
      <formula>CW28=$B$22</formula>
    </cfRule>
  </conditionalFormatting>
  <conditionalFormatting sqref="CW28:CX28">
    <cfRule type="expression" dxfId="5974" priority="13254">
      <formula>CW28=$B$23</formula>
    </cfRule>
  </conditionalFormatting>
  <conditionalFormatting sqref="CW27:CX28">
    <cfRule type="expression" dxfId="5973" priority="13249">
      <formula>CW27=$B$8</formula>
    </cfRule>
    <cfRule type="expression" dxfId="5972" priority="13250">
      <formula>CW27=$B$24</formula>
    </cfRule>
    <cfRule type="expression" dxfId="5971" priority="13251">
      <formula>CW27=$B$18</formula>
    </cfRule>
    <cfRule type="expression" dxfId="5970" priority="13252">
      <formula>CW27=$B$3</formula>
    </cfRule>
  </conditionalFormatting>
  <conditionalFormatting sqref="CW27:CX28">
    <cfRule type="expression" dxfId="5969" priority="13236">
      <formula>CW27=$B$20</formula>
    </cfRule>
    <cfRule type="expression" dxfId="5968" priority="13237">
      <formula>CW27=$B$21</formula>
    </cfRule>
    <cfRule type="expression" dxfId="5967" priority="13238">
      <formula>CW27=$B$19</formula>
    </cfRule>
    <cfRule type="expression" dxfId="5966" priority="13239">
      <formula>CW27=$B$17</formula>
    </cfRule>
    <cfRule type="expression" dxfId="5965" priority="13240">
      <formula>CW27=$B$16</formula>
    </cfRule>
    <cfRule type="expression" dxfId="5964" priority="13241">
      <formula>CW27=$B$14</formula>
    </cfRule>
    <cfRule type="expression" dxfId="5963" priority="13242">
      <formula>CW27=$B$13</formula>
    </cfRule>
    <cfRule type="expression" dxfId="5962" priority="13243">
      <formula>CW27=$B$12</formula>
    </cfRule>
    <cfRule type="expression" dxfId="5961" priority="13244">
      <formula>CW27=$B$11</formula>
    </cfRule>
    <cfRule type="expression" dxfId="5960" priority="13245">
      <formula>CW27=$B$10</formula>
    </cfRule>
    <cfRule type="expression" dxfId="5959" priority="13246">
      <formula>CW27=$B$9</formula>
    </cfRule>
    <cfRule type="expression" dxfId="5958" priority="13247">
      <formula>CW27=$B$6</formula>
    </cfRule>
    <cfRule type="expression" dxfId="5957" priority="13248">
      <formula>"TEXT(C$16,""ddd"")='Sat'"</formula>
    </cfRule>
  </conditionalFormatting>
  <conditionalFormatting sqref="CW27:CX28">
    <cfRule type="expression" dxfId="5956" priority="13235">
      <formula>CW27=$B$22</formula>
    </cfRule>
  </conditionalFormatting>
  <conditionalFormatting sqref="CW27:CX28">
    <cfRule type="expression" dxfId="5955" priority="13234">
      <formula>CW27=$B$23</formula>
    </cfRule>
  </conditionalFormatting>
  <conditionalFormatting sqref="DD28:DE28">
    <cfRule type="expression" dxfId="5954" priority="13169">
      <formula>DD28=$B$8</formula>
    </cfRule>
    <cfRule type="expression" dxfId="5953" priority="13170">
      <formula>DD28=$B$24</formula>
    </cfRule>
    <cfRule type="expression" dxfId="5952" priority="13171">
      <formula>DD28=$B$18</formula>
    </cfRule>
    <cfRule type="expression" dxfId="5951" priority="13172">
      <formula>DD28=$B$3</formula>
    </cfRule>
  </conditionalFormatting>
  <conditionalFormatting sqref="DD28:DE28">
    <cfRule type="expression" dxfId="5950" priority="13156">
      <formula>DD28=$B$20</formula>
    </cfRule>
    <cfRule type="expression" dxfId="5949" priority="13157">
      <formula>DD28=$B$21</formula>
    </cfRule>
    <cfRule type="expression" dxfId="5948" priority="13158">
      <formula>DD28=$B$19</formula>
    </cfRule>
    <cfRule type="expression" dxfId="5947" priority="13159">
      <formula>DD28=$B$17</formula>
    </cfRule>
    <cfRule type="expression" dxfId="5946" priority="13160">
      <formula>DD28=$B$16</formula>
    </cfRule>
    <cfRule type="expression" dxfId="5945" priority="13161">
      <formula>DD28=$B$14</formula>
    </cfRule>
    <cfRule type="expression" dxfId="5944" priority="13162">
      <formula>DD28=$B$13</formula>
    </cfRule>
    <cfRule type="expression" dxfId="5943" priority="13163">
      <formula>DD28=$B$12</formula>
    </cfRule>
    <cfRule type="expression" dxfId="5942" priority="13164">
      <formula>DD28=$B$11</formula>
    </cfRule>
    <cfRule type="expression" dxfId="5941" priority="13165">
      <formula>DD28=$B$10</formula>
    </cfRule>
    <cfRule type="expression" dxfId="5940" priority="13166">
      <formula>DD28=$B$9</formula>
    </cfRule>
    <cfRule type="expression" dxfId="5939" priority="13167">
      <formula>DD28=$B$6</formula>
    </cfRule>
    <cfRule type="expression" dxfId="5938" priority="13168">
      <formula>"TEXT(C$16,""ddd"")='Sat'"</formula>
    </cfRule>
  </conditionalFormatting>
  <conditionalFormatting sqref="DD28:DE28">
    <cfRule type="expression" dxfId="5937" priority="13155">
      <formula>DD28=$B$22</formula>
    </cfRule>
  </conditionalFormatting>
  <conditionalFormatting sqref="DD28:DE28">
    <cfRule type="expression" dxfId="5936" priority="13154">
      <formula>DD28=$B$23</formula>
    </cfRule>
  </conditionalFormatting>
  <conditionalFormatting sqref="DD27:DE28">
    <cfRule type="expression" dxfId="5935" priority="13149">
      <formula>DD27=$B$8</formula>
    </cfRule>
    <cfRule type="expression" dxfId="5934" priority="13150">
      <formula>DD27=$B$24</formula>
    </cfRule>
    <cfRule type="expression" dxfId="5933" priority="13151">
      <formula>DD27=$B$18</formula>
    </cfRule>
    <cfRule type="expression" dxfId="5932" priority="13152">
      <formula>DD27=$B$3</formula>
    </cfRule>
  </conditionalFormatting>
  <conditionalFormatting sqref="DD27:DE28">
    <cfRule type="expression" dxfId="5931" priority="13136">
      <formula>DD27=$B$20</formula>
    </cfRule>
    <cfRule type="expression" dxfId="5930" priority="13137">
      <formula>DD27=$B$21</formula>
    </cfRule>
    <cfRule type="expression" dxfId="5929" priority="13138">
      <formula>DD27=$B$19</formula>
    </cfRule>
    <cfRule type="expression" dxfId="5928" priority="13139">
      <formula>DD27=$B$17</formula>
    </cfRule>
    <cfRule type="expression" dxfId="5927" priority="13140">
      <formula>DD27=$B$16</formula>
    </cfRule>
    <cfRule type="expression" dxfId="5926" priority="13141">
      <formula>DD27=$B$14</formula>
    </cfRule>
    <cfRule type="expression" dxfId="5925" priority="13142">
      <formula>DD27=$B$13</formula>
    </cfRule>
    <cfRule type="expression" dxfId="5924" priority="13143">
      <formula>DD27=$B$12</formula>
    </cfRule>
    <cfRule type="expression" dxfId="5923" priority="13144">
      <formula>DD27=$B$11</formula>
    </cfRule>
    <cfRule type="expression" dxfId="5922" priority="13145">
      <formula>DD27=$B$10</formula>
    </cfRule>
    <cfRule type="expression" dxfId="5921" priority="13146">
      <formula>DD27=$B$9</formula>
    </cfRule>
    <cfRule type="expression" dxfId="5920" priority="13147">
      <formula>DD27=$B$6</formula>
    </cfRule>
    <cfRule type="expression" dxfId="5919" priority="13148">
      <formula>"TEXT(C$16,""ddd"")='Sat'"</formula>
    </cfRule>
  </conditionalFormatting>
  <conditionalFormatting sqref="DD27:DE28">
    <cfRule type="expression" dxfId="5918" priority="13135">
      <formula>DD27=$B$22</formula>
    </cfRule>
  </conditionalFormatting>
  <conditionalFormatting sqref="DD27:DE28">
    <cfRule type="expression" dxfId="5917" priority="13134">
      <formula>DD27=$B$23</formula>
    </cfRule>
  </conditionalFormatting>
  <conditionalFormatting sqref="DK28:DL28">
    <cfRule type="expression" dxfId="5916" priority="13069">
      <formula>DK28=$B$8</formula>
    </cfRule>
    <cfRule type="expression" dxfId="5915" priority="13070">
      <formula>DK28=$B$24</formula>
    </cfRule>
    <cfRule type="expression" dxfId="5914" priority="13071">
      <formula>DK28=$B$18</formula>
    </cfRule>
    <cfRule type="expression" dxfId="5913" priority="13072">
      <formula>DK28=$B$3</formula>
    </cfRule>
  </conditionalFormatting>
  <conditionalFormatting sqref="DK28:DL28">
    <cfRule type="expression" dxfId="5912" priority="13056">
      <formula>DK28=$B$20</formula>
    </cfRule>
    <cfRule type="expression" dxfId="5911" priority="13057">
      <formula>DK28=$B$21</formula>
    </cfRule>
    <cfRule type="expression" dxfId="5910" priority="13058">
      <formula>DK28=$B$19</formula>
    </cfRule>
    <cfRule type="expression" dxfId="5909" priority="13059">
      <formula>DK28=$B$17</formula>
    </cfRule>
    <cfRule type="expression" dxfId="5908" priority="13060">
      <formula>DK28=$B$16</formula>
    </cfRule>
    <cfRule type="expression" dxfId="5907" priority="13061">
      <formula>DK28=$B$14</formula>
    </cfRule>
    <cfRule type="expression" dxfId="5906" priority="13062">
      <formula>DK28=$B$13</formula>
    </cfRule>
    <cfRule type="expression" dxfId="5905" priority="13063">
      <formula>DK28=$B$12</formula>
    </cfRule>
    <cfRule type="expression" dxfId="5904" priority="13064">
      <formula>DK28=$B$11</formula>
    </cfRule>
    <cfRule type="expression" dxfId="5903" priority="13065">
      <formula>DK28=$B$10</formula>
    </cfRule>
    <cfRule type="expression" dxfId="5902" priority="13066">
      <formula>DK28=$B$9</formula>
    </cfRule>
    <cfRule type="expression" dxfId="5901" priority="13067">
      <formula>DK28=$B$6</formula>
    </cfRule>
    <cfRule type="expression" dxfId="5900" priority="13068">
      <formula>"TEXT(C$16,""ddd"")='Sat'"</formula>
    </cfRule>
  </conditionalFormatting>
  <conditionalFormatting sqref="DK28:DL28">
    <cfRule type="expression" dxfId="5899" priority="13055">
      <formula>DK28=$B$22</formula>
    </cfRule>
  </conditionalFormatting>
  <conditionalFormatting sqref="DK28:DL28">
    <cfRule type="expression" dxfId="5898" priority="13054">
      <formula>DK28=$B$23</formula>
    </cfRule>
  </conditionalFormatting>
  <conditionalFormatting sqref="DK27:DL28">
    <cfRule type="expression" dxfId="5897" priority="13049">
      <formula>DK27=$B$8</formula>
    </cfRule>
    <cfRule type="expression" dxfId="5896" priority="13050">
      <formula>DK27=$B$24</formula>
    </cfRule>
    <cfRule type="expression" dxfId="5895" priority="13051">
      <formula>DK27=$B$18</formula>
    </cfRule>
    <cfRule type="expression" dxfId="5894" priority="13052">
      <formula>DK27=$B$3</formula>
    </cfRule>
  </conditionalFormatting>
  <conditionalFormatting sqref="DK27:DL28">
    <cfRule type="expression" dxfId="5893" priority="13036">
      <formula>DK27=$B$20</formula>
    </cfRule>
    <cfRule type="expression" dxfId="5892" priority="13037">
      <formula>DK27=$B$21</formula>
    </cfRule>
    <cfRule type="expression" dxfId="5891" priority="13038">
      <formula>DK27=$B$19</formula>
    </cfRule>
    <cfRule type="expression" dxfId="5890" priority="13039">
      <formula>DK27=$B$17</formula>
    </cfRule>
    <cfRule type="expression" dxfId="5889" priority="13040">
      <formula>DK27=$B$16</formula>
    </cfRule>
    <cfRule type="expression" dxfId="5888" priority="13041">
      <formula>DK27=$B$14</formula>
    </cfRule>
    <cfRule type="expression" dxfId="5887" priority="13042">
      <formula>DK27=$B$13</formula>
    </cfRule>
    <cfRule type="expression" dxfId="5886" priority="13043">
      <formula>DK27=$B$12</formula>
    </cfRule>
    <cfRule type="expression" dxfId="5885" priority="13044">
      <formula>DK27=$B$11</formula>
    </cfRule>
    <cfRule type="expression" dxfId="5884" priority="13045">
      <formula>DK27=$B$10</formula>
    </cfRule>
    <cfRule type="expression" dxfId="5883" priority="13046">
      <formula>DK27=$B$9</formula>
    </cfRule>
    <cfRule type="expression" dxfId="5882" priority="13047">
      <formula>DK27=$B$6</formula>
    </cfRule>
    <cfRule type="expression" dxfId="5881" priority="13048">
      <formula>"TEXT(C$16,""ddd"")='Sat'"</formula>
    </cfRule>
  </conditionalFormatting>
  <conditionalFormatting sqref="DK27:DL28">
    <cfRule type="expression" dxfId="5880" priority="13035">
      <formula>DK27=$B$22</formula>
    </cfRule>
  </conditionalFormatting>
  <conditionalFormatting sqref="DK27:DL28">
    <cfRule type="expression" dxfId="5879" priority="13034">
      <formula>DK27=$B$23</formula>
    </cfRule>
  </conditionalFormatting>
  <conditionalFormatting sqref="DR28:DS28">
    <cfRule type="expression" dxfId="5878" priority="12949">
      <formula>DR28=$B$8</formula>
    </cfRule>
    <cfRule type="expression" dxfId="5877" priority="12950">
      <formula>DR28=$B$24</formula>
    </cfRule>
    <cfRule type="expression" dxfId="5876" priority="12951">
      <formula>DR28=$B$18</formula>
    </cfRule>
    <cfRule type="expression" dxfId="5875" priority="12952">
      <formula>DR28=$B$3</formula>
    </cfRule>
  </conditionalFormatting>
  <conditionalFormatting sqref="DR28:DS28">
    <cfRule type="expression" dxfId="5874" priority="12936">
      <formula>DR28=$B$20</formula>
    </cfRule>
    <cfRule type="expression" dxfId="5873" priority="12937">
      <formula>DR28=$B$21</formula>
    </cfRule>
    <cfRule type="expression" dxfId="5872" priority="12938">
      <formula>DR28=$B$19</formula>
    </cfRule>
    <cfRule type="expression" dxfId="5871" priority="12939">
      <formula>DR28=$B$17</formula>
    </cfRule>
    <cfRule type="expression" dxfId="5870" priority="12940">
      <formula>DR28=$B$16</formula>
    </cfRule>
    <cfRule type="expression" dxfId="5869" priority="12941">
      <formula>DR28=$B$14</formula>
    </cfRule>
    <cfRule type="expression" dxfId="5868" priority="12942">
      <formula>DR28=$B$13</formula>
    </cfRule>
    <cfRule type="expression" dxfId="5867" priority="12943">
      <formula>DR28=$B$12</formula>
    </cfRule>
    <cfRule type="expression" dxfId="5866" priority="12944">
      <formula>DR28=$B$11</formula>
    </cfRule>
    <cfRule type="expression" dxfId="5865" priority="12945">
      <formula>DR28=$B$10</formula>
    </cfRule>
    <cfRule type="expression" dxfId="5864" priority="12946">
      <formula>DR28=$B$9</formula>
    </cfRule>
    <cfRule type="expression" dxfId="5863" priority="12947">
      <formula>DR28=$B$6</formula>
    </cfRule>
    <cfRule type="expression" dxfId="5862" priority="12948">
      <formula>"TEXT(C$16,""ddd"")='Sat'"</formula>
    </cfRule>
  </conditionalFormatting>
  <conditionalFormatting sqref="DR28:DS28">
    <cfRule type="expression" dxfId="5861" priority="12935">
      <formula>DR28=$B$22</formula>
    </cfRule>
  </conditionalFormatting>
  <conditionalFormatting sqref="DR28:DS28">
    <cfRule type="expression" dxfId="5860" priority="12934">
      <formula>DR28=$B$23</formula>
    </cfRule>
  </conditionalFormatting>
  <conditionalFormatting sqref="DR27:DS28">
    <cfRule type="expression" dxfId="5859" priority="12929">
      <formula>DR27=$B$8</formula>
    </cfRule>
    <cfRule type="expression" dxfId="5858" priority="12930">
      <formula>DR27=$B$24</formula>
    </cfRule>
    <cfRule type="expression" dxfId="5857" priority="12931">
      <formula>DR27=$B$18</formula>
    </cfRule>
    <cfRule type="expression" dxfId="5856" priority="12932">
      <formula>DR27=$B$3</formula>
    </cfRule>
  </conditionalFormatting>
  <conditionalFormatting sqref="DR27:DS28">
    <cfRule type="expression" dxfId="5855" priority="12916">
      <formula>DR27=$B$20</formula>
    </cfRule>
    <cfRule type="expression" dxfId="5854" priority="12917">
      <formula>DR27=$B$21</formula>
    </cfRule>
    <cfRule type="expression" dxfId="5853" priority="12918">
      <formula>DR27=$B$19</formula>
    </cfRule>
    <cfRule type="expression" dxfId="5852" priority="12919">
      <formula>DR27=$B$17</formula>
    </cfRule>
    <cfRule type="expression" dxfId="5851" priority="12920">
      <formula>DR27=$B$16</formula>
    </cfRule>
    <cfRule type="expression" dxfId="5850" priority="12921">
      <formula>DR27=$B$14</formula>
    </cfRule>
    <cfRule type="expression" dxfId="5849" priority="12922">
      <formula>DR27=$B$13</formula>
    </cfRule>
    <cfRule type="expression" dxfId="5848" priority="12923">
      <formula>DR27=$B$12</formula>
    </cfRule>
    <cfRule type="expression" dxfId="5847" priority="12924">
      <formula>DR27=$B$11</formula>
    </cfRule>
    <cfRule type="expression" dxfId="5846" priority="12925">
      <formula>DR27=$B$10</formula>
    </cfRule>
    <cfRule type="expression" dxfId="5845" priority="12926">
      <formula>DR27=$B$9</formula>
    </cfRule>
    <cfRule type="expression" dxfId="5844" priority="12927">
      <formula>DR27=$B$6</formula>
    </cfRule>
    <cfRule type="expression" dxfId="5843" priority="12928">
      <formula>"TEXT(C$16,""ddd"")='Sat'"</formula>
    </cfRule>
  </conditionalFormatting>
  <conditionalFormatting sqref="DR27:DS28">
    <cfRule type="expression" dxfId="5842" priority="12915">
      <formula>DR27=$B$22</formula>
    </cfRule>
  </conditionalFormatting>
  <conditionalFormatting sqref="DR27:DS28">
    <cfRule type="expression" dxfId="5841" priority="12914">
      <formula>DR27=$B$23</formula>
    </cfRule>
  </conditionalFormatting>
  <conditionalFormatting sqref="DY28:DZ28">
    <cfRule type="expression" dxfId="5840" priority="12829">
      <formula>DY28=$B$8</formula>
    </cfRule>
    <cfRule type="expression" dxfId="5839" priority="12830">
      <formula>DY28=$B$24</formula>
    </cfRule>
    <cfRule type="expression" dxfId="5838" priority="12831">
      <formula>DY28=$B$18</formula>
    </cfRule>
    <cfRule type="expression" dxfId="5837" priority="12832">
      <formula>DY28=$B$3</formula>
    </cfRule>
  </conditionalFormatting>
  <conditionalFormatting sqref="DY28:DZ28">
    <cfRule type="expression" dxfId="5836" priority="12816">
      <formula>DY28=$B$20</formula>
    </cfRule>
    <cfRule type="expression" dxfId="5835" priority="12817">
      <formula>DY28=$B$21</formula>
    </cfRule>
    <cfRule type="expression" dxfId="5834" priority="12818">
      <formula>DY28=$B$19</formula>
    </cfRule>
    <cfRule type="expression" dxfId="5833" priority="12819">
      <formula>DY28=$B$17</formula>
    </cfRule>
    <cfRule type="expression" dxfId="5832" priority="12820">
      <formula>DY28=$B$16</formula>
    </cfRule>
    <cfRule type="expression" dxfId="5831" priority="12821">
      <formula>DY28=$B$14</formula>
    </cfRule>
    <cfRule type="expression" dxfId="5830" priority="12822">
      <formula>DY28=$B$13</formula>
    </cfRule>
    <cfRule type="expression" dxfId="5829" priority="12823">
      <formula>DY28=$B$12</formula>
    </cfRule>
    <cfRule type="expression" dxfId="5828" priority="12824">
      <formula>DY28=$B$11</formula>
    </cfRule>
    <cfRule type="expression" dxfId="5827" priority="12825">
      <formula>DY28=$B$10</formula>
    </cfRule>
    <cfRule type="expression" dxfId="5826" priority="12826">
      <formula>DY28=$B$9</formula>
    </cfRule>
    <cfRule type="expression" dxfId="5825" priority="12827">
      <formula>DY28=$B$6</formula>
    </cfRule>
    <cfRule type="expression" dxfId="5824" priority="12828">
      <formula>"TEXT(C$16,""ddd"")='Sat'"</formula>
    </cfRule>
  </conditionalFormatting>
  <conditionalFormatting sqref="DY28:DZ28">
    <cfRule type="expression" dxfId="5823" priority="12815">
      <formula>DY28=$B$22</formula>
    </cfRule>
  </conditionalFormatting>
  <conditionalFormatting sqref="DY28:DZ28">
    <cfRule type="expression" dxfId="5822" priority="12814">
      <formula>DY28=$B$23</formula>
    </cfRule>
  </conditionalFormatting>
  <conditionalFormatting sqref="DY27:DZ28">
    <cfRule type="expression" dxfId="5821" priority="12809">
      <formula>DY27=$B$8</formula>
    </cfRule>
    <cfRule type="expression" dxfId="5820" priority="12810">
      <formula>DY27=$B$24</formula>
    </cfRule>
    <cfRule type="expression" dxfId="5819" priority="12811">
      <formula>DY27=$B$18</formula>
    </cfRule>
    <cfRule type="expression" dxfId="5818" priority="12812">
      <formula>DY27=$B$3</formula>
    </cfRule>
  </conditionalFormatting>
  <conditionalFormatting sqref="DY27:DZ28">
    <cfRule type="expression" dxfId="5817" priority="12796">
      <formula>DY27=$B$20</formula>
    </cfRule>
    <cfRule type="expression" dxfId="5816" priority="12797">
      <formula>DY27=$B$21</formula>
    </cfRule>
    <cfRule type="expression" dxfId="5815" priority="12798">
      <formula>DY27=$B$19</formula>
    </cfRule>
    <cfRule type="expression" dxfId="5814" priority="12799">
      <formula>DY27=$B$17</formula>
    </cfRule>
    <cfRule type="expression" dxfId="5813" priority="12800">
      <formula>DY27=$B$16</formula>
    </cfRule>
    <cfRule type="expression" dxfId="5812" priority="12801">
      <formula>DY27=$B$14</formula>
    </cfRule>
    <cfRule type="expression" dxfId="5811" priority="12802">
      <formula>DY27=$B$13</formula>
    </cfRule>
    <cfRule type="expression" dxfId="5810" priority="12803">
      <formula>DY27=$B$12</formula>
    </cfRule>
    <cfRule type="expression" dxfId="5809" priority="12804">
      <formula>DY27=$B$11</formula>
    </cfRule>
    <cfRule type="expression" dxfId="5808" priority="12805">
      <formula>DY27=$B$10</formula>
    </cfRule>
    <cfRule type="expression" dxfId="5807" priority="12806">
      <formula>DY27=$B$9</formula>
    </cfRule>
    <cfRule type="expression" dxfId="5806" priority="12807">
      <formula>DY27=$B$6</formula>
    </cfRule>
    <cfRule type="expression" dxfId="5805" priority="12808">
      <formula>"TEXT(C$16,""ddd"")='Sat'"</formula>
    </cfRule>
  </conditionalFormatting>
  <conditionalFormatting sqref="DY27:DZ28">
    <cfRule type="expression" dxfId="5804" priority="12795">
      <formula>DY27=$B$22</formula>
    </cfRule>
  </conditionalFormatting>
  <conditionalFormatting sqref="DY27:DZ28">
    <cfRule type="expression" dxfId="5803" priority="12794">
      <formula>DY27=$B$23</formula>
    </cfRule>
  </conditionalFormatting>
  <conditionalFormatting sqref="EF28:EG28">
    <cfRule type="expression" dxfId="5802" priority="12729">
      <formula>EF28=$B$8</formula>
    </cfRule>
    <cfRule type="expression" dxfId="5801" priority="12730">
      <formula>EF28=$B$24</formula>
    </cfRule>
    <cfRule type="expression" dxfId="5800" priority="12731">
      <formula>EF28=$B$18</formula>
    </cfRule>
    <cfRule type="expression" dxfId="5799" priority="12732">
      <formula>EF28=$B$3</formula>
    </cfRule>
  </conditionalFormatting>
  <conditionalFormatting sqref="EF28:EG28">
    <cfRule type="expression" dxfId="5798" priority="12716">
      <formula>EF28=$B$20</formula>
    </cfRule>
    <cfRule type="expression" dxfId="5797" priority="12717">
      <formula>EF28=$B$21</formula>
    </cfRule>
    <cfRule type="expression" dxfId="5796" priority="12718">
      <formula>EF28=$B$19</formula>
    </cfRule>
    <cfRule type="expression" dxfId="5795" priority="12719">
      <formula>EF28=$B$17</formula>
    </cfRule>
    <cfRule type="expression" dxfId="5794" priority="12720">
      <formula>EF28=$B$16</formula>
    </cfRule>
    <cfRule type="expression" dxfId="5793" priority="12721">
      <formula>EF28=$B$14</formula>
    </cfRule>
    <cfRule type="expression" dxfId="5792" priority="12722">
      <formula>EF28=$B$13</formula>
    </cfRule>
    <cfRule type="expression" dxfId="5791" priority="12723">
      <formula>EF28=$B$12</formula>
    </cfRule>
    <cfRule type="expression" dxfId="5790" priority="12724">
      <formula>EF28=$B$11</formula>
    </cfRule>
    <cfRule type="expression" dxfId="5789" priority="12725">
      <formula>EF28=$B$10</formula>
    </cfRule>
    <cfRule type="expression" dxfId="5788" priority="12726">
      <formula>EF28=$B$9</formula>
    </cfRule>
    <cfRule type="expression" dxfId="5787" priority="12727">
      <formula>EF28=$B$6</formula>
    </cfRule>
    <cfRule type="expression" dxfId="5786" priority="12728">
      <formula>"TEXT(C$16,""ddd"")='Sat'"</formula>
    </cfRule>
  </conditionalFormatting>
  <conditionalFormatting sqref="EF28:EG28">
    <cfRule type="expression" dxfId="5785" priority="12715">
      <formula>EF28=$B$22</formula>
    </cfRule>
  </conditionalFormatting>
  <conditionalFormatting sqref="EF28:EG28">
    <cfRule type="expression" dxfId="5784" priority="12714">
      <formula>EF28=$B$23</formula>
    </cfRule>
  </conditionalFormatting>
  <conditionalFormatting sqref="EF27:EG28">
    <cfRule type="expression" dxfId="5783" priority="12709">
      <formula>EF27=$B$8</formula>
    </cfRule>
    <cfRule type="expression" dxfId="5782" priority="12710">
      <formula>EF27=$B$24</formula>
    </cfRule>
    <cfRule type="expression" dxfId="5781" priority="12711">
      <formula>EF27=$B$18</formula>
    </cfRule>
    <cfRule type="expression" dxfId="5780" priority="12712">
      <formula>EF27=$B$3</formula>
    </cfRule>
  </conditionalFormatting>
  <conditionalFormatting sqref="EF27:EG28">
    <cfRule type="expression" dxfId="5779" priority="12696">
      <formula>EF27=$B$20</formula>
    </cfRule>
    <cfRule type="expression" dxfId="5778" priority="12697">
      <formula>EF27=$B$21</formula>
    </cfRule>
    <cfRule type="expression" dxfId="5777" priority="12698">
      <formula>EF27=$B$19</formula>
    </cfRule>
    <cfRule type="expression" dxfId="5776" priority="12699">
      <formula>EF27=$B$17</formula>
    </cfRule>
    <cfRule type="expression" dxfId="5775" priority="12700">
      <formula>EF27=$B$16</formula>
    </cfRule>
    <cfRule type="expression" dxfId="5774" priority="12701">
      <formula>EF27=$B$14</formula>
    </cfRule>
    <cfRule type="expression" dxfId="5773" priority="12702">
      <formula>EF27=$B$13</formula>
    </cfRule>
    <cfRule type="expression" dxfId="5772" priority="12703">
      <formula>EF27=$B$12</formula>
    </cfRule>
    <cfRule type="expression" dxfId="5771" priority="12704">
      <formula>EF27=$B$11</formula>
    </cfRule>
    <cfRule type="expression" dxfId="5770" priority="12705">
      <formula>EF27=$B$10</formula>
    </cfRule>
    <cfRule type="expression" dxfId="5769" priority="12706">
      <formula>EF27=$B$9</formula>
    </cfRule>
    <cfRule type="expression" dxfId="5768" priority="12707">
      <formula>EF27=$B$6</formula>
    </cfRule>
    <cfRule type="expression" dxfId="5767" priority="12708">
      <formula>"TEXT(C$16,""ddd"")='Sat'"</formula>
    </cfRule>
  </conditionalFormatting>
  <conditionalFormatting sqref="EF27:EG28">
    <cfRule type="expression" dxfId="5766" priority="12695">
      <formula>EF27=$B$22</formula>
    </cfRule>
  </conditionalFormatting>
  <conditionalFormatting sqref="EF27:EG28">
    <cfRule type="expression" dxfId="5765" priority="12694">
      <formula>EF27=$B$23</formula>
    </cfRule>
  </conditionalFormatting>
  <conditionalFormatting sqref="EM28:EN28">
    <cfRule type="expression" dxfId="5764" priority="12609">
      <formula>EM28=$B$8</formula>
    </cfRule>
    <cfRule type="expression" dxfId="5763" priority="12610">
      <formula>EM28=$B$24</formula>
    </cfRule>
    <cfRule type="expression" dxfId="5762" priority="12611">
      <formula>EM28=$B$18</formula>
    </cfRule>
    <cfRule type="expression" dxfId="5761" priority="12612">
      <formula>EM28=$B$3</formula>
    </cfRule>
  </conditionalFormatting>
  <conditionalFormatting sqref="EM28:EN28">
    <cfRule type="expression" dxfId="5760" priority="12596">
      <formula>EM28=$B$20</formula>
    </cfRule>
    <cfRule type="expression" dxfId="5759" priority="12597">
      <formula>EM28=$B$21</formula>
    </cfRule>
    <cfRule type="expression" dxfId="5758" priority="12598">
      <formula>EM28=$B$19</formula>
    </cfRule>
    <cfRule type="expression" dxfId="5757" priority="12599">
      <formula>EM28=$B$17</formula>
    </cfRule>
    <cfRule type="expression" dxfId="5756" priority="12600">
      <formula>EM28=$B$16</formula>
    </cfRule>
    <cfRule type="expression" dxfId="5755" priority="12601">
      <formula>EM28=$B$14</formula>
    </cfRule>
    <cfRule type="expression" dxfId="5754" priority="12602">
      <formula>EM28=$B$13</formula>
    </cfRule>
    <cfRule type="expression" dxfId="5753" priority="12603">
      <formula>EM28=$B$12</formula>
    </cfRule>
    <cfRule type="expression" dxfId="5752" priority="12604">
      <formula>EM28=$B$11</formula>
    </cfRule>
    <cfRule type="expression" dxfId="5751" priority="12605">
      <formula>EM28=$B$10</formula>
    </cfRule>
    <cfRule type="expression" dxfId="5750" priority="12606">
      <formula>EM28=$B$9</formula>
    </cfRule>
    <cfRule type="expression" dxfId="5749" priority="12607">
      <formula>EM28=$B$6</formula>
    </cfRule>
    <cfRule type="expression" dxfId="5748" priority="12608">
      <formula>"TEXT(C$16,""ddd"")='Sat'"</formula>
    </cfRule>
  </conditionalFormatting>
  <conditionalFormatting sqref="EM28:EN28">
    <cfRule type="expression" dxfId="5747" priority="12595">
      <formula>EM28=$B$22</formula>
    </cfRule>
  </conditionalFormatting>
  <conditionalFormatting sqref="EM28:EN28">
    <cfRule type="expression" dxfId="5746" priority="12594">
      <formula>EM28=$B$23</formula>
    </cfRule>
  </conditionalFormatting>
  <conditionalFormatting sqref="EM27:EN28">
    <cfRule type="expression" dxfId="5745" priority="12589">
      <formula>EM27=$B$8</formula>
    </cfRule>
    <cfRule type="expression" dxfId="5744" priority="12590">
      <formula>EM27=$B$24</formula>
    </cfRule>
    <cfRule type="expression" dxfId="5743" priority="12591">
      <formula>EM27=$B$18</formula>
    </cfRule>
    <cfRule type="expression" dxfId="5742" priority="12592">
      <formula>EM27=$B$3</formula>
    </cfRule>
  </conditionalFormatting>
  <conditionalFormatting sqref="EM27:EN28">
    <cfRule type="expression" dxfId="5741" priority="12576">
      <formula>EM27=$B$20</formula>
    </cfRule>
    <cfRule type="expression" dxfId="5740" priority="12577">
      <formula>EM27=$B$21</formula>
    </cfRule>
    <cfRule type="expression" dxfId="5739" priority="12578">
      <formula>EM27=$B$19</formula>
    </cfRule>
    <cfRule type="expression" dxfId="5738" priority="12579">
      <formula>EM27=$B$17</formula>
    </cfRule>
    <cfRule type="expression" dxfId="5737" priority="12580">
      <formula>EM27=$B$16</formula>
    </cfRule>
    <cfRule type="expression" dxfId="5736" priority="12581">
      <formula>EM27=$B$14</formula>
    </cfRule>
    <cfRule type="expression" dxfId="5735" priority="12582">
      <formula>EM27=$B$13</formula>
    </cfRule>
    <cfRule type="expression" dxfId="5734" priority="12583">
      <formula>EM27=$B$12</formula>
    </cfRule>
    <cfRule type="expression" dxfId="5733" priority="12584">
      <formula>EM27=$B$11</formula>
    </cfRule>
    <cfRule type="expression" dxfId="5732" priority="12585">
      <formula>EM27=$B$10</formula>
    </cfRule>
    <cfRule type="expression" dxfId="5731" priority="12586">
      <formula>EM27=$B$9</formula>
    </cfRule>
    <cfRule type="expression" dxfId="5730" priority="12587">
      <formula>EM27=$B$6</formula>
    </cfRule>
    <cfRule type="expression" dxfId="5729" priority="12588">
      <formula>"TEXT(C$16,""ddd"")='Sat'"</formula>
    </cfRule>
  </conditionalFormatting>
  <conditionalFormatting sqref="EM27:EN28">
    <cfRule type="expression" dxfId="5728" priority="12575">
      <formula>EM27=$B$22</formula>
    </cfRule>
  </conditionalFormatting>
  <conditionalFormatting sqref="EM27:EN28">
    <cfRule type="expression" dxfId="5727" priority="12574">
      <formula>EM27=$B$23</formula>
    </cfRule>
  </conditionalFormatting>
  <conditionalFormatting sqref="ET28">
    <cfRule type="expression" dxfId="5726" priority="12489">
      <formula>ET28=$B$8</formula>
    </cfRule>
    <cfRule type="expression" dxfId="5725" priority="12490">
      <formula>ET28=$B$24</formula>
    </cfRule>
    <cfRule type="expression" dxfId="5724" priority="12491">
      <formula>ET28=$B$18</formula>
    </cfRule>
    <cfRule type="expression" dxfId="5723" priority="12492">
      <formula>ET28=$B$3</formula>
    </cfRule>
  </conditionalFormatting>
  <conditionalFormatting sqref="ET28">
    <cfRule type="expression" dxfId="5722" priority="12476">
      <formula>ET28=$B$20</formula>
    </cfRule>
    <cfRule type="expression" dxfId="5721" priority="12477">
      <formula>ET28=$B$21</formula>
    </cfRule>
    <cfRule type="expression" dxfId="5720" priority="12478">
      <formula>ET28=$B$19</formula>
    </cfRule>
    <cfRule type="expression" dxfId="5719" priority="12479">
      <formula>ET28=$B$17</formula>
    </cfRule>
    <cfRule type="expression" dxfId="5718" priority="12480">
      <formula>ET28=$B$16</formula>
    </cfRule>
    <cfRule type="expression" dxfId="5717" priority="12481">
      <formula>ET28=$B$14</formula>
    </cfRule>
    <cfRule type="expression" dxfId="5716" priority="12482">
      <formula>ET28=$B$13</formula>
    </cfRule>
    <cfRule type="expression" dxfId="5715" priority="12483">
      <formula>ET28=$B$12</formula>
    </cfRule>
    <cfRule type="expression" dxfId="5714" priority="12484">
      <formula>ET28=$B$11</formula>
    </cfRule>
    <cfRule type="expression" dxfId="5713" priority="12485">
      <formula>ET28=$B$10</formula>
    </cfRule>
    <cfRule type="expression" dxfId="5712" priority="12486">
      <formula>ET28=$B$9</formula>
    </cfRule>
    <cfRule type="expression" dxfId="5711" priority="12487">
      <formula>ET28=$B$6</formula>
    </cfRule>
    <cfRule type="expression" dxfId="5710" priority="12488">
      <formula>"TEXT(C$16,""ddd"")='Sat'"</formula>
    </cfRule>
  </conditionalFormatting>
  <conditionalFormatting sqref="ET28">
    <cfRule type="expression" dxfId="5709" priority="12475">
      <formula>ET28=$B$22</formula>
    </cfRule>
  </conditionalFormatting>
  <conditionalFormatting sqref="ET28">
    <cfRule type="expression" dxfId="5708" priority="12474">
      <formula>ET28=$B$23</formula>
    </cfRule>
  </conditionalFormatting>
  <conditionalFormatting sqref="ET27:ET28">
    <cfRule type="expression" dxfId="5707" priority="12469">
      <formula>ET27=$B$8</formula>
    </cfRule>
    <cfRule type="expression" dxfId="5706" priority="12470">
      <formula>ET27=$B$24</formula>
    </cfRule>
    <cfRule type="expression" dxfId="5705" priority="12471">
      <formula>ET27=$B$18</formula>
    </cfRule>
    <cfRule type="expression" dxfId="5704" priority="12472">
      <formula>ET27=$B$3</formula>
    </cfRule>
  </conditionalFormatting>
  <conditionalFormatting sqref="ET27:ET28">
    <cfRule type="expression" dxfId="5703" priority="12456">
      <formula>ET27=$B$20</formula>
    </cfRule>
    <cfRule type="expression" dxfId="5702" priority="12457">
      <formula>ET27=$B$21</formula>
    </cfRule>
    <cfRule type="expression" dxfId="5701" priority="12458">
      <formula>ET27=$B$19</formula>
    </cfRule>
    <cfRule type="expression" dxfId="5700" priority="12459">
      <formula>ET27=$B$17</formula>
    </cfRule>
    <cfRule type="expression" dxfId="5699" priority="12460">
      <formula>ET27=$B$16</formula>
    </cfRule>
    <cfRule type="expression" dxfId="5698" priority="12461">
      <formula>ET27=$B$14</formula>
    </cfRule>
    <cfRule type="expression" dxfId="5697" priority="12462">
      <formula>ET27=$B$13</formula>
    </cfRule>
    <cfRule type="expression" dxfId="5696" priority="12463">
      <formula>ET27=$B$12</formula>
    </cfRule>
    <cfRule type="expression" dxfId="5695" priority="12464">
      <formula>ET27=$B$11</formula>
    </cfRule>
    <cfRule type="expression" dxfId="5694" priority="12465">
      <formula>ET27=$B$10</formula>
    </cfRule>
    <cfRule type="expression" dxfId="5693" priority="12466">
      <formula>ET27=$B$9</formula>
    </cfRule>
    <cfRule type="expression" dxfId="5692" priority="12467">
      <formula>ET27=$B$6</formula>
    </cfRule>
    <cfRule type="expression" dxfId="5691" priority="12468">
      <formula>"TEXT(C$16,""ddd"")='Sat'"</formula>
    </cfRule>
  </conditionalFormatting>
  <conditionalFormatting sqref="ET27:ET28">
    <cfRule type="expression" dxfId="5690" priority="12455">
      <formula>ET27=$B$22</formula>
    </cfRule>
  </conditionalFormatting>
  <conditionalFormatting sqref="ET27:ET28">
    <cfRule type="expression" dxfId="5689" priority="12454">
      <formula>ET27=$B$23</formula>
    </cfRule>
  </conditionalFormatting>
  <conditionalFormatting sqref="FA28:FB28">
    <cfRule type="expression" dxfId="5688" priority="12369">
      <formula>FA28=$B$8</formula>
    </cfRule>
    <cfRule type="expression" dxfId="5687" priority="12370">
      <formula>FA28=$B$24</formula>
    </cfRule>
    <cfRule type="expression" dxfId="5686" priority="12371">
      <formula>FA28=$B$18</formula>
    </cfRule>
    <cfRule type="expression" dxfId="5685" priority="12372">
      <formula>FA28=$B$3</formula>
    </cfRule>
  </conditionalFormatting>
  <conditionalFormatting sqref="FA28:FB28">
    <cfRule type="expression" dxfId="5684" priority="12356">
      <formula>FA28=$B$20</formula>
    </cfRule>
    <cfRule type="expression" dxfId="5683" priority="12357">
      <formula>FA28=$B$21</formula>
    </cfRule>
    <cfRule type="expression" dxfId="5682" priority="12358">
      <formula>FA28=$B$19</formula>
    </cfRule>
    <cfRule type="expression" dxfId="5681" priority="12359">
      <formula>FA28=$B$17</formula>
    </cfRule>
    <cfRule type="expression" dxfId="5680" priority="12360">
      <formula>FA28=$B$16</formula>
    </cfRule>
    <cfRule type="expression" dxfId="5679" priority="12361">
      <formula>FA28=$B$14</formula>
    </cfRule>
    <cfRule type="expression" dxfId="5678" priority="12362">
      <formula>FA28=$B$13</formula>
    </cfRule>
    <cfRule type="expression" dxfId="5677" priority="12363">
      <formula>FA28=$B$12</formula>
    </cfRule>
    <cfRule type="expression" dxfId="5676" priority="12364">
      <formula>FA28=$B$11</formula>
    </cfRule>
    <cfRule type="expression" dxfId="5675" priority="12365">
      <formula>FA28=$B$10</formula>
    </cfRule>
    <cfRule type="expression" dxfId="5674" priority="12366">
      <formula>FA28=$B$9</formula>
    </cfRule>
    <cfRule type="expression" dxfId="5673" priority="12367">
      <formula>FA28=$B$6</formula>
    </cfRule>
    <cfRule type="expression" dxfId="5672" priority="12368">
      <formula>"TEXT(C$16,""ddd"")='Sat'"</formula>
    </cfRule>
  </conditionalFormatting>
  <conditionalFormatting sqref="FA28:FB28">
    <cfRule type="expression" dxfId="5671" priority="12355">
      <formula>FA28=$B$22</formula>
    </cfRule>
  </conditionalFormatting>
  <conditionalFormatting sqref="FA28:FB28">
    <cfRule type="expression" dxfId="5670" priority="12354">
      <formula>FA28=$B$23</formula>
    </cfRule>
  </conditionalFormatting>
  <conditionalFormatting sqref="FA27:FB28">
    <cfRule type="expression" dxfId="5669" priority="12349">
      <formula>FA27=$B$8</formula>
    </cfRule>
    <cfRule type="expression" dxfId="5668" priority="12350">
      <formula>FA27=$B$24</formula>
    </cfRule>
    <cfRule type="expression" dxfId="5667" priority="12351">
      <formula>FA27=$B$18</formula>
    </cfRule>
    <cfRule type="expression" dxfId="5666" priority="12352">
      <formula>FA27=$B$3</formula>
    </cfRule>
  </conditionalFormatting>
  <conditionalFormatting sqref="FA27:FB28">
    <cfRule type="expression" dxfId="5665" priority="12336">
      <formula>FA27=$B$20</formula>
    </cfRule>
    <cfRule type="expression" dxfId="5664" priority="12337">
      <formula>FA27=$B$21</formula>
    </cfRule>
    <cfRule type="expression" dxfId="5663" priority="12338">
      <formula>FA27=$B$19</formula>
    </cfRule>
    <cfRule type="expression" dxfId="5662" priority="12339">
      <formula>FA27=$B$17</formula>
    </cfRule>
    <cfRule type="expression" dxfId="5661" priority="12340">
      <formula>FA27=$B$16</formula>
    </cfRule>
    <cfRule type="expression" dxfId="5660" priority="12341">
      <formula>FA27=$B$14</formula>
    </cfRule>
    <cfRule type="expression" dxfId="5659" priority="12342">
      <formula>FA27=$B$13</formula>
    </cfRule>
    <cfRule type="expression" dxfId="5658" priority="12343">
      <formula>FA27=$B$12</formula>
    </cfRule>
    <cfRule type="expression" dxfId="5657" priority="12344">
      <formula>FA27=$B$11</formula>
    </cfRule>
    <cfRule type="expression" dxfId="5656" priority="12345">
      <formula>FA27=$B$10</formula>
    </cfRule>
    <cfRule type="expression" dxfId="5655" priority="12346">
      <formula>FA27=$B$9</formula>
    </cfRule>
    <cfRule type="expression" dxfId="5654" priority="12347">
      <formula>FA27=$B$6</formula>
    </cfRule>
    <cfRule type="expression" dxfId="5653" priority="12348">
      <formula>"TEXT(C$16,""ddd"")='Sat'"</formula>
    </cfRule>
  </conditionalFormatting>
  <conditionalFormatting sqref="FA27:FB28">
    <cfRule type="expression" dxfId="5652" priority="12335">
      <formula>FA27=$B$22</formula>
    </cfRule>
  </conditionalFormatting>
  <conditionalFormatting sqref="FA27:FB28">
    <cfRule type="expression" dxfId="5651" priority="12334">
      <formula>FA27=$B$23</formula>
    </cfRule>
  </conditionalFormatting>
  <conditionalFormatting sqref="FH28:FI28">
    <cfRule type="expression" dxfId="5650" priority="12249">
      <formula>FH28=$B$8</formula>
    </cfRule>
    <cfRule type="expression" dxfId="5649" priority="12250">
      <formula>FH28=$B$24</formula>
    </cfRule>
    <cfRule type="expression" dxfId="5648" priority="12251">
      <formula>FH28=$B$18</formula>
    </cfRule>
    <cfRule type="expression" dxfId="5647" priority="12252">
      <formula>FH28=$B$3</formula>
    </cfRule>
  </conditionalFormatting>
  <conditionalFormatting sqref="FH28:FI28">
    <cfRule type="expression" dxfId="5646" priority="12236">
      <formula>FH28=$B$20</formula>
    </cfRule>
    <cfRule type="expression" dxfId="5645" priority="12237">
      <formula>FH28=$B$21</formula>
    </cfRule>
    <cfRule type="expression" dxfId="5644" priority="12238">
      <formula>FH28=$B$19</formula>
    </cfRule>
    <cfRule type="expression" dxfId="5643" priority="12239">
      <formula>FH28=$B$17</formula>
    </cfRule>
    <cfRule type="expression" dxfId="5642" priority="12240">
      <formula>FH28=$B$16</formula>
    </cfRule>
    <cfRule type="expression" dxfId="5641" priority="12241">
      <formula>FH28=$B$14</formula>
    </cfRule>
    <cfRule type="expression" dxfId="5640" priority="12242">
      <formula>FH28=$B$13</formula>
    </cfRule>
    <cfRule type="expression" dxfId="5639" priority="12243">
      <formula>FH28=$B$12</formula>
    </cfRule>
    <cfRule type="expression" dxfId="5638" priority="12244">
      <formula>FH28=$B$11</formula>
    </cfRule>
    <cfRule type="expression" dxfId="5637" priority="12245">
      <formula>FH28=$B$10</formula>
    </cfRule>
    <cfRule type="expression" dxfId="5636" priority="12246">
      <formula>FH28=$B$9</formula>
    </cfRule>
    <cfRule type="expression" dxfId="5635" priority="12247">
      <formula>FH28=$B$6</formula>
    </cfRule>
    <cfRule type="expression" dxfId="5634" priority="12248">
      <formula>"TEXT(C$16,""ddd"")='Sat'"</formula>
    </cfRule>
  </conditionalFormatting>
  <conditionalFormatting sqref="FH28:FI28">
    <cfRule type="expression" dxfId="5633" priority="12235">
      <formula>FH28=$B$22</formula>
    </cfRule>
  </conditionalFormatting>
  <conditionalFormatting sqref="FH28:FI28">
    <cfRule type="expression" dxfId="5632" priority="12234">
      <formula>FH28=$B$23</formula>
    </cfRule>
  </conditionalFormatting>
  <conditionalFormatting sqref="FH27:FI28">
    <cfRule type="expression" dxfId="5631" priority="12229">
      <formula>FH27=$B$8</formula>
    </cfRule>
    <cfRule type="expression" dxfId="5630" priority="12230">
      <formula>FH27=$B$24</formula>
    </cfRule>
    <cfRule type="expression" dxfId="5629" priority="12231">
      <formula>FH27=$B$18</formula>
    </cfRule>
    <cfRule type="expression" dxfId="5628" priority="12232">
      <formula>FH27=$B$3</formula>
    </cfRule>
  </conditionalFormatting>
  <conditionalFormatting sqref="FH27:FI28">
    <cfRule type="expression" dxfId="5627" priority="12216">
      <formula>FH27=$B$20</formula>
    </cfRule>
    <cfRule type="expression" dxfId="5626" priority="12217">
      <formula>FH27=$B$21</formula>
    </cfRule>
    <cfRule type="expression" dxfId="5625" priority="12218">
      <formula>FH27=$B$19</formula>
    </cfRule>
    <cfRule type="expression" dxfId="5624" priority="12219">
      <formula>FH27=$B$17</formula>
    </cfRule>
    <cfRule type="expression" dxfId="5623" priority="12220">
      <formula>FH27=$B$16</formula>
    </cfRule>
    <cfRule type="expression" dxfId="5622" priority="12221">
      <formula>FH27=$B$14</formula>
    </cfRule>
    <cfRule type="expression" dxfId="5621" priority="12222">
      <formula>FH27=$B$13</formula>
    </cfRule>
    <cfRule type="expression" dxfId="5620" priority="12223">
      <formula>FH27=$B$12</formula>
    </cfRule>
    <cfRule type="expression" dxfId="5619" priority="12224">
      <formula>FH27=$B$11</formula>
    </cfRule>
    <cfRule type="expression" dxfId="5618" priority="12225">
      <formula>FH27=$B$10</formula>
    </cfRule>
    <cfRule type="expression" dxfId="5617" priority="12226">
      <formula>FH27=$B$9</formula>
    </cfRule>
    <cfRule type="expression" dxfId="5616" priority="12227">
      <formula>FH27=$B$6</formula>
    </cfRule>
    <cfRule type="expression" dxfId="5615" priority="12228">
      <formula>"TEXT(C$16,""ddd"")='Sat'"</formula>
    </cfRule>
  </conditionalFormatting>
  <conditionalFormatting sqref="FH27:FI28">
    <cfRule type="expression" dxfId="5614" priority="12215">
      <formula>FH27=$B$22</formula>
    </cfRule>
  </conditionalFormatting>
  <conditionalFormatting sqref="FH27:FI28">
    <cfRule type="expression" dxfId="5613" priority="12214">
      <formula>FH27=$B$23</formula>
    </cfRule>
  </conditionalFormatting>
  <conditionalFormatting sqref="FO28:FP28">
    <cfRule type="expression" dxfId="5612" priority="12129">
      <formula>FO28=$B$8</formula>
    </cfRule>
    <cfRule type="expression" dxfId="5611" priority="12130">
      <formula>FO28=$B$24</formula>
    </cfRule>
    <cfRule type="expression" dxfId="5610" priority="12131">
      <formula>FO28=$B$18</formula>
    </cfRule>
    <cfRule type="expression" dxfId="5609" priority="12132">
      <formula>FO28=$B$3</formula>
    </cfRule>
  </conditionalFormatting>
  <conditionalFormatting sqref="FO28:FP28">
    <cfRule type="expression" dxfId="5608" priority="12116">
      <formula>FO28=$B$20</formula>
    </cfRule>
    <cfRule type="expression" dxfId="5607" priority="12117">
      <formula>FO28=$B$21</formula>
    </cfRule>
    <cfRule type="expression" dxfId="5606" priority="12118">
      <formula>FO28=$B$19</formula>
    </cfRule>
    <cfRule type="expression" dxfId="5605" priority="12119">
      <formula>FO28=$B$17</formula>
    </cfRule>
    <cfRule type="expression" dxfId="5604" priority="12120">
      <formula>FO28=$B$16</formula>
    </cfRule>
    <cfRule type="expression" dxfId="5603" priority="12121">
      <formula>FO28=$B$14</formula>
    </cfRule>
    <cfRule type="expression" dxfId="5602" priority="12122">
      <formula>FO28=$B$13</formula>
    </cfRule>
    <cfRule type="expression" dxfId="5601" priority="12123">
      <formula>FO28=$B$12</formula>
    </cfRule>
    <cfRule type="expression" dxfId="5600" priority="12124">
      <formula>FO28=$B$11</formula>
    </cfRule>
    <cfRule type="expression" dxfId="5599" priority="12125">
      <formula>FO28=$B$10</formula>
    </cfRule>
    <cfRule type="expression" dxfId="5598" priority="12126">
      <formula>FO28=$B$9</formula>
    </cfRule>
    <cfRule type="expression" dxfId="5597" priority="12127">
      <formula>FO28=$B$6</formula>
    </cfRule>
    <cfRule type="expression" dxfId="5596" priority="12128">
      <formula>"TEXT(C$16,""ddd"")='Sat'"</formula>
    </cfRule>
  </conditionalFormatting>
  <conditionalFormatting sqref="FO28:FP28">
    <cfRule type="expression" dxfId="5595" priority="12115">
      <formula>FO28=$B$22</formula>
    </cfRule>
  </conditionalFormatting>
  <conditionalFormatting sqref="FO28:FP28">
    <cfRule type="expression" dxfId="5594" priority="12114">
      <formula>FO28=$B$23</formula>
    </cfRule>
  </conditionalFormatting>
  <conditionalFormatting sqref="FO27:FP28">
    <cfRule type="expression" dxfId="5593" priority="12109">
      <formula>FO27=$B$8</formula>
    </cfRule>
    <cfRule type="expression" dxfId="5592" priority="12110">
      <formula>FO27=$B$24</formula>
    </cfRule>
    <cfRule type="expression" dxfId="5591" priority="12111">
      <formula>FO27=$B$18</formula>
    </cfRule>
    <cfRule type="expression" dxfId="5590" priority="12112">
      <formula>FO27=$B$3</formula>
    </cfRule>
  </conditionalFormatting>
  <conditionalFormatting sqref="FO27:FP28">
    <cfRule type="expression" dxfId="5589" priority="12096">
      <formula>FO27=$B$20</formula>
    </cfRule>
    <cfRule type="expression" dxfId="5588" priority="12097">
      <formula>FO27=$B$21</formula>
    </cfRule>
    <cfRule type="expression" dxfId="5587" priority="12098">
      <formula>FO27=$B$19</formula>
    </cfRule>
    <cfRule type="expression" dxfId="5586" priority="12099">
      <formula>FO27=$B$17</formula>
    </cfRule>
    <cfRule type="expression" dxfId="5585" priority="12100">
      <formula>FO27=$B$16</formula>
    </cfRule>
    <cfRule type="expression" dxfId="5584" priority="12101">
      <formula>FO27=$B$14</formula>
    </cfRule>
    <cfRule type="expression" dxfId="5583" priority="12102">
      <formula>FO27=$B$13</formula>
    </cfRule>
    <cfRule type="expression" dxfId="5582" priority="12103">
      <formula>FO27=$B$12</formula>
    </cfRule>
    <cfRule type="expression" dxfId="5581" priority="12104">
      <formula>FO27=$B$11</formula>
    </cfRule>
    <cfRule type="expression" dxfId="5580" priority="12105">
      <formula>FO27=$B$10</formula>
    </cfRule>
    <cfRule type="expression" dxfId="5579" priority="12106">
      <formula>FO27=$B$9</formula>
    </cfRule>
    <cfRule type="expression" dxfId="5578" priority="12107">
      <formula>FO27=$B$6</formula>
    </cfRule>
    <cfRule type="expression" dxfId="5577" priority="12108">
      <formula>"TEXT(C$16,""ddd"")='Sat'"</formula>
    </cfRule>
  </conditionalFormatting>
  <conditionalFormatting sqref="FO27:FP28">
    <cfRule type="expression" dxfId="5576" priority="12095">
      <formula>FO27=$B$22</formula>
    </cfRule>
  </conditionalFormatting>
  <conditionalFormatting sqref="FO27:FP28">
    <cfRule type="expression" dxfId="5575" priority="12094">
      <formula>FO27=$B$23</formula>
    </cfRule>
  </conditionalFormatting>
  <conditionalFormatting sqref="FV28:FW28">
    <cfRule type="expression" dxfId="5574" priority="12009">
      <formula>FV28=$B$8</formula>
    </cfRule>
    <cfRule type="expression" dxfId="5573" priority="12010">
      <formula>FV28=$B$24</formula>
    </cfRule>
    <cfRule type="expression" dxfId="5572" priority="12011">
      <formula>FV28=$B$18</formula>
    </cfRule>
    <cfRule type="expression" dxfId="5571" priority="12012">
      <formula>FV28=$B$3</formula>
    </cfRule>
  </conditionalFormatting>
  <conditionalFormatting sqref="FV28:FW28">
    <cfRule type="expression" dxfId="5570" priority="11996">
      <formula>FV28=$B$20</formula>
    </cfRule>
    <cfRule type="expression" dxfId="5569" priority="11997">
      <formula>FV28=$B$21</formula>
    </cfRule>
    <cfRule type="expression" dxfId="5568" priority="11998">
      <formula>FV28=$B$19</formula>
    </cfRule>
    <cfRule type="expression" dxfId="5567" priority="11999">
      <formula>FV28=$B$17</formula>
    </cfRule>
    <cfRule type="expression" dxfId="5566" priority="12000">
      <formula>FV28=$B$16</formula>
    </cfRule>
    <cfRule type="expression" dxfId="5565" priority="12001">
      <formula>FV28=$B$14</formula>
    </cfRule>
    <cfRule type="expression" dxfId="5564" priority="12002">
      <formula>FV28=$B$13</formula>
    </cfRule>
    <cfRule type="expression" dxfId="5563" priority="12003">
      <formula>FV28=$B$12</formula>
    </cfRule>
    <cfRule type="expression" dxfId="5562" priority="12004">
      <formula>FV28=$B$11</formula>
    </cfRule>
    <cfRule type="expression" dxfId="5561" priority="12005">
      <formula>FV28=$B$10</formula>
    </cfRule>
    <cfRule type="expression" dxfId="5560" priority="12006">
      <formula>FV28=$B$9</formula>
    </cfRule>
    <cfRule type="expression" dxfId="5559" priority="12007">
      <formula>FV28=$B$6</formula>
    </cfRule>
    <cfRule type="expression" dxfId="5558" priority="12008">
      <formula>"TEXT(C$16,""ddd"")='Sat'"</formula>
    </cfRule>
  </conditionalFormatting>
  <conditionalFormatting sqref="FV28:FW28">
    <cfRule type="expression" dxfId="5557" priority="11995">
      <formula>FV28=$B$22</formula>
    </cfRule>
  </conditionalFormatting>
  <conditionalFormatting sqref="FV28:FW28">
    <cfRule type="expression" dxfId="5556" priority="11994">
      <formula>FV28=$B$23</formula>
    </cfRule>
  </conditionalFormatting>
  <conditionalFormatting sqref="FV27:FW28">
    <cfRule type="expression" dxfId="5555" priority="11989">
      <formula>FV27=$B$8</formula>
    </cfRule>
    <cfRule type="expression" dxfId="5554" priority="11990">
      <formula>FV27=$B$24</formula>
    </cfRule>
    <cfRule type="expression" dxfId="5553" priority="11991">
      <formula>FV27=$B$18</formula>
    </cfRule>
    <cfRule type="expression" dxfId="5552" priority="11992">
      <formula>FV27=$B$3</formula>
    </cfRule>
  </conditionalFormatting>
  <conditionalFormatting sqref="FV27:FW28">
    <cfRule type="expression" dxfId="5551" priority="11976">
      <formula>FV27=$B$20</formula>
    </cfRule>
    <cfRule type="expression" dxfId="5550" priority="11977">
      <formula>FV27=$B$21</formula>
    </cfRule>
    <cfRule type="expression" dxfId="5549" priority="11978">
      <formula>FV27=$B$19</formula>
    </cfRule>
    <cfRule type="expression" dxfId="5548" priority="11979">
      <formula>FV27=$B$17</formula>
    </cfRule>
    <cfRule type="expression" dxfId="5547" priority="11980">
      <formula>FV27=$B$16</formula>
    </cfRule>
    <cfRule type="expression" dxfId="5546" priority="11981">
      <formula>FV27=$B$14</formula>
    </cfRule>
    <cfRule type="expression" dxfId="5545" priority="11982">
      <formula>FV27=$B$13</formula>
    </cfRule>
    <cfRule type="expression" dxfId="5544" priority="11983">
      <formula>FV27=$B$12</formula>
    </cfRule>
    <cfRule type="expression" dxfId="5543" priority="11984">
      <formula>FV27=$B$11</formula>
    </cfRule>
    <cfRule type="expression" dxfId="5542" priority="11985">
      <formula>FV27=$B$10</formula>
    </cfRule>
    <cfRule type="expression" dxfId="5541" priority="11986">
      <formula>FV27=$B$9</formula>
    </cfRule>
    <cfRule type="expression" dxfId="5540" priority="11987">
      <formula>FV27=$B$6</formula>
    </cfRule>
    <cfRule type="expression" dxfId="5539" priority="11988">
      <formula>"TEXT(C$16,""ddd"")='Sat'"</formula>
    </cfRule>
  </conditionalFormatting>
  <conditionalFormatting sqref="FV27:FW28">
    <cfRule type="expression" dxfId="5538" priority="11975">
      <formula>FV27=$B$22</formula>
    </cfRule>
  </conditionalFormatting>
  <conditionalFormatting sqref="FV27:FW28">
    <cfRule type="expression" dxfId="5537" priority="11974">
      <formula>FV27=$B$23</formula>
    </cfRule>
  </conditionalFormatting>
  <conditionalFormatting sqref="GC28:GD28">
    <cfRule type="expression" dxfId="5536" priority="11889">
      <formula>GC28=$B$8</formula>
    </cfRule>
    <cfRule type="expression" dxfId="5535" priority="11890">
      <formula>GC28=$B$24</formula>
    </cfRule>
    <cfRule type="expression" dxfId="5534" priority="11891">
      <formula>GC28=$B$18</formula>
    </cfRule>
    <cfRule type="expression" dxfId="5533" priority="11892">
      <formula>GC28=$B$3</formula>
    </cfRule>
  </conditionalFormatting>
  <conditionalFormatting sqref="GC28:GD28">
    <cfRule type="expression" dxfId="5532" priority="11876">
      <formula>GC28=$B$20</formula>
    </cfRule>
    <cfRule type="expression" dxfId="5531" priority="11877">
      <formula>GC28=$B$21</formula>
    </cfRule>
    <cfRule type="expression" dxfId="5530" priority="11878">
      <formula>GC28=$B$19</formula>
    </cfRule>
    <cfRule type="expression" dxfId="5529" priority="11879">
      <formula>GC28=$B$17</formula>
    </cfRule>
    <cfRule type="expression" dxfId="5528" priority="11880">
      <formula>GC28=$B$16</formula>
    </cfRule>
    <cfRule type="expression" dxfId="5527" priority="11881">
      <formula>GC28=$B$14</formula>
    </cfRule>
    <cfRule type="expression" dxfId="5526" priority="11882">
      <formula>GC28=$B$13</formula>
    </cfRule>
    <cfRule type="expression" dxfId="5525" priority="11883">
      <formula>GC28=$B$12</formula>
    </cfRule>
    <cfRule type="expression" dxfId="5524" priority="11884">
      <formula>GC28=$B$11</formula>
    </cfRule>
    <cfRule type="expression" dxfId="5523" priority="11885">
      <formula>GC28=$B$10</formula>
    </cfRule>
    <cfRule type="expression" dxfId="5522" priority="11886">
      <formula>GC28=$B$9</formula>
    </cfRule>
    <cfRule type="expression" dxfId="5521" priority="11887">
      <formula>GC28=$B$6</formula>
    </cfRule>
    <cfRule type="expression" dxfId="5520" priority="11888">
      <formula>"TEXT(C$16,""ddd"")='Sat'"</formula>
    </cfRule>
  </conditionalFormatting>
  <conditionalFormatting sqref="GC28:GD28">
    <cfRule type="expression" dxfId="5519" priority="11875">
      <formula>GC28=$B$22</formula>
    </cfRule>
  </conditionalFormatting>
  <conditionalFormatting sqref="GC28:GD28">
    <cfRule type="expression" dxfId="5518" priority="11874">
      <formula>GC28=$B$23</formula>
    </cfRule>
  </conditionalFormatting>
  <conditionalFormatting sqref="GC27:GD28">
    <cfRule type="expression" dxfId="5517" priority="11869">
      <formula>GC27=$B$8</formula>
    </cfRule>
    <cfRule type="expression" dxfId="5516" priority="11870">
      <formula>GC27=$B$24</formula>
    </cfRule>
    <cfRule type="expression" dxfId="5515" priority="11871">
      <formula>GC27=$B$18</formula>
    </cfRule>
    <cfRule type="expression" dxfId="5514" priority="11872">
      <formula>GC27=$B$3</formula>
    </cfRule>
  </conditionalFormatting>
  <conditionalFormatting sqref="GC27:GD28">
    <cfRule type="expression" dxfId="5513" priority="11856">
      <formula>GC27=$B$20</formula>
    </cfRule>
    <cfRule type="expression" dxfId="5512" priority="11857">
      <formula>GC27=$B$21</formula>
    </cfRule>
    <cfRule type="expression" dxfId="5511" priority="11858">
      <formula>GC27=$B$19</formula>
    </cfRule>
    <cfRule type="expression" dxfId="5510" priority="11859">
      <formula>GC27=$B$17</formula>
    </cfRule>
    <cfRule type="expression" dxfId="5509" priority="11860">
      <formula>GC27=$B$16</formula>
    </cfRule>
    <cfRule type="expression" dxfId="5508" priority="11861">
      <formula>GC27=$B$14</formula>
    </cfRule>
    <cfRule type="expression" dxfId="5507" priority="11862">
      <formula>GC27=$B$13</formula>
    </cfRule>
    <cfRule type="expression" dxfId="5506" priority="11863">
      <formula>GC27=$B$12</formula>
    </cfRule>
    <cfRule type="expression" dxfId="5505" priority="11864">
      <formula>GC27=$B$11</formula>
    </cfRule>
    <cfRule type="expression" dxfId="5504" priority="11865">
      <formula>GC27=$B$10</formula>
    </cfRule>
    <cfRule type="expression" dxfId="5503" priority="11866">
      <formula>GC27=$B$9</formula>
    </cfRule>
    <cfRule type="expression" dxfId="5502" priority="11867">
      <formula>GC27=$B$6</formula>
    </cfRule>
    <cfRule type="expression" dxfId="5501" priority="11868">
      <formula>"TEXT(C$16,""ddd"")='Sat'"</formula>
    </cfRule>
  </conditionalFormatting>
  <conditionalFormatting sqref="GC27:GD28">
    <cfRule type="expression" dxfId="5500" priority="11855">
      <formula>GC27=$B$22</formula>
    </cfRule>
  </conditionalFormatting>
  <conditionalFormatting sqref="GC27:GD28">
    <cfRule type="expression" dxfId="5499" priority="11854">
      <formula>GC27=$B$23</formula>
    </cfRule>
  </conditionalFormatting>
  <conditionalFormatting sqref="GJ28:GK28">
    <cfRule type="expression" dxfId="5498" priority="11769">
      <formula>GJ28=$B$8</formula>
    </cfRule>
    <cfRule type="expression" dxfId="5497" priority="11770">
      <formula>GJ28=$B$24</formula>
    </cfRule>
    <cfRule type="expression" dxfId="5496" priority="11771">
      <formula>GJ28=$B$18</formula>
    </cfRule>
    <cfRule type="expression" dxfId="5495" priority="11772">
      <formula>GJ28=$B$3</formula>
    </cfRule>
  </conditionalFormatting>
  <conditionalFormatting sqref="GJ28:GK28">
    <cfRule type="expression" dxfId="5494" priority="11756">
      <formula>GJ28=$B$20</formula>
    </cfRule>
    <cfRule type="expression" dxfId="5493" priority="11757">
      <formula>GJ28=$B$21</formula>
    </cfRule>
    <cfRule type="expression" dxfId="5492" priority="11758">
      <formula>GJ28=$B$19</formula>
    </cfRule>
    <cfRule type="expression" dxfId="5491" priority="11759">
      <formula>GJ28=$B$17</formula>
    </cfRule>
    <cfRule type="expression" dxfId="5490" priority="11760">
      <formula>GJ28=$B$16</formula>
    </cfRule>
    <cfRule type="expression" dxfId="5489" priority="11761">
      <formula>GJ28=$B$14</formula>
    </cfRule>
    <cfRule type="expression" dxfId="5488" priority="11762">
      <formula>GJ28=$B$13</formula>
    </cfRule>
    <cfRule type="expression" dxfId="5487" priority="11763">
      <formula>GJ28=$B$12</formula>
    </cfRule>
    <cfRule type="expression" dxfId="5486" priority="11764">
      <formula>GJ28=$B$11</formula>
    </cfRule>
    <cfRule type="expression" dxfId="5485" priority="11765">
      <formula>GJ28=$B$10</formula>
    </cfRule>
    <cfRule type="expression" dxfId="5484" priority="11766">
      <formula>GJ28=$B$9</formula>
    </cfRule>
    <cfRule type="expression" dxfId="5483" priority="11767">
      <formula>GJ28=$B$6</formula>
    </cfRule>
    <cfRule type="expression" dxfId="5482" priority="11768">
      <formula>"TEXT(C$16,""ddd"")='Sat'"</formula>
    </cfRule>
  </conditionalFormatting>
  <conditionalFormatting sqref="GJ28:GK28">
    <cfRule type="expression" dxfId="5481" priority="11755">
      <formula>GJ28=$B$22</formula>
    </cfRule>
  </conditionalFormatting>
  <conditionalFormatting sqref="GJ28:GK28">
    <cfRule type="expression" dxfId="5480" priority="11754">
      <formula>GJ28=$B$23</formula>
    </cfRule>
  </conditionalFormatting>
  <conditionalFormatting sqref="GJ27:GK28">
    <cfRule type="expression" dxfId="5479" priority="11749">
      <formula>GJ27=$B$8</formula>
    </cfRule>
    <cfRule type="expression" dxfId="5478" priority="11750">
      <formula>GJ27=$B$24</formula>
    </cfRule>
    <cfRule type="expression" dxfId="5477" priority="11751">
      <formula>GJ27=$B$18</formula>
    </cfRule>
    <cfRule type="expression" dxfId="5476" priority="11752">
      <formula>GJ27=$B$3</formula>
    </cfRule>
  </conditionalFormatting>
  <conditionalFormatting sqref="GJ27:GK28">
    <cfRule type="expression" dxfId="5475" priority="11736">
      <formula>GJ27=$B$20</formula>
    </cfRule>
    <cfRule type="expression" dxfId="5474" priority="11737">
      <formula>GJ27=$B$21</formula>
    </cfRule>
    <cfRule type="expression" dxfId="5473" priority="11738">
      <formula>GJ27=$B$19</formula>
    </cfRule>
    <cfRule type="expression" dxfId="5472" priority="11739">
      <formula>GJ27=$B$17</formula>
    </cfRule>
    <cfRule type="expression" dxfId="5471" priority="11740">
      <formula>GJ27=$B$16</formula>
    </cfRule>
    <cfRule type="expression" dxfId="5470" priority="11741">
      <formula>GJ27=$B$14</formula>
    </cfRule>
    <cfRule type="expression" dxfId="5469" priority="11742">
      <formula>GJ27=$B$13</formula>
    </cfRule>
    <cfRule type="expression" dxfId="5468" priority="11743">
      <formula>GJ27=$B$12</formula>
    </cfRule>
    <cfRule type="expression" dxfId="5467" priority="11744">
      <formula>GJ27=$B$11</formula>
    </cfRule>
    <cfRule type="expression" dxfId="5466" priority="11745">
      <formula>GJ27=$B$10</formula>
    </cfRule>
    <cfRule type="expression" dxfId="5465" priority="11746">
      <formula>GJ27=$B$9</formula>
    </cfRule>
    <cfRule type="expression" dxfId="5464" priority="11747">
      <formula>GJ27=$B$6</formula>
    </cfRule>
    <cfRule type="expression" dxfId="5463" priority="11748">
      <formula>"TEXT(C$16,""ddd"")='Sat'"</formula>
    </cfRule>
  </conditionalFormatting>
  <conditionalFormatting sqref="GJ27:GK28">
    <cfRule type="expression" dxfId="5462" priority="11735">
      <formula>GJ27=$B$22</formula>
    </cfRule>
  </conditionalFormatting>
  <conditionalFormatting sqref="GJ27:GK28">
    <cfRule type="expression" dxfId="5461" priority="11734">
      <formula>GJ27=$B$23</formula>
    </cfRule>
  </conditionalFormatting>
  <conditionalFormatting sqref="GQ28:GR28">
    <cfRule type="expression" dxfId="5460" priority="11649">
      <formula>GQ28=$B$8</formula>
    </cfRule>
    <cfRule type="expression" dxfId="5459" priority="11650">
      <formula>GQ28=$B$24</formula>
    </cfRule>
    <cfRule type="expression" dxfId="5458" priority="11651">
      <formula>GQ28=$B$18</formula>
    </cfRule>
    <cfRule type="expression" dxfId="5457" priority="11652">
      <formula>GQ28=$B$3</formula>
    </cfRule>
  </conditionalFormatting>
  <conditionalFormatting sqref="GQ28:GR28">
    <cfRule type="expression" dxfId="5456" priority="11636">
      <formula>GQ28=$B$20</formula>
    </cfRule>
    <cfRule type="expression" dxfId="5455" priority="11637">
      <formula>GQ28=$B$21</formula>
    </cfRule>
    <cfRule type="expression" dxfId="5454" priority="11638">
      <formula>GQ28=$B$19</formula>
    </cfRule>
    <cfRule type="expression" dxfId="5453" priority="11639">
      <formula>GQ28=$B$17</formula>
    </cfRule>
    <cfRule type="expression" dxfId="5452" priority="11640">
      <formula>GQ28=$B$16</formula>
    </cfRule>
    <cfRule type="expression" dxfId="5451" priority="11641">
      <formula>GQ28=$B$14</formula>
    </cfRule>
    <cfRule type="expression" dxfId="5450" priority="11642">
      <formula>GQ28=$B$13</formula>
    </cfRule>
    <cfRule type="expression" dxfId="5449" priority="11643">
      <formula>GQ28=$B$12</formula>
    </cfRule>
    <cfRule type="expression" dxfId="5448" priority="11644">
      <formula>GQ28=$B$11</formula>
    </cfRule>
    <cfRule type="expression" dxfId="5447" priority="11645">
      <formula>GQ28=$B$10</formula>
    </cfRule>
    <cfRule type="expression" dxfId="5446" priority="11646">
      <formula>GQ28=$B$9</formula>
    </cfRule>
    <cfRule type="expression" dxfId="5445" priority="11647">
      <formula>GQ28=$B$6</formula>
    </cfRule>
    <cfRule type="expression" dxfId="5444" priority="11648">
      <formula>"TEXT(C$16,""ddd"")='Sat'"</formula>
    </cfRule>
  </conditionalFormatting>
  <conditionalFormatting sqref="GQ28:GR28">
    <cfRule type="expression" dxfId="5443" priority="11635">
      <formula>GQ28=$B$22</formula>
    </cfRule>
  </conditionalFormatting>
  <conditionalFormatting sqref="GQ28:GR28">
    <cfRule type="expression" dxfId="5442" priority="11634">
      <formula>GQ28=$B$23</formula>
    </cfRule>
  </conditionalFormatting>
  <conditionalFormatting sqref="GQ27:GR28">
    <cfRule type="expression" dxfId="5441" priority="11629">
      <formula>GQ27=$B$8</formula>
    </cfRule>
    <cfRule type="expression" dxfId="5440" priority="11630">
      <formula>GQ27=$B$24</formula>
    </cfRule>
    <cfRule type="expression" dxfId="5439" priority="11631">
      <formula>GQ27=$B$18</formula>
    </cfRule>
    <cfRule type="expression" dxfId="5438" priority="11632">
      <formula>GQ27=$B$3</formula>
    </cfRule>
  </conditionalFormatting>
  <conditionalFormatting sqref="GQ27:GR28">
    <cfRule type="expression" dxfId="5437" priority="11616">
      <formula>GQ27=$B$20</formula>
    </cfRule>
    <cfRule type="expression" dxfId="5436" priority="11617">
      <formula>GQ27=$B$21</formula>
    </cfRule>
    <cfRule type="expression" dxfId="5435" priority="11618">
      <formula>GQ27=$B$19</formula>
    </cfRule>
    <cfRule type="expression" dxfId="5434" priority="11619">
      <formula>GQ27=$B$17</formula>
    </cfRule>
    <cfRule type="expression" dxfId="5433" priority="11620">
      <formula>GQ27=$B$16</formula>
    </cfRule>
    <cfRule type="expression" dxfId="5432" priority="11621">
      <formula>GQ27=$B$14</formula>
    </cfRule>
    <cfRule type="expression" dxfId="5431" priority="11622">
      <formula>GQ27=$B$13</formula>
    </cfRule>
    <cfRule type="expression" dxfId="5430" priority="11623">
      <formula>GQ27=$B$12</formula>
    </cfRule>
    <cfRule type="expression" dxfId="5429" priority="11624">
      <formula>GQ27=$B$11</formula>
    </cfRule>
    <cfRule type="expression" dxfId="5428" priority="11625">
      <formula>GQ27=$B$10</formula>
    </cfRule>
    <cfRule type="expression" dxfId="5427" priority="11626">
      <formula>GQ27=$B$9</formula>
    </cfRule>
    <cfRule type="expression" dxfId="5426" priority="11627">
      <formula>GQ27=$B$6</formula>
    </cfRule>
    <cfRule type="expression" dxfId="5425" priority="11628">
      <formula>"TEXT(C$16,""ddd"")='Sat'"</formula>
    </cfRule>
  </conditionalFormatting>
  <conditionalFormatting sqref="GQ27:GR28">
    <cfRule type="expression" dxfId="5424" priority="11615">
      <formula>GQ27=$B$22</formula>
    </cfRule>
  </conditionalFormatting>
  <conditionalFormatting sqref="GQ27:GR28">
    <cfRule type="expression" dxfId="5423" priority="11614">
      <formula>GQ27=$B$23</formula>
    </cfRule>
  </conditionalFormatting>
  <conditionalFormatting sqref="GX28:GY28">
    <cfRule type="expression" dxfId="5422" priority="11529">
      <formula>GX28=$B$8</formula>
    </cfRule>
    <cfRule type="expression" dxfId="5421" priority="11530">
      <formula>GX28=$B$24</formula>
    </cfRule>
    <cfRule type="expression" dxfId="5420" priority="11531">
      <formula>GX28=$B$18</formula>
    </cfRule>
    <cfRule type="expression" dxfId="5419" priority="11532">
      <formula>GX28=$B$3</formula>
    </cfRule>
  </conditionalFormatting>
  <conditionalFormatting sqref="GX28:GY28">
    <cfRule type="expression" dxfId="5418" priority="11516">
      <formula>GX28=$B$20</formula>
    </cfRule>
    <cfRule type="expression" dxfId="5417" priority="11517">
      <formula>GX28=$B$21</formula>
    </cfRule>
    <cfRule type="expression" dxfId="5416" priority="11518">
      <formula>GX28=$B$19</formula>
    </cfRule>
    <cfRule type="expression" dxfId="5415" priority="11519">
      <formula>GX28=$B$17</formula>
    </cfRule>
    <cfRule type="expression" dxfId="5414" priority="11520">
      <formula>GX28=$B$16</formula>
    </cfRule>
    <cfRule type="expression" dxfId="5413" priority="11521">
      <formula>GX28=$B$14</formula>
    </cfRule>
    <cfRule type="expression" dxfId="5412" priority="11522">
      <formula>GX28=$B$13</formula>
    </cfRule>
    <cfRule type="expression" dxfId="5411" priority="11523">
      <formula>GX28=$B$12</formula>
    </cfRule>
    <cfRule type="expression" dxfId="5410" priority="11524">
      <formula>GX28=$B$11</formula>
    </cfRule>
    <cfRule type="expression" dxfId="5409" priority="11525">
      <formula>GX28=$B$10</formula>
    </cfRule>
    <cfRule type="expression" dxfId="5408" priority="11526">
      <formula>GX28=$B$9</formula>
    </cfRule>
    <cfRule type="expression" dxfId="5407" priority="11527">
      <formula>GX28=$B$6</formula>
    </cfRule>
    <cfRule type="expression" dxfId="5406" priority="11528">
      <formula>"TEXT(C$16,""ddd"")='Sat'"</formula>
    </cfRule>
  </conditionalFormatting>
  <conditionalFormatting sqref="GX28:GY28">
    <cfRule type="expression" dxfId="5405" priority="11515">
      <formula>GX28=$B$22</formula>
    </cfRule>
  </conditionalFormatting>
  <conditionalFormatting sqref="GX28:GY28">
    <cfRule type="expression" dxfId="5404" priority="11514">
      <formula>GX28=$B$23</formula>
    </cfRule>
  </conditionalFormatting>
  <conditionalFormatting sqref="GX27:GY28">
    <cfRule type="expression" dxfId="5403" priority="11509">
      <formula>GX27=$B$8</formula>
    </cfRule>
    <cfRule type="expression" dxfId="5402" priority="11510">
      <formula>GX27=$B$24</formula>
    </cfRule>
    <cfRule type="expression" dxfId="5401" priority="11511">
      <formula>GX27=$B$18</formula>
    </cfRule>
    <cfRule type="expression" dxfId="5400" priority="11512">
      <formula>GX27=$B$3</formula>
    </cfRule>
  </conditionalFormatting>
  <conditionalFormatting sqref="GX27:GY28">
    <cfRule type="expression" dxfId="5399" priority="11496">
      <formula>GX27=$B$20</formula>
    </cfRule>
    <cfRule type="expression" dxfId="5398" priority="11497">
      <formula>GX27=$B$21</formula>
    </cfRule>
    <cfRule type="expression" dxfId="5397" priority="11498">
      <formula>GX27=$B$19</formula>
    </cfRule>
    <cfRule type="expression" dxfId="5396" priority="11499">
      <formula>GX27=$B$17</formula>
    </cfRule>
    <cfRule type="expression" dxfId="5395" priority="11500">
      <formula>GX27=$B$16</formula>
    </cfRule>
    <cfRule type="expression" dxfId="5394" priority="11501">
      <formula>GX27=$B$14</formula>
    </cfRule>
    <cfRule type="expression" dxfId="5393" priority="11502">
      <formula>GX27=$B$13</formula>
    </cfRule>
    <cfRule type="expression" dxfId="5392" priority="11503">
      <formula>GX27=$B$12</formula>
    </cfRule>
    <cfRule type="expression" dxfId="5391" priority="11504">
      <formula>GX27=$B$11</formula>
    </cfRule>
    <cfRule type="expression" dxfId="5390" priority="11505">
      <formula>GX27=$B$10</formula>
    </cfRule>
    <cfRule type="expression" dxfId="5389" priority="11506">
      <formula>GX27=$B$9</formula>
    </cfRule>
    <cfRule type="expression" dxfId="5388" priority="11507">
      <formula>GX27=$B$6</formula>
    </cfRule>
    <cfRule type="expression" dxfId="5387" priority="11508">
      <formula>"TEXT(C$16,""ddd"")='Sat'"</formula>
    </cfRule>
  </conditionalFormatting>
  <conditionalFormatting sqref="GX27:GY28">
    <cfRule type="expression" dxfId="5386" priority="11495">
      <formula>GX27=$B$22</formula>
    </cfRule>
  </conditionalFormatting>
  <conditionalFormatting sqref="GX27:GY28">
    <cfRule type="expression" dxfId="5385" priority="11494">
      <formula>GX27=$B$23</formula>
    </cfRule>
  </conditionalFormatting>
  <conditionalFormatting sqref="HE28:HF28">
    <cfRule type="expression" dxfId="5384" priority="11409">
      <formula>HE28=$B$8</formula>
    </cfRule>
    <cfRule type="expression" dxfId="5383" priority="11410">
      <formula>HE28=$B$24</formula>
    </cfRule>
    <cfRule type="expression" dxfId="5382" priority="11411">
      <formula>HE28=$B$18</formula>
    </cfRule>
    <cfRule type="expression" dxfId="5381" priority="11412">
      <formula>HE28=$B$3</formula>
    </cfRule>
  </conditionalFormatting>
  <conditionalFormatting sqref="HE28:HF28">
    <cfRule type="expression" dxfId="5380" priority="11396">
      <formula>HE28=$B$20</formula>
    </cfRule>
    <cfRule type="expression" dxfId="5379" priority="11397">
      <formula>HE28=$B$21</formula>
    </cfRule>
    <cfRule type="expression" dxfId="5378" priority="11398">
      <formula>HE28=$B$19</formula>
    </cfRule>
    <cfRule type="expression" dxfId="5377" priority="11399">
      <formula>HE28=$B$17</formula>
    </cfRule>
    <cfRule type="expression" dxfId="5376" priority="11400">
      <formula>HE28=$B$16</formula>
    </cfRule>
    <cfRule type="expression" dxfId="5375" priority="11401">
      <formula>HE28=$B$14</formula>
    </cfRule>
    <cfRule type="expression" dxfId="5374" priority="11402">
      <formula>HE28=$B$13</formula>
    </cfRule>
    <cfRule type="expression" dxfId="5373" priority="11403">
      <formula>HE28=$B$12</formula>
    </cfRule>
    <cfRule type="expression" dxfId="5372" priority="11404">
      <formula>HE28=$B$11</formula>
    </cfRule>
    <cfRule type="expression" dxfId="5371" priority="11405">
      <formula>HE28=$B$10</formula>
    </cfRule>
    <cfRule type="expression" dxfId="5370" priority="11406">
      <formula>HE28=$B$9</formula>
    </cfRule>
    <cfRule type="expression" dxfId="5369" priority="11407">
      <formula>HE28=$B$6</formula>
    </cfRule>
    <cfRule type="expression" dxfId="5368" priority="11408">
      <formula>"TEXT(C$16,""ddd"")='Sat'"</formula>
    </cfRule>
  </conditionalFormatting>
  <conditionalFormatting sqref="HE28:HF28">
    <cfRule type="expression" dxfId="5367" priority="11395">
      <formula>HE28=$B$22</formula>
    </cfRule>
  </conditionalFormatting>
  <conditionalFormatting sqref="HE28:HF28">
    <cfRule type="expression" dxfId="5366" priority="11394">
      <formula>HE28=$B$23</formula>
    </cfRule>
  </conditionalFormatting>
  <conditionalFormatting sqref="HE27:HF28">
    <cfRule type="expression" dxfId="5365" priority="11389">
      <formula>HE27=$B$8</formula>
    </cfRule>
    <cfRule type="expression" dxfId="5364" priority="11390">
      <formula>HE27=$B$24</formula>
    </cfRule>
    <cfRule type="expression" dxfId="5363" priority="11391">
      <formula>HE27=$B$18</formula>
    </cfRule>
    <cfRule type="expression" dxfId="5362" priority="11392">
      <formula>HE27=$B$3</formula>
    </cfRule>
  </conditionalFormatting>
  <conditionalFormatting sqref="HE27:HF28">
    <cfRule type="expression" dxfId="5361" priority="11376">
      <formula>HE27=$B$20</formula>
    </cfRule>
    <cfRule type="expression" dxfId="5360" priority="11377">
      <formula>HE27=$B$21</formula>
    </cfRule>
    <cfRule type="expression" dxfId="5359" priority="11378">
      <formula>HE27=$B$19</formula>
    </cfRule>
    <cfRule type="expression" dxfId="5358" priority="11379">
      <formula>HE27=$B$17</formula>
    </cfRule>
    <cfRule type="expression" dxfId="5357" priority="11380">
      <formula>HE27=$B$16</formula>
    </cfRule>
    <cfRule type="expression" dxfId="5356" priority="11381">
      <formula>HE27=$B$14</formula>
    </cfRule>
    <cfRule type="expression" dxfId="5355" priority="11382">
      <formula>HE27=$B$13</formula>
    </cfRule>
    <cfRule type="expression" dxfId="5354" priority="11383">
      <formula>HE27=$B$12</formula>
    </cfRule>
    <cfRule type="expression" dxfId="5353" priority="11384">
      <formula>HE27=$B$11</formula>
    </cfRule>
    <cfRule type="expression" dxfId="5352" priority="11385">
      <formula>HE27=$B$10</formula>
    </cfRule>
    <cfRule type="expression" dxfId="5351" priority="11386">
      <formula>HE27=$B$9</formula>
    </cfRule>
    <cfRule type="expression" dxfId="5350" priority="11387">
      <formula>HE27=$B$6</formula>
    </cfRule>
    <cfRule type="expression" dxfId="5349" priority="11388">
      <formula>"TEXT(C$16,""ddd"")='Sat'"</formula>
    </cfRule>
  </conditionalFormatting>
  <conditionalFormatting sqref="HE27:HF28">
    <cfRule type="expression" dxfId="5348" priority="11375">
      <formula>HE27=$B$22</formula>
    </cfRule>
  </conditionalFormatting>
  <conditionalFormatting sqref="HE27:HF28">
    <cfRule type="expression" dxfId="5347" priority="11374">
      <formula>HE27=$B$23</formula>
    </cfRule>
  </conditionalFormatting>
  <conditionalFormatting sqref="HL28:HM28">
    <cfRule type="expression" dxfId="5346" priority="11329">
      <formula>HL28=$B$8</formula>
    </cfRule>
    <cfRule type="expression" dxfId="5345" priority="11330">
      <formula>HL28=$B$24</formula>
    </cfRule>
    <cfRule type="expression" dxfId="5344" priority="11331">
      <formula>HL28=$B$18</formula>
    </cfRule>
    <cfRule type="expression" dxfId="5343" priority="11332">
      <formula>HL28=$B$3</formula>
    </cfRule>
  </conditionalFormatting>
  <conditionalFormatting sqref="HL28:HM28">
    <cfRule type="expression" dxfId="5342" priority="11316">
      <formula>HL28=$B$20</formula>
    </cfRule>
    <cfRule type="expression" dxfId="5341" priority="11317">
      <formula>HL28=$B$21</formula>
    </cfRule>
    <cfRule type="expression" dxfId="5340" priority="11318">
      <formula>HL28=$B$19</formula>
    </cfRule>
    <cfRule type="expression" dxfId="5339" priority="11319">
      <formula>HL28=$B$17</formula>
    </cfRule>
    <cfRule type="expression" dxfId="5338" priority="11320">
      <formula>HL28=$B$16</formula>
    </cfRule>
    <cfRule type="expression" dxfId="5337" priority="11321">
      <formula>HL28=$B$14</formula>
    </cfRule>
    <cfRule type="expression" dxfId="5336" priority="11322">
      <formula>HL28=$B$13</formula>
    </cfRule>
    <cfRule type="expression" dxfId="5335" priority="11323">
      <formula>HL28=$B$12</formula>
    </cfRule>
    <cfRule type="expression" dxfId="5334" priority="11324">
      <formula>HL28=$B$11</formula>
    </cfRule>
    <cfRule type="expression" dxfId="5333" priority="11325">
      <formula>HL28=$B$10</formula>
    </cfRule>
    <cfRule type="expression" dxfId="5332" priority="11326">
      <formula>HL28=$B$9</formula>
    </cfRule>
    <cfRule type="expression" dxfId="5331" priority="11327">
      <formula>HL28=$B$6</formula>
    </cfRule>
    <cfRule type="expression" dxfId="5330" priority="11328">
      <formula>"TEXT(C$16,""ddd"")='Sat'"</formula>
    </cfRule>
  </conditionalFormatting>
  <conditionalFormatting sqref="HL28:HM28">
    <cfRule type="expression" dxfId="5329" priority="11315">
      <formula>HL28=$B$22</formula>
    </cfRule>
  </conditionalFormatting>
  <conditionalFormatting sqref="HL28:HM28">
    <cfRule type="expression" dxfId="5328" priority="11314">
      <formula>HL28=$B$23</formula>
    </cfRule>
  </conditionalFormatting>
  <conditionalFormatting sqref="HL27:HM28">
    <cfRule type="expression" dxfId="5327" priority="11309">
      <formula>HL27=$B$8</formula>
    </cfRule>
    <cfRule type="expression" dxfId="5326" priority="11310">
      <formula>HL27=$B$24</formula>
    </cfRule>
    <cfRule type="expression" dxfId="5325" priority="11311">
      <formula>HL27=$B$18</formula>
    </cfRule>
    <cfRule type="expression" dxfId="5324" priority="11312">
      <formula>HL27=$B$3</formula>
    </cfRule>
  </conditionalFormatting>
  <conditionalFormatting sqref="HL27:HM28">
    <cfRule type="expression" dxfId="5323" priority="11296">
      <formula>HL27=$B$20</formula>
    </cfRule>
    <cfRule type="expression" dxfId="5322" priority="11297">
      <formula>HL27=$B$21</formula>
    </cfRule>
    <cfRule type="expression" dxfId="5321" priority="11298">
      <formula>HL27=$B$19</formula>
    </cfRule>
    <cfRule type="expression" dxfId="5320" priority="11299">
      <formula>HL27=$B$17</formula>
    </cfRule>
    <cfRule type="expression" dxfId="5319" priority="11300">
      <formula>HL27=$B$16</formula>
    </cfRule>
    <cfRule type="expression" dxfId="5318" priority="11301">
      <formula>HL27=$B$14</formula>
    </cfRule>
    <cfRule type="expression" dxfId="5317" priority="11302">
      <formula>HL27=$B$13</formula>
    </cfRule>
    <cfRule type="expression" dxfId="5316" priority="11303">
      <formula>HL27=$B$12</formula>
    </cfRule>
    <cfRule type="expression" dxfId="5315" priority="11304">
      <formula>HL27=$B$11</formula>
    </cfRule>
    <cfRule type="expression" dxfId="5314" priority="11305">
      <formula>HL27=$B$10</formula>
    </cfRule>
    <cfRule type="expression" dxfId="5313" priority="11306">
      <formula>HL27=$B$9</formula>
    </cfRule>
    <cfRule type="expression" dxfId="5312" priority="11307">
      <formula>HL27=$B$6</formula>
    </cfRule>
    <cfRule type="expression" dxfId="5311" priority="11308">
      <formula>"TEXT(C$16,""ddd"")='Sat'"</formula>
    </cfRule>
  </conditionalFormatting>
  <conditionalFormatting sqref="HL27:HM28">
    <cfRule type="expression" dxfId="5310" priority="11295">
      <formula>HL27=$B$22</formula>
    </cfRule>
  </conditionalFormatting>
  <conditionalFormatting sqref="HL27:HM28">
    <cfRule type="expression" dxfId="5309" priority="11294">
      <formula>HL27=$B$23</formula>
    </cfRule>
  </conditionalFormatting>
  <conditionalFormatting sqref="HW27">
    <cfRule type="expression" dxfId="5308" priority="11249">
      <formula>HW27=$B$8</formula>
    </cfRule>
    <cfRule type="expression" dxfId="5307" priority="11250">
      <formula>HW27=$B$24</formula>
    </cfRule>
    <cfRule type="expression" dxfId="5306" priority="11251">
      <formula>HW27=$B$18</formula>
    </cfRule>
    <cfRule type="expression" dxfId="5305" priority="11252">
      <formula>HW27=$B$3</formula>
    </cfRule>
  </conditionalFormatting>
  <conditionalFormatting sqref="HW27">
    <cfRule type="expression" dxfId="5304" priority="11236">
      <formula>HW27=$B$20</formula>
    </cfRule>
    <cfRule type="expression" dxfId="5303" priority="11237">
      <formula>HW27=$B$21</formula>
    </cfRule>
    <cfRule type="expression" dxfId="5302" priority="11238">
      <formula>HW27=$B$19</formula>
    </cfRule>
    <cfRule type="expression" dxfId="5301" priority="11239">
      <formula>HW27=$B$17</formula>
    </cfRule>
    <cfRule type="expression" dxfId="5300" priority="11240">
      <formula>HW27=$B$16</formula>
    </cfRule>
    <cfRule type="expression" dxfId="5299" priority="11241">
      <formula>HW27=$B$14</formula>
    </cfRule>
    <cfRule type="expression" dxfId="5298" priority="11242">
      <formula>HW27=$B$13</formula>
    </cfRule>
    <cfRule type="expression" dxfId="5297" priority="11243">
      <formula>HW27=$B$12</formula>
    </cfRule>
    <cfRule type="expression" dxfId="5296" priority="11244">
      <formula>HW27=$B$11</formula>
    </cfRule>
    <cfRule type="expression" dxfId="5295" priority="11245">
      <formula>HW27=$B$10</formula>
    </cfRule>
    <cfRule type="expression" dxfId="5294" priority="11246">
      <formula>HW27=$B$9</formula>
    </cfRule>
    <cfRule type="expression" dxfId="5293" priority="11247">
      <formula>HW27=$B$6</formula>
    </cfRule>
    <cfRule type="expression" dxfId="5292" priority="11248">
      <formula>"TEXT(C$16,""ddd"")='Sat'"</formula>
    </cfRule>
  </conditionalFormatting>
  <conditionalFormatting sqref="HW27">
    <cfRule type="expression" dxfId="5291" priority="11235">
      <formula>HW27=$B$22</formula>
    </cfRule>
  </conditionalFormatting>
  <conditionalFormatting sqref="HW27">
    <cfRule type="expression" dxfId="5290" priority="11234">
      <formula>HW27=$B$23</formula>
    </cfRule>
  </conditionalFormatting>
  <conditionalFormatting sqref="HS28:HT28">
    <cfRule type="expression" dxfId="5289" priority="11209">
      <formula>HS28=$B$8</formula>
    </cfRule>
    <cfRule type="expression" dxfId="5288" priority="11210">
      <formula>HS28=$B$24</formula>
    </cfRule>
    <cfRule type="expression" dxfId="5287" priority="11211">
      <formula>HS28=$B$18</formula>
    </cfRule>
    <cfRule type="expression" dxfId="5286" priority="11212">
      <formula>HS28=$B$3</formula>
    </cfRule>
  </conditionalFormatting>
  <conditionalFormatting sqref="HS28:HT28">
    <cfRule type="expression" dxfId="5285" priority="11196">
      <formula>HS28=$B$20</formula>
    </cfRule>
    <cfRule type="expression" dxfId="5284" priority="11197">
      <formula>HS28=$B$21</formula>
    </cfRule>
    <cfRule type="expression" dxfId="5283" priority="11198">
      <formula>HS28=$B$19</formula>
    </cfRule>
    <cfRule type="expression" dxfId="5282" priority="11199">
      <formula>HS28=$B$17</formula>
    </cfRule>
    <cfRule type="expression" dxfId="5281" priority="11200">
      <formula>HS28=$B$16</formula>
    </cfRule>
    <cfRule type="expression" dxfId="5280" priority="11201">
      <formula>HS28=$B$14</formula>
    </cfRule>
    <cfRule type="expression" dxfId="5279" priority="11202">
      <formula>HS28=$B$13</formula>
    </cfRule>
    <cfRule type="expression" dxfId="5278" priority="11203">
      <formula>HS28=$B$12</formula>
    </cfRule>
    <cfRule type="expression" dxfId="5277" priority="11204">
      <formula>HS28=$B$11</formula>
    </cfRule>
    <cfRule type="expression" dxfId="5276" priority="11205">
      <formula>HS28=$B$10</formula>
    </cfRule>
    <cfRule type="expression" dxfId="5275" priority="11206">
      <formula>HS28=$B$9</formula>
    </cfRule>
    <cfRule type="expression" dxfId="5274" priority="11207">
      <formula>HS28=$B$6</formula>
    </cfRule>
    <cfRule type="expression" dxfId="5273" priority="11208">
      <formula>"TEXT(C$16,""ddd"")='Sat'"</formula>
    </cfRule>
  </conditionalFormatting>
  <conditionalFormatting sqref="HS28:HT28">
    <cfRule type="expression" dxfId="5272" priority="11195">
      <formula>HS28=$B$22</formula>
    </cfRule>
  </conditionalFormatting>
  <conditionalFormatting sqref="HS28:HT28">
    <cfRule type="expression" dxfId="5271" priority="11194">
      <formula>HS28=$B$23</formula>
    </cfRule>
  </conditionalFormatting>
  <conditionalFormatting sqref="HS27:HT28">
    <cfRule type="expression" dxfId="5270" priority="11189">
      <formula>HS27=$B$8</formula>
    </cfRule>
    <cfRule type="expression" dxfId="5269" priority="11190">
      <formula>HS27=$B$24</formula>
    </cfRule>
    <cfRule type="expression" dxfId="5268" priority="11191">
      <formula>HS27=$B$18</formula>
    </cfRule>
    <cfRule type="expression" dxfId="5267" priority="11192">
      <formula>HS27=$B$3</formula>
    </cfRule>
  </conditionalFormatting>
  <conditionalFormatting sqref="HS27:HT28">
    <cfRule type="expression" dxfId="5266" priority="11176">
      <formula>HS27=$B$20</formula>
    </cfRule>
    <cfRule type="expression" dxfId="5265" priority="11177">
      <formula>HS27=$B$21</formula>
    </cfRule>
    <cfRule type="expression" dxfId="5264" priority="11178">
      <formula>HS27=$B$19</formula>
    </cfRule>
    <cfRule type="expression" dxfId="5263" priority="11179">
      <formula>HS27=$B$17</formula>
    </cfRule>
    <cfRule type="expression" dxfId="5262" priority="11180">
      <formula>HS27=$B$16</formula>
    </cfRule>
    <cfRule type="expression" dxfId="5261" priority="11181">
      <formula>HS27=$B$14</formula>
    </cfRule>
    <cfRule type="expression" dxfId="5260" priority="11182">
      <formula>HS27=$B$13</formula>
    </cfRule>
    <cfRule type="expression" dxfId="5259" priority="11183">
      <formula>HS27=$B$12</formula>
    </cfRule>
    <cfRule type="expression" dxfId="5258" priority="11184">
      <formula>HS27=$B$11</formula>
    </cfRule>
    <cfRule type="expression" dxfId="5257" priority="11185">
      <formula>HS27=$B$10</formula>
    </cfRule>
    <cfRule type="expression" dxfId="5256" priority="11186">
      <formula>HS27=$B$9</formula>
    </cfRule>
    <cfRule type="expression" dxfId="5255" priority="11187">
      <formula>HS27=$B$6</formula>
    </cfRule>
    <cfRule type="expression" dxfId="5254" priority="11188">
      <formula>"TEXT(C$16,""ddd"")='Sat'"</formula>
    </cfRule>
  </conditionalFormatting>
  <conditionalFormatting sqref="HS27:HT28">
    <cfRule type="expression" dxfId="5253" priority="11175">
      <formula>HS27=$B$22</formula>
    </cfRule>
  </conditionalFormatting>
  <conditionalFormatting sqref="HS27:HT28">
    <cfRule type="expression" dxfId="5252" priority="11174">
      <formula>HS27=$B$23</formula>
    </cfRule>
  </conditionalFormatting>
  <conditionalFormatting sqref="HZ28:IA28">
    <cfRule type="expression" dxfId="5251" priority="11089">
      <formula>HZ28=$B$8</formula>
    </cfRule>
    <cfRule type="expression" dxfId="5250" priority="11090">
      <formula>HZ28=$B$24</formula>
    </cfRule>
    <cfRule type="expression" dxfId="5249" priority="11091">
      <formula>HZ28=$B$18</formula>
    </cfRule>
    <cfRule type="expression" dxfId="5248" priority="11092">
      <formula>HZ28=$B$3</formula>
    </cfRule>
  </conditionalFormatting>
  <conditionalFormatting sqref="HZ28:IA28">
    <cfRule type="expression" dxfId="5247" priority="11076">
      <formula>HZ28=$B$20</formula>
    </cfRule>
    <cfRule type="expression" dxfId="5246" priority="11077">
      <formula>HZ28=$B$21</formula>
    </cfRule>
    <cfRule type="expression" dxfId="5245" priority="11078">
      <formula>HZ28=$B$19</formula>
    </cfRule>
    <cfRule type="expression" dxfId="5244" priority="11079">
      <formula>HZ28=$B$17</formula>
    </cfRule>
    <cfRule type="expression" dxfId="5243" priority="11080">
      <formula>HZ28=$B$16</formula>
    </cfRule>
    <cfRule type="expression" dxfId="5242" priority="11081">
      <formula>HZ28=$B$14</formula>
    </cfRule>
    <cfRule type="expression" dxfId="5241" priority="11082">
      <formula>HZ28=$B$13</formula>
    </cfRule>
    <cfRule type="expression" dxfId="5240" priority="11083">
      <formula>HZ28=$B$12</formula>
    </cfRule>
    <cfRule type="expression" dxfId="5239" priority="11084">
      <formula>HZ28=$B$11</formula>
    </cfRule>
    <cfRule type="expression" dxfId="5238" priority="11085">
      <formula>HZ28=$B$10</formula>
    </cfRule>
    <cfRule type="expression" dxfId="5237" priority="11086">
      <formula>HZ28=$B$9</formula>
    </cfRule>
    <cfRule type="expression" dxfId="5236" priority="11087">
      <formula>HZ28=$B$6</formula>
    </cfRule>
    <cfRule type="expression" dxfId="5235" priority="11088">
      <formula>"TEXT(C$16,""ddd"")='Sat'"</formula>
    </cfRule>
  </conditionalFormatting>
  <conditionalFormatting sqref="HZ28:IA28">
    <cfRule type="expression" dxfId="5234" priority="11075">
      <formula>HZ28=$B$22</formula>
    </cfRule>
  </conditionalFormatting>
  <conditionalFormatting sqref="HZ28:IA28">
    <cfRule type="expression" dxfId="5233" priority="11074">
      <formula>HZ28=$B$23</formula>
    </cfRule>
  </conditionalFormatting>
  <conditionalFormatting sqref="HZ27:IA28">
    <cfRule type="expression" dxfId="5232" priority="11069">
      <formula>HZ27=$B$8</formula>
    </cfRule>
    <cfRule type="expression" dxfId="5231" priority="11070">
      <formula>HZ27=$B$24</formula>
    </cfRule>
    <cfRule type="expression" dxfId="5230" priority="11071">
      <formula>HZ27=$B$18</formula>
    </cfRule>
    <cfRule type="expression" dxfId="5229" priority="11072">
      <formula>HZ27=$B$3</formula>
    </cfRule>
  </conditionalFormatting>
  <conditionalFormatting sqref="HZ27:IA28">
    <cfRule type="expression" dxfId="5228" priority="11056">
      <formula>HZ27=$B$20</formula>
    </cfRule>
    <cfRule type="expression" dxfId="5227" priority="11057">
      <formula>HZ27=$B$21</formula>
    </cfRule>
    <cfRule type="expression" dxfId="5226" priority="11058">
      <formula>HZ27=$B$19</formula>
    </cfRule>
    <cfRule type="expression" dxfId="5225" priority="11059">
      <formula>HZ27=$B$17</formula>
    </cfRule>
    <cfRule type="expression" dxfId="5224" priority="11060">
      <formula>HZ27=$B$16</formula>
    </cfRule>
    <cfRule type="expression" dxfId="5223" priority="11061">
      <formula>HZ27=$B$14</formula>
    </cfRule>
    <cfRule type="expression" dxfId="5222" priority="11062">
      <formula>HZ27=$B$13</formula>
    </cfRule>
    <cfRule type="expression" dxfId="5221" priority="11063">
      <formula>HZ27=$B$12</formula>
    </cfRule>
    <cfRule type="expression" dxfId="5220" priority="11064">
      <formula>HZ27=$B$11</formula>
    </cfRule>
    <cfRule type="expression" dxfId="5219" priority="11065">
      <formula>HZ27=$B$10</formula>
    </cfRule>
    <cfRule type="expression" dxfId="5218" priority="11066">
      <formula>HZ27=$B$9</formula>
    </cfRule>
    <cfRule type="expression" dxfId="5217" priority="11067">
      <formula>HZ27=$B$6</formula>
    </cfRule>
    <cfRule type="expression" dxfId="5216" priority="11068">
      <formula>"TEXT(C$16,""ddd"")='Sat'"</formula>
    </cfRule>
  </conditionalFormatting>
  <conditionalFormatting sqref="HZ27:IA28">
    <cfRule type="expression" dxfId="5215" priority="11055">
      <formula>HZ27=$B$22</formula>
    </cfRule>
  </conditionalFormatting>
  <conditionalFormatting sqref="HZ27:IA28">
    <cfRule type="expression" dxfId="5214" priority="11054">
      <formula>HZ27=$B$23</formula>
    </cfRule>
  </conditionalFormatting>
  <conditionalFormatting sqref="IJ27:IM28">
    <cfRule type="expression" dxfId="5213" priority="11049">
      <formula>IJ27=$B$8</formula>
    </cfRule>
    <cfRule type="expression" dxfId="5212" priority="11050">
      <formula>IJ27=$B$24</formula>
    </cfRule>
    <cfRule type="expression" dxfId="5211" priority="11051">
      <formula>IJ27=$B$18</formula>
    </cfRule>
    <cfRule type="expression" dxfId="5210" priority="11052">
      <formula>IJ27=$B$3</formula>
    </cfRule>
  </conditionalFormatting>
  <conditionalFormatting sqref="IJ27:IM28">
    <cfRule type="expression" dxfId="5209" priority="11036">
      <formula>IJ27=$B$20</formula>
    </cfRule>
    <cfRule type="expression" dxfId="5208" priority="11037">
      <formula>IJ27=$B$21</formula>
    </cfRule>
    <cfRule type="expression" dxfId="5207" priority="11038">
      <formula>IJ27=$B$19</formula>
    </cfRule>
    <cfRule type="expression" dxfId="5206" priority="11039">
      <formula>IJ27=$B$17</formula>
    </cfRule>
    <cfRule type="expression" dxfId="5205" priority="11040">
      <formula>IJ27=$B$16</formula>
    </cfRule>
    <cfRule type="expression" dxfId="5204" priority="11041">
      <formula>IJ27=$B$14</formula>
    </cfRule>
    <cfRule type="expression" dxfId="5203" priority="11042">
      <formula>IJ27=$B$13</formula>
    </cfRule>
    <cfRule type="expression" dxfId="5202" priority="11043">
      <formula>IJ27=$B$12</formula>
    </cfRule>
    <cfRule type="expression" dxfId="5201" priority="11044">
      <formula>IJ27=$B$11</formula>
    </cfRule>
    <cfRule type="expression" dxfId="5200" priority="11045">
      <formula>IJ27=$B$10</formula>
    </cfRule>
    <cfRule type="expression" dxfId="5199" priority="11046">
      <formula>IJ27=$B$9</formula>
    </cfRule>
    <cfRule type="expression" dxfId="5198" priority="11047">
      <formula>IJ27=$B$6</formula>
    </cfRule>
    <cfRule type="expression" dxfId="5197" priority="11048">
      <formula>"TEXT(C$16,""ddd"")='Sat'"</formula>
    </cfRule>
  </conditionalFormatting>
  <conditionalFormatting sqref="IJ27:IM28">
    <cfRule type="expression" dxfId="5196" priority="11035">
      <formula>IJ27=$B$22</formula>
    </cfRule>
  </conditionalFormatting>
  <conditionalFormatting sqref="IJ27:IM28">
    <cfRule type="expression" dxfId="5195" priority="11034">
      <formula>IJ27=$B$23</formula>
    </cfRule>
  </conditionalFormatting>
  <conditionalFormatting sqref="IJ28:IM28">
    <cfRule type="expression" dxfId="5194" priority="11029">
      <formula>IJ28=$B$8</formula>
    </cfRule>
    <cfRule type="expression" dxfId="5193" priority="11030">
      <formula>IJ28=$B$24</formula>
    </cfRule>
    <cfRule type="expression" dxfId="5192" priority="11031">
      <formula>IJ28=$B$18</formula>
    </cfRule>
    <cfRule type="expression" dxfId="5191" priority="11032">
      <formula>IJ28=$B$3</formula>
    </cfRule>
  </conditionalFormatting>
  <conditionalFormatting sqref="IJ28:IM28">
    <cfRule type="expression" dxfId="5190" priority="11016">
      <formula>IJ28=$B$20</formula>
    </cfRule>
    <cfRule type="expression" dxfId="5189" priority="11017">
      <formula>IJ28=$B$21</formula>
    </cfRule>
    <cfRule type="expression" dxfId="5188" priority="11018">
      <formula>IJ28=$B$19</formula>
    </cfRule>
    <cfRule type="expression" dxfId="5187" priority="11019">
      <formula>IJ28=$B$17</formula>
    </cfRule>
    <cfRule type="expression" dxfId="5186" priority="11020">
      <formula>IJ28=$B$16</formula>
    </cfRule>
    <cfRule type="expression" dxfId="5185" priority="11021">
      <formula>IJ28=$B$14</formula>
    </cfRule>
    <cfRule type="expression" dxfId="5184" priority="11022">
      <formula>IJ28=$B$13</formula>
    </cfRule>
    <cfRule type="expression" dxfId="5183" priority="11023">
      <formula>IJ28=$B$12</formula>
    </cfRule>
    <cfRule type="expression" dxfId="5182" priority="11024">
      <formula>IJ28=$B$11</formula>
    </cfRule>
    <cfRule type="expression" dxfId="5181" priority="11025">
      <formula>IJ28=$B$10</formula>
    </cfRule>
    <cfRule type="expression" dxfId="5180" priority="11026">
      <formula>IJ28=$B$9</formula>
    </cfRule>
    <cfRule type="expression" dxfId="5179" priority="11027">
      <formula>IJ28=$B$6</formula>
    </cfRule>
    <cfRule type="expression" dxfId="5178" priority="11028">
      <formula>"TEXT(C$16,""ddd"")='Sat'"</formula>
    </cfRule>
  </conditionalFormatting>
  <conditionalFormatting sqref="IJ28:IM28">
    <cfRule type="expression" dxfId="5177" priority="11015">
      <formula>IJ28=$B$22</formula>
    </cfRule>
  </conditionalFormatting>
  <conditionalFormatting sqref="IJ28:IM28">
    <cfRule type="expression" dxfId="5176" priority="11014">
      <formula>IJ28=$B$23</formula>
    </cfRule>
  </conditionalFormatting>
  <conditionalFormatting sqref="IG28:IH28">
    <cfRule type="expression" dxfId="5175" priority="11009">
      <formula>IG28=$B$8</formula>
    </cfRule>
    <cfRule type="expression" dxfId="5174" priority="11010">
      <formula>IG28=$B$24</formula>
    </cfRule>
    <cfRule type="expression" dxfId="5173" priority="11011">
      <formula>IG28=$B$18</formula>
    </cfRule>
    <cfRule type="expression" dxfId="5172" priority="11012">
      <formula>IG28=$B$3</formula>
    </cfRule>
  </conditionalFormatting>
  <conditionalFormatting sqref="IG28:IH28">
    <cfRule type="expression" dxfId="5171" priority="10996">
      <formula>IG28=$B$20</formula>
    </cfRule>
    <cfRule type="expression" dxfId="5170" priority="10997">
      <formula>IG28=$B$21</formula>
    </cfRule>
    <cfRule type="expression" dxfId="5169" priority="10998">
      <formula>IG28=$B$19</formula>
    </cfRule>
    <cfRule type="expression" dxfId="5168" priority="10999">
      <formula>IG28=$B$17</formula>
    </cfRule>
    <cfRule type="expression" dxfId="5167" priority="11000">
      <formula>IG28=$B$16</formula>
    </cfRule>
    <cfRule type="expression" dxfId="5166" priority="11001">
      <formula>IG28=$B$14</formula>
    </cfRule>
    <cfRule type="expression" dxfId="5165" priority="11002">
      <formula>IG28=$B$13</formula>
    </cfRule>
    <cfRule type="expression" dxfId="5164" priority="11003">
      <formula>IG28=$B$12</formula>
    </cfRule>
    <cfRule type="expression" dxfId="5163" priority="11004">
      <formula>IG28=$B$11</formula>
    </cfRule>
    <cfRule type="expression" dxfId="5162" priority="11005">
      <formula>IG28=$B$10</formula>
    </cfRule>
    <cfRule type="expression" dxfId="5161" priority="11006">
      <formula>IG28=$B$9</formula>
    </cfRule>
    <cfRule type="expression" dxfId="5160" priority="11007">
      <formula>IG28=$B$6</formula>
    </cfRule>
    <cfRule type="expression" dxfId="5159" priority="11008">
      <formula>"TEXT(C$16,""ddd"")='Sat'"</formula>
    </cfRule>
  </conditionalFormatting>
  <conditionalFormatting sqref="IG28:IH28">
    <cfRule type="expression" dxfId="5158" priority="10995">
      <formula>IG28=$B$22</formula>
    </cfRule>
  </conditionalFormatting>
  <conditionalFormatting sqref="IG28:IH28">
    <cfRule type="expression" dxfId="5157" priority="10994">
      <formula>IG28=$B$23</formula>
    </cfRule>
  </conditionalFormatting>
  <conditionalFormatting sqref="IG27:IH28">
    <cfRule type="expression" dxfId="5156" priority="10989">
      <formula>IG27=$B$8</formula>
    </cfRule>
    <cfRule type="expression" dxfId="5155" priority="10990">
      <formula>IG27=$B$24</formula>
    </cfRule>
    <cfRule type="expression" dxfId="5154" priority="10991">
      <formula>IG27=$B$18</formula>
    </cfRule>
    <cfRule type="expression" dxfId="5153" priority="10992">
      <formula>IG27=$B$3</formula>
    </cfRule>
  </conditionalFormatting>
  <conditionalFormatting sqref="IG27:IH28">
    <cfRule type="expression" dxfId="5152" priority="10976">
      <formula>IG27=$B$20</formula>
    </cfRule>
    <cfRule type="expression" dxfId="5151" priority="10977">
      <formula>IG27=$B$21</formula>
    </cfRule>
    <cfRule type="expression" dxfId="5150" priority="10978">
      <formula>IG27=$B$19</formula>
    </cfRule>
    <cfRule type="expression" dxfId="5149" priority="10979">
      <formula>IG27=$B$17</formula>
    </cfRule>
    <cfRule type="expression" dxfId="5148" priority="10980">
      <formula>IG27=$B$16</formula>
    </cfRule>
    <cfRule type="expression" dxfId="5147" priority="10981">
      <formula>IG27=$B$14</formula>
    </cfRule>
    <cfRule type="expression" dxfId="5146" priority="10982">
      <formula>IG27=$B$13</formula>
    </cfRule>
    <cfRule type="expression" dxfId="5145" priority="10983">
      <formula>IG27=$B$12</formula>
    </cfRule>
    <cfRule type="expression" dxfId="5144" priority="10984">
      <formula>IG27=$B$11</formula>
    </cfRule>
    <cfRule type="expression" dxfId="5143" priority="10985">
      <formula>IG27=$B$10</formula>
    </cfRule>
    <cfRule type="expression" dxfId="5142" priority="10986">
      <formula>IG27=$B$9</formula>
    </cfRule>
    <cfRule type="expression" dxfId="5141" priority="10987">
      <formula>IG27=$B$6</formula>
    </cfRule>
    <cfRule type="expression" dxfId="5140" priority="10988">
      <formula>"TEXT(C$16,""ddd"")='Sat'"</formula>
    </cfRule>
  </conditionalFormatting>
  <conditionalFormatting sqref="IG27:IH28">
    <cfRule type="expression" dxfId="5139" priority="10975">
      <formula>IG27=$B$22</formula>
    </cfRule>
  </conditionalFormatting>
  <conditionalFormatting sqref="IG27:IH28">
    <cfRule type="expression" dxfId="5138" priority="10974">
      <formula>IG27=$B$23</formula>
    </cfRule>
  </conditionalFormatting>
  <conditionalFormatting sqref="IN28:IO28">
    <cfRule type="expression" dxfId="5137" priority="10889">
      <formula>IN28=$B$8</formula>
    </cfRule>
    <cfRule type="expression" dxfId="5136" priority="10890">
      <formula>IN28=$B$24</formula>
    </cfRule>
    <cfRule type="expression" dxfId="5135" priority="10891">
      <formula>IN28=$B$18</formula>
    </cfRule>
    <cfRule type="expression" dxfId="5134" priority="10892">
      <formula>IN28=$B$3</formula>
    </cfRule>
  </conditionalFormatting>
  <conditionalFormatting sqref="IN28:IO28">
    <cfRule type="expression" dxfId="5133" priority="10876">
      <formula>IN28=$B$20</formula>
    </cfRule>
    <cfRule type="expression" dxfId="5132" priority="10877">
      <formula>IN28=$B$21</formula>
    </cfRule>
    <cfRule type="expression" dxfId="5131" priority="10878">
      <formula>IN28=$B$19</formula>
    </cfRule>
    <cfRule type="expression" dxfId="5130" priority="10879">
      <formula>IN28=$B$17</formula>
    </cfRule>
    <cfRule type="expression" dxfId="5129" priority="10880">
      <formula>IN28=$B$16</formula>
    </cfRule>
    <cfRule type="expression" dxfId="5128" priority="10881">
      <formula>IN28=$B$14</formula>
    </cfRule>
    <cfRule type="expression" dxfId="5127" priority="10882">
      <formula>IN28=$B$13</formula>
    </cfRule>
    <cfRule type="expression" dxfId="5126" priority="10883">
      <formula>IN28=$B$12</formula>
    </cfRule>
    <cfRule type="expression" dxfId="5125" priority="10884">
      <formula>IN28=$B$11</formula>
    </cfRule>
    <cfRule type="expression" dxfId="5124" priority="10885">
      <formula>IN28=$B$10</formula>
    </cfRule>
    <cfRule type="expression" dxfId="5123" priority="10886">
      <formula>IN28=$B$9</formula>
    </cfRule>
    <cfRule type="expression" dxfId="5122" priority="10887">
      <formula>IN28=$B$6</formula>
    </cfRule>
    <cfRule type="expression" dxfId="5121" priority="10888">
      <formula>"TEXT(C$16,""ddd"")='Sat'"</formula>
    </cfRule>
  </conditionalFormatting>
  <conditionalFormatting sqref="IN28:IO28">
    <cfRule type="expression" dxfId="5120" priority="10875">
      <formula>IN28=$B$22</formula>
    </cfRule>
  </conditionalFormatting>
  <conditionalFormatting sqref="IN28:IO28">
    <cfRule type="expression" dxfId="5119" priority="10874">
      <formula>IN28=$B$23</formula>
    </cfRule>
  </conditionalFormatting>
  <conditionalFormatting sqref="IN27:IO28">
    <cfRule type="expression" dxfId="5118" priority="10869">
      <formula>IN27=$B$8</formula>
    </cfRule>
    <cfRule type="expression" dxfId="5117" priority="10870">
      <formula>IN27=$B$24</formula>
    </cfRule>
    <cfRule type="expression" dxfId="5116" priority="10871">
      <formula>IN27=$B$18</formula>
    </cfRule>
    <cfRule type="expression" dxfId="5115" priority="10872">
      <formula>IN27=$B$3</formula>
    </cfRule>
  </conditionalFormatting>
  <conditionalFormatting sqref="IN27:IO28">
    <cfRule type="expression" dxfId="5114" priority="10856">
      <formula>IN27=$B$20</formula>
    </cfRule>
    <cfRule type="expression" dxfId="5113" priority="10857">
      <formula>IN27=$B$21</formula>
    </cfRule>
    <cfRule type="expression" dxfId="5112" priority="10858">
      <formula>IN27=$B$19</formula>
    </cfRule>
    <cfRule type="expression" dxfId="5111" priority="10859">
      <formula>IN27=$B$17</formula>
    </cfRule>
    <cfRule type="expression" dxfId="5110" priority="10860">
      <formula>IN27=$B$16</formula>
    </cfRule>
    <cfRule type="expression" dxfId="5109" priority="10861">
      <formula>IN27=$B$14</formula>
    </cfRule>
    <cfRule type="expression" dxfId="5108" priority="10862">
      <formula>IN27=$B$13</formula>
    </cfRule>
    <cfRule type="expression" dxfId="5107" priority="10863">
      <formula>IN27=$B$12</formula>
    </cfRule>
    <cfRule type="expression" dxfId="5106" priority="10864">
      <formula>IN27=$B$11</formula>
    </cfRule>
    <cfRule type="expression" dxfId="5105" priority="10865">
      <formula>IN27=$B$10</formula>
    </cfRule>
    <cfRule type="expression" dxfId="5104" priority="10866">
      <formula>IN27=$B$9</formula>
    </cfRule>
    <cfRule type="expression" dxfId="5103" priority="10867">
      <formula>IN27=$B$6</formula>
    </cfRule>
    <cfRule type="expression" dxfId="5102" priority="10868">
      <formula>"TEXT(C$16,""ddd"")='Sat'"</formula>
    </cfRule>
  </conditionalFormatting>
  <conditionalFormatting sqref="IN27:IO28">
    <cfRule type="expression" dxfId="5101" priority="10855">
      <formula>IN27=$B$22</formula>
    </cfRule>
  </conditionalFormatting>
  <conditionalFormatting sqref="IN27:IO28">
    <cfRule type="expression" dxfId="5100" priority="10854">
      <formula>IN27=$B$23</formula>
    </cfRule>
  </conditionalFormatting>
  <conditionalFormatting sqref="IU28:IV28">
    <cfRule type="expression" dxfId="5099" priority="10769">
      <formula>IU28=$B$8</formula>
    </cfRule>
    <cfRule type="expression" dxfId="5098" priority="10770">
      <formula>IU28=$B$24</formula>
    </cfRule>
    <cfRule type="expression" dxfId="5097" priority="10771">
      <formula>IU28=$B$18</formula>
    </cfRule>
    <cfRule type="expression" dxfId="5096" priority="10772">
      <formula>IU28=$B$3</formula>
    </cfRule>
  </conditionalFormatting>
  <conditionalFormatting sqref="IU28:IV28">
    <cfRule type="expression" dxfId="5095" priority="10756">
      <formula>IU28=$B$20</formula>
    </cfRule>
    <cfRule type="expression" dxfId="5094" priority="10757">
      <formula>IU28=$B$21</formula>
    </cfRule>
    <cfRule type="expression" dxfId="5093" priority="10758">
      <formula>IU28=$B$19</formula>
    </cfRule>
    <cfRule type="expression" dxfId="5092" priority="10759">
      <formula>IU28=$B$17</formula>
    </cfRule>
    <cfRule type="expression" dxfId="5091" priority="10760">
      <formula>IU28=$B$16</formula>
    </cfRule>
    <cfRule type="expression" dxfId="5090" priority="10761">
      <formula>IU28=$B$14</formula>
    </cfRule>
    <cfRule type="expression" dxfId="5089" priority="10762">
      <formula>IU28=$B$13</formula>
    </cfRule>
    <cfRule type="expression" dxfId="5088" priority="10763">
      <formula>IU28=$B$12</formula>
    </cfRule>
    <cfRule type="expression" dxfId="5087" priority="10764">
      <formula>IU28=$B$11</formula>
    </cfRule>
    <cfRule type="expression" dxfId="5086" priority="10765">
      <formula>IU28=$B$10</formula>
    </cfRule>
    <cfRule type="expression" dxfId="5085" priority="10766">
      <formula>IU28=$B$9</formula>
    </cfRule>
    <cfRule type="expression" dxfId="5084" priority="10767">
      <formula>IU28=$B$6</formula>
    </cfRule>
    <cfRule type="expression" dxfId="5083" priority="10768">
      <formula>"TEXT(C$16,""ddd"")='Sat'"</formula>
    </cfRule>
  </conditionalFormatting>
  <conditionalFormatting sqref="IU28:IV28">
    <cfRule type="expression" dxfId="5082" priority="10755">
      <formula>IU28=$B$22</formula>
    </cfRule>
  </conditionalFormatting>
  <conditionalFormatting sqref="IU28:IV28">
    <cfRule type="expression" dxfId="5081" priority="10754">
      <formula>IU28=$B$23</formula>
    </cfRule>
  </conditionalFormatting>
  <conditionalFormatting sqref="IU27:IV28">
    <cfRule type="expression" dxfId="5080" priority="10749">
      <formula>IU27=$B$8</formula>
    </cfRule>
    <cfRule type="expression" dxfId="5079" priority="10750">
      <formula>IU27=$B$24</formula>
    </cfRule>
    <cfRule type="expression" dxfId="5078" priority="10751">
      <formula>IU27=$B$18</formula>
    </cfRule>
    <cfRule type="expression" dxfId="5077" priority="10752">
      <formula>IU27=$B$3</formula>
    </cfRule>
  </conditionalFormatting>
  <conditionalFormatting sqref="IU27:IV28">
    <cfRule type="expression" dxfId="5076" priority="10736">
      <formula>IU27=$B$20</formula>
    </cfRule>
    <cfRule type="expression" dxfId="5075" priority="10737">
      <formula>IU27=$B$21</formula>
    </cfRule>
    <cfRule type="expression" dxfId="5074" priority="10738">
      <formula>IU27=$B$19</formula>
    </cfRule>
    <cfRule type="expression" dxfId="5073" priority="10739">
      <formula>IU27=$B$17</formula>
    </cfRule>
    <cfRule type="expression" dxfId="5072" priority="10740">
      <formula>IU27=$B$16</formula>
    </cfRule>
    <cfRule type="expression" dxfId="5071" priority="10741">
      <formula>IU27=$B$14</formula>
    </cfRule>
    <cfRule type="expression" dxfId="5070" priority="10742">
      <formula>IU27=$B$13</formula>
    </cfRule>
    <cfRule type="expression" dxfId="5069" priority="10743">
      <formula>IU27=$B$12</formula>
    </cfRule>
    <cfRule type="expression" dxfId="5068" priority="10744">
      <formula>IU27=$B$11</formula>
    </cfRule>
    <cfRule type="expression" dxfId="5067" priority="10745">
      <formula>IU27=$B$10</formula>
    </cfRule>
    <cfRule type="expression" dxfId="5066" priority="10746">
      <formula>IU27=$B$9</formula>
    </cfRule>
    <cfRule type="expression" dxfId="5065" priority="10747">
      <formula>IU27=$B$6</formula>
    </cfRule>
    <cfRule type="expression" dxfId="5064" priority="10748">
      <formula>"TEXT(C$16,""ddd"")='Sat'"</formula>
    </cfRule>
  </conditionalFormatting>
  <conditionalFormatting sqref="IU27:IV28">
    <cfRule type="expression" dxfId="5063" priority="10735">
      <formula>IU27=$B$22</formula>
    </cfRule>
  </conditionalFormatting>
  <conditionalFormatting sqref="IU27:IV28">
    <cfRule type="expression" dxfId="5062" priority="10734">
      <formula>IU27=$B$23</formula>
    </cfRule>
  </conditionalFormatting>
  <conditionalFormatting sqref="JB28:JC28">
    <cfRule type="expression" dxfId="5061" priority="10649">
      <formula>JB28=$B$8</formula>
    </cfRule>
    <cfRule type="expression" dxfId="5060" priority="10650">
      <formula>JB28=$B$24</formula>
    </cfRule>
    <cfRule type="expression" dxfId="5059" priority="10651">
      <formula>JB28=$B$18</formula>
    </cfRule>
    <cfRule type="expression" dxfId="5058" priority="10652">
      <formula>JB28=$B$3</formula>
    </cfRule>
  </conditionalFormatting>
  <conditionalFormatting sqref="JB28:JC28">
    <cfRule type="expression" dxfId="5057" priority="10636">
      <formula>JB28=$B$20</formula>
    </cfRule>
    <cfRule type="expression" dxfId="5056" priority="10637">
      <formula>JB28=$B$21</formula>
    </cfRule>
    <cfRule type="expression" dxfId="5055" priority="10638">
      <formula>JB28=$B$19</formula>
    </cfRule>
    <cfRule type="expression" dxfId="5054" priority="10639">
      <formula>JB28=$B$17</formula>
    </cfRule>
    <cfRule type="expression" dxfId="5053" priority="10640">
      <formula>JB28=$B$16</formula>
    </cfRule>
    <cfRule type="expression" dxfId="5052" priority="10641">
      <formula>JB28=$B$14</formula>
    </cfRule>
    <cfRule type="expression" dxfId="5051" priority="10642">
      <formula>JB28=$B$13</formula>
    </cfRule>
    <cfRule type="expression" dxfId="5050" priority="10643">
      <formula>JB28=$B$12</formula>
    </cfRule>
    <cfRule type="expression" dxfId="5049" priority="10644">
      <formula>JB28=$B$11</formula>
    </cfRule>
    <cfRule type="expression" dxfId="5048" priority="10645">
      <formula>JB28=$B$10</formula>
    </cfRule>
    <cfRule type="expression" dxfId="5047" priority="10646">
      <formula>JB28=$B$9</formula>
    </cfRule>
    <cfRule type="expression" dxfId="5046" priority="10647">
      <formula>JB28=$B$6</formula>
    </cfRule>
    <cfRule type="expression" dxfId="5045" priority="10648">
      <formula>"TEXT(C$16,""ddd"")='Sat'"</formula>
    </cfRule>
  </conditionalFormatting>
  <conditionalFormatting sqref="JB28:JC28">
    <cfRule type="expression" dxfId="5044" priority="10635">
      <formula>JB28=$B$22</formula>
    </cfRule>
  </conditionalFormatting>
  <conditionalFormatting sqref="JB28:JC28">
    <cfRule type="expression" dxfId="5043" priority="10634">
      <formula>JB28=$B$23</formula>
    </cfRule>
  </conditionalFormatting>
  <conditionalFormatting sqref="JB27:JC28">
    <cfRule type="expression" dxfId="5042" priority="10629">
      <formula>JB27=$B$8</formula>
    </cfRule>
    <cfRule type="expression" dxfId="5041" priority="10630">
      <formula>JB27=$B$24</formula>
    </cfRule>
    <cfRule type="expression" dxfId="5040" priority="10631">
      <formula>JB27=$B$18</formula>
    </cfRule>
    <cfRule type="expression" dxfId="5039" priority="10632">
      <formula>JB27=$B$3</formula>
    </cfRule>
  </conditionalFormatting>
  <conditionalFormatting sqref="JB27:JC28">
    <cfRule type="expression" dxfId="5038" priority="10616">
      <formula>JB27=$B$20</formula>
    </cfRule>
    <cfRule type="expression" dxfId="5037" priority="10617">
      <formula>JB27=$B$21</formula>
    </cfRule>
    <cfRule type="expression" dxfId="5036" priority="10618">
      <formula>JB27=$B$19</formula>
    </cfRule>
    <cfRule type="expression" dxfId="5035" priority="10619">
      <formula>JB27=$B$17</formula>
    </cfRule>
    <cfRule type="expression" dxfId="5034" priority="10620">
      <formula>JB27=$B$16</formula>
    </cfRule>
    <cfRule type="expression" dxfId="5033" priority="10621">
      <formula>JB27=$B$14</formula>
    </cfRule>
    <cfRule type="expression" dxfId="5032" priority="10622">
      <formula>JB27=$B$13</formula>
    </cfRule>
    <cfRule type="expression" dxfId="5031" priority="10623">
      <formula>JB27=$B$12</formula>
    </cfRule>
    <cfRule type="expression" dxfId="5030" priority="10624">
      <formula>JB27=$B$11</formula>
    </cfRule>
    <cfRule type="expression" dxfId="5029" priority="10625">
      <formula>JB27=$B$10</formula>
    </cfRule>
    <cfRule type="expression" dxfId="5028" priority="10626">
      <formula>JB27=$B$9</formula>
    </cfRule>
    <cfRule type="expression" dxfId="5027" priority="10627">
      <formula>JB27=$B$6</formula>
    </cfRule>
    <cfRule type="expression" dxfId="5026" priority="10628">
      <formula>"TEXT(C$16,""ddd"")='Sat'"</formula>
    </cfRule>
  </conditionalFormatting>
  <conditionalFormatting sqref="JB27:JC28">
    <cfRule type="expression" dxfId="5025" priority="10615">
      <formula>JB27=$B$22</formula>
    </cfRule>
  </conditionalFormatting>
  <conditionalFormatting sqref="JB27:JC28">
    <cfRule type="expression" dxfId="5024" priority="10614">
      <formula>JB27=$B$23</formula>
    </cfRule>
  </conditionalFormatting>
  <conditionalFormatting sqref="JO27">
    <cfRule type="expression" dxfId="5023" priority="10569">
      <formula>JO27=$B$8</formula>
    </cfRule>
    <cfRule type="expression" dxfId="5022" priority="10570">
      <formula>JO27=$B$24</formula>
    </cfRule>
    <cfRule type="expression" dxfId="5021" priority="10571">
      <formula>JO27=$B$18</formula>
    </cfRule>
    <cfRule type="expression" dxfId="5020" priority="10572">
      <formula>JO27=$B$3</formula>
    </cfRule>
  </conditionalFormatting>
  <conditionalFormatting sqref="JO27">
    <cfRule type="expression" dxfId="5019" priority="10556">
      <formula>JO27=$B$20</formula>
    </cfRule>
    <cfRule type="expression" dxfId="5018" priority="10557">
      <formula>JO27=$B$21</formula>
    </cfRule>
    <cfRule type="expression" dxfId="5017" priority="10558">
      <formula>JO27=$B$19</formula>
    </cfRule>
    <cfRule type="expression" dxfId="5016" priority="10559">
      <formula>JO27=$B$17</formula>
    </cfRule>
    <cfRule type="expression" dxfId="5015" priority="10560">
      <formula>JO27=$B$16</formula>
    </cfRule>
    <cfRule type="expression" dxfId="5014" priority="10561">
      <formula>JO27=$B$14</formula>
    </cfRule>
    <cfRule type="expression" dxfId="5013" priority="10562">
      <formula>JO27=$B$13</formula>
    </cfRule>
    <cfRule type="expression" dxfId="5012" priority="10563">
      <formula>JO27=$B$12</formula>
    </cfRule>
    <cfRule type="expression" dxfId="5011" priority="10564">
      <formula>JO27=$B$11</formula>
    </cfRule>
    <cfRule type="expression" dxfId="5010" priority="10565">
      <formula>JO27=$B$10</formula>
    </cfRule>
    <cfRule type="expression" dxfId="5009" priority="10566">
      <formula>JO27=$B$9</formula>
    </cfRule>
    <cfRule type="expression" dxfId="5008" priority="10567">
      <formula>JO27=$B$6</formula>
    </cfRule>
    <cfRule type="expression" dxfId="5007" priority="10568">
      <formula>"TEXT(C$16,""ddd"")='Sat'"</formula>
    </cfRule>
  </conditionalFormatting>
  <conditionalFormatting sqref="JO27">
    <cfRule type="expression" dxfId="5006" priority="10555">
      <formula>JO27=$B$22</formula>
    </cfRule>
  </conditionalFormatting>
  <conditionalFormatting sqref="JO27">
    <cfRule type="expression" dxfId="5005" priority="10554">
      <formula>JO27=$B$23</formula>
    </cfRule>
  </conditionalFormatting>
  <conditionalFormatting sqref="JI28:JJ28">
    <cfRule type="expression" dxfId="5004" priority="10529">
      <formula>JI28=$B$8</formula>
    </cfRule>
    <cfRule type="expression" dxfId="5003" priority="10530">
      <formula>JI28=$B$24</formula>
    </cfRule>
    <cfRule type="expression" dxfId="5002" priority="10531">
      <formula>JI28=$B$18</formula>
    </cfRule>
    <cfRule type="expression" dxfId="5001" priority="10532">
      <formula>JI28=$B$3</formula>
    </cfRule>
  </conditionalFormatting>
  <conditionalFormatting sqref="JI28:JJ28">
    <cfRule type="expression" dxfId="5000" priority="10516">
      <formula>JI28=$B$20</formula>
    </cfRule>
    <cfRule type="expression" dxfId="4999" priority="10517">
      <formula>JI28=$B$21</formula>
    </cfRule>
    <cfRule type="expression" dxfId="4998" priority="10518">
      <formula>JI28=$B$19</formula>
    </cfRule>
    <cfRule type="expression" dxfId="4997" priority="10519">
      <formula>JI28=$B$17</formula>
    </cfRule>
    <cfRule type="expression" dxfId="4996" priority="10520">
      <formula>JI28=$B$16</formula>
    </cfRule>
    <cfRule type="expression" dxfId="4995" priority="10521">
      <formula>JI28=$B$14</formula>
    </cfRule>
    <cfRule type="expression" dxfId="4994" priority="10522">
      <formula>JI28=$B$13</formula>
    </cfRule>
    <cfRule type="expression" dxfId="4993" priority="10523">
      <formula>JI28=$B$12</formula>
    </cfRule>
    <cfRule type="expression" dxfId="4992" priority="10524">
      <formula>JI28=$B$11</formula>
    </cfRule>
    <cfRule type="expression" dxfId="4991" priority="10525">
      <formula>JI28=$B$10</formula>
    </cfRule>
    <cfRule type="expression" dxfId="4990" priority="10526">
      <formula>JI28=$B$9</formula>
    </cfRule>
    <cfRule type="expression" dxfId="4989" priority="10527">
      <formula>JI28=$B$6</formula>
    </cfRule>
    <cfRule type="expression" dxfId="4988" priority="10528">
      <formula>"TEXT(C$16,""ddd"")='Sat'"</formula>
    </cfRule>
  </conditionalFormatting>
  <conditionalFormatting sqref="JI28:JJ28">
    <cfRule type="expression" dxfId="4987" priority="10515">
      <formula>JI28=$B$22</formula>
    </cfRule>
  </conditionalFormatting>
  <conditionalFormatting sqref="JI28:JJ28">
    <cfRule type="expression" dxfId="4986" priority="10514">
      <formula>JI28=$B$23</formula>
    </cfRule>
  </conditionalFormatting>
  <conditionalFormatting sqref="JI27:JJ28">
    <cfRule type="expression" dxfId="4985" priority="10509">
      <formula>JI27=$B$8</formula>
    </cfRule>
    <cfRule type="expression" dxfId="4984" priority="10510">
      <formula>JI27=$B$24</formula>
    </cfRule>
    <cfRule type="expression" dxfId="4983" priority="10511">
      <formula>JI27=$B$18</formula>
    </cfRule>
    <cfRule type="expression" dxfId="4982" priority="10512">
      <formula>JI27=$B$3</formula>
    </cfRule>
  </conditionalFormatting>
  <conditionalFormatting sqref="JI27:JJ28">
    <cfRule type="expression" dxfId="4981" priority="10496">
      <formula>JI27=$B$20</formula>
    </cfRule>
    <cfRule type="expression" dxfId="4980" priority="10497">
      <formula>JI27=$B$21</formula>
    </cfRule>
    <cfRule type="expression" dxfId="4979" priority="10498">
      <formula>JI27=$B$19</formula>
    </cfRule>
    <cfRule type="expression" dxfId="4978" priority="10499">
      <formula>JI27=$B$17</formula>
    </cfRule>
    <cfRule type="expression" dxfId="4977" priority="10500">
      <formula>JI27=$B$16</formula>
    </cfRule>
    <cfRule type="expression" dxfId="4976" priority="10501">
      <formula>JI27=$B$14</formula>
    </cfRule>
    <cfRule type="expression" dxfId="4975" priority="10502">
      <formula>JI27=$B$13</formula>
    </cfRule>
    <cfRule type="expression" dxfId="4974" priority="10503">
      <formula>JI27=$B$12</formula>
    </cfRule>
    <cfRule type="expression" dxfId="4973" priority="10504">
      <formula>JI27=$B$11</formula>
    </cfRule>
    <cfRule type="expression" dxfId="4972" priority="10505">
      <formula>JI27=$B$10</formula>
    </cfRule>
    <cfRule type="expression" dxfId="4971" priority="10506">
      <formula>JI27=$B$9</formula>
    </cfRule>
    <cfRule type="expression" dxfId="4970" priority="10507">
      <formula>JI27=$B$6</formula>
    </cfRule>
    <cfRule type="expression" dxfId="4969" priority="10508">
      <formula>"TEXT(C$16,""ddd"")='Sat'"</formula>
    </cfRule>
  </conditionalFormatting>
  <conditionalFormatting sqref="JI27:JJ28">
    <cfRule type="expression" dxfId="4968" priority="10495">
      <formula>JI27=$B$22</formula>
    </cfRule>
  </conditionalFormatting>
  <conditionalFormatting sqref="JI27:JJ28">
    <cfRule type="expression" dxfId="4967" priority="10494">
      <formula>JI27=$B$23</formula>
    </cfRule>
  </conditionalFormatting>
  <conditionalFormatting sqref="JP28:JQ28">
    <cfRule type="expression" dxfId="4966" priority="10409">
      <formula>JP28=$B$8</formula>
    </cfRule>
    <cfRule type="expression" dxfId="4965" priority="10410">
      <formula>JP28=$B$24</formula>
    </cfRule>
    <cfRule type="expression" dxfId="4964" priority="10411">
      <formula>JP28=$B$18</formula>
    </cfRule>
    <cfRule type="expression" dxfId="4963" priority="10412">
      <formula>JP28=$B$3</formula>
    </cfRule>
  </conditionalFormatting>
  <conditionalFormatting sqref="JP28:JQ28">
    <cfRule type="expression" dxfId="4962" priority="10396">
      <formula>JP28=$B$20</formula>
    </cfRule>
    <cfRule type="expression" dxfId="4961" priority="10397">
      <formula>JP28=$B$21</formula>
    </cfRule>
    <cfRule type="expression" dxfId="4960" priority="10398">
      <formula>JP28=$B$19</formula>
    </cfRule>
    <cfRule type="expression" dxfId="4959" priority="10399">
      <formula>JP28=$B$17</formula>
    </cfRule>
    <cfRule type="expression" dxfId="4958" priority="10400">
      <formula>JP28=$B$16</formula>
    </cfRule>
    <cfRule type="expression" dxfId="4957" priority="10401">
      <formula>JP28=$B$14</formula>
    </cfRule>
    <cfRule type="expression" dxfId="4956" priority="10402">
      <formula>JP28=$B$13</formula>
    </cfRule>
    <cfRule type="expression" dxfId="4955" priority="10403">
      <formula>JP28=$B$12</formula>
    </cfRule>
    <cfRule type="expression" dxfId="4954" priority="10404">
      <formula>JP28=$B$11</formula>
    </cfRule>
    <cfRule type="expression" dxfId="4953" priority="10405">
      <formula>JP28=$B$10</formula>
    </cfRule>
    <cfRule type="expression" dxfId="4952" priority="10406">
      <formula>JP28=$B$9</formula>
    </cfRule>
    <cfRule type="expression" dxfId="4951" priority="10407">
      <formula>JP28=$B$6</formula>
    </cfRule>
    <cfRule type="expression" dxfId="4950" priority="10408">
      <formula>"TEXT(C$16,""ddd"")='Sat'"</formula>
    </cfRule>
  </conditionalFormatting>
  <conditionalFormatting sqref="JP28:JQ28">
    <cfRule type="expression" dxfId="4949" priority="10395">
      <formula>JP28=$B$22</formula>
    </cfRule>
  </conditionalFormatting>
  <conditionalFormatting sqref="JP28:JQ28">
    <cfRule type="expression" dxfId="4948" priority="10394">
      <formula>JP28=$B$23</formula>
    </cfRule>
  </conditionalFormatting>
  <conditionalFormatting sqref="JP27:JQ28">
    <cfRule type="expression" dxfId="4947" priority="10389">
      <formula>JP27=$B$8</formula>
    </cfRule>
    <cfRule type="expression" dxfId="4946" priority="10390">
      <formula>JP27=$B$24</formula>
    </cfRule>
    <cfRule type="expression" dxfId="4945" priority="10391">
      <formula>JP27=$B$18</formula>
    </cfRule>
    <cfRule type="expression" dxfId="4944" priority="10392">
      <formula>JP27=$B$3</formula>
    </cfRule>
  </conditionalFormatting>
  <conditionalFormatting sqref="JP27:JQ28">
    <cfRule type="expression" dxfId="4943" priority="10376">
      <formula>JP27=$B$20</formula>
    </cfRule>
    <cfRule type="expression" dxfId="4942" priority="10377">
      <formula>JP27=$B$21</formula>
    </cfRule>
    <cfRule type="expression" dxfId="4941" priority="10378">
      <formula>JP27=$B$19</formula>
    </cfRule>
    <cfRule type="expression" dxfId="4940" priority="10379">
      <formula>JP27=$B$17</formula>
    </cfRule>
    <cfRule type="expression" dxfId="4939" priority="10380">
      <formula>JP27=$B$16</formula>
    </cfRule>
    <cfRule type="expression" dxfId="4938" priority="10381">
      <formula>JP27=$B$14</formula>
    </cfRule>
    <cfRule type="expression" dxfId="4937" priority="10382">
      <formula>JP27=$B$13</formula>
    </cfRule>
    <cfRule type="expression" dxfId="4936" priority="10383">
      <formula>JP27=$B$12</formula>
    </cfRule>
    <cfRule type="expression" dxfId="4935" priority="10384">
      <formula>JP27=$B$11</formula>
    </cfRule>
    <cfRule type="expression" dxfId="4934" priority="10385">
      <formula>JP27=$B$10</formula>
    </cfRule>
    <cfRule type="expression" dxfId="4933" priority="10386">
      <formula>JP27=$B$9</formula>
    </cfRule>
    <cfRule type="expression" dxfId="4932" priority="10387">
      <formula>JP27=$B$6</formula>
    </cfRule>
    <cfRule type="expression" dxfId="4931" priority="10388">
      <formula>"TEXT(C$16,""ddd"")='Sat'"</formula>
    </cfRule>
  </conditionalFormatting>
  <conditionalFormatting sqref="JP27:JQ28">
    <cfRule type="expression" dxfId="4930" priority="10375">
      <formula>JP27=$B$22</formula>
    </cfRule>
  </conditionalFormatting>
  <conditionalFormatting sqref="JP27:JQ28">
    <cfRule type="expression" dxfId="4929" priority="10374">
      <formula>JP27=$B$23</formula>
    </cfRule>
  </conditionalFormatting>
  <conditionalFormatting sqref="JW28:JX28">
    <cfRule type="expression" dxfId="4928" priority="10289">
      <formula>JW28=$B$8</formula>
    </cfRule>
    <cfRule type="expression" dxfId="4927" priority="10290">
      <formula>JW28=$B$24</formula>
    </cfRule>
    <cfRule type="expression" dxfId="4926" priority="10291">
      <formula>JW28=$B$18</formula>
    </cfRule>
    <cfRule type="expression" dxfId="4925" priority="10292">
      <formula>JW28=$B$3</formula>
    </cfRule>
  </conditionalFormatting>
  <conditionalFormatting sqref="JW28:JX28">
    <cfRule type="expression" dxfId="4924" priority="10276">
      <formula>JW28=$B$20</formula>
    </cfRule>
    <cfRule type="expression" dxfId="4923" priority="10277">
      <formula>JW28=$B$21</formula>
    </cfRule>
    <cfRule type="expression" dxfId="4922" priority="10278">
      <formula>JW28=$B$19</formula>
    </cfRule>
    <cfRule type="expression" dxfId="4921" priority="10279">
      <formula>JW28=$B$17</formula>
    </cfRule>
    <cfRule type="expression" dxfId="4920" priority="10280">
      <formula>JW28=$B$16</formula>
    </cfRule>
    <cfRule type="expression" dxfId="4919" priority="10281">
      <formula>JW28=$B$14</formula>
    </cfRule>
    <cfRule type="expression" dxfId="4918" priority="10282">
      <formula>JW28=$B$13</formula>
    </cfRule>
    <cfRule type="expression" dxfId="4917" priority="10283">
      <formula>JW28=$B$12</formula>
    </cfRule>
    <cfRule type="expression" dxfId="4916" priority="10284">
      <formula>JW28=$B$11</formula>
    </cfRule>
    <cfRule type="expression" dxfId="4915" priority="10285">
      <formula>JW28=$B$10</formula>
    </cfRule>
    <cfRule type="expression" dxfId="4914" priority="10286">
      <formula>JW28=$B$9</formula>
    </cfRule>
    <cfRule type="expression" dxfId="4913" priority="10287">
      <formula>JW28=$B$6</formula>
    </cfRule>
    <cfRule type="expression" dxfId="4912" priority="10288">
      <formula>"TEXT(C$16,""ddd"")='Sat'"</formula>
    </cfRule>
  </conditionalFormatting>
  <conditionalFormatting sqref="JW28:JX28">
    <cfRule type="expression" dxfId="4911" priority="10275">
      <formula>JW28=$B$22</formula>
    </cfRule>
  </conditionalFormatting>
  <conditionalFormatting sqref="JW28:JX28">
    <cfRule type="expression" dxfId="4910" priority="10274">
      <formula>JW28=$B$23</formula>
    </cfRule>
  </conditionalFormatting>
  <conditionalFormatting sqref="JW27:JX28">
    <cfRule type="expression" dxfId="4909" priority="10269">
      <formula>JW27=$B$8</formula>
    </cfRule>
    <cfRule type="expression" dxfId="4908" priority="10270">
      <formula>JW27=$B$24</formula>
    </cfRule>
    <cfRule type="expression" dxfId="4907" priority="10271">
      <formula>JW27=$B$18</formula>
    </cfRule>
    <cfRule type="expression" dxfId="4906" priority="10272">
      <formula>JW27=$B$3</formula>
    </cfRule>
  </conditionalFormatting>
  <conditionalFormatting sqref="JW27:JX28">
    <cfRule type="expression" dxfId="4905" priority="10256">
      <formula>JW27=$B$20</formula>
    </cfRule>
    <cfRule type="expression" dxfId="4904" priority="10257">
      <formula>JW27=$B$21</formula>
    </cfRule>
    <cfRule type="expression" dxfId="4903" priority="10258">
      <formula>JW27=$B$19</formula>
    </cfRule>
    <cfRule type="expression" dxfId="4902" priority="10259">
      <formula>JW27=$B$17</formula>
    </cfRule>
    <cfRule type="expression" dxfId="4901" priority="10260">
      <formula>JW27=$B$16</formula>
    </cfRule>
    <cfRule type="expression" dxfId="4900" priority="10261">
      <formula>JW27=$B$14</formula>
    </cfRule>
    <cfRule type="expression" dxfId="4899" priority="10262">
      <formula>JW27=$B$13</formula>
    </cfRule>
    <cfRule type="expression" dxfId="4898" priority="10263">
      <formula>JW27=$B$12</formula>
    </cfRule>
    <cfRule type="expression" dxfId="4897" priority="10264">
      <formula>JW27=$B$11</formula>
    </cfRule>
    <cfRule type="expression" dxfId="4896" priority="10265">
      <formula>JW27=$B$10</formula>
    </cfRule>
    <cfRule type="expression" dxfId="4895" priority="10266">
      <formula>JW27=$B$9</formula>
    </cfRule>
    <cfRule type="expression" dxfId="4894" priority="10267">
      <formula>JW27=$B$6</formula>
    </cfRule>
    <cfRule type="expression" dxfId="4893" priority="10268">
      <formula>"TEXT(C$16,""ddd"")='Sat'"</formula>
    </cfRule>
  </conditionalFormatting>
  <conditionalFormatting sqref="JW27:JX28">
    <cfRule type="expression" dxfId="4892" priority="10255">
      <formula>JW27=$B$22</formula>
    </cfRule>
  </conditionalFormatting>
  <conditionalFormatting sqref="JW27:JX28">
    <cfRule type="expression" dxfId="4891" priority="10254">
      <formula>JW27=$B$23</formula>
    </cfRule>
  </conditionalFormatting>
  <conditionalFormatting sqref="KK28:KL28">
    <cfRule type="expression" dxfId="4890" priority="10049">
      <formula>KK28=$B$8</formula>
    </cfRule>
    <cfRule type="expression" dxfId="4889" priority="10050">
      <formula>KK28=$B$24</formula>
    </cfRule>
    <cfRule type="expression" dxfId="4888" priority="10051">
      <formula>KK28=$B$18</formula>
    </cfRule>
    <cfRule type="expression" dxfId="4887" priority="10052">
      <formula>KK28=$B$3</formula>
    </cfRule>
  </conditionalFormatting>
  <conditionalFormatting sqref="KK28:KL28">
    <cfRule type="expression" dxfId="4886" priority="10036">
      <formula>KK28=$B$20</formula>
    </cfRule>
    <cfRule type="expression" dxfId="4885" priority="10037">
      <formula>KK28=$B$21</formula>
    </cfRule>
    <cfRule type="expression" dxfId="4884" priority="10038">
      <formula>KK28=$B$19</formula>
    </cfRule>
    <cfRule type="expression" dxfId="4883" priority="10039">
      <formula>KK28=$B$17</formula>
    </cfRule>
    <cfRule type="expression" dxfId="4882" priority="10040">
      <formula>KK28=$B$16</formula>
    </cfRule>
    <cfRule type="expression" dxfId="4881" priority="10041">
      <formula>KK28=$B$14</formula>
    </cfRule>
    <cfRule type="expression" dxfId="4880" priority="10042">
      <formula>KK28=$B$13</formula>
    </cfRule>
    <cfRule type="expression" dxfId="4879" priority="10043">
      <formula>KK28=$B$12</formula>
    </cfRule>
    <cfRule type="expression" dxfId="4878" priority="10044">
      <formula>KK28=$B$11</formula>
    </cfRule>
    <cfRule type="expression" dxfId="4877" priority="10045">
      <formula>KK28=$B$10</formula>
    </cfRule>
    <cfRule type="expression" dxfId="4876" priority="10046">
      <formula>KK28=$B$9</formula>
    </cfRule>
    <cfRule type="expression" dxfId="4875" priority="10047">
      <formula>KK28=$B$6</formula>
    </cfRule>
    <cfRule type="expression" dxfId="4874" priority="10048">
      <formula>"TEXT(C$16,""ddd"")='Sat'"</formula>
    </cfRule>
  </conditionalFormatting>
  <conditionalFormatting sqref="KK28:KL28">
    <cfRule type="expression" dxfId="4873" priority="10035">
      <formula>KK28=$B$22</formula>
    </cfRule>
  </conditionalFormatting>
  <conditionalFormatting sqref="KK28:KL28">
    <cfRule type="expression" dxfId="4872" priority="10034">
      <formula>KK28=$B$23</formula>
    </cfRule>
  </conditionalFormatting>
  <conditionalFormatting sqref="KK27:KL28">
    <cfRule type="expression" dxfId="4871" priority="10029">
      <formula>KK27=$B$8</formula>
    </cfRule>
    <cfRule type="expression" dxfId="4870" priority="10030">
      <formula>KK27=$B$24</formula>
    </cfRule>
    <cfRule type="expression" dxfId="4869" priority="10031">
      <formula>KK27=$B$18</formula>
    </cfRule>
    <cfRule type="expression" dxfId="4868" priority="10032">
      <formula>KK27=$B$3</formula>
    </cfRule>
  </conditionalFormatting>
  <conditionalFormatting sqref="KK27:KL28">
    <cfRule type="expression" dxfId="4867" priority="10016">
      <formula>KK27=$B$20</formula>
    </cfRule>
    <cfRule type="expression" dxfId="4866" priority="10017">
      <formula>KK27=$B$21</formula>
    </cfRule>
    <cfRule type="expression" dxfId="4865" priority="10018">
      <formula>KK27=$B$19</formula>
    </cfRule>
    <cfRule type="expression" dxfId="4864" priority="10019">
      <formula>KK27=$B$17</formula>
    </cfRule>
    <cfRule type="expression" dxfId="4863" priority="10020">
      <formula>KK27=$B$16</formula>
    </cfRule>
    <cfRule type="expression" dxfId="4862" priority="10021">
      <formula>KK27=$B$14</formula>
    </cfRule>
    <cfRule type="expression" dxfId="4861" priority="10022">
      <formula>KK27=$B$13</formula>
    </cfRule>
    <cfRule type="expression" dxfId="4860" priority="10023">
      <formula>KK27=$B$12</formula>
    </cfRule>
    <cfRule type="expression" dxfId="4859" priority="10024">
      <formula>KK27=$B$11</formula>
    </cfRule>
    <cfRule type="expression" dxfId="4858" priority="10025">
      <formula>KK27=$B$10</formula>
    </cfRule>
    <cfRule type="expression" dxfId="4857" priority="10026">
      <formula>KK27=$B$9</formula>
    </cfRule>
    <cfRule type="expression" dxfId="4856" priority="10027">
      <formula>KK27=$B$6</formula>
    </cfRule>
    <cfRule type="expression" dxfId="4855" priority="10028">
      <formula>"TEXT(C$16,""ddd"")='Sat'"</formula>
    </cfRule>
  </conditionalFormatting>
  <conditionalFormatting sqref="KK27:KL28">
    <cfRule type="expression" dxfId="4854" priority="10015">
      <formula>KK27=$B$22</formula>
    </cfRule>
  </conditionalFormatting>
  <conditionalFormatting sqref="KK27:KL28">
    <cfRule type="expression" dxfId="4853" priority="10014">
      <formula>KK27=$B$23</formula>
    </cfRule>
  </conditionalFormatting>
  <conditionalFormatting sqref="KR28:KS28">
    <cfRule type="expression" dxfId="4852" priority="9929">
      <formula>KR28=$B$8</formula>
    </cfRule>
    <cfRule type="expression" dxfId="4851" priority="9930">
      <formula>KR28=$B$24</formula>
    </cfRule>
    <cfRule type="expression" dxfId="4850" priority="9931">
      <formula>KR28=$B$18</formula>
    </cfRule>
    <cfRule type="expression" dxfId="4849" priority="9932">
      <formula>KR28=$B$3</formula>
    </cfRule>
  </conditionalFormatting>
  <conditionalFormatting sqref="KR28:KS28">
    <cfRule type="expression" dxfId="4848" priority="9916">
      <formula>KR28=$B$20</formula>
    </cfRule>
    <cfRule type="expression" dxfId="4847" priority="9917">
      <formula>KR28=$B$21</formula>
    </cfRule>
    <cfRule type="expression" dxfId="4846" priority="9918">
      <formula>KR28=$B$19</formula>
    </cfRule>
    <cfRule type="expression" dxfId="4845" priority="9919">
      <formula>KR28=$B$17</formula>
    </cfRule>
    <cfRule type="expression" dxfId="4844" priority="9920">
      <formula>KR28=$B$16</formula>
    </cfRule>
    <cfRule type="expression" dxfId="4843" priority="9921">
      <formula>KR28=$B$14</formula>
    </cfRule>
    <cfRule type="expression" dxfId="4842" priority="9922">
      <formula>KR28=$B$13</formula>
    </cfRule>
    <cfRule type="expression" dxfId="4841" priority="9923">
      <formula>KR28=$B$12</formula>
    </cfRule>
    <cfRule type="expression" dxfId="4840" priority="9924">
      <formula>KR28=$B$11</formula>
    </cfRule>
    <cfRule type="expression" dxfId="4839" priority="9925">
      <formula>KR28=$B$10</formula>
    </cfRule>
    <cfRule type="expression" dxfId="4838" priority="9926">
      <formula>KR28=$B$9</formula>
    </cfRule>
    <cfRule type="expression" dxfId="4837" priority="9927">
      <formula>KR28=$B$6</formula>
    </cfRule>
    <cfRule type="expression" dxfId="4836" priority="9928">
      <formula>"TEXT(C$16,""ddd"")='Sat'"</formula>
    </cfRule>
  </conditionalFormatting>
  <conditionalFormatting sqref="KR28:KS28">
    <cfRule type="expression" dxfId="4835" priority="9915">
      <formula>KR28=$B$22</formula>
    </cfRule>
  </conditionalFormatting>
  <conditionalFormatting sqref="KR28:KS28">
    <cfRule type="expression" dxfId="4834" priority="9914">
      <formula>KR28=$B$23</formula>
    </cfRule>
  </conditionalFormatting>
  <conditionalFormatting sqref="KR27:KS28">
    <cfRule type="expression" dxfId="4833" priority="9909">
      <formula>KR27=$B$8</formula>
    </cfRule>
    <cfRule type="expression" dxfId="4832" priority="9910">
      <formula>KR27=$B$24</formula>
    </cfRule>
    <cfRule type="expression" dxfId="4831" priority="9911">
      <formula>KR27=$B$18</formula>
    </cfRule>
    <cfRule type="expression" dxfId="4830" priority="9912">
      <formula>KR27=$B$3</formula>
    </cfRule>
  </conditionalFormatting>
  <conditionalFormatting sqref="KR27:KS28">
    <cfRule type="expression" dxfId="4829" priority="9896">
      <formula>KR27=$B$20</formula>
    </cfRule>
    <cfRule type="expression" dxfId="4828" priority="9897">
      <formula>KR27=$B$21</formula>
    </cfRule>
    <cfRule type="expression" dxfId="4827" priority="9898">
      <formula>KR27=$B$19</formula>
    </cfRule>
    <cfRule type="expression" dxfId="4826" priority="9899">
      <formula>KR27=$B$17</formula>
    </cfRule>
    <cfRule type="expression" dxfId="4825" priority="9900">
      <formula>KR27=$B$16</formula>
    </cfRule>
    <cfRule type="expression" dxfId="4824" priority="9901">
      <formula>KR27=$B$14</formula>
    </cfRule>
    <cfRule type="expression" dxfId="4823" priority="9902">
      <formula>KR27=$B$13</formula>
    </cfRule>
    <cfRule type="expression" dxfId="4822" priority="9903">
      <formula>KR27=$B$12</formula>
    </cfRule>
    <cfRule type="expression" dxfId="4821" priority="9904">
      <formula>KR27=$B$11</formula>
    </cfRule>
    <cfRule type="expression" dxfId="4820" priority="9905">
      <formula>KR27=$B$10</formula>
    </cfRule>
    <cfRule type="expression" dxfId="4819" priority="9906">
      <formula>KR27=$B$9</formula>
    </cfRule>
    <cfRule type="expression" dxfId="4818" priority="9907">
      <formula>KR27=$B$6</formula>
    </cfRule>
    <cfRule type="expression" dxfId="4817" priority="9908">
      <formula>"TEXT(C$16,""ddd"")='Sat'"</formula>
    </cfRule>
  </conditionalFormatting>
  <conditionalFormatting sqref="KR27:KS28">
    <cfRule type="expression" dxfId="4816" priority="9895">
      <formula>KR27=$B$22</formula>
    </cfRule>
  </conditionalFormatting>
  <conditionalFormatting sqref="KR27:KS28">
    <cfRule type="expression" dxfId="4815" priority="9894">
      <formula>KR27=$B$23</formula>
    </cfRule>
  </conditionalFormatting>
  <conditionalFormatting sqref="KY28:KZ28">
    <cfRule type="expression" dxfId="4814" priority="9809">
      <formula>KY28=$B$8</formula>
    </cfRule>
    <cfRule type="expression" dxfId="4813" priority="9810">
      <formula>KY28=$B$24</formula>
    </cfRule>
    <cfRule type="expression" dxfId="4812" priority="9811">
      <formula>KY28=$B$18</formula>
    </cfRule>
    <cfRule type="expression" dxfId="4811" priority="9812">
      <formula>KY28=$B$3</formula>
    </cfRule>
  </conditionalFormatting>
  <conditionalFormatting sqref="KY28:KZ28">
    <cfRule type="expression" dxfId="4810" priority="9796">
      <formula>KY28=$B$20</formula>
    </cfRule>
    <cfRule type="expression" dxfId="4809" priority="9797">
      <formula>KY28=$B$21</formula>
    </cfRule>
    <cfRule type="expression" dxfId="4808" priority="9798">
      <formula>KY28=$B$19</formula>
    </cfRule>
    <cfRule type="expression" dxfId="4807" priority="9799">
      <formula>KY28=$B$17</formula>
    </cfRule>
    <cfRule type="expression" dxfId="4806" priority="9800">
      <formula>KY28=$B$16</formula>
    </cfRule>
    <cfRule type="expression" dxfId="4805" priority="9801">
      <formula>KY28=$B$14</formula>
    </cfRule>
    <cfRule type="expression" dxfId="4804" priority="9802">
      <formula>KY28=$B$13</formula>
    </cfRule>
    <cfRule type="expression" dxfId="4803" priority="9803">
      <formula>KY28=$B$12</formula>
    </cfRule>
    <cfRule type="expression" dxfId="4802" priority="9804">
      <formula>KY28=$B$11</formula>
    </cfRule>
    <cfRule type="expression" dxfId="4801" priority="9805">
      <formula>KY28=$B$10</formula>
    </cfRule>
    <cfRule type="expression" dxfId="4800" priority="9806">
      <formula>KY28=$B$9</formula>
    </cfRule>
    <cfRule type="expression" dxfId="4799" priority="9807">
      <formula>KY28=$B$6</formula>
    </cfRule>
    <cfRule type="expression" dxfId="4798" priority="9808">
      <formula>"TEXT(C$16,""ddd"")='Sat'"</formula>
    </cfRule>
  </conditionalFormatting>
  <conditionalFormatting sqref="KY28:KZ28">
    <cfRule type="expression" dxfId="4797" priority="9795">
      <formula>KY28=$B$22</formula>
    </cfRule>
  </conditionalFormatting>
  <conditionalFormatting sqref="KY28:KZ28">
    <cfRule type="expression" dxfId="4796" priority="9794">
      <formula>KY28=$B$23</formula>
    </cfRule>
  </conditionalFormatting>
  <conditionalFormatting sqref="KY27:KZ28">
    <cfRule type="expression" dxfId="4795" priority="9789">
      <formula>KY27=$B$8</formula>
    </cfRule>
    <cfRule type="expression" dxfId="4794" priority="9790">
      <formula>KY27=$B$24</formula>
    </cfRule>
    <cfRule type="expression" dxfId="4793" priority="9791">
      <formula>KY27=$B$18</formula>
    </cfRule>
    <cfRule type="expression" dxfId="4792" priority="9792">
      <formula>KY27=$B$3</formula>
    </cfRule>
  </conditionalFormatting>
  <conditionalFormatting sqref="KY27:KZ28">
    <cfRule type="expression" dxfId="4791" priority="9776">
      <formula>KY27=$B$20</formula>
    </cfRule>
    <cfRule type="expression" dxfId="4790" priority="9777">
      <formula>KY27=$B$21</formula>
    </cfRule>
    <cfRule type="expression" dxfId="4789" priority="9778">
      <formula>KY27=$B$19</formula>
    </cfRule>
    <cfRule type="expression" dxfId="4788" priority="9779">
      <formula>KY27=$B$17</formula>
    </cfRule>
    <cfRule type="expression" dxfId="4787" priority="9780">
      <formula>KY27=$B$16</formula>
    </cfRule>
    <cfRule type="expression" dxfId="4786" priority="9781">
      <formula>KY27=$B$14</formula>
    </cfRule>
    <cfRule type="expression" dxfId="4785" priority="9782">
      <formula>KY27=$B$13</formula>
    </cfRule>
    <cfRule type="expression" dxfId="4784" priority="9783">
      <formula>KY27=$B$12</formula>
    </cfRule>
    <cfRule type="expression" dxfId="4783" priority="9784">
      <formula>KY27=$B$11</formula>
    </cfRule>
    <cfRule type="expression" dxfId="4782" priority="9785">
      <formula>KY27=$B$10</formula>
    </cfRule>
    <cfRule type="expression" dxfId="4781" priority="9786">
      <formula>KY27=$B$9</formula>
    </cfRule>
    <cfRule type="expression" dxfId="4780" priority="9787">
      <formula>KY27=$B$6</formula>
    </cfRule>
    <cfRule type="expression" dxfId="4779" priority="9788">
      <formula>"TEXT(C$16,""ddd"")='Sat'"</formula>
    </cfRule>
  </conditionalFormatting>
  <conditionalFormatting sqref="KY27:KZ28">
    <cfRule type="expression" dxfId="4778" priority="9775">
      <formula>KY27=$B$22</formula>
    </cfRule>
  </conditionalFormatting>
  <conditionalFormatting sqref="KY27:KZ28">
    <cfRule type="expression" dxfId="4777" priority="9774">
      <formula>KY27=$B$23</formula>
    </cfRule>
  </conditionalFormatting>
  <conditionalFormatting sqref="LF28:LG28">
    <cfRule type="expression" dxfId="4776" priority="9689">
      <formula>LF28=$B$8</formula>
    </cfRule>
    <cfRule type="expression" dxfId="4775" priority="9690">
      <formula>LF28=$B$24</formula>
    </cfRule>
    <cfRule type="expression" dxfId="4774" priority="9691">
      <formula>LF28=$B$18</formula>
    </cfRule>
    <cfRule type="expression" dxfId="4773" priority="9692">
      <formula>LF28=$B$3</formula>
    </cfRule>
  </conditionalFormatting>
  <conditionalFormatting sqref="LF28:LG28">
    <cfRule type="expression" dxfId="4772" priority="9676">
      <formula>LF28=$B$20</formula>
    </cfRule>
    <cfRule type="expression" dxfId="4771" priority="9677">
      <formula>LF28=$B$21</formula>
    </cfRule>
    <cfRule type="expression" dxfId="4770" priority="9678">
      <formula>LF28=$B$19</formula>
    </cfRule>
    <cfRule type="expression" dxfId="4769" priority="9679">
      <formula>LF28=$B$17</formula>
    </cfRule>
    <cfRule type="expression" dxfId="4768" priority="9680">
      <formula>LF28=$B$16</formula>
    </cfRule>
    <cfRule type="expression" dxfId="4767" priority="9681">
      <formula>LF28=$B$14</formula>
    </cfRule>
    <cfRule type="expression" dxfId="4766" priority="9682">
      <formula>LF28=$B$13</formula>
    </cfRule>
    <cfRule type="expression" dxfId="4765" priority="9683">
      <formula>LF28=$B$12</formula>
    </cfRule>
    <cfRule type="expression" dxfId="4764" priority="9684">
      <formula>LF28=$B$11</formula>
    </cfRule>
    <cfRule type="expression" dxfId="4763" priority="9685">
      <formula>LF28=$B$10</formula>
    </cfRule>
    <cfRule type="expression" dxfId="4762" priority="9686">
      <formula>LF28=$B$9</formula>
    </cfRule>
    <cfRule type="expression" dxfId="4761" priority="9687">
      <formula>LF28=$B$6</formula>
    </cfRule>
    <cfRule type="expression" dxfId="4760" priority="9688">
      <formula>"TEXT(C$16,""ddd"")='Sat'"</formula>
    </cfRule>
  </conditionalFormatting>
  <conditionalFormatting sqref="LF28:LG28">
    <cfRule type="expression" dxfId="4759" priority="9675">
      <formula>LF28=$B$22</formula>
    </cfRule>
  </conditionalFormatting>
  <conditionalFormatting sqref="LF28:LG28">
    <cfRule type="expression" dxfId="4758" priority="9674">
      <formula>LF28=$B$23</formula>
    </cfRule>
  </conditionalFormatting>
  <conditionalFormatting sqref="LF27:LG28">
    <cfRule type="expression" dxfId="4757" priority="9669">
      <formula>LF27=$B$8</formula>
    </cfRule>
    <cfRule type="expression" dxfId="4756" priority="9670">
      <formula>LF27=$B$24</formula>
    </cfRule>
    <cfRule type="expression" dxfId="4755" priority="9671">
      <formula>LF27=$B$18</formula>
    </cfRule>
    <cfRule type="expression" dxfId="4754" priority="9672">
      <formula>LF27=$B$3</formula>
    </cfRule>
  </conditionalFormatting>
  <conditionalFormatting sqref="LF27:LG28">
    <cfRule type="expression" dxfId="4753" priority="9656">
      <formula>LF27=$B$20</formula>
    </cfRule>
    <cfRule type="expression" dxfId="4752" priority="9657">
      <formula>LF27=$B$21</formula>
    </cfRule>
    <cfRule type="expression" dxfId="4751" priority="9658">
      <formula>LF27=$B$19</formula>
    </cfRule>
    <cfRule type="expression" dxfId="4750" priority="9659">
      <formula>LF27=$B$17</formula>
    </cfRule>
    <cfRule type="expression" dxfId="4749" priority="9660">
      <formula>LF27=$B$16</formula>
    </cfRule>
    <cfRule type="expression" dxfId="4748" priority="9661">
      <formula>LF27=$B$14</formula>
    </cfRule>
    <cfRule type="expression" dxfId="4747" priority="9662">
      <formula>LF27=$B$13</formula>
    </cfRule>
    <cfRule type="expression" dxfId="4746" priority="9663">
      <formula>LF27=$B$12</formula>
    </cfRule>
    <cfRule type="expression" dxfId="4745" priority="9664">
      <formula>LF27=$B$11</formula>
    </cfRule>
    <cfRule type="expression" dxfId="4744" priority="9665">
      <formula>LF27=$B$10</formula>
    </cfRule>
    <cfRule type="expression" dxfId="4743" priority="9666">
      <formula>LF27=$B$9</formula>
    </cfRule>
    <cfRule type="expression" dxfId="4742" priority="9667">
      <formula>LF27=$B$6</formula>
    </cfRule>
    <cfRule type="expression" dxfId="4741" priority="9668">
      <formula>"TEXT(C$16,""ddd"")='Sat'"</formula>
    </cfRule>
  </conditionalFormatting>
  <conditionalFormatting sqref="LF27:LG28">
    <cfRule type="expression" dxfId="4740" priority="9655">
      <formula>LF27=$B$22</formula>
    </cfRule>
  </conditionalFormatting>
  <conditionalFormatting sqref="LF27:LG28">
    <cfRule type="expression" dxfId="4739" priority="9654">
      <formula>LF27=$B$23</formula>
    </cfRule>
  </conditionalFormatting>
  <conditionalFormatting sqref="LM28:LN28">
    <cfRule type="expression" dxfId="4738" priority="9569">
      <formula>LM28=$B$8</formula>
    </cfRule>
    <cfRule type="expression" dxfId="4737" priority="9570">
      <formula>LM28=$B$24</formula>
    </cfRule>
    <cfRule type="expression" dxfId="4736" priority="9571">
      <formula>LM28=$B$18</formula>
    </cfRule>
    <cfRule type="expression" dxfId="4735" priority="9572">
      <formula>LM28=$B$3</formula>
    </cfRule>
  </conditionalFormatting>
  <conditionalFormatting sqref="LM28:LN28">
    <cfRule type="expression" dxfId="4734" priority="9556">
      <formula>LM28=$B$20</formula>
    </cfRule>
    <cfRule type="expression" dxfId="4733" priority="9557">
      <formula>LM28=$B$21</formula>
    </cfRule>
    <cfRule type="expression" dxfId="4732" priority="9558">
      <formula>LM28=$B$19</formula>
    </cfRule>
    <cfRule type="expression" dxfId="4731" priority="9559">
      <formula>LM28=$B$17</formula>
    </cfRule>
    <cfRule type="expression" dxfId="4730" priority="9560">
      <formula>LM28=$B$16</formula>
    </cfRule>
    <cfRule type="expression" dxfId="4729" priority="9561">
      <formula>LM28=$B$14</formula>
    </cfRule>
    <cfRule type="expression" dxfId="4728" priority="9562">
      <formula>LM28=$B$13</formula>
    </cfRule>
    <cfRule type="expression" dxfId="4727" priority="9563">
      <formula>LM28=$B$12</formula>
    </cfRule>
    <cfRule type="expression" dxfId="4726" priority="9564">
      <formula>LM28=$B$11</formula>
    </cfRule>
    <cfRule type="expression" dxfId="4725" priority="9565">
      <formula>LM28=$B$10</formula>
    </cfRule>
    <cfRule type="expression" dxfId="4724" priority="9566">
      <formula>LM28=$B$9</formula>
    </cfRule>
    <cfRule type="expression" dxfId="4723" priority="9567">
      <formula>LM28=$B$6</formula>
    </cfRule>
    <cfRule type="expression" dxfId="4722" priority="9568">
      <formula>"TEXT(C$16,""ddd"")='Sat'"</formula>
    </cfRule>
  </conditionalFormatting>
  <conditionalFormatting sqref="LM28:LN28">
    <cfRule type="expression" dxfId="4721" priority="9555">
      <formula>LM28=$B$22</formula>
    </cfRule>
  </conditionalFormatting>
  <conditionalFormatting sqref="LM28:LN28">
    <cfRule type="expression" dxfId="4720" priority="9554">
      <formula>LM28=$B$23</formula>
    </cfRule>
  </conditionalFormatting>
  <conditionalFormatting sqref="LM27:LN28">
    <cfRule type="expression" dxfId="4719" priority="9549">
      <formula>LM27=$B$8</formula>
    </cfRule>
    <cfRule type="expression" dxfId="4718" priority="9550">
      <formula>LM27=$B$24</formula>
    </cfRule>
    <cfRule type="expression" dxfId="4717" priority="9551">
      <formula>LM27=$B$18</formula>
    </cfRule>
    <cfRule type="expression" dxfId="4716" priority="9552">
      <formula>LM27=$B$3</formula>
    </cfRule>
  </conditionalFormatting>
  <conditionalFormatting sqref="LM27:LN28">
    <cfRule type="expression" dxfId="4715" priority="9536">
      <formula>LM27=$B$20</formula>
    </cfRule>
    <cfRule type="expression" dxfId="4714" priority="9537">
      <formula>LM27=$B$21</formula>
    </cfRule>
    <cfRule type="expression" dxfId="4713" priority="9538">
      <formula>LM27=$B$19</formula>
    </cfRule>
    <cfRule type="expression" dxfId="4712" priority="9539">
      <formula>LM27=$B$17</formula>
    </cfRule>
    <cfRule type="expression" dxfId="4711" priority="9540">
      <formula>LM27=$B$16</formula>
    </cfRule>
    <cfRule type="expression" dxfId="4710" priority="9541">
      <formula>LM27=$B$14</formula>
    </cfRule>
    <cfRule type="expression" dxfId="4709" priority="9542">
      <formula>LM27=$B$13</formula>
    </cfRule>
    <cfRule type="expression" dxfId="4708" priority="9543">
      <formula>LM27=$B$12</formula>
    </cfRule>
    <cfRule type="expression" dxfId="4707" priority="9544">
      <formula>LM27=$B$11</formula>
    </cfRule>
    <cfRule type="expression" dxfId="4706" priority="9545">
      <formula>LM27=$B$10</formula>
    </cfRule>
    <cfRule type="expression" dxfId="4705" priority="9546">
      <formula>LM27=$B$9</formula>
    </cfRule>
    <cfRule type="expression" dxfId="4704" priority="9547">
      <formula>LM27=$B$6</formula>
    </cfRule>
    <cfRule type="expression" dxfId="4703" priority="9548">
      <formula>"TEXT(C$16,""ddd"")='Sat'"</formula>
    </cfRule>
  </conditionalFormatting>
  <conditionalFormatting sqref="LM27:LN28">
    <cfRule type="expression" dxfId="4702" priority="9535">
      <formula>LM27=$B$22</formula>
    </cfRule>
  </conditionalFormatting>
  <conditionalFormatting sqref="LM27:LN28">
    <cfRule type="expression" dxfId="4701" priority="9534">
      <formula>LM27=$B$23</formula>
    </cfRule>
  </conditionalFormatting>
  <conditionalFormatting sqref="LT28:LU28">
    <cfRule type="expression" dxfId="4700" priority="9449">
      <formula>LT28=$B$8</formula>
    </cfRule>
    <cfRule type="expression" dxfId="4699" priority="9450">
      <formula>LT28=$B$24</formula>
    </cfRule>
    <cfRule type="expression" dxfId="4698" priority="9451">
      <formula>LT28=$B$18</formula>
    </cfRule>
    <cfRule type="expression" dxfId="4697" priority="9452">
      <formula>LT28=$B$3</formula>
    </cfRule>
  </conditionalFormatting>
  <conditionalFormatting sqref="LT28:LU28">
    <cfRule type="expression" dxfId="4696" priority="9436">
      <formula>LT28=$B$20</formula>
    </cfRule>
    <cfRule type="expression" dxfId="4695" priority="9437">
      <formula>LT28=$B$21</formula>
    </cfRule>
    <cfRule type="expression" dxfId="4694" priority="9438">
      <formula>LT28=$B$19</formula>
    </cfRule>
    <cfRule type="expression" dxfId="4693" priority="9439">
      <formula>LT28=$B$17</formula>
    </cfRule>
    <cfRule type="expression" dxfId="4692" priority="9440">
      <formula>LT28=$B$16</formula>
    </cfRule>
    <cfRule type="expression" dxfId="4691" priority="9441">
      <formula>LT28=$B$14</formula>
    </cfRule>
    <cfRule type="expression" dxfId="4690" priority="9442">
      <formula>LT28=$B$13</formula>
    </cfRule>
    <cfRule type="expression" dxfId="4689" priority="9443">
      <formula>LT28=$B$12</formula>
    </cfRule>
    <cfRule type="expression" dxfId="4688" priority="9444">
      <formula>LT28=$B$11</formula>
    </cfRule>
    <cfRule type="expression" dxfId="4687" priority="9445">
      <formula>LT28=$B$10</formula>
    </cfRule>
    <cfRule type="expression" dxfId="4686" priority="9446">
      <formula>LT28=$B$9</formula>
    </cfRule>
    <cfRule type="expression" dxfId="4685" priority="9447">
      <formula>LT28=$B$6</formula>
    </cfRule>
    <cfRule type="expression" dxfId="4684" priority="9448">
      <formula>"TEXT(C$16,""ddd"")='Sat'"</formula>
    </cfRule>
  </conditionalFormatting>
  <conditionalFormatting sqref="LT28:LU28">
    <cfRule type="expression" dxfId="4683" priority="9435">
      <formula>LT28=$B$22</formula>
    </cfRule>
  </conditionalFormatting>
  <conditionalFormatting sqref="LT28:LU28">
    <cfRule type="expression" dxfId="4682" priority="9434">
      <formula>LT28=$B$23</formula>
    </cfRule>
  </conditionalFormatting>
  <conditionalFormatting sqref="LT27:LU28">
    <cfRule type="expression" dxfId="4681" priority="9429">
      <formula>LT27=$B$8</formula>
    </cfRule>
    <cfRule type="expression" dxfId="4680" priority="9430">
      <formula>LT27=$B$24</formula>
    </cfRule>
    <cfRule type="expression" dxfId="4679" priority="9431">
      <formula>LT27=$B$18</formula>
    </cfRule>
    <cfRule type="expression" dxfId="4678" priority="9432">
      <formula>LT27=$B$3</formula>
    </cfRule>
  </conditionalFormatting>
  <conditionalFormatting sqref="LT27:LU28">
    <cfRule type="expression" dxfId="4677" priority="9416">
      <formula>LT27=$B$20</formula>
    </cfRule>
    <cfRule type="expression" dxfId="4676" priority="9417">
      <formula>LT27=$B$21</formula>
    </cfRule>
    <cfRule type="expression" dxfId="4675" priority="9418">
      <formula>LT27=$B$19</formula>
    </cfRule>
    <cfRule type="expression" dxfId="4674" priority="9419">
      <formula>LT27=$B$17</formula>
    </cfRule>
    <cfRule type="expression" dxfId="4673" priority="9420">
      <formula>LT27=$B$16</formula>
    </cfRule>
    <cfRule type="expression" dxfId="4672" priority="9421">
      <formula>LT27=$B$14</formula>
    </cfRule>
    <cfRule type="expression" dxfId="4671" priority="9422">
      <formula>LT27=$B$13</formula>
    </cfRule>
    <cfRule type="expression" dxfId="4670" priority="9423">
      <formula>LT27=$B$12</formula>
    </cfRule>
    <cfRule type="expression" dxfId="4669" priority="9424">
      <formula>LT27=$B$11</formula>
    </cfRule>
    <cfRule type="expression" dxfId="4668" priority="9425">
      <formula>LT27=$B$10</formula>
    </cfRule>
    <cfRule type="expression" dxfId="4667" priority="9426">
      <formula>LT27=$B$9</formula>
    </cfRule>
    <cfRule type="expression" dxfId="4666" priority="9427">
      <formula>LT27=$B$6</formula>
    </cfRule>
    <cfRule type="expression" dxfId="4665" priority="9428">
      <formula>"TEXT(C$16,""ddd"")='Sat'"</formula>
    </cfRule>
  </conditionalFormatting>
  <conditionalFormatting sqref="LT27:LU28">
    <cfRule type="expression" dxfId="4664" priority="9415">
      <formula>LT27=$B$22</formula>
    </cfRule>
  </conditionalFormatting>
  <conditionalFormatting sqref="LT27:LU28">
    <cfRule type="expression" dxfId="4663" priority="9414">
      <formula>LT27=$B$23</formula>
    </cfRule>
  </conditionalFormatting>
  <conditionalFormatting sqref="MA28:MB28">
    <cfRule type="expression" dxfId="4662" priority="9329">
      <formula>MA28=$B$8</formula>
    </cfRule>
    <cfRule type="expression" dxfId="4661" priority="9330">
      <formula>MA28=$B$24</formula>
    </cfRule>
    <cfRule type="expression" dxfId="4660" priority="9331">
      <formula>MA28=$B$18</formula>
    </cfRule>
    <cfRule type="expression" dxfId="4659" priority="9332">
      <formula>MA28=$B$3</formula>
    </cfRule>
  </conditionalFormatting>
  <conditionalFormatting sqref="MA28:MB28">
    <cfRule type="expression" dxfId="4658" priority="9316">
      <formula>MA28=$B$20</formula>
    </cfRule>
    <cfRule type="expression" dxfId="4657" priority="9317">
      <formula>MA28=$B$21</formula>
    </cfRule>
    <cfRule type="expression" dxfId="4656" priority="9318">
      <formula>MA28=$B$19</formula>
    </cfRule>
    <cfRule type="expression" dxfId="4655" priority="9319">
      <formula>MA28=$B$17</formula>
    </cfRule>
    <cfRule type="expression" dxfId="4654" priority="9320">
      <formula>MA28=$B$16</formula>
    </cfRule>
    <cfRule type="expression" dxfId="4653" priority="9321">
      <formula>MA28=$B$14</formula>
    </cfRule>
    <cfRule type="expression" dxfId="4652" priority="9322">
      <formula>MA28=$B$13</formula>
    </cfRule>
    <cfRule type="expression" dxfId="4651" priority="9323">
      <formula>MA28=$B$12</formula>
    </cfRule>
    <cfRule type="expression" dxfId="4650" priority="9324">
      <formula>MA28=$B$11</formula>
    </cfRule>
    <cfRule type="expression" dxfId="4649" priority="9325">
      <formula>MA28=$B$10</formula>
    </cfRule>
    <cfRule type="expression" dxfId="4648" priority="9326">
      <formula>MA28=$B$9</formula>
    </cfRule>
    <cfRule type="expression" dxfId="4647" priority="9327">
      <formula>MA28=$B$6</formula>
    </cfRule>
    <cfRule type="expression" dxfId="4646" priority="9328">
      <formula>"TEXT(C$16,""ddd"")='Sat'"</formula>
    </cfRule>
  </conditionalFormatting>
  <conditionalFormatting sqref="MA28:MB28">
    <cfRule type="expression" dxfId="4645" priority="9315">
      <formula>MA28=$B$22</formula>
    </cfRule>
  </conditionalFormatting>
  <conditionalFormatting sqref="MA28:MB28">
    <cfRule type="expression" dxfId="4644" priority="9314">
      <formula>MA28=$B$23</formula>
    </cfRule>
  </conditionalFormatting>
  <conditionalFormatting sqref="MA27:MB28">
    <cfRule type="expression" dxfId="4643" priority="9309">
      <formula>MA27=$B$8</formula>
    </cfRule>
    <cfRule type="expression" dxfId="4642" priority="9310">
      <formula>MA27=$B$24</formula>
    </cfRule>
    <cfRule type="expression" dxfId="4641" priority="9311">
      <formula>MA27=$B$18</formula>
    </cfRule>
    <cfRule type="expression" dxfId="4640" priority="9312">
      <formula>MA27=$B$3</formula>
    </cfRule>
  </conditionalFormatting>
  <conditionalFormatting sqref="MA27:MB28">
    <cfRule type="expression" dxfId="4639" priority="9296">
      <formula>MA27=$B$20</formula>
    </cfRule>
    <cfRule type="expression" dxfId="4638" priority="9297">
      <formula>MA27=$B$21</formula>
    </cfRule>
    <cfRule type="expression" dxfId="4637" priority="9298">
      <formula>MA27=$B$19</formula>
    </cfRule>
    <cfRule type="expression" dxfId="4636" priority="9299">
      <formula>MA27=$B$17</formula>
    </cfRule>
    <cfRule type="expression" dxfId="4635" priority="9300">
      <formula>MA27=$B$16</formula>
    </cfRule>
    <cfRule type="expression" dxfId="4634" priority="9301">
      <formula>MA27=$B$14</formula>
    </cfRule>
    <cfRule type="expression" dxfId="4633" priority="9302">
      <formula>MA27=$B$13</formula>
    </cfRule>
    <cfRule type="expression" dxfId="4632" priority="9303">
      <formula>MA27=$B$12</formula>
    </cfRule>
    <cfRule type="expression" dxfId="4631" priority="9304">
      <formula>MA27=$B$11</formula>
    </cfRule>
    <cfRule type="expression" dxfId="4630" priority="9305">
      <formula>MA27=$B$10</formula>
    </cfRule>
    <cfRule type="expression" dxfId="4629" priority="9306">
      <formula>MA27=$B$9</formula>
    </cfRule>
    <cfRule type="expression" dxfId="4628" priority="9307">
      <formula>MA27=$B$6</formula>
    </cfRule>
    <cfRule type="expression" dxfId="4627" priority="9308">
      <formula>"TEXT(C$16,""ddd"")='Sat'"</formula>
    </cfRule>
  </conditionalFormatting>
  <conditionalFormatting sqref="MA27:MB28">
    <cfRule type="expression" dxfId="4626" priority="9295">
      <formula>MA27=$B$22</formula>
    </cfRule>
  </conditionalFormatting>
  <conditionalFormatting sqref="MA27:MB28">
    <cfRule type="expression" dxfId="4625" priority="9294">
      <formula>MA27=$B$23</formula>
    </cfRule>
  </conditionalFormatting>
  <conditionalFormatting sqref="MH28:MI28">
    <cfRule type="expression" dxfId="4624" priority="9209">
      <formula>MH28=$B$8</formula>
    </cfRule>
    <cfRule type="expression" dxfId="4623" priority="9210">
      <formula>MH28=$B$24</formula>
    </cfRule>
    <cfRule type="expression" dxfId="4622" priority="9211">
      <formula>MH28=$B$18</formula>
    </cfRule>
    <cfRule type="expression" dxfId="4621" priority="9212">
      <formula>MH28=$B$3</formula>
    </cfRule>
  </conditionalFormatting>
  <conditionalFormatting sqref="MH28:MI28">
    <cfRule type="expression" dxfId="4620" priority="9196">
      <formula>MH28=$B$20</formula>
    </cfRule>
    <cfRule type="expression" dxfId="4619" priority="9197">
      <formula>MH28=$B$21</formula>
    </cfRule>
    <cfRule type="expression" dxfId="4618" priority="9198">
      <formula>MH28=$B$19</formula>
    </cfRule>
    <cfRule type="expression" dxfId="4617" priority="9199">
      <formula>MH28=$B$17</formula>
    </cfRule>
    <cfRule type="expression" dxfId="4616" priority="9200">
      <formula>MH28=$B$16</formula>
    </cfRule>
    <cfRule type="expression" dxfId="4615" priority="9201">
      <formula>MH28=$B$14</formula>
    </cfRule>
    <cfRule type="expression" dxfId="4614" priority="9202">
      <formula>MH28=$B$13</formula>
    </cfRule>
    <cfRule type="expression" dxfId="4613" priority="9203">
      <formula>MH28=$B$12</formula>
    </cfRule>
    <cfRule type="expression" dxfId="4612" priority="9204">
      <formula>MH28=$B$11</formula>
    </cfRule>
    <cfRule type="expression" dxfId="4611" priority="9205">
      <formula>MH28=$B$10</formula>
    </cfRule>
    <cfRule type="expression" dxfId="4610" priority="9206">
      <formula>MH28=$B$9</formula>
    </cfRule>
    <cfRule type="expression" dxfId="4609" priority="9207">
      <formula>MH28=$B$6</formula>
    </cfRule>
    <cfRule type="expression" dxfId="4608" priority="9208">
      <formula>"TEXT(C$16,""ddd"")='Sat'"</formula>
    </cfRule>
  </conditionalFormatting>
  <conditionalFormatting sqref="MH28:MI28">
    <cfRule type="expression" dxfId="4607" priority="9195">
      <formula>MH28=$B$22</formula>
    </cfRule>
  </conditionalFormatting>
  <conditionalFormatting sqref="MH28:MI28">
    <cfRule type="expression" dxfId="4606" priority="9194">
      <formula>MH28=$B$23</formula>
    </cfRule>
  </conditionalFormatting>
  <conditionalFormatting sqref="MH27:MI28">
    <cfRule type="expression" dxfId="4605" priority="9189">
      <formula>MH27=$B$8</formula>
    </cfRule>
    <cfRule type="expression" dxfId="4604" priority="9190">
      <formula>MH27=$B$24</formula>
    </cfRule>
    <cfRule type="expression" dxfId="4603" priority="9191">
      <formula>MH27=$B$18</formula>
    </cfRule>
    <cfRule type="expression" dxfId="4602" priority="9192">
      <formula>MH27=$B$3</formula>
    </cfRule>
  </conditionalFormatting>
  <conditionalFormatting sqref="MH27:MI28">
    <cfRule type="expression" dxfId="4601" priority="9176">
      <formula>MH27=$B$20</formula>
    </cfRule>
    <cfRule type="expression" dxfId="4600" priority="9177">
      <formula>MH27=$B$21</formula>
    </cfRule>
    <cfRule type="expression" dxfId="4599" priority="9178">
      <formula>MH27=$B$19</formula>
    </cfRule>
    <cfRule type="expression" dxfId="4598" priority="9179">
      <formula>MH27=$B$17</formula>
    </cfRule>
    <cfRule type="expression" dxfId="4597" priority="9180">
      <formula>MH27=$B$16</formula>
    </cfRule>
    <cfRule type="expression" dxfId="4596" priority="9181">
      <formula>MH27=$B$14</formula>
    </cfRule>
    <cfRule type="expression" dxfId="4595" priority="9182">
      <formula>MH27=$B$13</formula>
    </cfRule>
    <cfRule type="expression" dxfId="4594" priority="9183">
      <formula>MH27=$B$12</formula>
    </cfRule>
    <cfRule type="expression" dxfId="4593" priority="9184">
      <formula>MH27=$B$11</formula>
    </cfRule>
    <cfRule type="expression" dxfId="4592" priority="9185">
      <formula>MH27=$B$10</formula>
    </cfRule>
    <cfRule type="expression" dxfId="4591" priority="9186">
      <formula>MH27=$B$9</formula>
    </cfRule>
    <cfRule type="expression" dxfId="4590" priority="9187">
      <formula>MH27=$B$6</formula>
    </cfRule>
    <cfRule type="expression" dxfId="4589" priority="9188">
      <formula>"TEXT(C$16,""ddd"")='Sat'"</formula>
    </cfRule>
  </conditionalFormatting>
  <conditionalFormatting sqref="MH27:MI28">
    <cfRule type="expression" dxfId="4588" priority="9175">
      <formula>MH27=$B$22</formula>
    </cfRule>
  </conditionalFormatting>
  <conditionalFormatting sqref="MH27:MI28">
    <cfRule type="expression" dxfId="4587" priority="9174">
      <formula>MH27=$B$23</formula>
    </cfRule>
  </conditionalFormatting>
  <conditionalFormatting sqref="MO28:MP28">
    <cfRule type="expression" dxfId="4586" priority="9089">
      <formula>MO28=$B$8</formula>
    </cfRule>
    <cfRule type="expression" dxfId="4585" priority="9090">
      <formula>MO28=$B$24</formula>
    </cfRule>
    <cfRule type="expression" dxfId="4584" priority="9091">
      <formula>MO28=$B$18</formula>
    </cfRule>
    <cfRule type="expression" dxfId="4583" priority="9092">
      <formula>MO28=$B$3</formula>
    </cfRule>
  </conditionalFormatting>
  <conditionalFormatting sqref="MO28:MP28">
    <cfRule type="expression" dxfId="4582" priority="9076">
      <formula>MO28=$B$20</formula>
    </cfRule>
    <cfRule type="expression" dxfId="4581" priority="9077">
      <formula>MO28=$B$21</formula>
    </cfRule>
    <cfRule type="expression" dxfId="4580" priority="9078">
      <formula>MO28=$B$19</formula>
    </cfRule>
    <cfRule type="expression" dxfId="4579" priority="9079">
      <formula>MO28=$B$17</formula>
    </cfRule>
    <cfRule type="expression" dxfId="4578" priority="9080">
      <formula>MO28=$B$16</formula>
    </cfRule>
    <cfRule type="expression" dxfId="4577" priority="9081">
      <formula>MO28=$B$14</formula>
    </cfRule>
    <cfRule type="expression" dxfId="4576" priority="9082">
      <formula>MO28=$B$13</formula>
    </cfRule>
    <cfRule type="expression" dxfId="4575" priority="9083">
      <formula>MO28=$B$12</formula>
    </cfRule>
    <cfRule type="expression" dxfId="4574" priority="9084">
      <formula>MO28=$B$11</formula>
    </cfRule>
    <cfRule type="expression" dxfId="4573" priority="9085">
      <formula>MO28=$B$10</formula>
    </cfRule>
    <cfRule type="expression" dxfId="4572" priority="9086">
      <formula>MO28=$B$9</formula>
    </cfRule>
    <cfRule type="expression" dxfId="4571" priority="9087">
      <formula>MO28=$B$6</formula>
    </cfRule>
    <cfRule type="expression" dxfId="4570" priority="9088">
      <formula>"TEXT(C$16,""ddd"")='Sat'"</formula>
    </cfRule>
  </conditionalFormatting>
  <conditionalFormatting sqref="MO28:MP28">
    <cfRule type="expression" dxfId="4569" priority="9075">
      <formula>MO28=$B$22</formula>
    </cfRule>
  </conditionalFormatting>
  <conditionalFormatting sqref="MO28:MP28">
    <cfRule type="expression" dxfId="4568" priority="9074">
      <formula>MO28=$B$23</formula>
    </cfRule>
  </conditionalFormatting>
  <conditionalFormatting sqref="MO27:MP28">
    <cfRule type="expression" dxfId="4567" priority="9069">
      <formula>MO27=$B$8</formula>
    </cfRule>
    <cfRule type="expression" dxfId="4566" priority="9070">
      <formula>MO27=$B$24</formula>
    </cfRule>
    <cfRule type="expression" dxfId="4565" priority="9071">
      <formula>MO27=$B$18</formula>
    </cfRule>
    <cfRule type="expression" dxfId="4564" priority="9072">
      <formula>MO27=$B$3</formula>
    </cfRule>
  </conditionalFormatting>
  <conditionalFormatting sqref="MO27:MP28">
    <cfRule type="expression" dxfId="4563" priority="9056">
      <formula>MO27=$B$20</formula>
    </cfRule>
    <cfRule type="expression" dxfId="4562" priority="9057">
      <formula>MO27=$B$21</formula>
    </cfRule>
    <cfRule type="expression" dxfId="4561" priority="9058">
      <formula>MO27=$B$19</formula>
    </cfRule>
    <cfRule type="expression" dxfId="4560" priority="9059">
      <formula>MO27=$B$17</formula>
    </cfRule>
    <cfRule type="expression" dxfId="4559" priority="9060">
      <formula>MO27=$B$16</formula>
    </cfRule>
    <cfRule type="expression" dxfId="4558" priority="9061">
      <formula>MO27=$B$14</formula>
    </cfRule>
    <cfRule type="expression" dxfId="4557" priority="9062">
      <formula>MO27=$B$13</formula>
    </cfRule>
    <cfRule type="expression" dxfId="4556" priority="9063">
      <formula>MO27=$B$12</formula>
    </cfRule>
    <cfRule type="expression" dxfId="4555" priority="9064">
      <formula>MO27=$B$11</formula>
    </cfRule>
    <cfRule type="expression" dxfId="4554" priority="9065">
      <formula>MO27=$B$10</formula>
    </cfRule>
    <cfRule type="expression" dxfId="4553" priority="9066">
      <formula>MO27=$B$9</formula>
    </cfRule>
    <cfRule type="expression" dxfId="4552" priority="9067">
      <formula>MO27=$B$6</formula>
    </cfRule>
    <cfRule type="expression" dxfId="4551" priority="9068">
      <formula>"TEXT(C$16,""ddd"")='Sat'"</formula>
    </cfRule>
  </conditionalFormatting>
  <conditionalFormatting sqref="MO27:MP28">
    <cfRule type="expression" dxfId="4550" priority="9055">
      <formula>MO27=$B$22</formula>
    </cfRule>
  </conditionalFormatting>
  <conditionalFormatting sqref="MO27:MP28">
    <cfRule type="expression" dxfId="4549" priority="9054">
      <formula>MO27=$B$23</formula>
    </cfRule>
  </conditionalFormatting>
  <conditionalFormatting sqref="MX28">
    <cfRule type="expression" dxfId="4548" priority="9029">
      <formula>MX28=$B$8</formula>
    </cfRule>
    <cfRule type="expression" dxfId="4547" priority="9030">
      <formula>MX28=$B$24</formula>
    </cfRule>
    <cfRule type="expression" dxfId="4546" priority="9031">
      <formula>MX28=$B$18</formula>
    </cfRule>
    <cfRule type="expression" dxfId="4545" priority="9032">
      <formula>MX28=$B$3</formula>
    </cfRule>
  </conditionalFormatting>
  <conditionalFormatting sqref="MX28">
    <cfRule type="expression" dxfId="4544" priority="9016">
      <formula>MX28=$B$20</formula>
    </cfRule>
    <cfRule type="expression" dxfId="4543" priority="9017">
      <formula>MX28=$B$21</formula>
    </cfRule>
    <cfRule type="expression" dxfId="4542" priority="9018">
      <formula>MX28=$B$19</formula>
    </cfRule>
    <cfRule type="expression" dxfId="4541" priority="9019">
      <formula>MX28=$B$17</formula>
    </cfRule>
    <cfRule type="expression" dxfId="4540" priority="9020">
      <formula>MX28=$B$16</formula>
    </cfRule>
    <cfRule type="expression" dxfId="4539" priority="9021">
      <formula>MX28=$B$14</formula>
    </cfRule>
    <cfRule type="expression" dxfId="4538" priority="9022">
      <formula>MX28=$B$13</formula>
    </cfRule>
    <cfRule type="expression" dxfId="4537" priority="9023">
      <formula>MX28=$B$12</formula>
    </cfRule>
    <cfRule type="expression" dxfId="4536" priority="9024">
      <formula>MX28=$B$11</formula>
    </cfRule>
    <cfRule type="expression" dxfId="4535" priority="9025">
      <formula>MX28=$B$10</formula>
    </cfRule>
    <cfRule type="expression" dxfId="4534" priority="9026">
      <formula>MX28=$B$9</formula>
    </cfRule>
    <cfRule type="expression" dxfId="4533" priority="9027">
      <formula>MX28=$B$6</formula>
    </cfRule>
    <cfRule type="expression" dxfId="4532" priority="9028">
      <formula>"TEXT(C$16,""ddd"")='Sat'"</formula>
    </cfRule>
  </conditionalFormatting>
  <conditionalFormatting sqref="MX28">
    <cfRule type="expression" dxfId="4531" priority="9015">
      <formula>MX28=$B$22</formula>
    </cfRule>
  </conditionalFormatting>
  <conditionalFormatting sqref="MX28">
    <cfRule type="expression" dxfId="4530" priority="9014">
      <formula>MX28=$B$23</formula>
    </cfRule>
  </conditionalFormatting>
  <conditionalFormatting sqref="MY27:NB27">
    <cfRule type="expression" dxfId="4529" priority="9009">
      <formula>MY27=$B$8</formula>
    </cfRule>
    <cfRule type="expression" dxfId="4528" priority="9010">
      <formula>MY27=$B$24</formula>
    </cfRule>
    <cfRule type="expression" dxfId="4527" priority="9011">
      <formula>MY27=$B$18</formula>
    </cfRule>
    <cfRule type="expression" dxfId="4526" priority="9012">
      <formula>MY27=$B$3</formula>
    </cfRule>
  </conditionalFormatting>
  <conditionalFormatting sqref="MY27:NB27">
    <cfRule type="expression" dxfId="4525" priority="8996">
      <formula>MY27=$B$20</formula>
    </cfRule>
    <cfRule type="expression" dxfId="4524" priority="8997">
      <formula>MY27=$B$21</formula>
    </cfRule>
    <cfRule type="expression" dxfId="4523" priority="8998">
      <formula>MY27=$B$19</formula>
    </cfRule>
    <cfRule type="expression" dxfId="4522" priority="8999">
      <formula>MY27=$B$17</formula>
    </cfRule>
    <cfRule type="expression" dxfId="4521" priority="9000">
      <formula>MY27=$B$16</formula>
    </cfRule>
    <cfRule type="expression" dxfId="4520" priority="9001">
      <formula>MY27=$B$14</formula>
    </cfRule>
    <cfRule type="expression" dxfId="4519" priority="9002">
      <formula>MY27=$B$13</formula>
    </cfRule>
    <cfRule type="expression" dxfId="4518" priority="9003">
      <formula>MY27=$B$12</formula>
    </cfRule>
    <cfRule type="expression" dxfId="4517" priority="9004">
      <formula>MY27=$B$11</formula>
    </cfRule>
    <cfRule type="expression" dxfId="4516" priority="9005">
      <formula>MY27=$B$10</formula>
    </cfRule>
    <cfRule type="expression" dxfId="4515" priority="9006">
      <formula>MY27=$B$9</formula>
    </cfRule>
    <cfRule type="expression" dxfId="4514" priority="9007">
      <formula>MY27=$B$6</formula>
    </cfRule>
    <cfRule type="expression" dxfId="4513" priority="9008">
      <formula>"TEXT(C$16,""ddd"")='Sat'"</formula>
    </cfRule>
  </conditionalFormatting>
  <conditionalFormatting sqref="MY27:NB27">
    <cfRule type="expression" dxfId="4512" priority="8995">
      <formula>MY27=$B$22</formula>
    </cfRule>
  </conditionalFormatting>
  <conditionalFormatting sqref="MY27:NB27">
    <cfRule type="expression" dxfId="4511" priority="8994">
      <formula>MY27=$B$23</formula>
    </cfRule>
  </conditionalFormatting>
  <conditionalFormatting sqref="MY28:NB28">
    <cfRule type="expression" dxfId="4510" priority="8989">
      <formula>MY28=$B$8</formula>
    </cfRule>
    <cfRule type="expression" dxfId="4509" priority="8990">
      <formula>MY28=$B$24</formula>
    </cfRule>
    <cfRule type="expression" dxfId="4508" priority="8991">
      <formula>MY28=$B$18</formula>
    </cfRule>
    <cfRule type="expression" dxfId="4507" priority="8992">
      <formula>MY28=$B$3</formula>
    </cfRule>
  </conditionalFormatting>
  <conditionalFormatting sqref="MY28:NB28">
    <cfRule type="expression" dxfId="4506" priority="8976">
      <formula>MY28=$B$20</formula>
    </cfRule>
    <cfRule type="expression" dxfId="4505" priority="8977">
      <formula>MY28=$B$21</formula>
    </cfRule>
    <cfRule type="expression" dxfId="4504" priority="8978">
      <formula>MY28=$B$19</formula>
    </cfRule>
    <cfRule type="expression" dxfId="4503" priority="8979">
      <formula>MY28=$B$17</formula>
    </cfRule>
    <cfRule type="expression" dxfId="4502" priority="8980">
      <formula>MY28=$B$16</formula>
    </cfRule>
    <cfRule type="expression" dxfId="4501" priority="8981">
      <formula>MY28=$B$14</formula>
    </cfRule>
    <cfRule type="expression" dxfId="4500" priority="8982">
      <formula>MY28=$B$13</formula>
    </cfRule>
    <cfRule type="expression" dxfId="4499" priority="8983">
      <formula>MY28=$B$12</formula>
    </cfRule>
    <cfRule type="expression" dxfId="4498" priority="8984">
      <formula>MY28=$B$11</formula>
    </cfRule>
    <cfRule type="expression" dxfId="4497" priority="8985">
      <formula>MY28=$B$10</formula>
    </cfRule>
    <cfRule type="expression" dxfId="4496" priority="8986">
      <formula>MY28=$B$9</formula>
    </cfRule>
    <cfRule type="expression" dxfId="4495" priority="8987">
      <formula>MY28=$B$6</formula>
    </cfRule>
    <cfRule type="expression" dxfId="4494" priority="8988">
      <formula>"TEXT(C$16,""ddd"")='Sat'"</formula>
    </cfRule>
  </conditionalFormatting>
  <conditionalFormatting sqref="MY28:NB28">
    <cfRule type="expression" dxfId="4493" priority="8975">
      <formula>MY28=$B$22</formula>
    </cfRule>
  </conditionalFormatting>
  <conditionalFormatting sqref="MY28:NB28">
    <cfRule type="expression" dxfId="4492" priority="8974">
      <formula>MY28=$B$23</formula>
    </cfRule>
  </conditionalFormatting>
  <conditionalFormatting sqref="MV28:MW28">
    <cfRule type="expression" dxfId="4491" priority="8969">
      <formula>MV28=$B$8</formula>
    </cfRule>
    <cfRule type="expression" dxfId="4490" priority="8970">
      <formula>MV28=$B$24</formula>
    </cfRule>
    <cfRule type="expression" dxfId="4489" priority="8971">
      <formula>MV28=$B$18</formula>
    </cfRule>
    <cfRule type="expression" dxfId="4488" priority="8972">
      <formula>MV28=$B$3</formula>
    </cfRule>
  </conditionalFormatting>
  <conditionalFormatting sqref="MV28:MW28">
    <cfRule type="expression" dxfId="4487" priority="8956">
      <formula>MV28=$B$20</formula>
    </cfRule>
    <cfRule type="expression" dxfId="4486" priority="8957">
      <formula>MV28=$B$21</formula>
    </cfRule>
    <cfRule type="expression" dxfId="4485" priority="8958">
      <formula>MV28=$B$19</formula>
    </cfRule>
    <cfRule type="expression" dxfId="4484" priority="8959">
      <formula>MV28=$B$17</formula>
    </cfRule>
    <cfRule type="expression" dxfId="4483" priority="8960">
      <formula>MV28=$B$16</formula>
    </cfRule>
    <cfRule type="expression" dxfId="4482" priority="8961">
      <formula>MV28=$B$14</formula>
    </cfRule>
    <cfRule type="expression" dxfId="4481" priority="8962">
      <formula>MV28=$B$13</formula>
    </cfRule>
    <cfRule type="expression" dxfId="4480" priority="8963">
      <formula>MV28=$B$12</formula>
    </cfRule>
    <cfRule type="expression" dxfId="4479" priority="8964">
      <formula>MV28=$B$11</formula>
    </cfRule>
    <cfRule type="expression" dxfId="4478" priority="8965">
      <formula>MV28=$B$10</formula>
    </cfRule>
    <cfRule type="expression" dxfId="4477" priority="8966">
      <formula>MV28=$B$9</formula>
    </cfRule>
    <cfRule type="expression" dxfId="4476" priority="8967">
      <formula>MV28=$B$6</formula>
    </cfRule>
    <cfRule type="expression" dxfId="4475" priority="8968">
      <formula>"TEXT(C$16,""ddd"")='Sat'"</formula>
    </cfRule>
  </conditionalFormatting>
  <conditionalFormatting sqref="MV28:MW28">
    <cfRule type="expression" dxfId="4474" priority="8955">
      <formula>MV28=$B$22</formula>
    </cfRule>
  </conditionalFormatting>
  <conditionalFormatting sqref="MV28:MW28">
    <cfRule type="expression" dxfId="4473" priority="8954">
      <formula>MV28=$B$23</formula>
    </cfRule>
  </conditionalFormatting>
  <conditionalFormatting sqref="MV27:MW28">
    <cfRule type="expression" dxfId="4472" priority="8949">
      <formula>MV27=$B$8</formula>
    </cfRule>
    <cfRule type="expression" dxfId="4471" priority="8950">
      <formula>MV27=$B$24</formula>
    </cfRule>
    <cfRule type="expression" dxfId="4470" priority="8951">
      <formula>MV27=$B$18</formula>
    </cfRule>
    <cfRule type="expression" dxfId="4469" priority="8952">
      <formula>MV27=$B$3</formula>
    </cfRule>
  </conditionalFormatting>
  <conditionalFormatting sqref="MV27:MW28">
    <cfRule type="expression" dxfId="4468" priority="8936">
      <formula>MV27=$B$20</formula>
    </cfRule>
    <cfRule type="expression" dxfId="4467" priority="8937">
      <formula>MV27=$B$21</formula>
    </cfRule>
    <cfRule type="expression" dxfId="4466" priority="8938">
      <formula>MV27=$B$19</formula>
    </cfRule>
    <cfRule type="expression" dxfId="4465" priority="8939">
      <formula>MV27=$B$17</formula>
    </cfRule>
    <cfRule type="expression" dxfId="4464" priority="8940">
      <formula>MV27=$B$16</formula>
    </cfRule>
    <cfRule type="expression" dxfId="4463" priority="8941">
      <formula>MV27=$B$14</formula>
    </cfRule>
    <cfRule type="expression" dxfId="4462" priority="8942">
      <formula>MV27=$B$13</formula>
    </cfRule>
    <cfRule type="expression" dxfId="4461" priority="8943">
      <formula>MV27=$B$12</formula>
    </cfRule>
    <cfRule type="expression" dxfId="4460" priority="8944">
      <formula>MV27=$B$11</formula>
    </cfRule>
    <cfRule type="expression" dxfId="4459" priority="8945">
      <formula>MV27=$B$10</formula>
    </cfRule>
    <cfRule type="expression" dxfId="4458" priority="8946">
      <formula>MV27=$B$9</formula>
    </cfRule>
    <cfRule type="expression" dxfId="4457" priority="8947">
      <formula>MV27=$B$6</formula>
    </cfRule>
    <cfRule type="expression" dxfId="4456" priority="8948">
      <formula>"TEXT(C$16,""ddd"")='Sat'"</formula>
    </cfRule>
  </conditionalFormatting>
  <conditionalFormatting sqref="MV27:MW28">
    <cfRule type="expression" dxfId="4455" priority="8935">
      <formula>MV27=$B$22</formula>
    </cfRule>
  </conditionalFormatting>
  <conditionalFormatting sqref="MV27:MW28">
    <cfRule type="expression" dxfId="4454" priority="8934">
      <formula>MV27=$B$23</formula>
    </cfRule>
  </conditionalFormatting>
  <conditionalFormatting sqref="NE27">
    <cfRule type="expression" dxfId="4453" priority="8929">
      <formula>NE27=$B$8</formula>
    </cfRule>
    <cfRule type="expression" dxfId="4452" priority="8930">
      <formula>NE27=$B$24</formula>
    </cfRule>
    <cfRule type="expression" dxfId="4451" priority="8931">
      <formula>NE27=$B$18</formula>
    </cfRule>
    <cfRule type="expression" dxfId="4450" priority="8932">
      <formula>NE27=$B$3</formula>
    </cfRule>
  </conditionalFormatting>
  <conditionalFormatting sqref="NE27">
    <cfRule type="expression" dxfId="4449" priority="8916">
      <formula>NE27=$B$20</formula>
    </cfRule>
    <cfRule type="expression" dxfId="4448" priority="8917">
      <formula>NE27=$B$21</formula>
    </cfRule>
    <cfRule type="expression" dxfId="4447" priority="8918">
      <formula>NE27=$B$19</formula>
    </cfRule>
    <cfRule type="expression" dxfId="4446" priority="8919">
      <formula>NE27=$B$17</formula>
    </cfRule>
    <cfRule type="expression" dxfId="4445" priority="8920">
      <formula>NE27=$B$16</formula>
    </cfRule>
    <cfRule type="expression" dxfId="4444" priority="8921">
      <formula>NE27=$B$14</formula>
    </cfRule>
    <cfRule type="expression" dxfId="4443" priority="8922">
      <formula>NE27=$B$13</formula>
    </cfRule>
    <cfRule type="expression" dxfId="4442" priority="8923">
      <formula>NE27=$B$12</formula>
    </cfRule>
    <cfRule type="expression" dxfId="4441" priority="8924">
      <formula>NE27=$B$11</formula>
    </cfRule>
    <cfRule type="expression" dxfId="4440" priority="8925">
      <formula>NE27=$B$10</formula>
    </cfRule>
    <cfRule type="expression" dxfId="4439" priority="8926">
      <formula>NE27=$B$9</formula>
    </cfRule>
    <cfRule type="expression" dxfId="4438" priority="8927">
      <formula>NE27=$B$6</formula>
    </cfRule>
    <cfRule type="expression" dxfId="4437" priority="8928">
      <formula>"TEXT(C$16,""ddd"")='Sat'"</formula>
    </cfRule>
  </conditionalFormatting>
  <conditionalFormatting sqref="NE27">
    <cfRule type="expression" dxfId="4436" priority="8915">
      <formula>NE27=$B$22</formula>
    </cfRule>
  </conditionalFormatting>
  <conditionalFormatting sqref="NE27">
    <cfRule type="expression" dxfId="4435" priority="8914">
      <formula>NE27=$B$23</formula>
    </cfRule>
  </conditionalFormatting>
  <conditionalFormatting sqref="NF27">
    <cfRule type="expression" dxfId="4434" priority="8889">
      <formula>NF27=$B$8</formula>
    </cfRule>
    <cfRule type="expression" dxfId="4433" priority="8890">
      <formula>NF27=$B$24</formula>
    </cfRule>
    <cfRule type="expression" dxfId="4432" priority="8891">
      <formula>NF27=$B$18</formula>
    </cfRule>
    <cfRule type="expression" dxfId="4431" priority="8892">
      <formula>NF27=$B$3</formula>
    </cfRule>
  </conditionalFormatting>
  <conditionalFormatting sqref="NF27">
    <cfRule type="expression" dxfId="4430" priority="8876">
      <formula>NF27=$B$20</formula>
    </cfRule>
    <cfRule type="expression" dxfId="4429" priority="8877">
      <formula>NF27=$B$21</formula>
    </cfRule>
    <cfRule type="expression" dxfId="4428" priority="8878">
      <formula>NF27=$B$19</formula>
    </cfRule>
    <cfRule type="expression" dxfId="4427" priority="8879">
      <formula>NF27=$B$17</formula>
    </cfRule>
    <cfRule type="expression" dxfId="4426" priority="8880">
      <formula>NF27=$B$16</formula>
    </cfRule>
    <cfRule type="expression" dxfId="4425" priority="8881">
      <formula>NF27=$B$14</formula>
    </cfRule>
    <cfRule type="expression" dxfId="4424" priority="8882">
      <formula>NF27=$B$13</formula>
    </cfRule>
    <cfRule type="expression" dxfId="4423" priority="8883">
      <formula>NF27=$B$12</formula>
    </cfRule>
    <cfRule type="expression" dxfId="4422" priority="8884">
      <formula>NF27=$B$11</formula>
    </cfRule>
    <cfRule type="expression" dxfId="4421" priority="8885">
      <formula>NF27=$B$10</formula>
    </cfRule>
    <cfRule type="expression" dxfId="4420" priority="8886">
      <formula>NF27=$B$9</formula>
    </cfRule>
    <cfRule type="expression" dxfId="4419" priority="8887">
      <formula>NF27=$B$6</formula>
    </cfRule>
    <cfRule type="expression" dxfId="4418" priority="8888">
      <formula>"TEXT(C$16,""ddd"")='Sat'"</formula>
    </cfRule>
  </conditionalFormatting>
  <conditionalFormatting sqref="NF27">
    <cfRule type="expression" dxfId="4417" priority="8875">
      <formula>NF27=$B$22</formula>
    </cfRule>
  </conditionalFormatting>
  <conditionalFormatting sqref="NF27">
    <cfRule type="expression" dxfId="4416" priority="8874">
      <formula>NF27=$B$23</formula>
    </cfRule>
  </conditionalFormatting>
  <conditionalFormatting sqref="NH28">
    <cfRule type="expression" dxfId="4415" priority="8869">
      <formula>NH28=$B$8</formula>
    </cfRule>
    <cfRule type="expression" dxfId="4414" priority="8870">
      <formula>NH28=$B$24</formula>
    </cfRule>
    <cfRule type="expression" dxfId="4413" priority="8871">
      <formula>NH28=$B$18</formula>
    </cfRule>
    <cfRule type="expression" dxfId="4412" priority="8872">
      <formula>NH28=$B$3</formula>
    </cfRule>
  </conditionalFormatting>
  <conditionalFormatting sqref="NH28">
    <cfRule type="expression" dxfId="4411" priority="8856">
      <formula>NH28=$B$20</formula>
    </cfRule>
    <cfRule type="expression" dxfId="4410" priority="8857">
      <formula>NH28=$B$21</formula>
    </cfRule>
    <cfRule type="expression" dxfId="4409" priority="8858">
      <formula>NH28=$B$19</formula>
    </cfRule>
    <cfRule type="expression" dxfId="4408" priority="8859">
      <formula>NH28=$B$17</formula>
    </cfRule>
    <cfRule type="expression" dxfId="4407" priority="8860">
      <formula>NH28=$B$16</formula>
    </cfRule>
    <cfRule type="expression" dxfId="4406" priority="8861">
      <formula>NH28=$B$14</formula>
    </cfRule>
    <cfRule type="expression" dxfId="4405" priority="8862">
      <formula>NH28=$B$13</formula>
    </cfRule>
    <cfRule type="expression" dxfId="4404" priority="8863">
      <formula>NH28=$B$12</formula>
    </cfRule>
    <cfRule type="expression" dxfId="4403" priority="8864">
      <formula>NH28=$B$11</formula>
    </cfRule>
    <cfRule type="expression" dxfId="4402" priority="8865">
      <formula>NH28=$B$10</formula>
    </cfRule>
    <cfRule type="expression" dxfId="4401" priority="8866">
      <formula>NH28=$B$9</formula>
    </cfRule>
    <cfRule type="expression" dxfId="4400" priority="8867">
      <formula>NH28=$B$6</formula>
    </cfRule>
    <cfRule type="expression" dxfId="4399" priority="8868">
      <formula>"TEXT(C$16,""ddd"")='Sat'"</formula>
    </cfRule>
  </conditionalFormatting>
  <conditionalFormatting sqref="NH28">
    <cfRule type="expression" dxfId="4398" priority="8855">
      <formula>NH28=$B$22</formula>
    </cfRule>
  </conditionalFormatting>
  <conditionalFormatting sqref="NH28">
    <cfRule type="expression" dxfId="4397" priority="8854">
      <formula>NH28=$B$23</formula>
    </cfRule>
  </conditionalFormatting>
  <conditionalFormatting sqref="NC28:ND28">
    <cfRule type="expression" dxfId="4396" priority="8849">
      <formula>NC28=$B$8</formula>
    </cfRule>
    <cfRule type="expression" dxfId="4395" priority="8850">
      <formula>NC28=$B$24</formula>
    </cfRule>
    <cfRule type="expression" dxfId="4394" priority="8851">
      <formula>NC28=$B$18</formula>
    </cfRule>
    <cfRule type="expression" dxfId="4393" priority="8852">
      <formula>NC28=$B$3</formula>
    </cfRule>
  </conditionalFormatting>
  <conditionalFormatting sqref="NC28:ND28">
    <cfRule type="expression" dxfId="4392" priority="8836">
      <formula>NC28=$B$20</formula>
    </cfRule>
    <cfRule type="expression" dxfId="4391" priority="8837">
      <formula>NC28=$B$21</formula>
    </cfRule>
    <cfRule type="expression" dxfId="4390" priority="8838">
      <formula>NC28=$B$19</formula>
    </cfRule>
    <cfRule type="expression" dxfId="4389" priority="8839">
      <formula>NC28=$B$17</formula>
    </cfRule>
    <cfRule type="expression" dxfId="4388" priority="8840">
      <formula>NC28=$B$16</formula>
    </cfRule>
    <cfRule type="expression" dxfId="4387" priority="8841">
      <formula>NC28=$B$14</formula>
    </cfRule>
    <cfRule type="expression" dxfId="4386" priority="8842">
      <formula>NC28=$B$13</formula>
    </cfRule>
    <cfRule type="expression" dxfId="4385" priority="8843">
      <formula>NC28=$B$12</formula>
    </cfRule>
    <cfRule type="expression" dxfId="4384" priority="8844">
      <formula>NC28=$B$11</formula>
    </cfRule>
    <cfRule type="expression" dxfId="4383" priority="8845">
      <formula>NC28=$B$10</formula>
    </cfRule>
    <cfRule type="expression" dxfId="4382" priority="8846">
      <formula>NC28=$B$9</formula>
    </cfRule>
    <cfRule type="expression" dxfId="4381" priority="8847">
      <formula>NC28=$B$6</formula>
    </cfRule>
    <cfRule type="expression" dxfId="4380" priority="8848">
      <formula>"TEXT(C$16,""ddd"")='Sat'"</formula>
    </cfRule>
  </conditionalFormatting>
  <conditionalFormatting sqref="NC28:ND28">
    <cfRule type="expression" dxfId="4379" priority="8835">
      <formula>NC28=$B$22</formula>
    </cfRule>
  </conditionalFormatting>
  <conditionalFormatting sqref="NC28:ND28">
    <cfRule type="expression" dxfId="4378" priority="8834">
      <formula>NC28=$B$23</formula>
    </cfRule>
  </conditionalFormatting>
  <conditionalFormatting sqref="NC27:ND28">
    <cfRule type="expression" dxfId="4377" priority="8829">
      <formula>NC27=$B$8</formula>
    </cfRule>
    <cfRule type="expression" dxfId="4376" priority="8830">
      <formula>NC27=$B$24</formula>
    </cfRule>
    <cfRule type="expression" dxfId="4375" priority="8831">
      <formula>NC27=$B$18</formula>
    </cfRule>
    <cfRule type="expression" dxfId="4374" priority="8832">
      <formula>NC27=$B$3</formula>
    </cfRule>
  </conditionalFormatting>
  <conditionalFormatting sqref="NC27:ND28">
    <cfRule type="expression" dxfId="4373" priority="8816">
      <formula>NC27=$B$20</formula>
    </cfRule>
    <cfRule type="expression" dxfId="4372" priority="8817">
      <formula>NC27=$B$21</formula>
    </cfRule>
    <cfRule type="expression" dxfId="4371" priority="8818">
      <formula>NC27=$B$19</formula>
    </cfRule>
    <cfRule type="expression" dxfId="4370" priority="8819">
      <formula>NC27=$B$17</formula>
    </cfRule>
    <cfRule type="expression" dxfId="4369" priority="8820">
      <formula>NC27=$B$16</formula>
    </cfRule>
    <cfRule type="expression" dxfId="4368" priority="8821">
      <formula>NC27=$B$14</formula>
    </cfRule>
    <cfRule type="expression" dxfId="4367" priority="8822">
      <formula>NC27=$B$13</formula>
    </cfRule>
    <cfRule type="expression" dxfId="4366" priority="8823">
      <formula>NC27=$B$12</formula>
    </cfRule>
    <cfRule type="expression" dxfId="4365" priority="8824">
      <formula>NC27=$B$11</formula>
    </cfRule>
    <cfRule type="expression" dxfId="4364" priority="8825">
      <formula>NC27=$B$10</formula>
    </cfRule>
    <cfRule type="expression" dxfId="4363" priority="8826">
      <formula>NC27=$B$9</formula>
    </cfRule>
    <cfRule type="expression" dxfId="4362" priority="8827">
      <formula>NC27=$B$6</formula>
    </cfRule>
    <cfRule type="expression" dxfId="4361" priority="8828">
      <formula>"TEXT(C$16,""ddd"")='Sat'"</formula>
    </cfRule>
  </conditionalFormatting>
  <conditionalFormatting sqref="NC27:ND28">
    <cfRule type="expression" dxfId="4360" priority="8815">
      <formula>NC27=$B$22</formula>
    </cfRule>
  </conditionalFormatting>
  <conditionalFormatting sqref="NC27:ND28">
    <cfRule type="expression" dxfId="4359" priority="8814">
      <formula>NC27=$B$23</formula>
    </cfRule>
  </conditionalFormatting>
  <conditionalFormatting sqref="NJ28:NK28">
    <cfRule type="expression" dxfId="4358" priority="8769">
      <formula>NJ28=$B$8</formula>
    </cfRule>
    <cfRule type="expression" dxfId="4357" priority="8770">
      <formula>NJ28=$B$24</formula>
    </cfRule>
    <cfRule type="expression" dxfId="4356" priority="8771">
      <formula>NJ28=$B$18</formula>
    </cfRule>
    <cfRule type="expression" dxfId="4355" priority="8772">
      <formula>NJ28=$B$3</formula>
    </cfRule>
  </conditionalFormatting>
  <conditionalFormatting sqref="NJ28:NK28">
    <cfRule type="expression" dxfId="4354" priority="8756">
      <formula>NJ28=$B$20</formula>
    </cfRule>
    <cfRule type="expression" dxfId="4353" priority="8757">
      <formula>NJ28=$B$21</formula>
    </cfRule>
    <cfRule type="expression" dxfId="4352" priority="8758">
      <formula>NJ28=$B$19</formula>
    </cfRule>
    <cfRule type="expression" dxfId="4351" priority="8759">
      <formula>NJ28=$B$17</formula>
    </cfRule>
    <cfRule type="expression" dxfId="4350" priority="8760">
      <formula>NJ28=$B$16</formula>
    </cfRule>
    <cfRule type="expression" dxfId="4349" priority="8761">
      <formula>NJ28=$B$14</formula>
    </cfRule>
    <cfRule type="expression" dxfId="4348" priority="8762">
      <formula>NJ28=$B$13</formula>
    </cfRule>
    <cfRule type="expression" dxfId="4347" priority="8763">
      <formula>NJ28=$B$12</formula>
    </cfRule>
    <cfRule type="expression" dxfId="4346" priority="8764">
      <formula>NJ28=$B$11</formula>
    </cfRule>
    <cfRule type="expression" dxfId="4345" priority="8765">
      <formula>NJ28=$B$10</formula>
    </cfRule>
    <cfRule type="expression" dxfId="4344" priority="8766">
      <formula>NJ28=$B$9</formula>
    </cfRule>
    <cfRule type="expression" dxfId="4343" priority="8767">
      <formula>NJ28=$B$6</formula>
    </cfRule>
    <cfRule type="expression" dxfId="4342" priority="8768">
      <formula>"TEXT(C$16,""ddd"")='Sat'"</formula>
    </cfRule>
  </conditionalFormatting>
  <conditionalFormatting sqref="NJ28:NK28">
    <cfRule type="expression" dxfId="4341" priority="8755">
      <formula>NJ28=$B$22</formula>
    </cfRule>
  </conditionalFormatting>
  <conditionalFormatting sqref="NJ28:NK28">
    <cfRule type="expression" dxfId="4340" priority="8754">
      <formula>NJ28=$B$23</formula>
    </cfRule>
  </conditionalFormatting>
  <conditionalFormatting sqref="NJ27:NK28">
    <cfRule type="expression" dxfId="4339" priority="8749">
      <formula>NJ27=$B$8</formula>
    </cfRule>
    <cfRule type="expression" dxfId="4338" priority="8750">
      <formula>NJ27=$B$24</formula>
    </cfRule>
    <cfRule type="expression" dxfId="4337" priority="8751">
      <formula>NJ27=$B$18</formula>
    </cfRule>
    <cfRule type="expression" dxfId="4336" priority="8752">
      <formula>NJ27=$B$3</formula>
    </cfRule>
  </conditionalFormatting>
  <conditionalFormatting sqref="NJ27:NK28">
    <cfRule type="expression" dxfId="4335" priority="8736">
      <formula>NJ27=$B$20</formula>
    </cfRule>
    <cfRule type="expression" dxfId="4334" priority="8737">
      <formula>NJ27=$B$21</formula>
    </cfRule>
    <cfRule type="expression" dxfId="4333" priority="8738">
      <formula>NJ27=$B$19</formula>
    </cfRule>
    <cfRule type="expression" dxfId="4332" priority="8739">
      <formula>NJ27=$B$17</formula>
    </cfRule>
    <cfRule type="expression" dxfId="4331" priority="8740">
      <formula>NJ27=$B$16</formula>
    </cfRule>
    <cfRule type="expression" dxfId="4330" priority="8741">
      <formula>NJ27=$B$14</formula>
    </cfRule>
    <cfRule type="expression" dxfId="4329" priority="8742">
      <formula>NJ27=$B$13</formula>
    </cfRule>
    <cfRule type="expression" dxfId="4328" priority="8743">
      <formula>NJ27=$B$12</formula>
    </cfRule>
    <cfRule type="expression" dxfId="4327" priority="8744">
      <formula>NJ27=$B$11</formula>
    </cfRule>
    <cfRule type="expression" dxfId="4326" priority="8745">
      <formula>NJ27=$B$10</formula>
    </cfRule>
    <cfRule type="expression" dxfId="4325" priority="8746">
      <formula>NJ27=$B$9</formula>
    </cfRule>
    <cfRule type="expression" dxfId="4324" priority="8747">
      <formula>NJ27=$B$6</formula>
    </cfRule>
    <cfRule type="expression" dxfId="4323" priority="8748">
      <formula>"TEXT(C$16,""ddd"")='Sat'"</formula>
    </cfRule>
  </conditionalFormatting>
  <conditionalFormatting sqref="NJ27:NK28">
    <cfRule type="expression" dxfId="4322" priority="8735">
      <formula>NJ27=$B$22</formula>
    </cfRule>
  </conditionalFormatting>
  <conditionalFormatting sqref="NJ27:NK28">
    <cfRule type="expression" dxfId="4321" priority="8734">
      <formula>NJ27=$B$23</formula>
    </cfRule>
  </conditionalFormatting>
  <conditionalFormatting sqref="NT27:NW28">
    <cfRule type="expression" dxfId="4320" priority="8729">
      <formula>NT27=$B$8</formula>
    </cfRule>
    <cfRule type="expression" dxfId="4319" priority="8730">
      <formula>NT27=$B$24</formula>
    </cfRule>
    <cfRule type="expression" dxfId="4318" priority="8731">
      <formula>NT27=$B$18</formula>
    </cfRule>
    <cfRule type="expression" dxfId="4317" priority="8732">
      <formula>NT27=$B$3</formula>
    </cfRule>
  </conditionalFormatting>
  <conditionalFormatting sqref="NT27:NW28">
    <cfRule type="expression" dxfId="4316" priority="8716">
      <formula>NT27=$B$20</formula>
    </cfRule>
    <cfRule type="expression" dxfId="4315" priority="8717">
      <formula>NT27=$B$21</formula>
    </cfRule>
    <cfRule type="expression" dxfId="4314" priority="8718">
      <formula>NT27=$B$19</formula>
    </cfRule>
    <cfRule type="expression" dxfId="4313" priority="8719">
      <formula>NT27=$B$17</formula>
    </cfRule>
    <cfRule type="expression" dxfId="4312" priority="8720">
      <formula>NT27=$B$16</formula>
    </cfRule>
    <cfRule type="expression" dxfId="4311" priority="8721">
      <formula>NT27=$B$14</formula>
    </cfRule>
    <cfRule type="expression" dxfId="4310" priority="8722">
      <formula>NT27=$B$13</formula>
    </cfRule>
    <cfRule type="expression" dxfId="4309" priority="8723">
      <formula>NT27=$B$12</formula>
    </cfRule>
    <cfRule type="expression" dxfId="4308" priority="8724">
      <formula>NT27=$B$11</formula>
    </cfRule>
    <cfRule type="expression" dxfId="4307" priority="8725">
      <formula>NT27=$B$10</formula>
    </cfRule>
    <cfRule type="expression" dxfId="4306" priority="8726">
      <formula>NT27=$B$9</formula>
    </cfRule>
    <cfRule type="expression" dxfId="4305" priority="8727">
      <formula>NT27=$B$6</formula>
    </cfRule>
    <cfRule type="expression" dxfId="4304" priority="8728">
      <formula>"TEXT(C$16,""ddd"")='Sat'"</formula>
    </cfRule>
  </conditionalFormatting>
  <conditionalFormatting sqref="NT27:NW28">
    <cfRule type="expression" dxfId="4303" priority="8715">
      <formula>NT27=$B$22</formula>
    </cfRule>
  </conditionalFormatting>
  <conditionalFormatting sqref="NT27:NW28">
    <cfRule type="expression" dxfId="4302" priority="8714">
      <formula>NT27=$B$23</formula>
    </cfRule>
  </conditionalFormatting>
  <conditionalFormatting sqref="NT28:NW28">
    <cfRule type="expression" dxfId="4301" priority="8709">
      <formula>NT28=$B$8</formula>
    </cfRule>
    <cfRule type="expression" dxfId="4300" priority="8710">
      <formula>NT28=$B$24</formula>
    </cfRule>
    <cfRule type="expression" dxfId="4299" priority="8711">
      <formula>NT28=$B$18</formula>
    </cfRule>
    <cfRule type="expression" dxfId="4298" priority="8712">
      <formula>NT28=$B$3</formula>
    </cfRule>
  </conditionalFormatting>
  <conditionalFormatting sqref="NT28:NW28">
    <cfRule type="expression" dxfId="4297" priority="8696">
      <formula>NT28=$B$20</formula>
    </cfRule>
    <cfRule type="expression" dxfId="4296" priority="8697">
      <formula>NT28=$B$21</formula>
    </cfRule>
    <cfRule type="expression" dxfId="4295" priority="8698">
      <formula>NT28=$B$19</formula>
    </cfRule>
    <cfRule type="expression" dxfId="4294" priority="8699">
      <formula>NT28=$B$17</formula>
    </cfRule>
    <cfRule type="expression" dxfId="4293" priority="8700">
      <formula>NT28=$B$16</formula>
    </cfRule>
    <cfRule type="expression" dxfId="4292" priority="8701">
      <formula>NT28=$B$14</formula>
    </cfRule>
    <cfRule type="expression" dxfId="4291" priority="8702">
      <formula>NT28=$B$13</formula>
    </cfRule>
    <cfRule type="expression" dxfId="4290" priority="8703">
      <formula>NT28=$B$12</formula>
    </cfRule>
    <cfRule type="expression" dxfId="4289" priority="8704">
      <formula>NT28=$B$11</formula>
    </cfRule>
    <cfRule type="expression" dxfId="4288" priority="8705">
      <formula>NT28=$B$10</formula>
    </cfRule>
    <cfRule type="expression" dxfId="4287" priority="8706">
      <formula>NT28=$B$9</formula>
    </cfRule>
    <cfRule type="expression" dxfId="4286" priority="8707">
      <formula>NT28=$B$6</formula>
    </cfRule>
    <cfRule type="expression" dxfId="4285" priority="8708">
      <formula>"TEXT(C$16,""ddd"")='Sat'"</formula>
    </cfRule>
  </conditionalFormatting>
  <conditionalFormatting sqref="NT28:NW28">
    <cfRule type="expression" dxfId="4284" priority="8695">
      <formula>NT28=$B$22</formula>
    </cfRule>
  </conditionalFormatting>
  <conditionalFormatting sqref="NT28:NW28">
    <cfRule type="expression" dxfId="4283" priority="8694">
      <formula>NT28=$B$23</formula>
    </cfRule>
  </conditionalFormatting>
  <conditionalFormatting sqref="NQ28:NR28">
    <cfRule type="expression" dxfId="4282" priority="8689">
      <formula>NQ28=$B$8</formula>
    </cfRule>
    <cfRule type="expression" dxfId="4281" priority="8690">
      <formula>NQ28=$B$24</formula>
    </cfRule>
    <cfRule type="expression" dxfId="4280" priority="8691">
      <formula>NQ28=$B$18</formula>
    </cfRule>
    <cfRule type="expression" dxfId="4279" priority="8692">
      <formula>NQ28=$B$3</formula>
    </cfRule>
  </conditionalFormatting>
  <conditionalFormatting sqref="NQ28:NR28">
    <cfRule type="expression" dxfId="4278" priority="8676">
      <formula>NQ28=$B$20</formula>
    </cfRule>
    <cfRule type="expression" dxfId="4277" priority="8677">
      <formula>NQ28=$B$21</formula>
    </cfRule>
    <cfRule type="expression" dxfId="4276" priority="8678">
      <formula>NQ28=$B$19</formula>
    </cfRule>
    <cfRule type="expression" dxfId="4275" priority="8679">
      <formula>NQ28=$B$17</formula>
    </cfRule>
    <cfRule type="expression" dxfId="4274" priority="8680">
      <formula>NQ28=$B$16</formula>
    </cfRule>
    <cfRule type="expression" dxfId="4273" priority="8681">
      <formula>NQ28=$B$14</formula>
    </cfRule>
    <cfRule type="expression" dxfId="4272" priority="8682">
      <formula>NQ28=$B$13</formula>
    </cfRule>
    <cfRule type="expression" dxfId="4271" priority="8683">
      <formula>NQ28=$B$12</formula>
    </cfRule>
    <cfRule type="expression" dxfId="4270" priority="8684">
      <formula>NQ28=$B$11</formula>
    </cfRule>
    <cfRule type="expression" dxfId="4269" priority="8685">
      <formula>NQ28=$B$10</formula>
    </cfRule>
    <cfRule type="expression" dxfId="4268" priority="8686">
      <formula>NQ28=$B$9</formula>
    </cfRule>
    <cfRule type="expression" dxfId="4267" priority="8687">
      <formula>NQ28=$B$6</formula>
    </cfRule>
    <cfRule type="expression" dxfId="4266" priority="8688">
      <formula>"TEXT(C$16,""ddd"")='Sat'"</formula>
    </cfRule>
  </conditionalFormatting>
  <conditionalFormatting sqref="NQ28:NR28">
    <cfRule type="expression" dxfId="4265" priority="8675">
      <formula>NQ28=$B$22</formula>
    </cfRule>
  </conditionalFormatting>
  <conditionalFormatting sqref="NQ28:NR28">
    <cfRule type="expression" dxfId="4264" priority="8674">
      <formula>NQ28=$B$23</formula>
    </cfRule>
  </conditionalFormatting>
  <conditionalFormatting sqref="NQ27:NR28">
    <cfRule type="expression" dxfId="4263" priority="8669">
      <formula>NQ27=$B$8</formula>
    </cfRule>
    <cfRule type="expression" dxfId="4262" priority="8670">
      <formula>NQ27=$B$24</formula>
    </cfRule>
    <cfRule type="expression" dxfId="4261" priority="8671">
      <formula>NQ27=$B$18</formula>
    </cfRule>
    <cfRule type="expression" dxfId="4260" priority="8672">
      <formula>NQ27=$B$3</formula>
    </cfRule>
  </conditionalFormatting>
  <conditionalFormatting sqref="NQ27:NR28">
    <cfRule type="expression" dxfId="4259" priority="8656">
      <formula>NQ27=$B$20</formula>
    </cfRule>
    <cfRule type="expression" dxfId="4258" priority="8657">
      <formula>NQ27=$B$21</formula>
    </cfRule>
    <cfRule type="expression" dxfId="4257" priority="8658">
      <formula>NQ27=$B$19</formula>
    </cfRule>
    <cfRule type="expression" dxfId="4256" priority="8659">
      <formula>NQ27=$B$17</formula>
    </cfRule>
    <cfRule type="expression" dxfId="4255" priority="8660">
      <formula>NQ27=$B$16</formula>
    </cfRule>
    <cfRule type="expression" dxfId="4254" priority="8661">
      <formula>NQ27=$B$14</formula>
    </cfRule>
    <cfRule type="expression" dxfId="4253" priority="8662">
      <formula>NQ27=$B$13</formula>
    </cfRule>
    <cfRule type="expression" dxfId="4252" priority="8663">
      <formula>NQ27=$B$12</formula>
    </cfRule>
    <cfRule type="expression" dxfId="4251" priority="8664">
      <formula>NQ27=$B$11</formula>
    </cfRule>
    <cfRule type="expression" dxfId="4250" priority="8665">
      <formula>NQ27=$B$10</formula>
    </cfRule>
    <cfRule type="expression" dxfId="4249" priority="8666">
      <formula>NQ27=$B$9</formula>
    </cfRule>
    <cfRule type="expression" dxfId="4248" priority="8667">
      <formula>NQ27=$B$6</formula>
    </cfRule>
    <cfRule type="expression" dxfId="4247" priority="8668">
      <formula>"TEXT(C$16,""ddd"")='Sat'"</formula>
    </cfRule>
  </conditionalFormatting>
  <conditionalFormatting sqref="NQ27:NR28">
    <cfRule type="expression" dxfId="4246" priority="8655">
      <formula>NQ27=$B$22</formula>
    </cfRule>
  </conditionalFormatting>
  <conditionalFormatting sqref="NQ27:NR28">
    <cfRule type="expression" dxfId="4245" priority="8654">
      <formula>NQ27=$B$23</formula>
    </cfRule>
  </conditionalFormatting>
  <conditionalFormatting sqref="NX28:NY28">
    <cfRule type="expression" dxfId="4244" priority="8569">
      <formula>NX28=$B$8</formula>
    </cfRule>
    <cfRule type="expression" dxfId="4243" priority="8570">
      <formula>NX28=$B$24</formula>
    </cfRule>
    <cfRule type="expression" dxfId="4242" priority="8571">
      <formula>NX28=$B$18</formula>
    </cfRule>
    <cfRule type="expression" dxfId="4241" priority="8572">
      <formula>NX28=$B$3</formula>
    </cfRule>
  </conditionalFormatting>
  <conditionalFormatting sqref="NX28:NY28">
    <cfRule type="expression" dxfId="4240" priority="8556">
      <formula>NX28=$B$20</formula>
    </cfRule>
    <cfRule type="expression" dxfId="4239" priority="8557">
      <formula>NX28=$B$21</formula>
    </cfRule>
    <cfRule type="expression" dxfId="4238" priority="8558">
      <formula>NX28=$B$19</formula>
    </cfRule>
    <cfRule type="expression" dxfId="4237" priority="8559">
      <formula>NX28=$B$17</formula>
    </cfRule>
    <cfRule type="expression" dxfId="4236" priority="8560">
      <formula>NX28=$B$16</formula>
    </cfRule>
    <cfRule type="expression" dxfId="4235" priority="8561">
      <formula>NX28=$B$14</formula>
    </cfRule>
    <cfRule type="expression" dxfId="4234" priority="8562">
      <formula>NX28=$B$13</formula>
    </cfRule>
    <cfRule type="expression" dxfId="4233" priority="8563">
      <formula>NX28=$B$12</formula>
    </cfRule>
    <cfRule type="expression" dxfId="4232" priority="8564">
      <formula>NX28=$B$11</formula>
    </cfRule>
    <cfRule type="expression" dxfId="4231" priority="8565">
      <formula>NX28=$B$10</formula>
    </cfRule>
    <cfRule type="expression" dxfId="4230" priority="8566">
      <formula>NX28=$B$9</formula>
    </cfRule>
    <cfRule type="expression" dxfId="4229" priority="8567">
      <formula>NX28=$B$6</formula>
    </cfRule>
    <cfRule type="expression" dxfId="4228" priority="8568">
      <formula>"TEXT(C$16,""ddd"")='Sat'"</formula>
    </cfRule>
  </conditionalFormatting>
  <conditionalFormatting sqref="NX28:NY28">
    <cfRule type="expression" dxfId="4227" priority="8555">
      <formula>NX28=$B$22</formula>
    </cfRule>
  </conditionalFormatting>
  <conditionalFormatting sqref="NX28:NY28">
    <cfRule type="expression" dxfId="4226" priority="8554">
      <formula>NX28=$B$23</formula>
    </cfRule>
  </conditionalFormatting>
  <conditionalFormatting sqref="NX27:NY28">
    <cfRule type="expression" dxfId="4225" priority="8549">
      <formula>NX27=$B$8</formula>
    </cfRule>
    <cfRule type="expression" dxfId="4224" priority="8550">
      <formula>NX27=$B$24</formula>
    </cfRule>
    <cfRule type="expression" dxfId="4223" priority="8551">
      <formula>NX27=$B$18</formula>
    </cfRule>
    <cfRule type="expression" dxfId="4222" priority="8552">
      <formula>NX27=$B$3</formula>
    </cfRule>
  </conditionalFormatting>
  <conditionalFormatting sqref="NX27:NY28">
    <cfRule type="expression" dxfId="4221" priority="8536">
      <formula>NX27=$B$20</formula>
    </cfRule>
    <cfRule type="expression" dxfId="4220" priority="8537">
      <formula>NX27=$B$21</formula>
    </cfRule>
    <cfRule type="expression" dxfId="4219" priority="8538">
      <formula>NX27=$B$19</formula>
    </cfRule>
    <cfRule type="expression" dxfId="4218" priority="8539">
      <formula>NX27=$B$17</formula>
    </cfRule>
    <cfRule type="expression" dxfId="4217" priority="8540">
      <formula>NX27=$B$16</formula>
    </cfRule>
    <cfRule type="expression" dxfId="4216" priority="8541">
      <formula>NX27=$B$14</formula>
    </cfRule>
    <cfRule type="expression" dxfId="4215" priority="8542">
      <formula>NX27=$B$13</formula>
    </cfRule>
    <cfRule type="expression" dxfId="4214" priority="8543">
      <formula>NX27=$B$12</formula>
    </cfRule>
    <cfRule type="expression" dxfId="4213" priority="8544">
      <formula>NX27=$B$11</formula>
    </cfRule>
    <cfRule type="expression" dxfId="4212" priority="8545">
      <formula>NX27=$B$10</formula>
    </cfRule>
    <cfRule type="expression" dxfId="4211" priority="8546">
      <formula>NX27=$B$9</formula>
    </cfRule>
    <cfRule type="expression" dxfId="4210" priority="8547">
      <formula>NX27=$B$6</formula>
    </cfRule>
    <cfRule type="expression" dxfId="4209" priority="8548">
      <formula>"TEXT(C$16,""ddd"")='Sat'"</formula>
    </cfRule>
  </conditionalFormatting>
  <conditionalFormatting sqref="NX27:NY28">
    <cfRule type="expression" dxfId="4208" priority="8535">
      <formula>NX27=$B$22</formula>
    </cfRule>
  </conditionalFormatting>
  <conditionalFormatting sqref="NX27:NY28">
    <cfRule type="expression" dxfId="4207" priority="8534">
      <formula>NX27=$B$23</formula>
    </cfRule>
  </conditionalFormatting>
  <conditionalFormatting sqref="OE28:OF28">
    <cfRule type="expression" dxfId="4206" priority="8529">
      <formula>OE28=$B$8</formula>
    </cfRule>
    <cfRule type="expression" dxfId="4205" priority="8530">
      <formula>OE28=$B$24</formula>
    </cfRule>
    <cfRule type="expression" dxfId="4204" priority="8531">
      <formula>OE28=$B$18</formula>
    </cfRule>
    <cfRule type="expression" dxfId="4203" priority="8532">
      <formula>OE28=$B$3</formula>
    </cfRule>
  </conditionalFormatting>
  <conditionalFormatting sqref="OE28:OF28">
    <cfRule type="expression" dxfId="4202" priority="8516">
      <formula>OE28=$B$20</formula>
    </cfRule>
    <cfRule type="expression" dxfId="4201" priority="8517">
      <formula>OE28=$B$21</formula>
    </cfRule>
    <cfRule type="expression" dxfId="4200" priority="8518">
      <formula>OE28=$B$19</formula>
    </cfRule>
    <cfRule type="expression" dxfId="4199" priority="8519">
      <formula>OE28=$B$17</formula>
    </cfRule>
    <cfRule type="expression" dxfId="4198" priority="8520">
      <formula>OE28=$B$16</formula>
    </cfRule>
    <cfRule type="expression" dxfId="4197" priority="8521">
      <formula>OE28=$B$14</formula>
    </cfRule>
    <cfRule type="expression" dxfId="4196" priority="8522">
      <formula>OE28=$B$13</formula>
    </cfRule>
    <cfRule type="expression" dxfId="4195" priority="8523">
      <formula>OE28=$B$12</formula>
    </cfRule>
    <cfRule type="expression" dxfId="4194" priority="8524">
      <formula>OE28=$B$11</formula>
    </cfRule>
    <cfRule type="expression" dxfId="4193" priority="8525">
      <formula>OE28=$B$10</formula>
    </cfRule>
    <cfRule type="expression" dxfId="4192" priority="8526">
      <formula>OE28=$B$9</formula>
    </cfRule>
    <cfRule type="expression" dxfId="4191" priority="8527">
      <formula>OE28=$B$6</formula>
    </cfRule>
    <cfRule type="expression" dxfId="4190" priority="8528">
      <formula>"TEXT(C$16,""ddd"")='Sat'"</formula>
    </cfRule>
  </conditionalFormatting>
  <conditionalFormatting sqref="OE28:OF28">
    <cfRule type="expression" dxfId="4189" priority="8515">
      <formula>OE28=$B$22</formula>
    </cfRule>
  </conditionalFormatting>
  <conditionalFormatting sqref="OE28:OF28">
    <cfRule type="expression" dxfId="4188" priority="8514">
      <formula>OE28=$B$23</formula>
    </cfRule>
  </conditionalFormatting>
  <conditionalFormatting sqref="OE27:OF28">
    <cfRule type="expression" dxfId="4187" priority="8509">
      <formula>OE27=$B$8</formula>
    </cfRule>
    <cfRule type="expression" dxfId="4186" priority="8510">
      <formula>OE27=$B$24</formula>
    </cfRule>
    <cfRule type="expression" dxfId="4185" priority="8511">
      <formula>OE27=$B$18</formula>
    </cfRule>
    <cfRule type="expression" dxfId="4184" priority="8512">
      <formula>OE27=$B$3</formula>
    </cfRule>
  </conditionalFormatting>
  <conditionalFormatting sqref="OE27:OF28">
    <cfRule type="expression" dxfId="4183" priority="8496">
      <formula>OE27=$B$20</formula>
    </cfRule>
    <cfRule type="expression" dxfId="4182" priority="8497">
      <formula>OE27=$B$21</formula>
    </cfRule>
    <cfRule type="expression" dxfId="4181" priority="8498">
      <formula>OE27=$B$19</formula>
    </cfRule>
    <cfRule type="expression" dxfId="4180" priority="8499">
      <formula>OE27=$B$17</formula>
    </cfRule>
    <cfRule type="expression" dxfId="4179" priority="8500">
      <formula>OE27=$B$16</formula>
    </cfRule>
    <cfRule type="expression" dxfId="4178" priority="8501">
      <formula>OE27=$B$14</formula>
    </cfRule>
    <cfRule type="expression" dxfId="4177" priority="8502">
      <formula>OE27=$B$13</formula>
    </cfRule>
    <cfRule type="expression" dxfId="4176" priority="8503">
      <formula>OE27=$B$12</formula>
    </cfRule>
    <cfRule type="expression" dxfId="4175" priority="8504">
      <formula>OE27=$B$11</formula>
    </cfRule>
    <cfRule type="expression" dxfId="4174" priority="8505">
      <formula>OE27=$B$10</formula>
    </cfRule>
    <cfRule type="expression" dxfId="4173" priority="8506">
      <formula>OE27=$B$9</formula>
    </cfRule>
    <cfRule type="expression" dxfId="4172" priority="8507">
      <formula>OE27=$B$6</formula>
    </cfRule>
    <cfRule type="expression" dxfId="4171" priority="8508">
      <formula>"TEXT(C$16,""ddd"")='Sat'"</formula>
    </cfRule>
  </conditionalFormatting>
  <conditionalFormatting sqref="OE27:OF28">
    <cfRule type="expression" dxfId="4170" priority="8495">
      <formula>OE27=$B$22</formula>
    </cfRule>
  </conditionalFormatting>
  <conditionalFormatting sqref="OE27:OF28">
    <cfRule type="expression" dxfId="4169" priority="8494">
      <formula>OE27=$B$23</formula>
    </cfRule>
  </conditionalFormatting>
  <conditionalFormatting sqref="M28:O28">
    <cfRule type="expression" dxfId="4168" priority="8429">
      <formula>M28=$B$8</formula>
    </cfRule>
    <cfRule type="expression" dxfId="4167" priority="8430">
      <formula>M28=$B$24</formula>
    </cfRule>
    <cfRule type="expression" dxfId="4166" priority="8431">
      <formula>M28=$B$18</formula>
    </cfRule>
    <cfRule type="expression" dxfId="4165" priority="8432">
      <formula>M28=$B$3</formula>
    </cfRule>
  </conditionalFormatting>
  <conditionalFormatting sqref="M28:O28">
    <cfRule type="expression" dxfId="4164" priority="8416">
      <formula>M28=$B$20</formula>
    </cfRule>
    <cfRule type="expression" dxfId="4163" priority="8417">
      <formula>M28=$B$21</formula>
    </cfRule>
    <cfRule type="expression" dxfId="4162" priority="8418">
      <formula>M28=$B$19</formula>
    </cfRule>
    <cfRule type="expression" dxfId="4161" priority="8419">
      <formula>M28=$B$17</formula>
    </cfRule>
    <cfRule type="expression" dxfId="4160" priority="8420">
      <formula>M28=$B$16</formula>
    </cfRule>
    <cfRule type="expression" dxfId="4159" priority="8421">
      <formula>M28=$B$14</formula>
    </cfRule>
    <cfRule type="expression" dxfId="4158" priority="8422">
      <formula>M28=$B$13</formula>
    </cfRule>
    <cfRule type="expression" dxfId="4157" priority="8423">
      <formula>M28=$B$12</formula>
    </cfRule>
    <cfRule type="expression" dxfId="4156" priority="8424">
      <formula>M28=$B$11</formula>
    </cfRule>
    <cfRule type="expression" dxfId="4155" priority="8425">
      <formula>M28=$B$10</formula>
    </cfRule>
    <cfRule type="expression" dxfId="4154" priority="8426">
      <formula>M28=$B$9</formula>
    </cfRule>
    <cfRule type="expression" dxfId="4153" priority="8427">
      <formula>M28=$B$6</formula>
    </cfRule>
    <cfRule type="expression" dxfId="4152" priority="8428">
      <formula>"TEXT(C$16,""ddd"")='Sat'"</formula>
    </cfRule>
  </conditionalFormatting>
  <conditionalFormatting sqref="M28:O28">
    <cfRule type="expression" dxfId="4151" priority="8415">
      <formula>M28=$B$22</formula>
    </cfRule>
  </conditionalFormatting>
  <conditionalFormatting sqref="M28:O28">
    <cfRule type="expression" dxfId="4150" priority="8414">
      <formula>M28=$B$23</formula>
    </cfRule>
  </conditionalFormatting>
  <conditionalFormatting sqref="L28">
    <cfRule type="expression" dxfId="4149" priority="8409">
      <formula>L28=$B$8</formula>
    </cfRule>
    <cfRule type="expression" dxfId="4148" priority="8410">
      <formula>L28=$B$24</formula>
    </cfRule>
    <cfRule type="expression" dxfId="4147" priority="8411">
      <formula>L28=$B$18</formula>
    </cfRule>
    <cfRule type="expression" dxfId="4146" priority="8412">
      <formula>L28=$B$3</formula>
    </cfRule>
  </conditionalFormatting>
  <conditionalFormatting sqref="L28">
    <cfRule type="expression" dxfId="4145" priority="8396">
      <formula>L28=$B$20</formula>
    </cfRule>
    <cfRule type="expression" dxfId="4144" priority="8397">
      <formula>L28=$B$21</formula>
    </cfRule>
    <cfRule type="expression" dxfId="4143" priority="8398">
      <formula>L28=$B$19</formula>
    </cfRule>
    <cfRule type="expression" dxfId="4142" priority="8399">
      <formula>L28=$B$17</formula>
    </cfRule>
    <cfRule type="expression" dxfId="4141" priority="8400">
      <formula>L28=$B$16</formula>
    </cfRule>
    <cfRule type="expression" dxfId="4140" priority="8401">
      <formula>L28=$B$14</formula>
    </cfRule>
    <cfRule type="expression" dxfId="4139" priority="8402">
      <formula>L28=$B$13</formula>
    </cfRule>
    <cfRule type="expression" dxfId="4138" priority="8403">
      <formula>L28=$B$12</formula>
    </cfRule>
    <cfRule type="expression" dxfId="4137" priority="8404">
      <formula>L28=$B$11</formula>
    </cfRule>
    <cfRule type="expression" dxfId="4136" priority="8405">
      <formula>L28=$B$10</formula>
    </cfRule>
    <cfRule type="expression" dxfId="4135" priority="8406">
      <formula>L28=$B$9</formula>
    </cfRule>
    <cfRule type="expression" dxfId="4134" priority="8407">
      <formula>L28=$B$6</formula>
    </cfRule>
    <cfRule type="expression" dxfId="4133" priority="8408">
      <formula>"TEXT(C$16,""ddd"")='Sat'"</formula>
    </cfRule>
  </conditionalFormatting>
  <conditionalFormatting sqref="L28">
    <cfRule type="expression" dxfId="4132" priority="8395">
      <formula>L28=$B$22</formula>
    </cfRule>
  </conditionalFormatting>
  <conditionalFormatting sqref="L28">
    <cfRule type="expression" dxfId="4131" priority="8394">
      <formula>L28=$B$23</formula>
    </cfRule>
  </conditionalFormatting>
  <conditionalFormatting sqref="L27:O27">
    <cfRule type="expression" dxfId="4130" priority="8389">
      <formula>L27=$B$8</formula>
    </cfRule>
    <cfRule type="expression" dxfId="4129" priority="8390">
      <formula>L27=$B$24</formula>
    </cfRule>
    <cfRule type="expression" dxfId="4128" priority="8391">
      <formula>L27=$B$18</formula>
    </cfRule>
    <cfRule type="expression" dxfId="4127" priority="8392">
      <formula>L27=$B$3</formula>
    </cfRule>
  </conditionalFormatting>
  <conditionalFormatting sqref="L27:O27">
    <cfRule type="expression" dxfId="4126" priority="8376">
      <formula>L27=$B$20</formula>
    </cfRule>
    <cfRule type="expression" dxfId="4125" priority="8377">
      <formula>L27=$B$21</formula>
    </cfRule>
    <cfRule type="expression" dxfId="4124" priority="8378">
      <formula>L27=$B$19</formula>
    </cfRule>
    <cfRule type="expression" dxfId="4123" priority="8379">
      <formula>L27=$B$17</formula>
    </cfRule>
    <cfRule type="expression" dxfId="4122" priority="8380">
      <formula>L27=$B$16</formula>
    </cfRule>
    <cfRule type="expression" dxfId="4121" priority="8381">
      <formula>L27=$B$14</formula>
    </cfRule>
    <cfRule type="expression" dxfId="4120" priority="8382">
      <formula>L27=$B$13</formula>
    </cfRule>
    <cfRule type="expression" dxfId="4119" priority="8383">
      <formula>L27=$B$12</formula>
    </cfRule>
    <cfRule type="expression" dxfId="4118" priority="8384">
      <formula>L27=$B$11</formula>
    </cfRule>
    <cfRule type="expression" dxfId="4117" priority="8385">
      <formula>L27=$B$10</formula>
    </cfRule>
    <cfRule type="expression" dxfId="4116" priority="8386">
      <formula>L27=$B$9</formula>
    </cfRule>
    <cfRule type="expression" dxfId="4115" priority="8387">
      <formula>L27=$B$6</formula>
    </cfRule>
    <cfRule type="expression" dxfId="4114" priority="8388">
      <formula>"TEXT(C$16,""ddd"")='Sat'"</formula>
    </cfRule>
  </conditionalFormatting>
  <conditionalFormatting sqref="L27:O27">
    <cfRule type="expression" dxfId="4113" priority="8375">
      <formula>L27=$B$22</formula>
    </cfRule>
  </conditionalFormatting>
  <conditionalFormatting sqref="L27:O27">
    <cfRule type="expression" dxfId="4112" priority="8374">
      <formula>L27=$B$23</formula>
    </cfRule>
  </conditionalFormatting>
  <conditionalFormatting sqref="I30">
    <cfRule type="expression" dxfId="4111" priority="8087">
      <formula>I30=$B$8</formula>
    </cfRule>
    <cfRule type="expression" dxfId="4110" priority="8088">
      <formula>I30=$B$24</formula>
    </cfRule>
    <cfRule type="expression" dxfId="4109" priority="8089">
      <formula>I30=$B$18</formula>
    </cfRule>
    <cfRule type="expression" dxfId="4108" priority="8090">
      <formula>I30=$B$3</formula>
    </cfRule>
  </conditionalFormatting>
  <conditionalFormatting sqref="I30">
    <cfRule type="expression" dxfId="4107" priority="8074">
      <formula>I30=$B$20</formula>
    </cfRule>
    <cfRule type="expression" dxfId="4106" priority="8075">
      <formula>I30=$B$21</formula>
    </cfRule>
    <cfRule type="expression" dxfId="4105" priority="8076">
      <formula>I30=$B$19</formula>
    </cfRule>
    <cfRule type="expression" dxfId="4104" priority="8077">
      <formula>I30=$B$17</formula>
    </cfRule>
    <cfRule type="expression" dxfId="4103" priority="8078">
      <formula>I30=$B$16</formula>
    </cfRule>
    <cfRule type="expression" dxfId="4102" priority="8079">
      <formula>I30=$B$14</formula>
    </cfRule>
    <cfRule type="expression" dxfId="4101" priority="8080">
      <formula>I30=$B$13</formula>
    </cfRule>
    <cfRule type="expression" dxfId="4100" priority="8081">
      <formula>I30=$B$12</formula>
    </cfRule>
    <cfRule type="expression" dxfId="4099" priority="8082">
      <formula>I30=$B$11</formula>
    </cfRule>
    <cfRule type="expression" dxfId="4098" priority="8083">
      <formula>I30=$B$10</formula>
    </cfRule>
    <cfRule type="expression" dxfId="4097" priority="8084">
      <formula>I30=$B$9</formula>
    </cfRule>
    <cfRule type="expression" dxfId="4096" priority="8085">
      <formula>I30=$B$6</formula>
    </cfRule>
    <cfRule type="expression" dxfId="4095" priority="8086">
      <formula>"TEXT(C$16,""ddd"")='Sat'"</formula>
    </cfRule>
  </conditionalFormatting>
  <conditionalFormatting sqref="I30">
    <cfRule type="expression" dxfId="4094" priority="8073">
      <formula>I30=$B$22</formula>
    </cfRule>
  </conditionalFormatting>
  <conditionalFormatting sqref="I30">
    <cfRule type="expression" dxfId="4093" priority="8072">
      <formula>I30=$B$23</formula>
    </cfRule>
  </conditionalFormatting>
  <conditionalFormatting sqref="E28">
    <cfRule type="expression" dxfId="4092" priority="8067">
      <formula>E28=$B$8</formula>
    </cfRule>
    <cfRule type="expression" dxfId="4091" priority="8068">
      <formula>E28=$B$24</formula>
    </cfRule>
    <cfRule type="expression" dxfId="4090" priority="8069">
      <formula>E28=$B$18</formula>
    </cfRule>
    <cfRule type="expression" dxfId="4089" priority="8070">
      <formula>E28=$B$3</formula>
    </cfRule>
  </conditionalFormatting>
  <conditionalFormatting sqref="E28">
    <cfRule type="expression" dxfId="4088" priority="8054">
      <formula>E28=$B$20</formula>
    </cfRule>
    <cfRule type="expression" dxfId="4087" priority="8055">
      <formula>E28=$B$21</formula>
    </cfRule>
    <cfRule type="expression" dxfId="4086" priority="8056">
      <formula>E28=$B$19</formula>
    </cfRule>
    <cfRule type="expression" dxfId="4085" priority="8057">
      <formula>E28=$B$17</formula>
    </cfRule>
    <cfRule type="expression" dxfId="4084" priority="8058">
      <formula>E28=$B$16</formula>
    </cfRule>
    <cfRule type="expression" dxfId="4083" priority="8059">
      <formula>E28=$B$14</formula>
    </cfRule>
    <cfRule type="expression" dxfId="4082" priority="8060">
      <formula>E28=$B$13</formula>
    </cfRule>
    <cfRule type="expression" dxfId="4081" priority="8061">
      <formula>E28=$B$12</formula>
    </cfRule>
    <cfRule type="expression" dxfId="4080" priority="8062">
      <formula>E28=$B$11</formula>
    </cfRule>
    <cfRule type="expression" dxfId="4079" priority="8063">
      <formula>E28=$B$10</formula>
    </cfRule>
    <cfRule type="expression" dxfId="4078" priority="8064">
      <formula>E28=$B$9</formula>
    </cfRule>
    <cfRule type="expression" dxfId="4077" priority="8065">
      <formula>E28=$B$6</formula>
    </cfRule>
    <cfRule type="expression" dxfId="4076" priority="8066">
      <formula>"TEXT(C$16,""ddd"")='Sat'"</formula>
    </cfRule>
  </conditionalFormatting>
  <conditionalFormatting sqref="E28">
    <cfRule type="expression" dxfId="4075" priority="8053">
      <formula>E28=$B$22</formula>
    </cfRule>
  </conditionalFormatting>
  <conditionalFormatting sqref="E28">
    <cfRule type="expression" dxfId="4074" priority="8052">
      <formula>E28=$B$23</formula>
    </cfRule>
  </conditionalFormatting>
  <conditionalFormatting sqref="F28">
    <cfRule type="expression" dxfId="4073" priority="8047">
      <formula>F28=$B$8</formula>
    </cfRule>
    <cfRule type="expression" dxfId="4072" priority="8048">
      <formula>F28=$B$24</formula>
    </cfRule>
    <cfRule type="expression" dxfId="4071" priority="8049">
      <formula>F28=$B$18</formula>
    </cfRule>
    <cfRule type="expression" dxfId="4070" priority="8050">
      <formula>F28=$B$3</formula>
    </cfRule>
  </conditionalFormatting>
  <conditionalFormatting sqref="F28">
    <cfRule type="expression" dxfId="4069" priority="8034">
      <formula>F28=$B$20</formula>
    </cfRule>
    <cfRule type="expression" dxfId="4068" priority="8035">
      <formula>F28=$B$21</formula>
    </cfRule>
    <cfRule type="expression" dxfId="4067" priority="8036">
      <formula>F28=$B$19</formula>
    </cfRule>
    <cfRule type="expression" dxfId="4066" priority="8037">
      <formula>F28=$B$17</formula>
    </cfRule>
    <cfRule type="expression" dxfId="4065" priority="8038">
      <formula>F28=$B$16</formula>
    </cfRule>
    <cfRule type="expression" dxfId="4064" priority="8039">
      <formula>F28=$B$14</formula>
    </cfRule>
    <cfRule type="expression" dxfId="4063" priority="8040">
      <formula>F28=$B$13</formula>
    </cfRule>
    <cfRule type="expression" dxfId="4062" priority="8041">
      <formula>F28=$B$12</formula>
    </cfRule>
    <cfRule type="expression" dxfId="4061" priority="8042">
      <formula>F28=$B$11</formula>
    </cfRule>
    <cfRule type="expression" dxfId="4060" priority="8043">
      <formula>F28=$B$10</formula>
    </cfRule>
    <cfRule type="expression" dxfId="4059" priority="8044">
      <formula>F28=$B$9</formula>
    </cfRule>
    <cfRule type="expression" dxfId="4058" priority="8045">
      <formula>F28=$B$6</formula>
    </cfRule>
    <cfRule type="expression" dxfId="4057" priority="8046">
      <formula>"TEXT(C$16,""ddd"")='Sat'"</formula>
    </cfRule>
  </conditionalFormatting>
  <conditionalFormatting sqref="F28">
    <cfRule type="expression" dxfId="4056" priority="8033">
      <formula>F28=$B$22</formula>
    </cfRule>
  </conditionalFormatting>
  <conditionalFormatting sqref="F28">
    <cfRule type="expression" dxfId="4055" priority="8032">
      <formula>F28=$B$23</formula>
    </cfRule>
  </conditionalFormatting>
  <conditionalFormatting sqref="H28">
    <cfRule type="expression" dxfId="4054" priority="8027">
      <formula>H28=$B$8</formula>
    </cfRule>
    <cfRule type="expression" dxfId="4053" priority="8028">
      <formula>H28=$B$24</formula>
    </cfRule>
    <cfRule type="expression" dxfId="4052" priority="8029">
      <formula>H28=$B$18</formula>
    </cfRule>
    <cfRule type="expression" dxfId="4051" priority="8030">
      <formula>H28=$B$3</formula>
    </cfRule>
  </conditionalFormatting>
  <conditionalFormatting sqref="H28">
    <cfRule type="expression" dxfId="4050" priority="8014">
      <formula>H28=$B$20</formula>
    </cfRule>
    <cfRule type="expression" dxfId="4049" priority="8015">
      <formula>H28=$B$21</formula>
    </cfRule>
    <cfRule type="expression" dxfId="4048" priority="8016">
      <formula>H28=$B$19</formula>
    </cfRule>
    <cfRule type="expression" dxfId="4047" priority="8017">
      <formula>H28=$B$17</formula>
    </cfRule>
    <cfRule type="expression" dxfId="4046" priority="8018">
      <formula>H28=$B$16</formula>
    </cfRule>
    <cfRule type="expression" dxfId="4045" priority="8019">
      <formula>H28=$B$14</formula>
    </cfRule>
    <cfRule type="expression" dxfId="4044" priority="8020">
      <formula>H28=$B$13</formula>
    </cfRule>
    <cfRule type="expression" dxfId="4043" priority="8021">
      <formula>H28=$B$12</formula>
    </cfRule>
    <cfRule type="expression" dxfId="4042" priority="8022">
      <formula>H28=$B$11</formula>
    </cfRule>
    <cfRule type="expression" dxfId="4041" priority="8023">
      <formula>H28=$B$10</formula>
    </cfRule>
    <cfRule type="expression" dxfId="4040" priority="8024">
      <formula>H28=$B$9</formula>
    </cfRule>
    <cfRule type="expression" dxfId="4039" priority="8025">
      <formula>H28=$B$6</formula>
    </cfRule>
    <cfRule type="expression" dxfId="4038" priority="8026">
      <formula>"TEXT(C$16,""ddd"")='Sat'"</formula>
    </cfRule>
  </conditionalFormatting>
  <conditionalFormatting sqref="H28">
    <cfRule type="expression" dxfId="4037" priority="8013">
      <formula>H28=$B$22</formula>
    </cfRule>
  </conditionalFormatting>
  <conditionalFormatting sqref="H28">
    <cfRule type="expression" dxfId="4036" priority="8012">
      <formula>H28=$B$23</formula>
    </cfRule>
  </conditionalFormatting>
  <conditionalFormatting sqref="S27:W27">
    <cfRule type="expression" dxfId="4035" priority="8007">
      <formula>S27=$B$8</formula>
    </cfRule>
    <cfRule type="expression" dxfId="4034" priority="8008">
      <formula>S27=$B$24</formula>
    </cfRule>
    <cfRule type="expression" dxfId="4033" priority="8009">
      <formula>S27=$B$18</formula>
    </cfRule>
    <cfRule type="expression" dxfId="4032" priority="8010">
      <formula>S27=$B$3</formula>
    </cfRule>
  </conditionalFormatting>
  <conditionalFormatting sqref="S27:W27">
    <cfRule type="expression" dxfId="4031" priority="7994">
      <formula>S27=$B$20</formula>
    </cfRule>
    <cfRule type="expression" dxfId="4030" priority="7995">
      <formula>S27=$B$21</formula>
    </cfRule>
    <cfRule type="expression" dxfId="4029" priority="7996">
      <formula>S27=$B$19</formula>
    </cfRule>
    <cfRule type="expression" dxfId="4028" priority="7997">
      <formula>S27=$B$17</formula>
    </cfRule>
    <cfRule type="expression" dxfId="4027" priority="7998">
      <formula>S27=$B$16</formula>
    </cfRule>
    <cfRule type="expression" dxfId="4026" priority="7999">
      <formula>S27=$B$14</formula>
    </cfRule>
    <cfRule type="expression" dxfId="4025" priority="8000">
      <formula>S27=$B$13</formula>
    </cfRule>
    <cfRule type="expression" dxfId="4024" priority="8001">
      <formula>S27=$B$12</formula>
    </cfRule>
    <cfRule type="expression" dxfId="4023" priority="8002">
      <formula>S27=$B$11</formula>
    </cfRule>
    <cfRule type="expression" dxfId="4022" priority="8003">
      <formula>S27=$B$10</formula>
    </cfRule>
    <cfRule type="expression" dxfId="4021" priority="8004">
      <formula>S27=$B$9</formula>
    </cfRule>
    <cfRule type="expression" dxfId="4020" priority="8005">
      <formula>S27=$B$6</formula>
    </cfRule>
    <cfRule type="expression" dxfId="4019" priority="8006">
      <formula>"TEXT(C$16,""ddd"")='Sat'"</formula>
    </cfRule>
  </conditionalFormatting>
  <conditionalFormatting sqref="S27:W27">
    <cfRule type="expression" dxfId="4018" priority="7993">
      <formula>S27=$B$22</formula>
    </cfRule>
  </conditionalFormatting>
  <conditionalFormatting sqref="S27:W27">
    <cfRule type="expression" dxfId="4017" priority="7992">
      <formula>S27=$B$23</formula>
    </cfRule>
  </conditionalFormatting>
  <conditionalFormatting sqref="U28 W28">
    <cfRule type="expression" dxfId="4016" priority="7987">
      <formula>U28=$B$8</formula>
    </cfRule>
    <cfRule type="expression" dxfId="4015" priority="7988">
      <formula>U28=$B$24</formula>
    </cfRule>
    <cfRule type="expression" dxfId="4014" priority="7989">
      <formula>U28=$B$18</formula>
    </cfRule>
    <cfRule type="expression" dxfId="4013" priority="7990">
      <formula>U28=$B$3</formula>
    </cfRule>
  </conditionalFormatting>
  <conditionalFormatting sqref="U28 W28">
    <cfRule type="expression" dxfId="4012" priority="7974">
      <formula>U28=$B$20</formula>
    </cfRule>
    <cfRule type="expression" dxfId="4011" priority="7975">
      <formula>U28=$B$21</formula>
    </cfRule>
    <cfRule type="expression" dxfId="4010" priority="7976">
      <formula>U28=$B$19</formula>
    </cfRule>
    <cfRule type="expression" dxfId="4009" priority="7977">
      <formula>U28=$B$17</formula>
    </cfRule>
    <cfRule type="expression" dxfId="4008" priority="7978">
      <formula>U28=$B$16</formula>
    </cfRule>
    <cfRule type="expression" dxfId="4007" priority="7979">
      <formula>U28=$B$14</formula>
    </cfRule>
    <cfRule type="expression" dxfId="4006" priority="7980">
      <formula>U28=$B$13</formula>
    </cfRule>
    <cfRule type="expression" dxfId="4005" priority="7981">
      <formula>U28=$B$12</formula>
    </cfRule>
    <cfRule type="expression" dxfId="4004" priority="7982">
      <formula>U28=$B$11</formula>
    </cfRule>
    <cfRule type="expression" dxfId="4003" priority="7983">
      <formula>U28=$B$10</formula>
    </cfRule>
    <cfRule type="expression" dxfId="4002" priority="7984">
      <formula>U28=$B$9</formula>
    </cfRule>
    <cfRule type="expression" dxfId="4001" priority="7985">
      <formula>U28=$B$6</formula>
    </cfRule>
    <cfRule type="expression" dxfId="4000" priority="7986">
      <formula>"TEXT(C$16,""ddd"")='Sat'"</formula>
    </cfRule>
  </conditionalFormatting>
  <conditionalFormatting sqref="U28 W28">
    <cfRule type="expression" dxfId="3999" priority="7973">
      <formula>U28=$B$22</formula>
    </cfRule>
  </conditionalFormatting>
  <conditionalFormatting sqref="U28 W28">
    <cfRule type="expression" dxfId="3998" priority="7972">
      <formula>U28=$B$23</formula>
    </cfRule>
  </conditionalFormatting>
  <conditionalFormatting sqref="S28">
    <cfRule type="expression" dxfId="3997" priority="7967">
      <formula>S28=$B$8</formula>
    </cfRule>
    <cfRule type="expression" dxfId="3996" priority="7968">
      <formula>S28=$B$24</formula>
    </cfRule>
    <cfRule type="expression" dxfId="3995" priority="7969">
      <formula>S28=$B$18</formula>
    </cfRule>
    <cfRule type="expression" dxfId="3994" priority="7970">
      <formula>S28=$B$3</formula>
    </cfRule>
  </conditionalFormatting>
  <conditionalFormatting sqref="S28">
    <cfRule type="expression" dxfId="3993" priority="7954">
      <formula>S28=$B$20</formula>
    </cfRule>
    <cfRule type="expression" dxfId="3992" priority="7955">
      <formula>S28=$B$21</formula>
    </cfRule>
    <cfRule type="expression" dxfId="3991" priority="7956">
      <formula>S28=$B$19</formula>
    </cfRule>
    <cfRule type="expression" dxfId="3990" priority="7957">
      <formula>S28=$B$17</formula>
    </cfRule>
    <cfRule type="expression" dxfId="3989" priority="7958">
      <formula>S28=$B$16</formula>
    </cfRule>
    <cfRule type="expression" dxfId="3988" priority="7959">
      <formula>S28=$B$14</formula>
    </cfRule>
    <cfRule type="expression" dxfId="3987" priority="7960">
      <formula>S28=$B$13</formula>
    </cfRule>
    <cfRule type="expression" dxfId="3986" priority="7961">
      <formula>S28=$B$12</formula>
    </cfRule>
    <cfRule type="expression" dxfId="3985" priority="7962">
      <formula>S28=$B$11</formula>
    </cfRule>
    <cfRule type="expression" dxfId="3984" priority="7963">
      <formula>S28=$B$10</formula>
    </cfRule>
    <cfRule type="expression" dxfId="3983" priority="7964">
      <formula>S28=$B$9</formula>
    </cfRule>
    <cfRule type="expression" dxfId="3982" priority="7965">
      <formula>S28=$B$6</formula>
    </cfRule>
    <cfRule type="expression" dxfId="3981" priority="7966">
      <formula>"TEXT(C$16,""ddd"")='Sat'"</formula>
    </cfRule>
  </conditionalFormatting>
  <conditionalFormatting sqref="S28">
    <cfRule type="expression" dxfId="3980" priority="7953">
      <formula>S28=$B$22</formula>
    </cfRule>
  </conditionalFormatting>
  <conditionalFormatting sqref="S28">
    <cfRule type="expression" dxfId="3979" priority="7952">
      <formula>S28=$B$23</formula>
    </cfRule>
  </conditionalFormatting>
  <conditionalFormatting sqref="T28">
    <cfRule type="expression" dxfId="3978" priority="7947">
      <formula>T28=$B$8</formula>
    </cfRule>
    <cfRule type="expression" dxfId="3977" priority="7948">
      <formula>T28=$B$24</formula>
    </cfRule>
    <cfRule type="expression" dxfId="3976" priority="7949">
      <formula>T28=$B$18</formula>
    </cfRule>
    <cfRule type="expression" dxfId="3975" priority="7950">
      <formula>T28=$B$3</formula>
    </cfRule>
  </conditionalFormatting>
  <conditionalFormatting sqref="T28">
    <cfRule type="expression" dxfId="3974" priority="7934">
      <formula>T28=$B$20</formula>
    </cfRule>
    <cfRule type="expression" dxfId="3973" priority="7935">
      <formula>T28=$B$21</formula>
    </cfRule>
    <cfRule type="expression" dxfId="3972" priority="7936">
      <formula>T28=$B$19</formula>
    </cfRule>
    <cfRule type="expression" dxfId="3971" priority="7937">
      <formula>T28=$B$17</formula>
    </cfRule>
    <cfRule type="expression" dxfId="3970" priority="7938">
      <formula>T28=$B$16</formula>
    </cfRule>
    <cfRule type="expression" dxfId="3969" priority="7939">
      <formula>T28=$B$14</formula>
    </cfRule>
    <cfRule type="expression" dxfId="3968" priority="7940">
      <formula>T28=$B$13</formula>
    </cfRule>
    <cfRule type="expression" dxfId="3967" priority="7941">
      <formula>T28=$B$12</formula>
    </cfRule>
    <cfRule type="expression" dxfId="3966" priority="7942">
      <formula>T28=$B$11</formula>
    </cfRule>
    <cfRule type="expression" dxfId="3965" priority="7943">
      <formula>T28=$B$10</formula>
    </cfRule>
    <cfRule type="expression" dxfId="3964" priority="7944">
      <formula>T28=$B$9</formula>
    </cfRule>
    <cfRule type="expression" dxfId="3963" priority="7945">
      <formula>T28=$B$6</formula>
    </cfRule>
    <cfRule type="expression" dxfId="3962" priority="7946">
      <formula>"TEXT(C$16,""ddd"")='Sat'"</formula>
    </cfRule>
  </conditionalFormatting>
  <conditionalFormatting sqref="T28">
    <cfRule type="expression" dxfId="3961" priority="7933">
      <formula>T28=$B$22</formula>
    </cfRule>
  </conditionalFormatting>
  <conditionalFormatting sqref="T28">
    <cfRule type="expression" dxfId="3960" priority="7932">
      <formula>T28=$B$23</formula>
    </cfRule>
  </conditionalFormatting>
  <conditionalFormatting sqref="V28">
    <cfRule type="expression" dxfId="3959" priority="7927">
      <formula>V28=$B$8</formula>
    </cfRule>
    <cfRule type="expression" dxfId="3958" priority="7928">
      <formula>V28=$B$24</formula>
    </cfRule>
    <cfRule type="expression" dxfId="3957" priority="7929">
      <formula>V28=$B$18</formula>
    </cfRule>
    <cfRule type="expression" dxfId="3956" priority="7930">
      <formula>V28=$B$3</formula>
    </cfRule>
  </conditionalFormatting>
  <conditionalFormatting sqref="V28">
    <cfRule type="expression" dxfId="3955" priority="7914">
      <formula>V28=$B$20</formula>
    </cfRule>
    <cfRule type="expression" dxfId="3954" priority="7915">
      <formula>V28=$B$21</formula>
    </cfRule>
    <cfRule type="expression" dxfId="3953" priority="7916">
      <formula>V28=$B$19</formula>
    </cfRule>
    <cfRule type="expression" dxfId="3952" priority="7917">
      <formula>V28=$B$17</formula>
    </cfRule>
    <cfRule type="expression" dxfId="3951" priority="7918">
      <formula>V28=$B$16</formula>
    </cfRule>
    <cfRule type="expression" dxfId="3950" priority="7919">
      <formula>V28=$B$14</formula>
    </cfRule>
    <cfRule type="expression" dxfId="3949" priority="7920">
      <formula>V28=$B$13</formula>
    </cfRule>
    <cfRule type="expression" dxfId="3948" priority="7921">
      <formula>V28=$B$12</formula>
    </cfRule>
    <cfRule type="expression" dxfId="3947" priority="7922">
      <formula>V28=$B$11</formula>
    </cfRule>
    <cfRule type="expression" dxfId="3946" priority="7923">
      <formula>V28=$B$10</formula>
    </cfRule>
    <cfRule type="expression" dxfId="3945" priority="7924">
      <formula>V28=$B$9</formula>
    </cfRule>
    <cfRule type="expression" dxfId="3944" priority="7925">
      <formula>V28=$B$6</formula>
    </cfRule>
    <cfRule type="expression" dxfId="3943" priority="7926">
      <formula>"TEXT(C$16,""ddd"")='Sat'"</formula>
    </cfRule>
  </conditionalFormatting>
  <conditionalFormatting sqref="V28">
    <cfRule type="expression" dxfId="3942" priority="7913">
      <formula>V28=$B$22</formula>
    </cfRule>
  </conditionalFormatting>
  <conditionalFormatting sqref="V28">
    <cfRule type="expression" dxfId="3941" priority="7912">
      <formula>V28=$B$23</formula>
    </cfRule>
  </conditionalFormatting>
  <conditionalFormatting sqref="CK27:CO27">
    <cfRule type="expression" dxfId="3940" priority="6791">
      <formula>CK27=$B$8</formula>
    </cfRule>
    <cfRule type="expression" dxfId="3939" priority="6792">
      <formula>CK27=$B$24</formula>
    </cfRule>
    <cfRule type="expression" dxfId="3938" priority="6793">
      <formula>CK27=$B$18</formula>
    </cfRule>
    <cfRule type="expression" dxfId="3937" priority="6794">
      <formula>CK27=$B$3</formula>
    </cfRule>
  </conditionalFormatting>
  <conditionalFormatting sqref="CK27:CO27">
    <cfRule type="expression" dxfId="3936" priority="6778">
      <formula>CK27=$B$20</formula>
    </cfRule>
    <cfRule type="expression" dxfId="3935" priority="6779">
      <formula>CK27=$B$21</formula>
    </cfRule>
    <cfRule type="expression" dxfId="3934" priority="6780">
      <formula>CK27=$B$19</formula>
    </cfRule>
    <cfRule type="expression" dxfId="3933" priority="6781">
      <formula>CK27=$B$17</formula>
    </cfRule>
    <cfRule type="expression" dxfId="3932" priority="6782">
      <formula>CK27=$B$16</formula>
    </cfRule>
    <cfRule type="expression" dxfId="3931" priority="6783">
      <formula>CK27=$B$14</formula>
    </cfRule>
    <cfRule type="expression" dxfId="3930" priority="6784">
      <formula>CK27=$B$13</formula>
    </cfRule>
    <cfRule type="expression" dxfId="3929" priority="6785">
      <formula>CK27=$B$12</formula>
    </cfRule>
    <cfRule type="expression" dxfId="3928" priority="6786">
      <formula>CK27=$B$11</formula>
    </cfRule>
    <cfRule type="expression" dxfId="3927" priority="6787">
      <formula>CK27=$B$10</formula>
    </cfRule>
    <cfRule type="expression" dxfId="3926" priority="6788">
      <formula>CK27=$B$9</formula>
    </cfRule>
    <cfRule type="expression" dxfId="3925" priority="6789">
      <formula>CK27=$B$6</formula>
    </cfRule>
    <cfRule type="expression" dxfId="3924" priority="6790">
      <formula>"TEXT(C$16,""ddd"")='Sat'"</formula>
    </cfRule>
  </conditionalFormatting>
  <conditionalFormatting sqref="CK27:CO27">
    <cfRule type="expression" dxfId="3923" priority="6777">
      <formula>CK27=$B$22</formula>
    </cfRule>
  </conditionalFormatting>
  <conditionalFormatting sqref="CK27:CO27">
    <cfRule type="expression" dxfId="3922" priority="6776">
      <formula>CK27=$B$23</formula>
    </cfRule>
  </conditionalFormatting>
  <conditionalFormatting sqref="DF27:DH27">
    <cfRule type="expression" dxfId="3921" priority="6425">
      <formula>DF27=$B$8</formula>
    </cfRule>
    <cfRule type="expression" dxfId="3920" priority="6426">
      <formula>DF27=$B$24</formula>
    </cfRule>
    <cfRule type="expression" dxfId="3919" priority="6427">
      <formula>DF27=$B$18</formula>
    </cfRule>
    <cfRule type="expression" dxfId="3918" priority="6428">
      <formula>DF27=$B$3</formula>
    </cfRule>
  </conditionalFormatting>
  <conditionalFormatting sqref="DF27:DH27">
    <cfRule type="expression" dxfId="3917" priority="3029">
      <formula>DF27=$B$15</formula>
    </cfRule>
    <cfRule type="expression" dxfId="3916" priority="6412">
      <formula>DF27=$B$20</formula>
    </cfRule>
    <cfRule type="expression" dxfId="3915" priority="6413">
      <formula>DF27=$B$21</formula>
    </cfRule>
    <cfRule type="expression" dxfId="3914" priority="6414">
      <formula>DF27=$B$19</formula>
    </cfRule>
    <cfRule type="expression" dxfId="3913" priority="6415">
      <formula>DF27=$B$17</formula>
    </cfRule>
    <cfRule type="expression" dxfId="3912" priority="6416">
      <formula>DF27=$B$16</formula>
    </cfRule>
    <cfRule type="expression" dxfId="3911" priority="6417">
      <formula>DF27=$B$14</formula>
    </cfRule>
    <cfRule type="expression" dxfId="3910" priority="6418">
      <formula>DF27=$B$13</formula>
    </cfRule>
    <cfRule type="expression" dxfId="3909" priority="6419">
      <formula>DF27=$B$12</formula>
    </cfRule>
    <cfRule type="expression" dxfId="3908" priority="6420">
      <formula>DF27=$B$11</formula>
    </cfRule>
    <cfRule type="expression" dxfId="3907" priority="6421">
      <formula>DF27=$B$10</formula>
    </cfRule>
    <cfRule type="expression" dxfId="3906" priority="6422">
      <formula>DF27=$B$9</formula>
    </cfRule>
    <cfRule type="expression" dxfId="3905" priority="6423">
      <formula>DF27=$B$6</formula>
    </cfRule>
    <cfRule type="expression" dxfId="3904" priority="6424">
      <formula>"TEXT(C$16,""ddd"")='Sat'"</formula>
    </cfRule>
  </conditionalFormatting>
  <conditionalFormatting sqref="DF27:DH27">
    <cfRule type="expression" dxfId="3903" priority="6411">
      <formula>DF27=$B$22</formula>
    </cfRule>
  </conditionalFormatting>
  <conditionalFormatting sqref="DF27:DH27">
    <cfRule type="expression" dxfId="3902" priority="6410">
      <formula>DF27=$B$23</formula>
    </cfRule>
  </conditionalFormatting>
  <conditionalFormatting sqref="DV27:DW28">
    <cfRule type="expression" dxfId="3901" priority="6202">
      <formula>DV27=$B$4</formula>
    </cfRule>
    <cfRule type="expression" dxfId="3900" priority="6203">
      <formula>DV27=$B$8</formula>
    </cfRule>
    <cfRule type="expression" dxfId="3899" priority="6204">
      <formula>DV27=$B$24</formula>
    </cfRule>
    <cfRule type="expression" dxfId="3898" priority="6205">
      <formula>DV27=$B$18</formula>
    </cfRule>
    <cfRule type="expression" dxfId="3897" priority="6206">
      <formula>DV27=$B$3</formula>
    </cfRule>
  </conditionalFormatting>
  <conditionalFormatting sqref="DV27:DW28">
    <cfRule type="expression" dxfId="3896" priority="6187">
      <formula>DV27=$B$15</formula>
    </cfRule>
    <cfRule type="expression" dxfId="3895" priority="6188">
      <formula>DV27=$B$7</formula>
    </cfRule>
    <cfRule type="expression" dxfId="3894" priority="6189">
      <formula>DV27=$B$20</formula>
    </cfRule>
    <cfRule type="expression" dxfId="3893" priority="6190">
      <formula>DV27=$B$21</formula>
    </cfRule>
    <cfRule type="expression" dxfId="3892" priority="6191">
      <formula>DV27=$B$19</formula>
    </cfRule>
    <cfRule type="expression" dxfId="3891" priority="6192">
      <formula>DV27=$B$17</formula>
    </cfRule>
    <cfRule type="expression" dxfId="3890" priority="6193">
      <formula>DV27=$B$16</formula>
    </cfRule>
    <cfRule type="expression" dxfId="3889" priority="6194">
      <formula>DV27=$B$14</formula>
    </cfRule>
    <cfRule type="expression" dxfId="3888" priority="6195">
      <formula>DV27=$B$13</formula>
    </cfRule>
    <cfRule type="expression" dxfId="3887" priority="6196">
      <formula>DV27=$B$12</formula>
    </cfRule>
    <cfRule type="expression" dxfId="3886" priority="6197">
      <formula>DV27=$B$11</formula>
    </cfRule>
    <cfRule type="expression" dxfId="3885" priority="6198">
      <formula>DV27=$B$10</formula>
    </cfRule>
    <cfRule type="expression" dxfId="3884" priority="6199">
      <formula>DV27=$B$9</formula>
    </cfRule>
    <cfRule type="expression" dxfId="3883" priority="6200">
      <formula>DV27=$B$6</formula>
    </cfRule>
    <cfRule type="expression" dxfId="3882" priority="6201">
      <formula>"TEXT(C$16,""ddd"")='Sat'"</formula>
    </cfRule>
  </conditionalFormatting>
  <conditionalFormatting sqref="DV27:DW28">
    <cfRule type="expression" dxfId="3881" priority="6186">
      <formula>DV27=$B$22</formula>
    </cfRule>
  </conditionalFormatting>
  <conditionalFormatting sqref="DV27:DW28">
    <cfRule type="expression" dxfId="3880" priority="6185">
      <formula>DV27=$B$23</formula>
    </cfRule>
  </conditionalFormatting>
  <conditionalFormatting sqref="DI27">
    <cfRule type="expression" dxfId="3879" priority="6120">
      <formula>DI27=$B$4</formula>
    </cfRule>
    <cfRule type="expression" dxfId="3878" priority="6121">
      <formula>DI27=$B$8</formula>
    </cfRule>
    <cfRule type="expression" dxfId="3877" priority="6122">
      <formula>DI27=$B$24</formula>
    </cfRule>
    <cfRule type="expression" dxfId="3876" priority="6123">
      <formula>DI27=$B$18</formula>
    </cfRule>
    <cfRule type="expression" dxfId="3875" priority="6124">
      <formula>DI27=$B$3</formula>
    </cfRule>
  </conditionalFormatting>
  <conditionalFormatting sqref="DI27">
    <cfRule type="expression" dxfId="3874" priority="6105">
      <formula>DI27=$B$15</formula>
    </cfRule>
    <cfRule type="expression" dxfId="3873" priority="6106">
      <formula>DI27=$B$7</formula>
    </cfRule>
    <cfRule type="expression" dxfId="3872" priority="6107">
      <formula>DI27=$B$20</formula>
    </cfRule>
    <cfRule type="expression" dxfId="3871" priority="6108">
      <formula>DI27=$B$21</formula>
    </cfRule>
    <cfRule type="expression" dxfId="3870" priority="6109">
      <formula>DI27=$B$19</formula>
    </cfRule>
    <cfRule type="expression" dxfId="3869" priority="6110">
      <formula>DI27=$B$17</formula>
    </cfRule>
    <cfRule type="expression" dxfId="3868" priority="6111">
      <formula>DI27=$B$16</formula>
    </cfRule>
    <cfRule type="expression" dxfId="3867" priority="6112">
      <formula>DI27=$B$14</formula>
    </cfRule>
    <cfRule type="expression" dxfId="3866" priority="6113">
      <formula>DI27=$B$13</formula>
    </cfRule>
    <cfRule type="expression" dxfId="3865" priority="6114">
      <formula>DI27=$B$12</formula>
    </cfRule>
    <cfRule type="expression" dxfId="3864" priority="6115">
      <formula>DI27=$B$11</formula>
    </cfRule>
    <cfRule type="expression" dxfId="3863" priority="6116">
      <formula>DI27=$B$10</formula>
    </cfRule>
    <cfRule type="expression" dxfId="3862" priority="6117">
      <formula>DI27=$B$9</formula>
    </cfRule>
    <cfRule type="expression" dxfId="3861" priority="6118">
      <formula>DI27=$B$6</formula>
    </cfRule>
    <cfRule type="expression" dxfId="3860" priority="6119">
      <formula>"TEXT(C$16,""ddd"")='Sat'"</formula>
    </cfRule>
  </conditionalFormatting>
  <conditionalFormatting sqref="DI27">
    <cfRule type="expression" dxfId="3859" priority="6104">
      <formula>DI27=$B$22</formula>
    </cfRule>
  </conditionalFormatting>
  <conditionalFormatting sqref="DI27">
    <cfRule type="expression" dxfId="3858" priority="6103">
      <formula>DI27=$B$23</formula>
    </cfRule>
  </conditionalFormatting>
  <conditionalFormatting sqref="DI28">
    <cfRule type="expression" dxfId="3857" priority="6098">
      <formula>DI28=$B$4</formula>
    </cfRule>
    <cfRule type="expression" dxfId="3856" priority="6099">
      <formula>DI28=$B$8</formula>
    </cfRule>
    <cfRule type="expression" dxfId="3855" priority="6100">
      <formula>DI28=$B$24</formula>
    </cfRule>
    <cfRule type="expression" dxfId="3854" priority="6101">
      <formula>DI28=$B$18</formula>
    </cfRule>
    <cfRule type="expression" dxfId="3853" priority="6102">
      <formula>DI28=$B$3</formula>
    </cfRule>
  </conditionalFormatting>
  <conditionalFormatting sqref="DI28">
    <cfRule type="expression" dxfId="3852" priority="6083">
      <formula>DI28=$B$15</formula>
    </cfRule>
    <cfRule type="expression" dxfId="3851" priority="6084">
      <formula>DI28=$B$7</formula>
    </cfRule>
    <cfRule type="expression" dxfId="3850" priority="6085">
      <formula>DI28=$B$20</formula>
    </cfRule>
    <cfRule type="expression" dxfId="3849" priority="6086">
      <formula>DI28=$B$21</formula>
    </cfRule>
    <cfRule type="expression" dxfId="3848" priority="6087">
      <formula>DI28=$B$19</formula>
    </cfRule>
    <cfRule type="expression" dxfId="3847" priority="6088">
      <formula>DI28=$B$17</formula>
    </cfRule>
    <cfRule type="expression" dxfId="3846" priority="6089">
      <formula>DI28=$B$16</formula>
    </cfRule>
    <cfRule type="expression" dxfId="3845" priority="6090">
      <formula>DI28=$B$14</formula>
    </cfRule>
    <cfRule type="expression" dxfId="3844" priority="6091">
      <formula>DI28=$B$13</formula>
    </cfRule>
    <cfRule type="expression" dxfId="3843" priority="6092">
      <formula>DI28=$B$12</formula>
    </cfRule>
    <cfRule type="expression" dxfId="3842" priority="6093">
      <formula>DI28=$B$11</formula>
    </cfRule>
    <cfRule type="expression" dxfId="3841" priority="6094">
      <formula>DI28=$B$10</formula>
    </cfRule>
    <cfRule type="expression" dxfId="3840" priority="6095">
      <formula>DI28=$B$9</formula>
    </cfRule>
    <cfRule type="expression" dxfId="3839" priority="6096">
      <formula>DI28=$B$6</formula>
    </cfRule>
    <cfRule type="expression" dxfId="3838" priority="6097">
      <formula>"TEXT(C$16,""ddd"")='Sat'"</formula>
    </cfRule>
  </conditionalFormatting>
  <conditionalFormatting sqref="DI28">
    <cfRule type="expression" dxfId="3837" priority="6082">
      <formula>DI28=$B$22</formula>
    </cfRule>
  </conditionalFormatting>
  <conditionalFormatting sqref="DI28">
    <cfRule type="expression" dxfId="3836" priority="6081">
      <formula>DI28=$B$23</formula>
    </cfRule>
  </conditionalFormatting>
  <conditionalFormatting sqref="DJ27">
    <cfRule type="expression" dxfId="3835" priority="6076">
      <formula>DJ27=$B$4</formula>
    </cfRule>
    <cfRule type="expression" dxfId="3834" priority="6077">
      <formula>DJ27=$B$8</formula>
    </cfRule>
    <cfRule type="expression" dxfId="3833" priority="6078">
      <formula>DJ27=$B$24</formula>
    </cfRule>
    <cfRule type="expression" dxfId="3832" priority="6079">
      <formula>DJ27=$B$18</formula>
    </cfRule>
    <cfRule type="expression" dxfId="3831" priority="6080">
      <formula>DJ27=$B$3</formula>
    </cfRule>
  </conditionalFormatting>
  <conditionalFormatting sqref="DJ27">
    <cfRule type="expression" dxfId="3830" priority="6061">
      <formula>DJ27=$B$15</formula>
    </cfRule>
    <cfRule type="expression" dxfId="3829" priority="6062">
      <formula>DJ27=$B$7</formula>
    </cfRule>
    <cfRule type="expression" dxfId="3828" priority="6063">
      <formula>DJ27=$B$20</formula>
    </cfRule>
    <cfRule type="expression" dxfId="3827" priority="6064">
      <formula>DJ27=$B$21</formula>
    </cfRule>
    <cfRule type="expression" dxfId="3826" priority="6065">
      <formula>DJ27=$B$19</formula>
    </cfRule>
    <cfRule type="expression" dxfId="3825" priority="6066">
      <formula>DJ27=$B$17</formula>
    </cfRule>
    <cfRule type="expression" dxfId="3824" priority="6067">
      <formula>DJ27=$B$16</formula>
    </cfRule>
    <cfRule type="expression" dxfId="3823" priority="6068">
      <formula>DJ27=$B$14</formula>
    </cfRule>
    <cfRule type="expression" dxfId="3822" priority="6069">
      <formula>DJ27=$B$13</formula>
    </cfRule>
    <cfRule type="expression" dxfId="3821" priority="6070">
      <formula>DJ27=$B$12</formula>
    </cfRule>
    <cfRule type="expression" dxfId="3820" priority="6071">
      <formula>DJ27=$B$11</formula>
    </cfRule>
    <cfRule type="expression" dxfId="3819" priority="6072">
      <formula>DJ27=$B$10</formula>
    </cfRule>
    <cfRule type="expression" dxfId="3818" priority="6073">
      <formula>DJ27=$B$9</formula>
    </cfRule>
    <cfRule type="expression" dxfId="3817" priority="6074">
      <formula>DJ27=$B$6</formula>
    </cfRule>
    <cfRule type="expression" dxfId="3816" priority="6075">
      <formula>"TEXT(C$16,""ddd"")='Sat'"</formula>
    </cfRule>
  </conditionalFormatting>
  <conditionalFormatting sqref="DJ27">
    <cfRule type="expression" dxfId="3815" priority="6060">
      <formula>DJ27=$B$22</formula>
    </cfRule>
  </conditionalFormatting>
  <conditionalFormatting sqref="DJ27">
    <cfRule type="expression" dxfId="3814" priority="6059">
      <formula>DJ27=$B$23</formula>
    </cfRule>
  </conditionalFormatting>
  <conditionalFormatting sqref="DJ28">
    <cfRule type="expression" dxfId="3813" priority="6054">
      <formula>DJ28=$B$4</formula>
    </cfRule>
    <cfRule type="expression" dxfId="3812" priority="6055">
      <formula>DJ28=$B$8</formula>
    </cfRule>
    <cfRule type="expression" dxfId="3811" priority="6056">
      <formula>DJ28=$B$24</formula>
    </cfRule>
    <cfRule type="expression" dxfId="3810" priority="6057">
      <formula>DJ28=$B$18</formula>
    </cfRule>
    <cfRule type="expression" dxfId="3809" priority="6058">
      <formula>DJ28=$B$3</formula>
    </cfRule>
  </conditionalFormatting>
  <conditionalFormatting sqref="DJ28">
    <cfRule type="expression" dxfId="3808" priority="6039">
      <formula>DJ28=$B$15</formula>
    </cfRule>
    <cfRule type="expression" dxfId="3807" priority="6040">
      <formula>DJ28=$B$7</formula>
    </cfRule>
    <cfRule type="expression" dxfId="3806" priority="6041">
      <formula>DJ28=$B$20</formula>
    </cfRule>
    <cfRule type="expression" dxfId="3805" priority="6042">
      <formula>DJ28=$B$21</formula>
    </cfRule>
    <cfRule type="expression" dxfId="3804" priority="6043">
      <formula>DJ28=$B$19</formula>
    </cfRule>
    <cfRule type="expression" dxfId="3803" priority="6044">
      <formula>DJ28=$B$17</formula>
    </cfRule>
    <cfRule type="expression" dxfId="3802" priority="6045">
      <formula>DJ28=$B$16</formula>
    </cfRule>
    <cfRule type="expression" dxfId="3801" priority="6046">
      <formula>DJ28=$B$14</formula>
    </cfRule>
    <cfRule type="expression" dxfId="3800" priority="6047">
      <formula>DJ28=$B$13</formula>
    </cfRule>
    <cfRule type="expression" dxfId="3799" priority="6048">
      <formula>DJ28=$B$12</formula>
    </cfRule>
    <cfRule type="expression" dxfId="3798" priority="6049">
      <formula>DJ28=$B$11</formula>
    </cfRule>
    <cfRule type="expression" dxfId="3797" priority="6050">
      <formula>DJ28=$B$10</formula>
    </cfRule>
    <cfRule type="expression" dxfId="3796" priority="6051">
      <formula>DJ28=$B$9</formula>
    </cfRule>
    <cfRule type="expression" dxfId="3795" priority="6052">
      <formula>DJ28=$B$6</formula>
    </cfRule>
    <cfRule type="expression" dxfId="3794" priority="6053">
      <formula>"TEXT(C$16,""ddd"")='Sat'"</formula>
    </cfRule>
  </conditionalFormatting>
  <conditionalFormatting sqref="DJ28">
    <cfRule type="expression" dxfId="3793" priority="6038">
      <formula>DJ28=$B$22</formula>
    </cfRule>
  </conditionalFormatting>
  <conditionalFormatting sqref="DJ28">
    <cfRule type="expression" dxfId="3792" priority="6037">
      <formula>DJ28=$B$23</formula>
    </cfRule>
  </conditionalFormatting>
  <conditionalFormatting sqref="DM27:DM28">
    <cfRule type="expression" dxfId="3791" priority="6010">
      <formula>DM27=$B$4</formula>
    </cfRule>
    <cfRule type="expression" dxfId="3790" priority="6011">
      <formula>DM27=$B$8</formula>
    </cfRule>
    <cfRule type="expression" dxfId="3789" priority="6012">
      <formula>DM27=$B$24</formula>
    </cfRule>
    <cfRule type="expression" dxfId="3788" priority="6013">
      <formula>DM27=$B$18</formula>
    </cfRule>
    <cfRule type="expression" dxfId="3787" priority="6014">
      <formula>DM27=$B$3</formula>
    </cfRule>
  </conditionalFormatting>
  <conditionalFormatting sqref="DM27:DM28">
    <cfRule type="expression" dxfId="3786" priority="5995">
      <formula>DM27=$B$15</formula>
    </cfRule>
    <cfRule type="expression" dxfId="3785" priority="5996">
      <formula>DM27=$B$7</formula>
    </cfRule>
    <cfRule type="expression" dxfId="3784" priority="5997">
      <formula>DM27=$B$20</formula>
    </cfRule>
    <cfRule type="expression" dxfId="3783" priority="5998">
      <formula>DM27=$B$21</formula>
    </cfRule>
    <cfRule type="expression" dxfId="3782" priority="5999">
      <formula>DM27=$B$19</formula>
    </cfRule>
    <cfRule type="expression" dxfId="3781" priority="6000">
      <formula>DM27=$B$17</formula>
    </cfRule>
    <cfRule type="expression" dxfId="3780" priority="6001">
      <formula>DM27=$B$16</formula>
    </cfRule>
    <cfRule type="expression" dxfId="3779" priority="6002">
      <formula>DM27=$B$14</formula>
    </cfRule>
    <cfRule type="expression" dxfId="3778" priority="6003">
      <formula>DM27=$B$13</formula>
    </cfRule>
    <cfRule type="expression" dxfId="3777" priority="6004">
      <formula>DM27=$B$12</formula>
    </cfRule>
    <cfRule type="expression" dxfId="3776" priority="6005">
      <formula>DM27=$B$11</formula>
    </cfRule>
    <cfRule type="expression" dxfId="3775" priority="6006">
      <formula>DM27=$B$10</formula>
    </cfRule>
    <cfRule type="expression" dxfId="3774" priority="6007">
      <formula>DM27=$B$9</formula>
    </cfRule>
    <cfRule type="expression" dxfId="3773" priority="6008">
      <formula>DM27=$B$6</formula>
    </cfRule>
    <cfRule type="expression" dxfId="3772" priority="6009">
      <formula>"TEXT(C$16,""ddd"")='Sat'"</formula>
    </cfRule>
  </conditionalFormatting>
  <conditionalFormatting sqref="DM27:DM28">
    <cfRule type="expression" dxfId="3771" priority="5994">
      <formula>DM27=$B$22</formula>
    </cfRule>
  </conditionalFormatting>
  <conditionalFormatting sqref="DM27:DM28">
    <cfRule type="expression" dxfId="3770" priority="5993">
      <formula>DM27=$B$23</formula>
    </cfRule>
  </conditionalFormatting>
  <conditionalFormatting sqref="GE27:GI28">
    <cfRule type="expression" dxfId="3769" priority="5467">
      <formula>GE27=$B$8</formula>
    </cfRule>
    <cfRule type="expression" dxfId="3768" priority="5468">
      <formula>GE27=$B$24</formula>
    </cfRule>
    <cfRule type="expression" dxfId="3767" priority="5469">
      <formula>GE27=$B$18</formula>
    </cfRule>
    <cfRule type="expression" dxfId="3766" priority="5470">
      <formula>GE27=$B$3</formula>
    </cfRule>
  </conditionalFormatting>
  <conditionalFormatting sqref="GE27:GI28">
    <cfRule type="expression" dxfId="3765" priority="5454">
      <formula>GE27=$B$20</formula>
    </cfRule>
    <cfRule type="expression" dxfId="3764" priority="5455">
      <formula>GE27=$B$21</formula>
    </cfRule>
    <cfRule type="expression" dxfId="3763" priority="5456">
      <formula>GE27=$B$19</formula>
    </cfRule>
    <cfRule type="expression" dxfId="3762" priority="5457">
      <formula>GE27=$B$17</formula>
    </cfRule>
    <cfRule type="expression" dxfId="3761" priority="5458">
      <formula>GE27=$B$16</formula>
    </cfRule>
    <cfRule type="expression" dxfId="3760" priority="5459">
      <formula>GE27=$B$14</formula>
    </cfRule>
    <cfRule type="expression" dxfId="3759" priority="5460">
      <formula>GE27=$B$13</formula>
    </cfRule>
    <cfRule type="expression" dxfId="3758" priority="5461">
      <formula>GE27=$B$12</formula>
    </cfRule>
    <cfRule type="expression" dxfId="3757" priority="5462">
      <formula>GE27=$B$11</formula>
    </cfRule>
    <cfRule type="expression" dxfId="3756" priority="5463">
      <formula>GE27=$B$10</formula>
    </cfRule>
    <cfRule type="expression" dxfId="3755" priority="5464">
      <formula>GE27=$B$9</formula>
    </cfRule>
    <cfRule type="expression" dxfId="3754" priority="5465">
      <formula>GE27=$B$6</formula>
    </cfRule>
    <cfRule type="expression" dxfId="3753" priority="5466">
      <formula>"TEXT(C$16,""ddd"")='Sat'"</formula>
    </cfRule>
  </conditionalFormatting>
  <conditionalFormatting sqref="GE27:GI28">
    <cfRule type="expression" dxfId="3752" priority="5453">
      <formula>GE27=$B$22</formula>
    </cfRule>
  </conditionalFormatting>
  <conditionalFormatting sqref="GE27:GI28">
    <cfRule type="expression" dxfId="3751" priority="5452">
      <formula>GE27=$B$23</formula>
    </cfRule>
  </conditionalFormatting>
  <conditionalFormatting sqref="GE28">
    <cfRule type="expression" dxfId="3750" priority="5447">
      <formula>GE28=$B$8</formula>
    </cfRule>
    <cfRule type="expression" dxfId="3749" priority="5448">
      <formula>GE28=$B$24</formula>
    </cfRule>
    <cfRule type="expression" dxfId="3748" priority="5449">
      <formula>GE28=$B$18</formula>
    </cfRule>
    <cfRule type="expression" dxfId="3747" priority="5450">
      <formula>GE28=$B$3</formula>
    </cfRule>
  </conditionalFormatting>
  <conditionalFormatting sqref="GE28">
    <cfRule type="expression" dxfId="3746" priority="5434">
      <formula>GE28=$B$20</formula>
    </cfRule>
    <cfRule type="expression" dxfId="3745" priority="5435">
      <formula>GE28=$B$21</formula>
    </cfRule>
    <cfRule type="expression" dxfId="3744" priority="5436">
      <formula>GE28=$B$19</formula>
    </cfRule>
    <cfRule type="expression" dxfId="3743" priority="5437">
      <formula>GE28=$B$17</formula>
    </cfRule>
    <cfRule type="expression" dxfId="3742" priority="5438">
      <formula>GE28=$B$16</formula>
    </cfRule>
    <cfRule type="expression" dxfId="3741" priority="5439">
      <formula>GE28=$B$14</formula>
    </cfRule>
    <cfRule type="expression" dxfId="3740" priority="5440">
      <formula>GE28=$B$13</formula>
    </cfRule>
    <cfRule type="expression" dxfId="3739" priority="5441">
      <formula>GE28=$B$12</formula>
    </cfRule>
    <cfRule type="expression" dxfId="3738" priority="5442">
      <formula>GE28=$B$11</formula>
    </cfRule>
    <cfRule type="expression" dxfId="3737" priority="5443">
      <formula>GE28=$B$10</formula>
    </cfRule>
    <cfRule type="expression" dxfId="3736" priority="5444">
      <formula>GE28=$B$9</formula>
    </cfRule>
    <cfRule type="expression" dxfId="3735" priority="5445">
      <formula>GE28=$B$6</formula>
    </cfRule>
    <cfRule type="expression" dxfId="3734" priority="5446">
      <formula>"TEXT(C$16,""ddd"")='Sat'"</formula>
    </cfRule>
  </conditionalFormatting>
  <conditionalFormatting sqref="GE28">
    <cfRule type="expression" dxfId="3733" priority="5433">
      <formula>GE28=$B$22</formula>
    </cfRule>
  </conditionalFormatting>
  <conditionalFormatting sqref="GE28">
    <cfRule type="expression" dxfId="3732" priority="5432">
      <formula>GE28=$B$23</formula>
    </cfRule>
  </conditionalFormatting>
  <conditionalFormatting sqref="GF27:GI27">
    <cfRule type="expression" dxfId="3731" priority="5427">
      <formula>GF27=$B$8</formula>
    </cfRule>
    <cfRule type="expression" dxfId="3730" priority="5428">
      <formula>GF27=$B$24</formula>
    </cfRule>
    <cfRule type="expression" dxfId="3729" priority="5429">
      <formula>GF27=$B$18</formula>
    </cfRule>
    <cfRule type="expression" dxfId="3728" priority="5430">
      <formula>GF27=$B$3</formula>
    </cfRule>
  </conditionalFormatting>
  <conditionalFormatting sqref="GF27:GI27">
    <cfRule type="expression" dxfId="3727" priority="5414">
      <formula>GF27=$B$20</formula>
    </cfRule>
    <cfRule type="expression" dxfId="3726" priority="5415">
      <formula>GF27=$B$21</formula>
    </cfRule>
    <cfRule type="expression" dxfId="3725" priority="5416">
      <formula>GF27=$B$19</formula>
    </cfRule>
    <cfRule type="expression" dxfId="3724" priority="5417">
      <formula>GF27=$B$17</formula>
    </cfRule>
    <cfRule type="expression" dxfId="3723" priority="5418">
      <formula>GF27=$B$16</formula>
    </cfRule>
    <cfRule type="expression" dxfId="3722" priority="5419">
      <formula>GF27=$B$14</formula>
    </cfRule>
    <cfRule type="expression" dxfId="3721" priority="5420">
      <formula>GF27=$B$13</formula>
    </cfRule>
    <cfRule type="expression" dxfId="3720" priority="5421">
      <formula>GF27=$B$12</formula>
    </cfRule>
    <cfRule type="expression" dxfId="3719" priority="5422">
      <formula>GF27=$B$11</formula>
    </cfRule>
    <cfRule type="expression" dxfId="3718" priority="5423">
      <formula>GF27=$B$10</formula>
    </cfRule>
    <cfRule type="expression" dxfId="3717" priority="5424">
      <formula>GF27=$B$9</formula>
    </cfRule>
    <cfRule type="expression" dxfId="3716" priority="5425">
      <formula>GF27=$B$6</formula>
    </cfRule>
    <cfRule type="expression" dxfId="3715" priority="5426">
      <formula>"TEXT(C$16,""ddd"")='Sat'"</formula>
    </cfRule>
  </conditionalFormatting>
  <conditionalFormatting sqref="GF27:GI27">
    <cfRule type="expression" dxfId="3714" priority="5413">
      <formula>GF27=$B$22</formula>
    </cfRule>
  </conditionalFormatting>
  <conditionalFormatting sqref="GF27:GI27">
    <cfRule type="expression" dxfId="3713" priority="5412">
      <formula>GF27=$B$23</formula>
    </cfRule>
  </conditionalFormatting>
  <conditionalFormatting sqref="GF28:GI28">
    <cfRule type="expression" dxfId="3712" priority="5407">
      <formula>GF28=$B$8</formula>
    </cfRule>
    <cfRule type="expression" dxfId="3711" priority="5408">
      <formula>GF28=$B$24</formula>
    </cfRule>
    <cfRule type="expression" dxfId="3710" priority="5409">
      <formula>GF28=$B$18</formula>
    </cfRule>
    <cfRule type="expression" dxfId="3709" priority="5410">
      <formula>GF28=$B$3</formula>
    </cfRule>
  </conditionalFormatting>
  <conditionalFormatting sqref="GF28:GI28">
    <cfRule type="expression" dxfId="3708" priority="5394">
      <formula>GF28=$B$20</formula>
    </cfRule>
    <cfRule type="expression" dxfId="3707" priority="5395">
      <formula>GF28=$B$21</formula>
    </cfRule>
    <cfRule type="expression" dxfId="3706" priority="5396">
      <formula>GF28=$B$19</formula>
    </cfRule>
    <cfRule type="expression" dxfId="3705" priority="5397">
      <formula>GF28=$B$17</formula>
    </cfRule>
    <cfRule type="expression" dxfId="3704" priority="5398">
      <formula>GF28=$B$16</formula>
    </cfRule>
    <cfRule type="expression" dxfId="3703" priority="5399">
      <formula>GF28=$B$14</formula>
    </cfRule>
    <cfRule type="expression" dxfId="3702" priority="5400">
      <formula>GF28=$B$13</formula>
    </cfRule>
    <cfRule type="expression" dxfId="3701" priority="5401">
      <formula>GF28=$B$12</formula>
    </cfRule>
    <cfRule type="expression" dxfId="3700" priority="5402">
      <formula>GF28=$B$11</formula>
    </cfRule>
    <cfRule type="expression" dxfId="3699" priority="5403">
      <formula>GF28=$B$10</formula>
    </cfRule>
    <cfRule type="expression" dxfId="3698" priority="5404">
      <formula>GF28=$B$9</formula>
    </cfRule>
    <cfRule type="expression" dxfId="3697" priority="5405">
      <formula>GF28=$B$6</formula>
    </cfRule>
    <cfRule type="expression" dxfId="3696" priority="5406">
      <formula>"TEXT(C$16,""ddd"")='Sat'"</formula>
    </cfRule>
  </conditionalFormatting>
  <conditionalFormatting sqref="GF28:GI28">
    <cfRule type="expression" dxfId="3695" priority="5393">
      <formula>GF28=$B$22</formula>
    </cfRule>
  </conditionalFormatting>
  <conditionalFormatting sqref="GF28:GI28">
    <cfRule type="expression" dxfId="3694" priority="5392">
      <formula>GF28=$B$23</formula>
    </cfRule>
  </conditionalFormatting>
  <conditionalFormatting sqref="HU27:HU28">
    <cfRule type="expression" dxfId="3693" priority="4967">
      <formula>HU27=$B$8</formula>
    </cfRule>
    <cfRule type="expression" dxfId="3692" priority="4968">
      <formula>HU27=$B$24</formula>
    </cfRule>
    <cfRule type="expression" dxfId="3691" priority="4969">
      <formula>HU27=$B$18</formula>
    </cfRule>
    <cfRule type="expression" dxfId="3690" priority="4970">
      <formula>HU27=$B$3</formula>
    </cfRule>
  </conditionalFormatting>
  <conditionalFormatting sqref="HU27:HU28">
    <cfRule type="expression" dxfId="3689" priority="4954">
      <formula>HU27=$B$20</formula>
    </cfRule>
    <cfRule type="expression" dxfId="3688" priority="4955">
      <formula>HU27=$B$21</formula>
    </cfRule>
    <cfRule type="expression" dxfId="3687" priority="4956">
      <formula>HU27=$B$19</formula>
    </cfRule>
    <cfRule type="expression" dxfId="3686" priority="4957">
      <formula>HU27=$B$17</formula>
    </cfRule>
    <cfRule type="expression" dxfId="3685" priority="4958">
      <formula>HU27=$B$16</formula>
    </cfRule>
    <cfRule type="expression" dxfId="3684" priority="4959">
      <formula>HU27=$B$14</formula>
    </cfRule>
    <cfRule type="expression" dxfId="3683" priority="4960">
      <formula>HU27=$B$13</formula>
    </cfRule>
    <cfRule type="expression" dxfId="3682" priority="4961">
      <formula>HU27=$B$12</formula>
    </cfRule>
    <cfRule type="expression" dxfId="3681" priority="4962">
      <formula>HU27=$B$11</formula>
    </cfRule>
    <cfRule type="expression" dxfId="3680" priority="4963">
      <formula>HU27=$B$10</formula>
    </cfRule>
    <cfRule type="expression" dxfId="3679" priority="4964">
      <formula>HU27=$B$9</formula>
    </cfRule>
    <cfRule type="expression" dxfId="3678" priority="4965">
      <formula>HU27=$B$6</formula>
    </cfRule>
    <cfRule type="expression" dxfId="3677" priority="4966">
      <formula>"TEXT(C$16,""ddd"")='Sat'"</formula>
    </cfRule>
  </conditionalFormatting>
  <conditionalFormatting sqref="HU27:HU28">
    <cfRule type="expression" dxfId="3676" priority="4953">
      <formula>HU27=$B$22</formula>
    </cfRule>
  </conditionalFormatting>
  <conditionalFormatting sqref="HU27:HU28">
    <cfRule type="expression" dxfId="3675" priority="4952">
      <formula>HU27=$B$23</formula>
    </cfRule>
  </conditionalFormatting>
  <conditionalFormatting sqref="HU27:HV27">
    <cfRule type="expression" dxfId="3674" priority="4947">
      <formula>HU27=$B$8</formula>
    </cfRule>
    <cfRule type="expression" dxfId="3673" priority="4948">
      <formula>HU27=$B$24</formula>
    </cfRule>
    <cfRule type="expression" dxfId="3672" priority="4949">
      <formula>HU27=$B$18</formula>
    </cfRule>
    <cfRule type="expression" dxfId="3671" priority="4950">
      <formula>HU27=$B$3</formula>
    </cfRule>
  </conditionalFormatting>
  <conditionalFormatting sqref="HU27:HV27">
    <cfRule type="expression" dxfId="3670" priority="4934">
      <formula>HU27=$B$20</formula>
    </cfRule>
    <cfRule type="expression" dxfId="3669" priority="4935">
      <formula>HU27=$B$21</formula>
    </cfRule>
    <cfRule type="expression" dxfId="3668" priority="4936">
      <formula>HU27=$B$19</formula>
    </cfRule>
    <cfRule type="expression" dxfId="3667" priority="4937">
      <formula>HU27=$B$17</formula>
    </cfRule>
    <cfRule type="expression" dxfId="3666" priority="4938">
      <formula>HU27=$B$16</formula>
    </cfRule>
    <cfRule type="expression" dxfId="3665" priority="4939">
      <formula>HU27=$B$14</formula>
    </cfRule>
    <cfRule type="expression" dxfId="3664" priority="4940">
      <formula>HU27=$B$13</formula>
    </cfRule>
    <cfRule type="expression" dxfId="3663" priority="4941">
      <formula>HU27=$B$12</formula>
    </cfRule>
    <cfRule type="expression" dxfId="3662" priority="4942">
      <formula>HU27=$B$11</formula>
    </cfRule>
    <cfRule type="expression" dxfId="3661" priority="4943">
      <formula>HU27=$B$10</formula>
    </cfRule>
    <cfRule type="expression" dxfId="3660" priority="4944">
      <formula>HU27=$B$9</formula>
    </cfRule>
    <cfRule type="expression" dxfId="3659" priority="4945">
      <formula>HU27=$B$6</formula>
    </cfRule>
    <cfRule type="expression" dxfId="3658" priority="4946">
      <formula>"TEXT(C$16,""ddd"")='Sat'"</formula>
    </cfRule>
  </conditionalFormatting>
  <conditionalFormatting sqref="HU27:HV27">
    <cfRule type="expression" dxfId="3657" priority="4933">
      <formula>HU27=$B$22</formula>
    </cfRule>
  </conditionalFormatting>
  <conditionalFormatting sqref="HU27:HV27">
    <cfRule type="expression" dxfId="3656" priority="4932">
      <formula>HU27=$B$23</formula>
    </cfRule>
  </conditionalFormatting>
  <conditionalFormatting sqref="HU28:HV28">
    <cfRule type="expression" dxfId="3655" priority="4927">
      <formula>HU28=$B$8</formula>
    </cfRule>
    <cfRule type="expression" dxfId="3654" priority="4928">
      <formula>HU28=$B$24</formula>
    </cfRule>
    <cfRule type="expression" dxfId="3653" priority="4929">
      <formula>HU28=$B$18</formula>
    </cfRule>
    <cfRule type="expression" dxfId="3652" priority="4930">
      <formula>HU28=$B$3</formula>
    </cfRule>
  </conditionalFormatting>
  <conditionalFormatting sqref="HU28:HV28">
    <cfRule type="expression" dxfId="3651" priority="4914">
      <formula>HU28=$B$20</formula>
    </cfRule>
    <cfRule type="expression" dxfId="3650" priority="4915">
      <formula>HU28=$B$21</formula>
    </cfRule>
    <cfRule type="expression" dxfId="3649" priority="4916">
      <formula>HU28=$B$19</formula>
    </cfRule>
    <cfRule type="expression" dxfId="3648" priority="4917">
      <formula>HU28=$B$17</formula>
    </cfRule>
    <cfRule type="expression" dxfId="3647" priority="4918">
      <formula>HU28=$B$16</formula>
    </cfRule>
    <cfRule type="expression" dxfId="3646" priority="4919">
      <formula>HU28=$B$14</formula>
    </cfRule>
    <cfRule type="expression" dxfId="3645" priority="4920">
      <formula>HU28=$B$13</formula>
    </cfRule>
    <cfRule type="expression" dxfId="3644" priority="4921">
      <formula>HU28=$B$12</formula>
    </cfRule>
    <cfRule type="expression" dxfId="3643" priority="4922">
      <formula>HU28=$B$11</formula>
    </cfRule>
    <cfRule type="expression" dxfId="3642" priority="4923">
      <formula>HU28=$B$10</formula>
    </cfRule>
    <cfRule type="expression" dxfId="3641" priority="4924">
      <formula>HU28=$B$9</formula>
    </cfRule>
    <cfRule type="expression" dxfId="3640" priority="4925">
      <formula>HU28=$B$6</formula>
    </cfRule>
    <cfRule type="expression" dxfId="3639" priority="4926">
      <formula>"TEXT(C$16,""ddd"")='Sat'"</formula>
    </cfRule>
  </conditionalFormatting>
  <conditionalFormatting sqref="HU28:HV28">
    <cfRule type="expression" dxfId="3638" priority="4913">
      <formula>HU28=$B$22</formula>
    </cfRule>
  </conditionalFormatting>
  <conditionalFormatting sqref="HU28:HV28">
    <cfRule type="expression" dxfId="3637" priority="4912">
      <formula>HU28=$B$23</formula>
    </cfRule>
  </conditionalFormatting>
  <conditionalFormatting sqref="HV27:HV28">
    <cfRule type="expression" dxfId="3636" priority="4907">
      <formula>HV27=$B$8</formula>
    </cfRule>
    <cfRule type="expression" dxfId="3635" priority="4908">
      <formula>HV27=$B$24</formula>
    </cfRule>
    <cfRule type="expression" dxfId="3634" priority="4909">
      <formula>HV27=$B$18</formula>
    </cfRule>
    <cfRule type="expression" dxfId="3633" priority="4910">
      <formula>HV27=$B$3</formula>
    </cfRule>
  </conditionalFormatting>
  <conditionalFormatting sqref="HV27:HV28">
    <cfRule type="expression" dxfId="3632" priority="4894">
      <formula>HV27=$B$20</formula>
    </cfRule>
    <cfRule type="expression" dxfId="3631" priority="4895">
      <formula>HV27=$B$21</formula>
    </cfRule>
    <cfRule type="expression" dxfId="3630" priority="4896">
      <formula>HV27=$B$19</formula>
    </cfRule>
    <cfRule type="expression" dxfId="3629" priority="4897">
      <formula>HV27=$B$17</formula>
    </cfRule>
    <cfRule type="expression" dxfId="3628" priority="4898">
      <formula>HV27=$B$16</formula>
    </cfRule>
    <cfRule type="expression" dxfId="3627" priority="4899">
      <formula>HV27=$B$14</formula>
    </cfRule>
    <cfRule type="expression" dxfId="3626" priority="4900">
      <formula>HV27=$B$13</formula>
    </cfRule>
    <cfRule type="expression" dxfId="3625" priority="4901">
      <formula>HV27=$B$12</formula>
    </cfRule>
    <cfRule type="expression" dxfId="3624" priority="4902">
      <formula>HV27=$B$11</formula>
    </cfRule>
    <cfRule type="expression" dxfId="3623" priority="4903">
      <formula>HV27=$B$10</formula>
    </cfRule>
    <cfRule type="expression" dxfId="3622" priority="4904">
      <formula>HV27=$B$9</formula>
    </cfRule>
    <cfRule type="expression" dxfId="3621" priority="4905">
      <formula>HV27=$B$6</formula>
    </cfRule>
    <cfRule type="expression" dxfId="3620" priority="4906">
      <formula>"TEXT(C$16,""ddd"")='Sat'"</formula>
    </cfRule>
  </conditionalFormatting>
  <conditionalFormatting sqref="HV27:HV28">
    <cfRule type="expression" dxfId="3619" priority="4893">
      <formula>HV27=$B$22</formula>
    </cfRule>
  </conditionalFormatting>
  <conditionalFormatting sqref="HV27:HV28">
    <cfRule type="expression" dxfId="3618" priority="4892">
      <formula>HV27=$B$23</formula>
    </cfRule>
  </conditionalFormatting>
  <conditionalFormatting sqref="HX27:HY28">
    <cfRule type="expression" dxfId="3617" priority="4887">
      <formula>HX27=$B$8</formula>
    </cfRule>
    <cfRule type="expression" dxfId="3616" priority="4888">
      <formula>HX27=$B$24</formula>
    </cfRule>
    <cfRule type="expression" dxfId="3615" priority="4889">
      <formula>HX27=$B$18</formula>
    </cfRule>
    <cfRule type="expression" dxfId="3614" priority="4890">
      <formula>HX27=$B$3</formula>
    </cfRule>
  </conditionalFormatting>
  <conditionalFormatting sqref="HX27:HY28">
    <cfRule type="expression" dxfId="3613" priority="4874">
      <formula>HX27=$B$20</formula>
    </cfRule>
    <cfRule type="expression" dxfId="3612" priority="4875">
      <formula>HX27=$B$21</formula>
    </cfRule>
    <cfRule type="expression" dxfId="3611" priority="4876">
      <formula>HX27=$B$19</formula>
    </cfRule>
    <cfRule type="expression" dxfId="3610" priority="4877">
      <formula>HX27=$B$17</formula>
    </cfRule>
    <cfRule type="expression" dxfId="3609" priority="4878">
      <formula>HX27=$B$16</formula>
    </cfRule>
    <cfRule type="expression" dxfId="3608" priority="4879">
      <formula>HX27=$B$14</formula>
    </cfRule>
    <cfRule type="expression" dxfId="3607" priority="4880">
      <formula>HX27=$B$13</formula>
    </cfRule>
    <cfRule type="expression" dxfId="3606" priority="4881">
      <formula>HX27=$B$12</formula>
    </cfRule>
    <cfRule type="expression" dxfId="3605" priority="4882">
      <formula>HX27=$B$11</formula>
    </cfRule>
    <cfRule type="expression" dxfId="3604" priority="4883">
      <formula>HX27=$B$10</formula>
    </cfRule>
    <cfRule type="expression" dxfId="3603" priority="4884">
      <formula>HX27=$B$9</formula>
    </cfRule>
    <cfRule type="expression" dxfId="3602" priority="4885">
      <formula>HX27=$B$6</formula>
    </cfRule>
    <cfRule type="expression" dxfId="3601" priority="4886">
      <formula>"TEXT(C$16,""ddd"")='Sat'"</formula>
    </cfRule>
  </conditionalFormatting>
  <conditionalFormatting sqref="HX27:HY28">
    <cfRule type="expression" dxfId="3600" priority="4873">
      <formula>HX27=$B$22</formula>
    </cfRule>
  </conditionalFormatting>
  <conditionalFormatting sqref="HX27:HY28">
    <cfRule type="expression" dxfId="3599" priority="4872">
      <formula>HX27=$B$23</formula>
    </cfRule>
  </conditionalFormatting>
  <conditionalFormatting sqref="HX27:HY27">
    <cfRule type="expression" dxfId="3598" priority="4867">
      <formula>HX27=$B$8</formula>
    </cfRule>
    <cfRule type="expression" dxfId="3597" priority="4868">
      <formula>HX27=$B$24</formula>
    </cfRule>
    <cfRule type="expression" dxfId="3596" priority="4869">
      <formula>HX27=$B$18</formula>
    </cfRule>
    <cfRule type="expression" dxfId="3595" priority="4870">
      <formula>HX27=$B$3</formula>
    </cfRule>
  </conditionalFormatting>
  <conditionalFormatting sqref="HX27:HY27">
    <cfRule type="expression" dxfId="3594" priority="4854">
      <formula>HX27=$B$20</formula>
    </cfRule>
    <cfRule type="expression" dxfId="3593" priority="4855">
      <formula>HX27=$B$21</formula>
    </cfRule>
    <cfRule type="expression" dxfId="3592" priority="4856">
      <formula>HX27=$B$19</formula>
    </cfRule>
    <cfRule type="expression" dxfId="3591" priority="4857">
      <formula>HX27=$B$17</formula>
    </cfRule>
    <cfRule type="expression" dxfId="3590" priority="4858">
      <formula>HX27=$B$16</formula>
    </cfRule>
    <cfRule type="expression" dxfId="3589" priority="4859">
      <formula>HX27=$B$14</formula>
    </cfRule>
    <cfRule type="expression" dxfId="3588" priority="4860">
      <formula>HX27=$B$13</formula>
    </cfRule>
    <cfRule type="expression" dxfId="3587" priority="4861">
      <formula>HX27=$B$12</formula>
    </cfRule>
    <cfRule type="expression" dxfId="3586" priority="4862">
      <formula>HX27=$B$11</formula>
    </cfRule>
    <cfRule type="expression" dxfId="3585" priority="4863">
      <formula>HX27=$B$10</formula>
    </cfRule>
    <cfRule type="expression" dxfId="3584" priority="4864">
      <formula>HX27=$B$9</formula>
    </cfRule>
    <cfRule type="expression" dxfId="3583" priority="4865">
      <formula>HX27=$B$6</formula>
    </cfRule>
    <cfRule type="expression" dxfId="3582" priority="4866">
      <formula>"TEXT(C$16,""ddd"")='Sat'"</formula>
    </cfRule>
  </conditionalFormatting>
  <conditionalFormatting sqref="HX27:HY27">
    <cfRule type="expression" dxfId="3581" priority="4853">
      <formula>HX27=$B$22</formula>
    </cfRule>
  </conditionalFormatting>
  <conditionalFormatting sqref="HX27:HY27">
    <cfRule type="expression" dxfId="3580" priority="4852">
      <formula>HX27=$B$23</formula>
    </cfRule>
  </conditionalFormatting>
  <conditionalFormatting sqref="HX28:HY28">
    <cfRule type="expression" dxfId="3579" priority="4847">
      <formula>HX28=$B$8</formula>
    </cfRule>
    <cfRule type="expression" dxfId="3578" priority="4848">
      <formula>HX28=$B$24</formula>
    </cfRule>
    <cfRule type="expression" dxfId="3577" priority="4849">
      <formula>HX28=$B$18</formula>
    </cfRule>
    <cfRule type="expression" dxfId="3576" priority="4850">
      <formula>HX28=$B$3</formula>
    </cfRule>
  </conditionalFormatting>
  <conditionalFormatting sqref="HX28:HY28">
    <cfRule type="expression" dxfId="3575" priority="4834">
      <formula>HX28=$B$20</formula>
    </cfRule>
    <cfRule type="expression" dxfId="3574" priority="4835">
      <formula>HX28=$B$21</formula>
    </cfRule>
    <cfRule type="expression" dxfId="3573" priority="4836">
      <formula>HX28=$B$19</formula>
    </cfRule>
    <cfRule type="expression" dxfId="3572" priority="4837">
      <formula>HX28=$B$17</formula>
    </cfRule>
    <cfRule type="expression" dxfId="3571" priority="4838">
      <formula>HX28=$B$16</formula>
    </cfRule>
    <cfRule type="expression" dxfId="3570" priority="4839">
      <formula>HX28=$B$14</formula>
    </cfRule>
    <cfRule type="expression" dxfId="3569" priority="4840">
      <formula>HX28=$B$13</formula>
    </cfRule>
    <cfRule type="expression" dxfId="3568" priority="4841">
      <formula>HX28=$B$12</formula>
    </cfRule>
    <cfRule type="expression" dxfId="3567" priority="4842">
      <formula>HX28=$B$11</formula>
    </cfRule>
    <cfRule type="expression" dxfId="3566" priority="4843">
      <formula>HX28=$B$10</formula>
    </cfRule>
    <cfRule type="expression" dxfId="3565" priority="4844">
      <formula>HX28=$B$9</formula>
    </cfRule>
    <cfRule type="expression" dxfId="3564" priority="4845">
      <formula>HX28=$B$6</formula>
    </cfRule>
    <cfRule type="expression" dxfId="3563" priority="4846">
      <formula>"TEXT(C$16,""ddd"")='Sat'"</formula>
    </cfRule>
  </conditionalFormatting>
  <conditionalFormatting sqref="HX28:HY28">
    <cfRule type="expression" dxfId="3562" priority="4833">
      <formula>HX28=$B$22</formula>
    </cfRule>
  </conditionalFormatting>
  <conditionalFormatting sqref="HX28:HY28">
    <cfRule type="expression" dxfId="3561" priority="4832">
      <formula>HX28=$B$23</formula>
    </cfRule>
  </conditionalFormatting>
  <conditionalFormatting sqref="MJ28">
    <cfRule type="expression" dxfId="3560" priority="3567">
      <formula>MJ28=$B$8</formula>
    </cfRule>
    <cfRule type="expression" dxfId="3559" priority="3568">
      <formula>MJ28=$B$24</formula>
    </cfRule>
    <cfRule type="expression" dxfId="3558" priority="3569">
      <formula>MJ28=$B$18</formula>
    </cfRule>
    <cfRule type="expression" dxfId="3557" priority="3570">
      <formula>MJ28=$B$3</formula>
    </cfRule>
  </conditionalFormatting>
  <conditionalFormatting sqref="MJ28">
    <cfRule type="expression" dxfId="3556" priority="3554">
      <formula>MJ28=$B$20</formula>
    </cfRule>
    <cfRule type="expression" dxfId="3555" priority="3555">
      <formula>MJ28=$B$21</formula>
    </cfRule>
    <cfRule type="expression" dxfId="3554" priority="3556">
      <formula>MJ28=$B$19</formula>
    </cfRule>
    <cfRule type="expression" dxfId="3553" priority="3557">
      <formula>MJ28=$B$17</formula>
    </cfRule>
    <cfRule type="expression" dxfId="3552" priority="3558">
      <formula>MJ28=$B$16</formula>
    </cfRule>
    <cfRule type="expression" dxfId="3551" priority="3559">
      <formula>MJ28=$B$14</formula>
    </cfRule>
    <cfRule type="expression" dxfId="3550" priority="3560">
      <formula>MJ28=$B$13</formula>
    </cfRule>
    <cfRule type="expression" dxfId="3549" priority="3561">
      <formula>MJ28=$B$12</formula>
    </cfRule>
    <cfRule type="expression" dxfId="3548" priority="3562">
      <formula>MJ28=$B$11</formula>
    </cfRule>
    <cfRule type="expression" dxfId="3547" priority="3563">
      <formula>MJ28=$B$10</formula>
    </cfRule>
    <cfRule type="expression" dxfId="3546" priority="3564">
      <formula>MJ28=$B$9</formula>
    </cfRule>
    <cfRule type="expression" dxfId="3545" priority="3565">
      <formula>MJ28=$B$6</formula>
    </cfRule>
    <cfRule type="expression" dxfId="3544" priority="3566">
      <formula>"TEXT(C$16,""ddd"")='Sat'"</formula>
    </cfRule>
  </conditionalFormatting>
  <conditionalFormatting sqref="MJ28">
    <cfRule type="expression" dxfId="3543" priority="3553">
      <formula>MJ28=$B$22</formula>
    </cfRule>
  </conditionalFormatting>
  <conditionalFormatting sqref="MJ28">
    <cfRule type="expression" dxfId="3542" priority="3552">
      <formula>MJ28=$B$23</formula>
    </cfRule>
  </conditionalFormatting>
  <conditionalFormatting sqref="MK27:MM27">
    <cfRule type="expression" dxfId="3541" priority="3547">
      <formula>MK27=$B$8</formula>
    </cfRule>
    <cfRule type="expression" dxfId="3540" priority="3548">
      <formula>MK27=$B$24</formula>
    </cfRule>
    <cfRule type="expression" dxfId="3539" priority="3549">
      <formula>MK27=$B$18</formula>
    </cfRule>
    <cfRule type="expression" dxfId="3538" priority="3550">
      <formula>MK27=$B$3</formula>
    </cfRule>
  </conditionalFormatting>
  <conditionalFormatting sqref="MK27:MM27">
    <cfRule type="expression" dxfId="3537" priority="3534">
      <formula>MK27=$B$20</formula>
    </cfRule>
    <cfRule type="expression" dxfId="3536" priority="3535">
      <formula>MK27=$B$21</formula>
    </cfRule>
    <cfRule type="expression" dxfId="3535" priority="3536">
      <formula>MK27=$B$19</formula>
    </cfRule>
    <cfRule type="expression" dxfId="3534" priority="3537">
      <formula>MK27=$B$17</formula>
    </cfRule>
    <cfRule type="expression" dxfId="3533" priority="3538">
      <formula>MK27=$B$16</formula>
    </cfRule>
    <cfRule type="expression" dxfId="3532" priority="3539">
      <formula>MK27=$B$14</formula>
    </cfRule>
    <cfRule type="expression" dxfId="3531" priority="3540">
      <formula>MK27=$B$13</formula>
    </cfRule>
    <cfRule type="expression" dxfId="3530" priority="3541">
      <formula>MK27=$B$12</formula>
    </cfRule>
    <cfRule type="expression" dxfId="3529" priority="3542">
      <formula>MK27=$B$11</formula>
    </cfRule>
    <cfRule type="expression" dxfId="3528" priority="3543">
      <formula>MK27=$B$10</formula>
    </cfRule>
    <cfRule type="expression" dxfId="3527" priority="3544">
      <formula>MK27=$B$9</formula>
    </cfRule>
    <cfRule type="expression" dxfId="3526" priority="3545">
      <formula>MK27=$B$6</formula>
    </cfRule>
    <cfRule type="expression" dxfId="3525" priority="3546">
      <formula>"TEXT(C$16,""ddd"")='Sat'"</formula>
    </cfRule>
  </conditionalFormatting>
  <conditionalFormatting sqref="MK27:MM27">
    <cfRule type="expression" dxfId="3524" priority="3533">
      <formula>MK27=$B$22</formula>
    </cfRule>
  </conditionalFormatting>
  <conditionalFormatting sqref="MK27:MM27">
    <cfRule type="expression" dxfId="3523" priority="3532">
      <formula>MK27=$B$23</formula>
    </cfRule>
  </conditionalFormatting>
  <conditionalFormatting sqref="MK28:MM28">
    <cfRule type="expression" dxfId="3522" priority="3527">
      <formula>MK28=$B$8</formula>
    </cfRule>
    <cfRule type="expression" dxfId="3521" priority="3528">
      <formula>MK28=$B$24</formula>
    </cfRule>
    <cfRule type="expression" dxfId="3520" priority="3529">
      <formula>MK28=$B$18</formula>
    </cfRule>
    <cfRule type="expression" dxfId="3519" priority="3530">
      <formula>MK28=$B$3</formula>
    </cfRule>
  </conditionalFormatting>
  <conditionalFormatting sqref="MK28:MM28">
    <cfRule type="expression" dxfId="3518" priority="3514">
      <formula>MK28=$B$20</formula>
    </cfRule>
    <cfRule type="expression" dxfId="3517" priority="3515">
      <formula>MK28=$B$21</formula>
    </cfRule>
    <cfRule type="expression" dxfId="3516" priority="3516">
      <formula>MK28=$B$19</formula>
    </cfRule>
    <cfRule type="expression" dxfId="3515" priority="3517">
      <formula>MK28=$B$17</formula>
    </cfRule>
    <cfRule type="expression" dxfId="3514" priority="3518">
      <formula>MK28=$B$16</formula>
    </cfRule>
    <cfRule type="expression" dxfId="3513" priority="3519">
      <formula>MK28=$B$14</formula>
    </cfRule>
    <cfRule type="expression" dxfId="3512" priority="3520">
      <formula>MK28=$B$13</formula>
    </cfRule>
    <cfRule type="expression" dxfId="3511" priority="3521">
      <formula>MK28=$B$12</formula>
    </cfRule>
    <cfRule type="expression" dxfId="3510" priority="3522">
      <formula>MK28=$B$11</formula>
    </cfRule>
    <cfRule type="expression" dxfId="3509" priority="3523">
      <formula>MK28=$B$10</formula>
    </cfRule>
    <cfRule type="expression" dxfId="3508" priority="3524">
      <formula>MK28=$B$9</formula>
    </cfRule>
    <cfRule type="expression" dxfId="3507" priority="3525">
      <formula>MK28=$B$6</formula>
    </cfRule>
    <cfRule type="expression" dxfId="3506" priority="3526">
      <formula>"TEXT(C$16,""ddd"")='Sat'"</formula>
    </cfRule>
  </conditionalFormatting>
  <conditionalFormatting sqref="MK28:MM28">
    <cfRule type="expression" dxfId="3505" priority="3513">
      <formula>MK28=$B$22</formula>
    </cfRule>
  </conditionalFormatting>
  <conditionalFormatting sqref="MK28:MM28">
    <cfRule type="expression" dxfId="3504" priority="3512">
      <formula>MK28=$B$23</formula>
    </cfRule>
  </conditionalFormatting>
  <conditionalFormatting sqref="MJ27:MM28">
    <cfRule type="expression" dxfId="3503" priority="3507">
      <formula>MJ27=$B$8</formula>
    </cfRule>
    <cfRule type="expression" dxfId="3502" priority="3508">
      <formula>MJ27=$B$24</formula>
    </cfRule>
    <cfRule type="expression" dxfId="3501" priority="3509">
      <formula>MJ27=$B$18</formula>
    </cfRule>
    <cfRule type="expression" dxfId="3500" priority="3510">
      <formula>MJ27=$B$3</formula>
    </cfRule>
  </conditionalFormatting>
  <conditionalFormatting sqref="MJ27:MM28">
    <cfRule type="expression" dxfId="3499" priority="3494">
      <formula>MJ27=$B$20</formula>
    </cfRule>
    <cfRule type="expression" dxfId="3498" priority="3495">
      <formula>MJ27=$B$21</formula>
    </cfRule>
    <cfRule type="expression" dxfId="3497" priority="3496">
      <formula>MJ27=$B$19</formula>
    </cfRule>
    <cfRule type="expression" dxfId="3496" priority="3497">
      <formula>MJ27=$B$17</formula>
    </cfRule>
    <cfRule type="expression" dxfId="3495" priority="3498">
      <formula>MJ27=$B$16</formula>
    </cfRule>
    <cfRule type="expression" dxfId="3494" priority="3499">
      <formula>MJ27=$B$14</formula>
    </cfRule>
    <cfRule type="expression" dxfId="3493" priority="3500">
      <formula>MJ27=$B$13</formula>
    </cfRule>
    <cfRule type="expression" dxfId="3492" priority="3501">
      <formula>MJ27=$B$12</formula>
    </cfRule>
    <cfRule type="expression" dxfId="3491" priority="3502">
      <formula>MJ27=$B$11</formula>
    </cfRule>
    <cfRule type="expression" dxfId="3490" priority="3503">
      <formula>MJ27=$B$10</formula>
    </cfRule>
    <cfRule type="expression" dxfId="3489" priority="3504">
      <formula>MJ27=$B$9</formula>
    </cfRule>
    <cfRule type="expression" dxfId="3488" priority="3505">
      <formula>MJ27=$B$6</formula>
    </cfRule>
    <cfRule type="expression" dxfId="3487" priority="3506">
      <formula>"TEXT(C$16,""ddd"")='Sat'"</formula>
    </cfRule>
  </conditionalFormatting>
  <conditionalFormatting sqref="MJ27:MM28">
    <cfRule type="expression" dxfId="3486" priority="3493">
      <formula>MJ27=$B$22</formula>
    </cfRule>
  </conditionalFormatting>
  <conditionalFormatting sqref="MJ27:MM28">
    <cfRule type="expression" dxfId="3485" priority="3492">
      <formula>MJ27=$B$23</formula>
    </cfRule>
  </conditionalFormatting>
  <conditionalFormatting sqref="MX27">
    <cfRule type="expression" dxfId="3484" priority="3447">
      <formula>MX27=$B$8</formula>
    </cfRule>
    <cfRule type="expression" dxfId="3483" priority="3448">
      <formula>MX27=$B$24</formula>
    </cfRule>
    <cfRule type="expression" dxfId="3482" priority="3449">
      <formula>MX27=$B$18</formula>
    </cfRule>
    <cfRule type="expression" dxfId="3481" priority="3450">
      <formula>MX27=$B$3</formula>
    </cfRule>
  </conditionalFormatting>
  <conditionalFormatting sqref="MX27">
    <cfRule type="expression" dxfId="3480" priority="3434">
      <formula>MX27=$B$20</formula>
    </cfRule>
    <cfRule type="expression" dxfId="3479" priority="3435">
      <formula>MX27=$B$21</formula>
    </cfRule>
    <cfRule type="expression" dxfId="3478" priority="3436">
      <formula>MX27=$B$19</formula>
    </cfRule>
    <cfRule type="expression" dxfId="3477" priority="3437">
      <formula>MX27=$B$17</formula>
    </cfRule>
    <cfRule type="expression" dxfId="3476" priority="3438">
      <formula>MX27=$B$16</formula>
    </cfRule>
    <cfRule type="expression" dxfId="3475" priority="3439">
      <formula>MX27=$B$14</formula>
    </cfRule>
    <cfRule type="expression" dxfId="3474" priority="3440">
      <formula>MX27=$B$13</formula>
    </cfRule>
    <cfRule type="expression" dxfId="3473" priority="3441">
      <formula>MX27=$B$12</formula>
    </cfRule>
    <cfRule type="expression" dxfId="3472" priority="3442">
      <formula>MX27=$B$11</formula>
    </cfRule>
    <cfRule type="expression" dxfId="3471" priority="3443">
      <formula>MX27=$B$10</formula>
    </cfRule>
    <cfRule type="expression" dxfId="3470" priority="3444">
      <formula>MX27=$B$9</formula>
    </cfRule>
    <cfRule type="expression" dxfId="3469" priority="3445">
      <formula>MX27=$B$6</formula>
    </cfRule>
    <cfRule type="expression" dxfId="3468" priority="3446">
      <formula>"TEXT(C$16,""ddd"")='Sat'"</formula>
    </cfRule>
  </conditionalFormatting>
  <conditionalFormatting sqref="MX27">
    <cfRule type="expression" dxfId="3467" priority="3433">
      <formula>MX27=$B$22</formula>
    </cfRule>
  </conditionalFormatting>
  <conditionalFormatting sqref="MX27">
    <cfRule type="expression" dxfId="3466" priority="3432">
      <formula>MX27=$B$23</formula>
    </cfRule>
  </conditionalFormatting>
  <conditionalFormatting sqref="NE28:NG28">
    <cfRule type="expression" dxfId="3465" priority="3427">
      <formula>NE28=$B$8</formula>
    </cfRule>
    <cfRule type="expression" dxfId="3464" priority="3428">
      <formula>NE28=$B$24</formula>
    </cfRule>
    <cfRule type="expression" dxfId="3463" priority="3429">
      <formula>NE28=$B$18</formula>
    </cfRule>
    <cfRule type="expression" dxfId="3462" priority="3430">
      <formula>NE28=$B$3</formula>
    </cfRule>
  </conditionalFormatting>
  <conditionalFormatting sqref="NE28:NG28">
    <cfRule type="expression" dxfId="3461" priority="3414">
      <formula>NE28=$B$20</formula>
    </cfRule>
    <cfRule type="expression" dxfId="3460" priority="3415">
      <formula>NE28=$B$21</formula>
    </cfRule>
    <cfRule type="expression" dxfId="3459" priority="3416">
      <formula>NE28=$B$19</formula>
    </cfRule>
    <cfRule type="expression" dxfId="3458" priority="3417">
      <formula>NE28=$B$17</formula>
    </cfRule>
    <cfRule type="expression" dxfId="3457" priority="3418">
      <formula>NE28=$B$16</formula>
    </cfRule>
    <cfRule type="expression" dxfId="3456" priority="3419">
      <formula>NE28=$B$14</formula>
    </cfRule>
    <cfRule type="expression" dxfId="3455" priority="3420">
      <formula>NE28=$B$13</formula>
    </cfRule>
    <cfRule type="expression" dxfId="3454" priority="3421">
      <formula>NE28=$B$12</formula>
    </cfRule>
    <cfRule type="expression" dxfId="3453" priority="3422">
      <formula>NE28=$B$11</formula>
    </cfRule>
    <cfRule type="expression" dxfId="3452" priority="3423">
      <formula>NE28=$B$10</formula>
    </cfRule>
    <cfRule type="expression" dxfId="3451" priority="3424">
      <formula>NE28=$B$9</formula>
    </cfRule>
    <cfRule type="expression" dxfId="3450" priority="3425">
      <formula>NE28=$B$6</formula>
    </cfRule>
    <cfRule type="expression" dxfId="3449" priority="3426">
      <formula>"TEXT(C$16,""ddd"")='Sat'"</formula>
    </cfRule>
  </conditionalFormatting>
  <conditionalFormatting sqref="NE28:NG28">
    <cfRule type="expression" dxfId="3448" priority="3413">
      <formula>NE28=$B$22</formula>
    </cfRule>
  </conditionalFormatting>
  <conditionalFormatting sqref="NE28:NG28">
    <cfRule type="expression" dxfId="3447" priority="3412">
      <formula>NE28=$B$23</formula>
    </cfRule>
  </conditionalFormatting>
  <conditionalFormatting sqref="NG27:NH27">
    <cfRule type="expression" dxfId="3446" priority="3407">
      <formula>NG27=$B$8</formula>
    </cfRule>
    <cfRule type="expression" dxfId="3445" priority="3408">
      <formula>NG27=$B$24</formula>
    </cfRule>
    <cfRule type="expression" dxfId="3444" priority="3409">
      <formula>NG27=$B$18</formula>
    </cfRule>
    <cfRule type="expression" dxfId="3443" priority="3410">
      <formula>NG27=$B$3</formula>
    </cfRule>
  </conditionalFormatting>
  <conditionalFormatting sqref="NG27:NH27">
    <cfRule type="expression" dxfId="3442" priority="3394">
      <formula>NG27=$B$20</formula>
    </cfRule>
    <cfRule type="expression" dxfId="3441" priority="3395">
      <formula>NG27=$B$21</formula>
    </cfRule>
    <cfRule type="expression" dxfId="3440" priority="3396">
      <formula>NG27=$B$19</formula>
    </cfRule>
    <cfRule type="expression" dxfId="3439" priority="3397">
      <formula>NG27=$B$17</formula>
    </cfRule>
    <cfRule type="expression" dxfId="3438" priority="3398">
      <formula>NG27=$B$16</formula>
    </cfRule>
    <cfRule type="expression" dxfId="3437" priority="3399">
      <formula>NG27=$B$14</formula>
    </cfRule>
    <cfRule type="expression" dxfId="3436" priority="3400">
      <formula>NG27=$B$13</formula>
    </cfRule>
    <cfRule type="expression" dxfId="3435" priority="3401">
      <formula>NG27=$B$12</formula>
    </cfRule>
    <cfRule type="expression" dxfId="3434" priority="3402">
      <formula>NG27=$B$11</formula>
    </cfRule>
    <cfRule type="expression" dxfId="3433" priority="3403">
      <formula>NG27=$B$10</formula>
    </cfRule>
    <cfRule type="expression" dxfId="3432" priority="3404">
      <formula>NG27=$B$9</formula>
    </cfRule>
    <cfRule type="expression" dxfId="3431" priority="3405">
      <formula>NG27=$B$6</formula>
    </cfRule>
    <cfRule type="expression" dxfId="3430" priority="3406">
      <formula>"TEXT(C$16,""ddd"")='Sat'"</formula>
    </cfRule>
  </conditionalFormatting>
  <conditionalFormatting sqref="NG27:NH27">
    <cfRule type="expression" dxfId="3429" priority="3393">
      <formula>NG27=$B$22</formula>
    </cfRule>
  </conditionalFormatting>
  <conditionalFormatting sqref="NG27:NH27">
    <cfRule type="expression" dxfId="3428" priority="3392">
      <formula>NG27=$B$23</formula>
    </cfRule>
  </conditionalFormatting>
  <conditionalFormatting sqref="NM27:NO28">
    <cfRule type="expression" dxfId="3427" priority="3387">
      <formula>NM27=$B$8</formula>
    </cfRule>
    <cfRule type="expression" dxfId="3426" priority="3388">
      <formula>NM27=$B$24</formula>
    </cfRule>
    <cfRule type="expression" dxfId="3425" priority="3389">
      <formula>NM27=$B$18</formula>
    </cfRule>
    <cfRule type="expression" dxfId="3424" priority="3390">
      <formula>NM27=$B$3</formula>
    </cfRule>
  </conditionalFormatting>
  <conditionalFormatting sqref="NM27:NO28">
    <cfRule type="expression" dxfId="3423" priority="3374">
      <formula>NM27=$B$20</formula>
    </cfRule>
    <cfRule type="expression" dxfId="3422" priority="3375">
      <formula>NM27=$B$21</formula>
    </cfRule>
    <cfRule type="expression" dxfId="3421" priority="3376">
      <formula>NM27=$B$19</formula>
    </cfRule>
    <cfRule type="expression" dxfId="3420" priority="3377">
      <formula>NM27=$B$17</formula>
    </cfRule>
    <cfRule type="expression" dxfId="3419" priority="3378">
      <formula>NM27=$B$16</formula>
    </cfRule>
    <cfRule type="expression" dxfId="3418" priority="3379">
      <formula>NM27=$B$14</formula>
    </cfRule>
    <cfRule type="expression" dxfId="3417" priority="3380">
      <formula>NM27=$B$13</formula>
    </cfRule>
    <cfRule type="expression" dxfId="3416" priority="3381">
      <formula>NM27=$B$12</formula>
    </cfRule>
    <cfRule type="expression" dxfId="3415" priority="3382">
      <formula>NM27=$B$11</formula>
    </cfRule>
    <cfRule type="expression" dxfId="3414" priority="3383">
      <formula>NM27=$B$10</formula>
    </cfRule>
    <cfRule type="expression" dxfId="3413" priority="3384">
      <formula>NM27=$B$9</formula>
    </cfRule>
    <cfRule type="expression" dxfId="3412" priority="3385">
      <formula>NM27=$B$6</formula>
    </cfRule>
    <cfRule type="expression" dxfId="3411" priority="3386">
      <formula>"TEXT(C$16,""ddd"")='Sat'"</formula>
    </cfRule>
  </conditionalFormatting>
  <conditionalFormatting sqref="NM27:NO28">
    <cfRule type="expression" dxfId="3410" priority="3373">
      <formula>NM27=$B$22</formula>
    </cfRule>
  </conditionalFormatting>
  <conditionalFormatting sqref="NM27:NO28">
    <cfRule type="expression" dxfId="3409" priority="3372">
      <formula>NM27=$B$23</formula>
    </cfRule>
  </conditionalFormatting>
  <conditionalFormatting sqref="NZ27:OD29">
    <cfRule type="expression" dxfId="3408" priority="3367">
      <formula>NZ27=$B$8</formula>
    </cfRule>
    <cfRule type="expression" dxfId="3407" priority="3368">
      <formula>NZ27=$B$24</formula>
    </cfRule>
    <cfRule type="expression" dxfId="3406" priority="3369">
      <formula>NZ27=$B$18</formula>
    </cfRule>
    <cfRule type="expression" dxfId="3405" priority="3370">
      <formula>NZ27=$B$3</formula>
    </cfRule>
  </conditionalFormatting>
  <conditionalFormatting sqref="NZ27:OD29">
    <cfRule type="expression" dxfId="3404" priority="3354">
      <formula>NZ27=$B$20</formula>
    </cfRule>
    <cfRule type="expression" dxfId="3403" priority="3355">
      <formula>NZ27=$B$21</formula>
    </cfRule>
    <cfRule type="expression" dxfId="3402" priority="3356">
      <formula>NZ27=$B$19</formula>
    </cfRule>
    <cfRule type="expression" dxfId="3401" priority="3357">
      <formula>NZ27=$B$17</formula>
    </cfRule>
    <cfRule type="expression" dxfId="3400" priority="3358">
      <formula>NZ27=$B$16</formula>
    </cfRule>
    <cfRule type="expression" dxfId="3399" priority="3359">
      <formula>NZ27=$B$14</formula>
    </cfRule>
    <cfRule type="expression" dxfId="3398" priority="3360">
      <formula>NZ27=$B$13</formula>
    </cfRule>
    <cfRule type="expression" dxfId="3397" priority="3361">
      <formula>NZ27=$B$12</formula>
    </cfRule>
    <cfRule type="expression" dxfId="3396" priority="3362">
      <formula>NZ27=$B$11</formula>
    </cfRule>
    <cfRule type="expression" dxfId="3395" priority="3363">
      <formula>NZ27=$B$10</formula>
    </cfRule>
    <cfRule type="expression" dxfId="3394" priority="3364">
      <formula>NZ27=$B$9</formula>
    </cfRule>
    <cfRule type="expression" dxfId="3393" priority="3365">
      <formula>NZ27=$B$6</formula>
    </cfRule>
    <cfRule type="expression" dxfId="3392" priority="3366">
      <formula>"TEXT(C$16,""ddd"")='Sat'"</formula>
    </cfRule>
  </conditionalFormatting>
  <conditionalFormatting sqref="NZ27:OD29">
    <cfRule type="expression" dxfId="3391" priority="3353">
      <formula>NZ27=$B$22</formula>
    </cfRule>
  </conditionalFormatting>
  <conditionalFormatting sqref="NZ27:OD29">
    <cfRule type="expression" dxfId="3390" priority="3352">
      <formula>NZ27=$B$23</formula>
    </cfRule>
  </conditionalFormatting>
  <conditionalFormatting sqref="CK28">
    <cfRule type="expression" dxfId="3389" priority="3347">
      <formula>CK28=$B$8</formula>
    </cfRule>
    <cfRule type="expression" dxfId="3388" priority="3348">
      <formula>CK28=$B$24</formula>
    </cfRule>
    <cfRule type="expression" dxfId="3387" priority="3349">
      <formula>CK28=$B$18</formula>
    </cfRule>
    <cfRule type="expression" dxfId="3386" priority="3350">
      <formula>CK28=$B$3</formula>
    </cfRule>
  </conditionalFormatting>
  <conditionalFormatting sqref="CK28">
    <cfRule type="expression" dxfId="3385" priority="3334">
      <formula>CK28=$B$20</formula>
    </cfRule>
    <cfRule type="expression" dxfId="3384" priority="3335">
      <formula>CK28=$B$21</formula>
    </cfRule>
    <cfRule type="expression" dxfId="3383" priority="3336">
      <formula>CK28=$B$19</formula>
    </cfRule>
    <cfRule type="expression" dxfId="3382" priority="3337">
      <formula>CK28=$B$17</formula>
    </cfRule>
    <cfRule type="expression" dxfId="3381" priority="3338">
      <formula>CK28=$B$16</formula>
    </cfRule>
    <cfRule type="expression" dxfId="3380" priority="3339">
      <formula>CK28=$B$14</formula>
    </cfRule>
    <cfRule type="expression" dxfId="3379" priority="3340">
      <formula>CK28=$B$13</formula>
    </cfRule>
    <cfRule type="expression" dxfId="3378" priority="3341">
      <formula>CK28=$B$12</formula>
    </cfRule>
    <cfRule type="expression" dxfId="3377" priority="3342">
      <formula>CK28=$B$11</formula>
    </cfRule>
    <cfRule type="expression" dxfId="3376" priority="3343">
      <formula>CK28=$B$10</formula>
    </cfRule>
    <cfRule type="expression" dxfId="3375" priority="3344">
      <formula>CK28=$B$9</formula>
    </cfRule>
    <cfRule type="expression" dxfId="3374" priority="3345">
      <formula>CK28=$B$6</formula>
    </cfRule>
    <cfRule type="expression" dxfId="3373" priority="3346">
      <formula>"TEXT(C$16,""ddd"")='Sat'"</formula>
    </cfRule>
  </conditionalFormatting>
  <conditionalFormatting sqref="CK28">
    <cfRule type="expression" dxfId="3372" priority="3333">
      <formula>CK28=$B$22</formula>
    </cfRule>
  </conditionalFormatting>
  <conditionalFormatting sqref="CK28">
    <cfRule type="expression" dxfId="3371" priority="3332">
      <formula>CK28=$B$23</formula>
    </cfRule>
  </conditionalFormatting>
  <conditionalFormatting sqref="CL28:CO28">
    <cfRule type="expression" dxfId="3370" priority="3327">
      <formula>CL28=$B$8</formula>
    </cfRule>
    <cfRule type="expression" dxfId="3369" priority="3328">
      <formula>CL28=$B$24</formula>
    </cfRule>
    <cfRule type="expression" dxfId="3368" priority="3329">
      <formula>CL28=$B$18</formula>
    </cfRule>
    <cfRule type="expression" dxfId="3367" priority="3330">
      <formula>CL28=$B$3</formula>
    </cfRule>
  </conditionalFormatting>
  <conditionalFormatting sqref="CL28:CO28">
    <cfRule type="expression" dxfId="3366" priority="3314">
      <formula>CL28=$B$20</formula>
    </cfRule>
    <cfRule type="expression" dxfId="3365" priority="3315">
      <formula>CL28=$B$21</formula>
    </cfRule>
    <cfRule type="expression" dxfId="3364" priority="3316">
      <formula>CL28=$B$19</formula>
    </cfRule>
    <cfRule type="expression" dxfId="3363" priority="3317">
      <formula>CL28=$B$17</formula>
    </cfRule>
    <cfRule type="expression" dxfId="3362" priority="3318">
      <formula>CL28=$B$16</formula>
    </cfRule>
    <cfRule type="expression" dxfId="3361" priority="3319">
      <formula>CL28=$B$14</formula>
    </cfRule>
    <cfRule type="expression" dxfId="3360" priority="3320">
      <formula>CL28=$B$13</formula>
    </cfRule>
    <cfRule type="expression" dxfId="3359" priority="3321">
      <formula>CL28=$B$12</formula>
    </cfRule>
    <cfRule type="expression" dxfId="3358" priority="3322">
      <formula>CL28=$B$11</formula>
    </cfRule>
    <cfRule type="expression" dxfId="3357" priority="3323">
      <formula>CL28=$B$10</formula>
    </cfRule>
    <cfRule type="expression" dxfId="3356" priority="3324">
      <formula>CL28=$B$9</formula>
    </cfRule>
    <cfRule type="expression" dxfId="3355" priority="3325">
      <formula>CL28=$B$6</formula>
    </cfRule>
    <cfRule type="expression" dxfId="3354" priority="3326">
      <formula>"TEXT(C$16,""ddd"")='Sat'"</formula>
    </cfRule>
  </conditionalFormatting>
  <conditionalFormatting sqref="CL28:CO28">
    <cfRule type="expression" dxfId="3353" priority="3313">
      <formula>CL28=$B$22</formula>
    </cfRule>
  </conditionalFormatting>
  <conditionalFormatting sqref="CL28:CO28">
    <cfRule type="expression" dxfId="3352" priority="3312">
      <formula>CL28=$B$23</formula>
    </cfRule>
  </conditionalFormatting>
  <conditionalFormatting sqref="CR27:CV27">
    <cfRule type="expression" dxfId="3351" priority="3307">
      <formula>CR27=$B$8</formula>
    </cfRule>
    <cfRule type="expression" dxfId="3350" priority="3308">
      <formula>CR27=$B$24</formula>
    </cfRule>
    <cfRule type="expression" dxfId="3349" priority="3309">
      <formula>CR27=$B$18</formula>
    </cfRule>
    <cfRule type="expression" dxfId="3348" priority="3310">
      <formula>CR27=$B$3</formula>
    </cfRule>
  </conditionalFormatting>
  <conditionalFormatting sqref="CR27:CV27">
    <cfRule type="expression" dxfId="3347" priority="3294">
      <formula>CR27=$B$20</formula>
    </cfRule>
    <cfRule type="expression" dxfId="3346" priority="3295">
      <formula>CR27=$B$21</formula>
    </cfRule>
    <cfRule type="expression" dxfId="3345" priority="3296">
      <formula>CR27=$B$19</formula>
    </cfRule>
    <cfRule type="expression" dxfId="3344" priority="3297">
      <formula>CR27=$B$17</formula>
    </cfRule>
    <cfRule type="expression" dxfId="3343" priority="3298">
      <formula>CR27=$B$16</formula>
    </cfRule>
    <cfRule type="expression" dxfId="3342" priority="3299">
      <formula>CR27=$B$14</formula>
    </cfRule>
    <cfRule type="expression" dxfId="3341" priority="3300">
      <formula>CR27=$B$13</formula>
    </cfRule>
    <cfRule type="expression" dxfId="3340" priority="3301">
      <formula>CR27=$B$12</formula>
    </cfRule>
    <cfRule type="expression" dxfId="3339" priority="3302">
      <formula>CR27=$B$11</formula>
    </cfRule>
    <cfRule type="expression" dxfId="3338" priority="3303">
      <formula>CR27=$B$10</formula>
    </cfRule>
    <cfRule type="expression" dxfId="3337" priority="3304">
      <formula>CR27=$B$9</formula>
    </cfRule>
    <cfRule type="expression" dxfId="3336" priority="3305">
      <formula>CR27=$B$6</formula>
    </cfRule>
    <cfRule type="expression" dxfId="3335" priority="3306">
      <formula>"TEXT(C$16,""ddd"")='Sat'"</formula>
    </cfRule>
  </conditionalFormatting>
  <conditionalFormatting sqref="CR27:CV27">
    <cfRule type="expression" dxfId="3334" priority="3293">
      <formula>CR27=$B$22</formula>
    </cfRule>
  </conditionalFormatting>
  <conditionalFormatting sqref="CR27:CV27">
    <cfRule type="expression" dxfId="3333" priority="3292">
      <formula>CR27=$B$23</formula>
    </cfRule>
  </conditionalFormatting>
  <conditionalFormatting sqref="CR28:CV28">
    <cfRule type="expression" dxfId="3332" priority="3287">
      <formula>CR28=$B$8</formula>
    </cfRule>
    <cfRule type="expression" dxfId="3331" priority="3288">
      <formula>CR28=$B$24</formula>
    </cfRule>
    <cfRule type="expression" dxfId="3330" priority="3289">
      <formula>CR28=$B$18</formula>
    </cfRule>
    <cfRule type="expression" dxfId="3329" priority="3290">
      <formula>CR28=$B$3</formula>
    </cfRule>
  </conditionalFormatting>
  <conditionalFormatting sqref="CR28:CV28">
    <cfRule type="expression" dxfId="3328" priority="3274">
      <formula>CR28=$B$20</formula>
    </cfRule>
    <cfRule type="expression" dxfId="3327" priority="3275">
      <formula>CR28=$B$21</formula>
    </cfRule>
    <cfRule type="expression" dxfId="3326" priority="3276">
      <formula>CR28=$B$19</formula>
    </cfRule>
    <cfRule type="expression" dxfId="3325" priority="3277">
      <formula>CR28=$B$17</formula>
    </cfRule>
    <cfRule type="expression" dxfId="3324" priority="3278">
      <formula>CR28=$B$16</formula>
    </cfRule>
    <cfRule type="expression" dxfId="3323" priority="3279">
      <formula>CR28=$B$14</formula>
    </cfRule>
    <cfRule type="expression" dxfId="3322" priority="3280">
      <formula>CR28=$B$13</formula>
    </cfRule>
    <cfRule type="expression" dxfId="3321" priority="3281">
      <formula>CR28=$B$12</formula>
    </cfRule>
    <cfRule type="expression" dxfId="3320" priority="3282">
      <formula>CR28=$B$11</formula>
    </cfRule>
    <cfRule type="expression" dxfId="3319" priority="3283">
      <formula>CR28=$B$10</formula>
    </cfRule>
    <cfRule type="expression" dxfId="3318" priority="3284">
      <formula>CR28=$B$9</formula>
    </cfRule>
    <cfRule type="expression" dxfId="3317" priority="3285">
      <formula>CR28=$B$6</formula>
    </cfRule>
    <cfRule type="expression" dxfId="3316" priority="3286">
      <formula>"TEXT(C$16,""ddd"")='Sat'"</formula>
    </cfRule>
  </conditionalFormatting>
  <conditionalFormatting sqref="CR28:CV28">
    <cfRule type="expression" dxfId="3315" priority="3273">
      <formula>CR28=$B$22</formula>
    </cfRule>
  </conditionalFormatting>
  <conditionalFormatting sqref="CR28:CV28">
    <cfRule type="expression" dxfId="3314" priority="3272">
      <formula>CR28=$B$23</formula>
    </cfRule>
  </conditionalFormatting>
  <conditionalFormatting sqref="CY27">
    <cfRule type="expression" dxfId="3313" priority="3267">
      <formula>CY27=$B$8</formula>
    </cfRule>
    <cfRule type="expression" dxfId="3312" priority="3268">
      <formula>CY27=$B$24</formula>
    </cfRule>
    <cfRule type="expression" dxfId="3311" priority="3269">
      <formula>CY27=$B$18</formula>
    </cfRule>
    <cfRule type="expression" dxfId="3310" priority="3270">
      <formula>CY27=$B$3</formula>
    </cfRule>
  </conditionalFormatting>
  <conditionalFormatting sqref="CY27">
    <cfRule type="expression" dxfId="3309" priority="3254">
      <formula>CY27=$B$20</formula>
    </cfRule>
    <cfRule type="expression" dxfId="3308" priority="3255">
      <formula>CY27=$B$21</formula>
    </cfRule>
    <cfRule type="expression" dxfId="3307" priority="3256">
      <formula>CY27=$B$19</formula>
    </cfRule>
    <cfRule type="expression" dxfId="3306" priority="3257">
      <formula>CY27=$B$17</formula>
    </cfRule>
    <cfRule type="expression" dxfId="3305" priority="3258">
      <formula>CY27=$B$16</formula>
    </cfRule>
    <cfRule type="expression" dxfId="3304" priority="3259">
      <formula>CY27=$B$14</formula>
    </cfRule>
    <cfRule type="expression" dxfId="3303" priority="3260">
      <formula>CY27=$B$13</formula>
    </cfRule>
    <cfRule type="expression" dxfId="3302" priority="3261">
      <formula>CY27=$B$12</formula>
    </cfRule>
    <cfRule type="expression" dxfId="3301" priority="3262">
      <formula>CY27=$B$11</formula>
    </cfRule>
    <cfRule type="expression" dxfId="3300" priority="3263">
      <formula>CY27=$B$10</formula>
    </cfRule>
    <cfRule type="expression" dxfId="3299" priority="3264">
      <formula>CY27=$B$9</formula>
    </cfRule>
    <cfRule type="expression" dxfId="3298" priority="3265">
      <formula>CY27=$B$6</formula>
    </cfRule>
    <cfRule type="expression" dxfId="3297" priority="3266">
      <formula>"TEXT(C$16,""ddd"")='Sat'"</formula>
    </cfRule>
  </conditionalFormatting>
  <conditionalFormatting sqref="CY27">
    <cfRule type="expression" dxfId="3296" priority="3253">
      <formula>CY27=$B$22</formula>
    </cfRule>
  </conditionalFormatting>
  <conditionalFormatting sqref="CY27">
    <cfRule type="expression" dxfId="3295" priority="3252">
      <formula>CY27=$B$23</formula>
    </cfRule>
  </conditionalFormatting>
  <conditionalFormatting sqref="CZ27">
    <cfRule type="expression" dxfId="3294" priority="3247">
      <formula>CZ27=$B$8</formula>
    </cfRule>
    <cfRule type="expression" dxfId="3293" priority="3248">
      <formula>CZ27=$B$24</formula>
    </cfRule>
    <cfRule type="expression" dxfId="3292" priority="3249">
      <formula>CZ27=$B$18</formula>
    </cfRule>
    <cfRule type="expression" dxfId="3291" priority="3250">
      <formula>CZ27=$B$3</formula>
    </cfRule>
  </conditionalFormatting>
  <conditionalFormatting sqref="CZ27">
    <cfRule type="expression" dxfId="3290" priority="3234">
      <formula>CZ27=$B$20</formula>
    </cfRule>
    <cfRule type="expression" dxfId="3289" priority="3235">
      <formula>CZ27=$B$21</formula>
    </cfRule>
    <cfRule type="expression" dxfId="3288" priority="3236">
      <formula>CZ27=$B$19</formula>
    </cfRule>
    <cfRule type="expression" dxfId="3287" priority="3237">
      <formula>CZ27=$B$17</formula>
    </cfRule>
    <cfRule type="expression" dxfId="3286" priority="3238">
      <formula>CZ27=$B$16</formula>
    </cfRule>
    <cfRule type="expression" dxfId="3285" priority="3239">
      <formula>CZ27=$B$14</formula>
    </cfRule>
    <cfRule type="expression" dxfId="3284" priority="3240">
      <formula>CZ27=$B$13</formula>
    </cfRule>
    <cfRule type="expression" dxfId="3283" priority="3241">
      <formula>CZ27=$B$12</formula>
    </cfRule>
    <cfRule type="expression" dxfId="3282" priority="3242">
      <formula>CZ27=$B$11</formula>
    </cfRule>
    <cfRule type="expression" dxfId="3281" priority="3243">
      <formula>CZ27=$B$10</formula>
    </cfRule>
    <cfRule type="expression" dxfId="3280" priority="3244">
      <formula>CZ27=$B$9</formula>
    </cfRule>
    <cfRule type="expression" dxfId="3279" priority="3245">
      <formula>CZ27=$B$6</formula>
    </cfRule>
    <cfRule type="expression" dxfId="3278" priority="3246">
      <formula>"TEXT(C$16,""ddd"")='Sat'"</formula>
    </cfRule>
  </conditionalFormatting>
  <conditionalFormatting sqref="CZ27">
    <cfRule type="expression" dxfId="3277" priority="3233">
      <formula>CZ27=$B$22</formula>
    </cfRule>
  </conditionalFormatting>
  <conditionalFormatting sqref="CZ27">
    <cfRule type="expression" dxfId="3276" priority="3232">
      <formula>CZ27=$B$23</formula>
    </cfRule>
  </conditionalFormatting>
  <conditionalFormatting sqref="DA27">
    <cfRule type="expression" dxfId="3275" priority="3227">
      <formula>DA27=$B$8</formula>
    </cfRule>
    <cfRule type="expression" dxfId="3274" priority="3228">
      <formula>DA27=$B$24</formula>
    </cfRule>
    <cfRule type="expression" dxfId="3273" priority="3229">
      <formula>DA27=$B$18</formula>
    </cfRule>
    <cfRule type="expression" dxfId="3272" priority="3230">
      <formula>DA27=$B$3</formula>
    </cfRule>
  </conditionalFormatting>
  <conditionalFormatting sqref="DA27">
    <cfRule type="expression" dxfId="3271" priority="3214">
      <formula>DA27=$B$20</formula>
    </cfRule>
    <cfRule type="expression" dxfId="3270" priority="3215">
      <formula>DA27=$B$21</formula>
    </cfRule>
    <cfRule type="expression" dxfId="3269" priority="3216">
      <formula>DA27=$B$19</formula>
    </cfRule>
    <cfRule type="expression" dxfId="3268" priority="3217">
      <formula>DA27=$B$17</formula>
    </cfRule>
    <cfRule type="expression" dxfId="3267" priority="3218">
      <formula>DA27=$B$16</formula>
    </cfRule>
    <cfRule type="expression" dxfId="3266" priority="3219">
      <formula>DA27=$B$14</formula>
    </cfRule>
    <cfRule type="expression" dxfId="3265" priority="3220">
      <formula>DA27=$B$13</formula>
    </cfRule>
    <cfRule type="expression" dxfId="3264" priority="3221">
      <formula>DA27=$B$12</formula>
    </cfRule>
    <cfRule type="expression" dxfId="3263" priority="3222">
      <formula>DA27=$B$11</formula>
    </cfRule>
    <cfRule type="expression" dxfId="3262" priority="3223">
      <formula>DA27=$B$10</formula>
    </cfRule>
    <cfRule type="expression" dxfId="3261" priority="3224">
      <formula>DA27=$B$9</formula>
    </cfRule>
    <cfRule type="expression" dxfId="3260" priority="3225">
      <formula>DA27=$B$6</formula>
    </cfRule>
    <cfRule type="expression" dxfId="3259" priority="3226">
      <formula>"TEXT(C$16,""ddd"")='Sat'"</formula>
    </cfRule>
  </conditionalFormatting>
  <conditionalFormatting sqref="DA27">
    <cfRule type="expression" dxfId="3258" priority="3213">
      <formula>DA27=$B$22</formula>
    </cfRule>
  </conditionalFormatting>
  <conditionalFormatting sqref="DA27">
    <cfRule type="expression" dxfId="3257" priority="3212">
      <formula>DA27=$B$23</formula>
    </cfRule>
  </conditionalFormatting>
  <conditionalFormatting sqref="DB27">
    <cfRule type="expression" dxfId="3256" priority="3207">
      <formula>DB27=$B$8</formula>
    </cfRule>
    <cfRule type="expression" dxfId="3255" priority="3208">
      <formula>DB27=$B$24</formula>
    </cfRule>
    <cfRule type="expression" dxfId="3254" priority="3209">
      <formula>DB27=$B$18</formula>
    </cfRule>
    <cfRule type="expression" dxfId="3253" priority="3210">
      <formula>DB27=$B$3</formula>
    </cfRule>
  </conditionalFormatting>
  <conditionalFormatting sqref="DB27">
    <cfRule type="expression" dxfId="3252" priority="3194">
      <formula>DB27=$B$20</formula>
    </cfRule>
    <cfRule type="expression" dxfId="3251" priority="3195">
      <formula>DB27=$B$21</formula>
    </cfRule>
    <cfRule type="expression" dxfId="3250" priority="3196">
      <formula>DB27=$B$19</formula>
    </cfRule>
    <cfRule type="expression" dxfId="3249" priority="3197">
      <formula>DB27=$B$17</formula>
    </cfRule>
    <cfRule type="expression" dxfId="3248" priority="3198">
      <formula>DB27=$B$16</formula>
    </cfRule>
    <cfRule type="expression" dxfId="3247" priority="3199">
      <formula>DB27=$B$14</formula>
    </cfRule>
    <cfRule type="expression" dxfId="3246" priority="3200">
      <formula>DB27=$B$13</formula>
    </cfRule>
    <cfRule type="expression" dxfId="3245" priority="3201">
      <formula>DB27=$B$12</formula>
    </cfRule>
    <cfRule type="expression" dxfId="3244" priority="3202">
      <formula>DB27=$B$11</formula>
    </cfRule>
    <cfRule type="expression" dxfId="3243" priority="3203">
      <formula>DB27=$B$10</formula>
    </cfRule>
    <cfRule type="expression" dxfId="3242" priority="3204">
      <formula>DB27=$B$9</formula>
    </cfRule>
    <cfRule type="expression" dxfId="3241" priority="3205">
      <formula>DB27=$B$6</formula>
    </cfRule>
    <cfRule type="expression" dxfId="3240" priority="3206">
      <formula>"TEXT(C$16,""ddd"")='Sat'"</formula>
    </cfRule>
  </conditionalFormatting>
  <conditionalFormatting sqref="DB27">
    <cfRule type="expression" dxfId="3239" priority="3193">
      <formula>DB27=$B$22</formula>
    </cfRule>
  </conditionalFormatting>
  <conditionalFormatting sqref="DB27">
    <cfRule type="expression" dxfId="3238" priority="3192">
      <formula>DB27=$B$23</formula>
    </cfRule>
  </conditionalFormatting>
  <conditionalFormatting sqref="CY28">
    <cfRule type="expression" dxfId="3237" priority="3187">
      <formula>CY28=$B$8</formula>
    </cfRule>
    <cfRule type="expression" dxfId="3236" priority="3188">
      <formula>CY28=$B$24</formula>
    </cfRule>
    <cfRule type="expression" dxfId="3235" priority="3189">
      <formula>CY28=$B$18</formula>
    </cfRule>
    <cfRule type="expression" dxfId="3234" priority="3190">
      <formula>CY28=$B$3</formula>
    </cfRule>
  </conditionalFormatting>
  <conditionalFormatting sqref="CY28">
    <cfRule type="expression" dxfId="3233" priority="3174">
      <formula>CY28=$B$20</formula>
    </cfRule>
    <cfRule type="expression" dxfId="3232" priority="3175">
      <formula>CY28=$B$21</formula>
    </cfRule>
    <cfRule type="expression" dxfId="3231" priority="3176">
      <formula>CY28=$B$19</formula>
    </cfRule>
    <cfRule type="expression" dxfId="3230" priority="3177">
      <formula>CY28=$B$17</formula>
    </cfRule>
    <cfRule type="expression" dxfId="3229" priority="3178">
      <formula>CY28=$B$16</formula>
    </cfRule>
    <cfRule type="expression" dxfId="3228" priority="3179">
      <formula>CY28=$B$14</formula>
    </cfRule>
    <cfRule type="expression" dxfId="3227" priority="3180">
      <formula>CY28=$B$13</formula>
    </cfRule>
    <cfRule type="expression" dxfId="3226" priority="3181">
      <formula>CY28=$B$12</formula>
    </cfRule>
    <cfRule type="expression" dxfId="3225" priority="3182">
      <formula>CY28=$B$11</formula>
    </cfRule>
    <cfRule type="expression" dxfId="3224" priority="3183">
      <formula>CY28=$B$10</formula>
    </cfRule>
    <cfRule type="expression" dxfId="3223" priority="3184">
      <formula>CY28=$B$9</formula>
    </cfRule>
    <cfRule type="expression" dxfId="3222" priority="3185">
      <formula>CY28=$B$6</formula>
    </cfRule>
    <cfRule type="expression" dxfId="3221" priority="3186">
      <formula>"TEXT(C$16,""ddd"")='Sat'"</formula>
    </cfRule>
  </conditionalFormatting>
  <conditionalFormatting sqref="CY28">
    <cfRule type="expression" dxfId="3220" priority="3173">
      <formula>CY28=$B$22</formula>
    </cfRule>
  </conditionalFormatting>
  <conditionalFormatting sqref="CY28">
    <cfRule type="expression" dxfId="3219" priority="3172">
      <formula>CY28=$B$23</formula>
    </cfRule>
  </conditionalFormatting>
  <conditionalFormatting sqref="CZ28">
    <cfRule type="expression" dxfId="3218" priority="3147">
      <formula>CZ28=$B$8</formula>
    </cfRule>
    <cfRule type="expression" dxfId="3217" priority="3148">
      <formula>CZ28=$B$24</formula>
    </cfRule>
    <cfRule type="expression" dxfId="3216" priority="3149">
      <formula>CZ28=$B$18</formula>
    </cfRule>
    <cfRule type="expression" dxfId="3215" priority="3150">
      <formula>CZ28=$B$3</formula>
    </cfRule>
  </conditionalFormatting>
  <conditionalFormatting sqref="CZ28">
    <cfRule type="expression" dxfId="3214" priority="3134">
      <formula>CZ28=$B$20</formula>
    </cfRule>
    <cfRule type="expression" dxfId="3213" priority="3135">
      <formula>CZ28=$B$21</formula>
    </cfRule>
    <cfRule type="expression" dxfId="3212" priority="3136">
      <formula>CZ28=$B$19</formula>
    </cfRule>
    <cfRule type="expression" dxfId="3211" priority="3137">
      <formula>CZ28=$B$17</formula>
    </cfRule>
    <cfRule type="expression" dxfId="3210" priority="3138">
      <formula>CZ28=$B$16</formula>
    </cfRule>
    <cfRule type="expression" dxfId="3209" priority="3139">
      <formula>CZ28=$B$14</formula>
    </cfRule>
    <cfRule type="expression" dxfId="3208" priority="3140">
      <formula>CZ28=$B$13</formula>
    </cfRule>
    <cfRule type="expression" dxfId="3207" priority="3141">
      <formula>CZ28=$B$12</formula>
    </cfRule>
    <cfRule type="expression" dxfId="3206" priority="3142">
      <formula>CZ28=$B$11</formula>
    </cfRule>
    <cfRule type="expression" dxfId="3205" priority="3143">
      <formula>CZ28=$B$10</formula>
    </cfRule>
    <cfRule type="expression" dxfId="3204" priority="3144">
      <formula>CZ28=$B$9</formula>
    </cfRule>
    <cfRule type="expression" dxfId="3203" priority="3145">
      <formula>CZ28=$B$6</formula>
    </cfRule>
    <cfRule type="expression" dxfId="3202" priority="3146">
      <formula>"TEXT(C$16,""ddd"")='Sat'"</formula>
    </cfRule>
  </conditionalFormatting>
  <conditionalFormatting sqref="CZ28">
    <cfRule type="expression" dxfId="3201" priority="3133">
      <formula>CZ28=$B$22</formula>
    </cfRule>
  </conditionalFormatting>
  <conditionalFormatting sqref="CZ28">
    <cfRule type="expression" dxfId="3200" priority="3132">
      <formula>CZ28=$B$23</formula>
    </cfRule>
  </conditionalFormatting>
  <conditionalFormatting sqref="DA28">
    <cfRule type="expression" dxfId="3199" priority="3127">
      <formula>DA28=$B$8</formula>
    </cfRule>
    <cfRule type="expression" dxfId="3198" priority="3128">
      <formula>DA28=$B$24</formula>
    </cfRule>
    <cfRule type="expression" dxfId="3197" priority="3129">
      <formula>DA28=$B$18</formula>
    </cfRule>
    <cfRule type="expression" dxfId="3196" priority="3130">
      <formula>DA28=$B$3</formula>
    </cfRule>
  </conditionalFormatting>
  <conditionalFormatting sqref="DA28">
    <cfRule type="expression" dxfId="3195" priority="3114">
      <formula>DA28=$B$20</formula>
    </cfRule>
    <cfRule type="expression" dxfId="3194" priority="3115">
      <formula>DA28=$B$21</formula>
    </cfRule>
    <cfRule type="expression" dxfId="3193" priority="3116">
      <formula>DA28=$B$19</formula>
    </cfRule>
    <cfRule type="expression" dxfId="3192" priority="3117">
      <formula>DA28=$B$17</formula>
    </cfRule>
    <cfRule type="expression" dxfId="3191" priority="3118">
      <formula>DA28=$B$16</formula>
    </cfRule>
    <cfRule type="expression" dxfId="3190" priority="3119">
      <formula>DA28=$B$14</formula>
    </cfRule>
    <cfRule type="expression" dxfId="3189" priority="3120">
      <formula>DA28=$B$13</formula>
    </cfRule>
    <cfRule type="expression" dxfId="3188" priority="3121">
      <formula>DA28=$B$12</formula>
    </cfRule>
    <cfRule type="expression" dxfId="3187" priority="3122">
      <formula>DA28=$B$11</formula>
    </cfRule>
    <cfRule type="expression" dxfId="3186" priority="3123">
      <formula>DA28=$B$10</formula>
    </cfRule>
    <cfRule type="expression" dxfId="3185" priority="3124">
      <formula>DA28=$B$9</formula>
    </cfRule>
    <cfRule type="expression" dxfId="3184" priority="3125">
      <formula>DA28=$B$6</formula>
    </cfRule>
    <cfRule type="expression" dxfId="3183" priority="3126">
      <formula>"TEXT(C$16,""ddd"")='Sat'"</formula>
    </cfRule>
  </conditionalFormatting>
  <conditionalFormatting sqref="DA28">
    <cfRule type="expression" dxfId="3182" priority="3113">
      <formula>DA28=$B$22</formula>
    </cfRule>
  </conditionalFormatting>
  <conditionalFormatting sqref="DA28">
    <cfRule type="expression" dxfId="3181" priority="3112">
      <formula>DA28=$B$23</formula>
    </cfRule>
  </conditionalFormatting>
  <conditionalFormatting sqref="DB28">
    <cfRule type="expression" dxfId="3180" priority="3107">
      <formula>DB28=$B$8</formula>
    </cfRule>
    <cfRule type="expression" dxfId="3179" priority="3108">
      <formula>DB28=$B$24</formula>
    </cfRule>
    <cfRule type="expression" dxfId="3178" priority="3109">
      <formula>DB28=$B$18</formula>
    </cfRule>
    <cfRule type="expression" dxfId="3177" priority="3110">
      <formula>DB28=$B$3</formula>
    </cfRule>
  </conditionalFormatting>
  <conditionalFormatting sqref="DB28">
    <cfRule type="expression" dxfId="3176" priority="3094">
      <formula>DB28=$B$20</formula>
    </cfRule>
    <cfRule type="expression" dxfId="3175" priority="3095">
      <formula>DB28=$B$21</formula>
    </cfRule>
    <cfRule type="expression" dxfId="3174" priority="3096">
      <formula>DB28=$B$19</formula>
    </cfRule>
    <cfRule type="expression" dxfId="3173" priority="3097">
      <formula>DB28=$B$17</formula>
    </cfRule>
    <cfRule type="expression" dxfId="3172" priority="3098">
      <formula>DB28=$B$16</formula>
    </cfRule>
    <cfRule type="expression" dxfId="3171" priority="3099">
      <formula>DB28=$B$14</formula>
    </cfRule>
    <cfRule type="expression" dxfId="3170" priority="3100">
      <formula>DB28=$B$13</formula>
    </cfRule>
    <cfRule type="expression" dxfId="3169" priority="3101">
      <formula>DB28=$B$12</formula>
    </cfRule>
    <cfRule type="expression" dxfId="3168" priority="3102">
      <formula>DB28=$B$11</formula>
    </cfRule>
    <cfRule type="expression" dxfId="3167" priority="3103">
      <formula>DB28=$B$10</formula>
    </cfRule>
    <cfRule type="expression" dxfId="3166" priority="3104">
      <formula>DB28=$B$9</formula>
    </cfRule>
    <cfRule type="expression" dxfId="3165" priority="3105">
      <formula>DB28=$B$6</formula>
    </cfRule>
    <cfRule type="expression" dxfId="3164" priority="3106">
      <formula>"TEXT(C$16,""ddd"")='Sat'"</formula>
    </cfRule>
  </conditionalFormatting>
  <conditionalFormatting sqref="DB28">
    <cfRule type="expression" dxfId="3163" priority="3093">
      <formula>DB28=$B$22</formula>
    </cfRule>
  </conditionalFormatting>
  <conditionalFormatting sqref="DB28">
    <cfRule type="expression" dxfId="3162" priority="3092">
      <formula>DB28=$B$23</formula>
    </cfRule>
  </conditionalFormatting>
  <conditionalFormatting sqref="DC27">
    <cfRule type="expression" dxfId="3161" priority="3087">
      <formula>DC27=$B$8</formula>
    </cfRule>
    <cfRule type="expression" dxfId="3160" priority="3088">
      <formula>DC27=$B$24</formula>
    </cfRule>
    <cfRule type="expression" dxfId="3159" priority="3089">
      <formula>DC27=$B$18</formula>
    </cfRule>
    <cfRule type="expression" dxfId="3158" priority="3090">
      <formula>DC27=$B$3</formula>
    </cfRule>
  </conditionalFormatting>
  <conditionalFormatting sqref="DC27">
    <cfRule type="expression" dxfId="3157" priority="3074">
      <formula>DC27=$B$20</formula>
    </cfRule>
    <cfRule type="expression" dxfId="3156" priority="3075">
      <formula>DC27=$B$21</formula>
    </cfRule>
    <cfRule type="expression" dxfId="3155" priority="3076">
      <formula>DC27=$B$19</formula>
    </cfRule>
    <cfRule type="expression" dxfId="3154" priority="3077">
      <formula>DC27=$B$17</formula>
    </cfRule>
    <cfRule type="expression" dxfId="3153" priority="3078">
      <formula>DC27=$B$16</formula>
    </cfRule>
    <cfRule type="expression" dxfId="3152" priority="3079">
      <formula>DC27=$B$14</formula>
    </cfRule>
    <cfRule type="expression" dxfId="3151" priority="3080">
      <formula>DC27=$B$13</formula>
    </cfRule>
    <cfRule type="expression" dxfId="3150" priority="3081">
      <formula>DC27=$B$12</formula>
    </cfRule>
    <cfRule type="expression" dxfId="3149" priority="3082">
      <formula>DC27=$B$11</formula>
    </cfRule>
    <cfRule type="expression" dxfId="3148" priority="3083">
      <formula>DC27=$B$10</formula>
    </cfRule>
    <cfRule type="expression" dxfId="3147" priority="3084">
      <formula>DC27=$B$9</formula>
    </cfRule>
    <cfRule type="expression" dxfId="3146" priority="3085">
      <formula>DC27=$B$6</formula>
    </cfRule>
    <cfRule type="expression" dxfId="3145" priority="3086">
      <formula>"TEXT(C$16,""ddd"")='Sat'"</formula>
    </cfRule>
  </conditionalFormatting>
  <conditionalFormatting sqref="DC27">
    <cfRule type="expression" dxfId="3144" priority="3073">
      <formula>DC27=$B$22</formula>
    </cfRule>
  </conditionalFormatting>
  <conditionalFormatting sqref="DC27">
    <cfRule type="expression" dxfId="3143" priority="3072">
      <formula>DC27=$B$23</formula>
    </cfRule>
  </conditionalFormatting>
  <conditionalFormatting sqref="DC28">
    <cfRule type="expression" dxfId="3142" priority="3067">
      <formula>DC28=$B$8</formula>
    </cfRule>
    <cfRule type="expression" dxfId="3141" priority="3068">
      <formula>DC28=$B$24</formula>
    </cfRule>
    <cfRule type="expression" dxfId="3140" priority="3069">
      <formula>DC28=$B$18</formula>
    </cfRule>
    <cfRule type="expression" dxfId="3139" priority="3070">
      <formula>DC28=$B$3</formula>
    </cfRule>
  </conditionalFormatting>
  <conditionalFormatting sqref="DC28">
    <cfRule type="expression" dxfId="3138" priority="3054">
      <formula>DC28=$B$20</formula>
    </cfRule>
    <cfRule type="expression" dxfId="3137" priority="3055">
      <formula>DC28=$B$21</formula>
    </cfRule>
    <cfRule type="expression" dxfId="3136" priority="3056">
      <formula>DC28=$B$19</formula>
    </cfRule>
    <cfRule type="expression" dxfId="3135" priority="3057">
      <formula>DC28=$B$17</formula>
    </cfRule>
    <cfRule type="expression" dxfId="3134" priority="3058">
      <formula>DC28=$B$16</formula>
    </cfRule>
    <cfRule type="expression" dxfId="3133" priority="3059">
      <formula>DC28=$B$14</formula>
    </cfRule>
    <cfRule type="expression" dxfId="3132" priority="3060">
      <formula>DC28=$B$13</formula>
    </cfRule>
    <cfRule type="expression" dxfId="3131" priority="3061">
      <formula>DC28=$B$12</formula>
    </cfRule>
    <cfRule type="expression" dxfId="3130" priority="3062">
      <formula>DC28=$B$11</formula>
    </cfRule>
    <cfRule type="expression" dxfId="3129" priority="3063">
      <formula>DC28=$B$10</formula>
    </cfRule>
    <cfRule type="expression" dxfId="3128" priority="3064">
      <formula>DC28=$B$9</formula>
    </cfRule>
    <cfRule type="expression" dxfId="3127" priority="3065">
      <formula>DC28=$B$6</formula>
    </cfRule>
    <cfRule type="expression" dxfId="3126" priority="3066">
      <formula>"TEXT(C$16,""ddd"")='Sat'"</formula>
    </cfRule>
  </conditionalFormatting>
  <conditionalFormatting sqref="DC28">
    <cfRule type="expression" dxfId="3125" priority="3053">
      <formula>DC28=$B$22</formula>
    </cfRule>
  </conditionalFormatting>
  <conditionalFormatting sqref="DC28">
    <cfRule type="expression" dxfId="3124" priority="3052">
      <formula>DC28=$B$23</formula>
    </cfRule>
  </conditionalFormatting>
  <conditionalFormatting sqref="DH28">
    <cfRule type="expression" dxfId="3123" priority="3025">
      <formula>DH28=$B$8</formula>
    </cfRule>
    <cfRule type="expression" dxfId="3122" priority="3026">
      <formula>DH28=$B$24</formula>
    </cfRule>
    <cfRule type="expression" dxfId="3121" priority="3027">
      <formula>DH28=$B$18</formula>
    </cfRule>
    <cfRule type="expression" dxfId="3120" priority="3028">
      <formula>DH28=$B$3</formula>
    </cfRule>
  </conditionalFormatting>
  <conditionalFormatting sqref="DH28">
    <cfRule type="expression" dxfId="3119" priority="3008">
      <formula>DH28=$B$15</formula>
    </cfRule>
    <cfRule type="expression" dxfId="3118" priority="3012">
      <formula>DH28=$B$20</formula>
    </cfRule>
    <cfRule type="expression" dxfId="3117" priority="3013">
      <formula>DH28=$B$21</formula>
    </cfRule>
    <cfRule type="expression" dxfId="3116" priority="3014">
      <formula>DH28=$B$19</formula>
    </cfRule>
    <cfRule type="expression" dxfId="3115" priority="3015">
      <formula>DH28=$B$17</formula>
    </cfRule>
    <cfRule type="expression" dxfId="3114" priority="3016">
      <formula>DH28=$B$16</formula>
    </cfRule>
    <cfRule type="expression" dxfId="3113" priority="3017">
      <formula>DH28=$B$14</formula>
    </cfRule>
    <cfRule type="expression" dxfId="3112" priority="3018">
      <formula>DH28=$B$13</formula>
    </cfRule>
    <cfRule type="expression" dxfId="3111" priority="3019">
      <formula>DH28=$B$12</formula>
    </cfRule>
    <cfRule type="expression" dxfId="3110" priority="3020">
      <formula>DH28=$B$11</formula>
    </cfRule>
    <cfRule type="expression" dxfId="3109" priority="3021">
      <formula>DH28=$B$10</formula>
    </cfRule>
    <cfRule type="expression" dxfId="3108" priority="3022">
      <formula>DH28=$B$9</formula>
    </cfRule>
    <cfRule type="expression" dxfId="3107" priority="3023">
      <formula>DH28=$B$6</formula>
    </cfRule>
    <cfRule type="expression" dxfId="3106" priority="3024">
      <formula>"TEXT(C$16,""ddd"")='Sat'"</formula>
    </cfRule>
  </conditionalFormatting>
  <conditionalFormatting sqref="DH28">
    <cfRule type="expression" dxfId="3105" priority="3011">
      <formula>DH28=$B$22</formula>
    </cfRule>
  </conditionalFormatting>
  <conditionalFormatting sqref="DH28">
    <cfRule type="expression" dxfId="3104" priority="3010">
      <formula>DH28=$B$23</formula>
    </cfRule>
  </conditionalFormatting>
  <conditionalFormatting sqref="DG28">
    <cfRule type="expression" dxfId="3103" priority="3004">
      <formula>DG28=$B$8</formula>
    </cfRule>
    <cfRule type="expression" dxfId="3102" priority="3005">
      <formula>DG28=$B$24</formula>
    </cfRule>
    <cfRule type="expression" dxfId="3101" priority="3006">
      <formula>DG28=$B$18</formula>
    </cfRule>
    <cfRule type="expression" dxfId="3100" priority="3007">
      <formula>DG28=$B$3</formula>
    </cfRule>
  </conditionalFormatting>
  <conditionalFormatting sqref="DG28">
    <cfRule type="expression" dxfId="3099" priority="2987">
      <formula>DG28=$B$15</formula>
    </cfRule>
    <cfRule type="expression" dxfId="3098" priority="2991">
      <formula>DG28=$B$20</formula>
    </cfRule>
    <cfRule type="expression" dxfId="3097" priority="2992">
      <formula>DG28=$B$21</formula>
    </cfRule>
    <cfRule type="expression" dxfId="3096" priority="2993">
      <formula>DG28=$B$19</formula>
    </cfRule>
    <cfRule type="expression" dxfId="3095" priority="2994">
      <formula>DG28=$B$17</formula>
    </cfRule>
    <cfRule type="expression" dxfId="3094" priority="2995">
      <formula>DG28=$B$16</formula>
    </cfRule>
    <cfRule type="expression" dxfId="3093" priority="2996">
      <formula>DG28=$B$14</formula>
    </cfRule>
    <cfRule type="expression" dxfId="3092" priority="2997">
      <formula>DG28=$B$13</formula>
    </cfRule>
    <cfRule type="expression" dxfId="3091" priority="2998">
      <formula>DG28=$B$12</formula>
    </cfRule>
    <cfRule type="expression" dxfId="3090" priority="2999">
      <formula>DG28=$B$11</formula>
    </cfRule>
    <cfRule type="expression" dxfId="3089" priority="3000">
      <formula>DG28=$B$10</formula>
    </cfRule>
    <cfRule type="expression" dxfId="3088" priority="3001">
      <formula>DG28=$B$9</formula>
    </cfRule>
    <cfRule type="expression" dxfId="3087" priority="3002">
      <formula>DG28=$B$6</formula>
    </cfRule>
    <cfRule type="expression" dxfId="3086" priority="3003">
      <formula>"TEXT(C$16,""ddd"")='Sat'"</formula>
    </cfRule>
  </conditionalFormatting>
  <conditionalFormatting sqref="DG28">
    <cfRule type="expression" dxfId="3085" priority="2990">
      <formula>DG28=$B$22</formula>
    </cfRule>
  </conditionalFormatting>
  <conditionalFormatting sqref="DG28">
    <cfRule type="expression" dxfId="3084" priority="2989">
      <formula>DG28=$B$23</formula>
    </cfRule>
  </conditionalFormatting>
  <conditionalFormatting sqref="DF28">
    <cfRule type="expression" dxfId="3083" priority="2983">
      <formula>DF28=$B$8</formula>
    </cfRule>
    <cfRule type="expression" dxfId="3082" priority="2984">
      <formula>DF28=$B$24</formula>
    </cfRule>
    <cfRule type="expression" dxfId="3081" priority="2985">
      <formula>DF28=$B$18</formula>
    </cfRule>
    <cfRule type="expression" dxfId="3080" priority="2986">
      <formula>DF28=$B$3</formula>
    </cfRule>
  </conditionalFormatting>
  <conditionalFormatting sqref="DF28">
    <cfRule type="expression" dxfId="3079" priority="2966">
      <formula>DF28=$B$15</formula>
    </cfRule>
    <cfRule type="expression" dxfId="3078" priority="2970">
      <formula>DF28=$B$20</formula>
    </cfRule>
    <cfRule type="expression" dxfId="3077" priority="2971">
      <formula>DF28=$B$21</formula>
    </cfRule>
    <cfRule type="expression" dxfId="3076" priority="2972">
      <formula>DF28=$B$19</formula>
    </cfRule>
    <cfRule type="expression" dxfId="3075" priority="2973">
      <formula>DF28=$B$17</formula>
    </cfRule>
    <cfRule type="expression" dxfId="3074" priority="2974">
      <formula>DF28=$B$16</formula>
    </cfRule>
    <cfRule type="expression" dxfId="3073" priority="2975">
      <formula>DF28=$B$14</formula>
    </cfRule>
    <cfRule type="expression" dxfId="3072" priority="2976">
      <formula>DF28=$B$13</formula>
    </cfRule>
    <cfRule type="expression" dxfId="3071" priority="2977">
      <formula>DF28=$B$12</formula>
    </cfRule>
    <cfRule type="expression" dxfId="3070" priority="2978">
      <formula>DF28=$B$11</formula>
    </cfRule>
    <cfRule type="expression" dxfId="3069" priority="2979">
      <formula>DF28=$B$10</formula>
    </cfRule>
    <cfRule type="expression" dxfId="3068" priority="2980">
      <formula>DF28=$B$9</formula>
    </cfRule>
    <cfRule type="expression" dxfId="3067" priority="2981">
      <formula>DF28=$B$6</formula>
    </cfRule>
    <cfRule type="expression" dxfId="3066" priority="2982">
      <formula>"TEXT(C$16,""ddd"")='Sat'"</formula>
    </cfRule>
  </conditionalFormatting>
  <conditionalFormatting sqref="DF28">
    <cfRule type="expression" dxfId="3065" priority="2969">
      <formula>DF28=$B$22</formula>
    </cfRule>
  </conditionalFormatting>
  <conditionalFormatting sqref="DF28">
    <cfRule type="expression" dxfId="3064" priority="2968">
      <formula>DF28=$B$23</formula>
    </cfRule>
  </conditionalFormatting>
  <conditionalFormatting sqref="DN27">
    <cfRule type="expression" dxfId="3063" priority="2961">
      <formula>DN27=$B$4</formula>
    </cfRule>
    <cfRule type="expression" dxfId="3062" priority="2962">
      <formula>DN27=$B$8</formula>
    </cfRule>
    <cfRule type="expression" dxfId="3061" priority="2963">
      <formula>DN27=$B$24</formula>
    </cfRule>
    <cfRule type="expression" dxfId="3060" priority="2964">
      <formula>DN27=$B$18</formula>
    </cfRule>
    <cfRule type="expression" dxfId="3059" priority="2965">
      <formula>DN27=$B$3</formula>
    </cfRule>
  </conditionalFormatting>
  <conditionalFormatting sqref="DN27">
    <cfRule type="expression" dxfId="3058" priority="2946">
      <formula>DN27=$B$15</formula>
    </cfRule>
    <cfRule type="expression" dxfId="3057" priority="2947">
      <formula>DN27=$B$7</formula>
    </cfRule>
    <cfRule type="expression" dxfId="3056" priority="2948">
      <formula>DN27=$B$20</formula>
    </cfRule>
    <cfRule type="expression" dxfId="3055" priority="2949">
      <formula>DN27=$B$21</formula>
    </cfRule>
    <cfRule type="expression" dxfId="3054" priority="2950">
      <formula>DN27=$B$19</formula>
    </cfRule>
    <cfRule type="expression" dxfId="3053" priority="2951">
      <formula>DN27=$B$17</formula>
    </cfRule>
    <cfRule type="expression" dxfId="3052" priority="2952">
      <formula>DN27=$B$16</formula>
    </cfRule>
    <cfRule type="expression" dxfId="3051" priority="2953">
      <formula>DN27=$B$14</formula>
    </cfRule>
    <cfRule type="expression" dxfId="3050" priority="2954">
      <formula>DN27=$B$13</formula>
    </cfRule>
    <cfRule type="expression" dxfId="3049" priority="2955">
      <formula>DN27=$B$12</formula>
    </cfRule>
    <cfRule type="expression" dxfId="3048" priority="2956">
      <formula>DN27=$B$11</formula>
    </cfRule>
    <cfRule type="expression" dxfId="3047" priority="2957">
      <formula>DN27=$B$10</formula>
    </cfRule>
    <cfRule type="expression" dxfId="3046" priority="2958">
      <formula>DN27=$B$9</formula>
    </cfRule>
    <cfRule type="expression" dxfId="3045" priority="2959">
      <formula>DN27=$B$6</formula>
    </cfRule>
    <cfRule type="expression" dxfId="3044" priority="2960">
      <formula>"TEXT(C$16,""ddd"")='Sat'"</formula>
    </cfRule>
  </conditionalFormatting>
  <conditionalFormatting sqref="DN27">
    <cfRule type="expression" dxfId="3043" priority="2945">
      <formula>DN27=$B$22</formula>
    </cfRule>
  </conditionalFormatting>
  <conditionalFormatting sqref="DN27">
    <cfRule type="expression" dxfId="3042" priority="2944">
      <formula>DN27=$B$23</formula>
    </cfRule>
  </conditionalFormatting>
  <conditionalFormatting sqref="DN28">
    <cfRule type="expression" dxfId="3041" priority="2939">
      <formula>DN28=$B$4</formula>
    </cfRule>
    <cfRule type="expression" dxfId="3040" priority="2940">
      <formula>DN28=$B$8</formula>
    </cfRule>
    <cfRule type="expression" dxfId="3039" priority="2941">
      <formula>DN28=$B$24</formula>
    </cfRule>
    <cfRule type="expression" dxfId="3038" priority="2942">
      <formula>DN28=$B$18</formula>
    </cfRule>
    <cfRule type="expression" dxfId="3037" priority="2943">
      <formula>DN28=$B$3</formula>
    </cfRule>
  </conditionalFormatting>
  <conditionalFormatting sqref="DN28">
    <cfRule type="expression" dxfId="3036" priority="2924">
      <formula>DN28=$B$15</formula>
    </cfRule>
    <cfRule type="expression" dxfId="3035" priority="2925">
      <formula>DN28=$B$7</formula>
    </cfRule>
    <cfRule type="expression" dxfId="3034" priority="2926">
      <formula>DN28=$B$20</formula>
    </cfRule>
    <cfRule type="expression" dxfId="3033" priority="2927">
      <formula>DN28=$B$21</formula>
    </cfRule>
    <cfRule type="expression" dxfId="3032" priority="2928">
      <formula>DN28=$B$19</formula>
    </cfRule>
    <cfRule type="expression" dxfId="3031" priority="2929">
      <formula>DN28=$B$17</formula>
    </cfRule>
    <cfRule type="expression" dxfId="3030" priority="2930">
      <formula>DN28=$B$16</formula>
    </cfRule>
    <cfRule type="expression" dxfId="3029" priority="2931">
      <formula>DN28=$B$14</formula>
    </cfRule>
    <cfRule type="expression" dxfId="3028" priority="2932">
      <formula>DN28=$B$13</formula>
    </cfRule>
    <cfRule type="expression" dxfId="3027" priority="2933">
      <formula>DN28=$B$12</formula>
    </cfRule>
    <cfRule type="expression" dxfId="3026" priority="2934">
      <formula>DN28=$B$11</formula>
    </cfRule>
    <cfRule type="expression" dxfId="3025" priority="2935">
      <formula>DN28=$B$10</formula>
    </cfRule>
    <cfRule type="expression" dxfId="3024" priority="2936">
      <formula>DN28=$B$9</formula>
    </cfRule>
    <cfRule type="expression" dxfId="3023" priority="2937">
      <formula>DN28=$B$6</formula>
    </cfRule>
    <cfRule type="expression" dxfId="3022" priority="2938">
      <formula>"TEXT(C$16,""ddd"")='Sat'"</formula>
    </cfRule>
  </conditionalFormatting>
  <conditionalFormatting sqref="DN28">
    <cfRule type="expression" dxfId="3021" priority="2923">
      <formula>DN28=$B$22</formula>
    </cfRule>
  </conditionalFormatting>
  <conditionalFormatting sqref="DN28">
    <cfRule type="expression" dxfId="3020" priority="2922">
      <formula>DN28=$B$23</formula>
    </cfRule>
  </conditionalFormatting>
  <conditionalFormatting sqref="DO27">
    <cfRule type="expression" dxfId="3019" priority="2917">
      <formula>DO27=$B$4</formula>
    </cfRule>
    <cfRule type="expression" dxfId="3018" priority="2918">
      <formula>DO27=$B$8</formula>
    </cfRule>
    <cfRule type="expression" dxfId="3017" priority="2919">
      <formula>DO27=$B$24</formula>
    </cfRule>
    <cfRule type="expression" dxfId="3016" priority="2920">
      <formula>DO27=$B$18</formula>
    </cfRule>
    <cfRule type="expression" dxfId="3015" priority="2921">
      <formula>DO27=$B$3</formula>
    </cfRule>
  </conditionalFormatting>
  <conditionalFormatting sqref="DO27">
    <cfRule type="expression" dxfId="3014" priority="2902">
      <formula>DO27=$B$15</formula>
    </cfRule>
    <cfRule type="expression" dxfId="3013" priority="2903">
      <formula>DO27=$B$7</formula>
    </cfRule>
    <cfRule type="expression" dxfId="3012" priority="2904">
      <formula>DO27=$B$20</formula>
    </cfRule>
    <cfRule type="expression" dxfId="3011" priority="2905">
      <formula>DO27=$B$21</formula>
    </cfRule>
    <cfRule type="expression" dxfId="3010" priority="2906">
      <formula>DO27=$B$19</formula>
    </cfRule>
    <cfRule type="expression" dxfId="3009" priority="2907">
      <formula>DO27=$B$17</formula>
    </cfRule>
    <cfRule type="expression" dxfId="3008" priority="2908">
      <formula>DO27=$B$16</formula>
    </cfRule>
    <cfRule type="expression" dxfId="3007" priority="2909">
      <formula>DO27=$B$14</formula>
    </cfRule>
    <cfRule type="expression" dxfId="3006" priority="2910">
      <formula>DO27=$B$13</formula>
    </cfRule>
    <cfRule type="expression" dxfId="3005" priority="2911">
      <formula>DO27=$B$12</formula>
    </cfRule>
    <cfRule type="expression" dxfId="3004" priority="2912">
      <formula>DO27=$B$11</formula>
    </cfRule>
    <cfRule type="expression" dxfId="3003" priority="2913">
      <formula>DO27=$B$10</formula>
    </cfRule>
    <cfRule type="expression" dxfId="3002" priority="2914">
      <formula>DO27=$B$9</formula>
    </cfRule>
    <cfRule type="expression" dxfId="3001" priority="2915">
      <formula>DO27=$B$6</formula>
    </cfRule>
    <cfRule type="expression" dxfId="3000" priority="2916">
      <formula>"TEXT(C$16,""ddd"")='Sat'"</formula>
    </cfRule>
  </conditionalFormatting>
  <conditionalFormatting sqref="DO27">
    <cfRule type="expression" dxfId="2999" priority="2901">
      <formula>DO27=$B$22</formula>
    </cfRule>
  </conditionalFormatting>
  <conditionalFormatting sqref="DO27">
    <cfRule type="expression" dxfId="2998" priority="2900">
      <formula>DO27=$B$23</formula>
    </cfRule>
  </conditionalFormatting>
  <conditionalFormatting sqref="DP27">
    <cfRule type="expression" dxfId="2997" priority="2895">
      <formula>DP27=$B$4</formula>
    </cfRule>
    <cfRule type="expression" dxfId="2996" priority="2896">
      <formula>DP27=$B$8</formula>
    </cfRule>
    <cfRule type="expression" dxfId="2995" priority="2897">
      <formula>DP27=$B$24</formula>
    </cfRule>
    <cfRule type="expression" dxfId="2994" priority="2898">
      <formula>DP27=$B$18</formula>
    </cfRule>
    <cfRule type="expression" dxfId="2993" priority="2899">
      <formula>DP27=$B$3</formula>
    </cfRule>
  </conditionalFormatting>
  <conditionalFormatting sqref="DP27">
    <cfRule type="expression" dxfId="2992" priority="2880">
      <formula>DP27=$B$15</formula>
    </cfRule>
    <cfRule type="expression" dxfId="2991" priority="2881">
      <formula>DP27=$B$7</formula>
    </cfRule>
    <cfRule type="expression" dxfId="2990" priority="2882">
      <formula>DP27=$B$20</formula>
    </cfRule>
    <cfRule type="expression" dxfId="2989" priority="2883">
      <formula>DP27=$B$21</formula>
    </cfRule>
    <cfRule type="expression" dxfId="2988" priority="2884">
      <formula>DP27=$B$19</formula>
    </cfRule>
    <cfRule type="expression" dxfId="2987" priority="2885">
      <formula>DP27=$B$17</formula>
    </cfRule>
    <cfRule type="expression" dxfId="2986" priority="2886">
      <formula>DP27=$B$16</formula>
    </cfRule>
    <cfRule type="expression" dxfId="2985" priority="2887">
      <formula>DP27=$B$14</formula>
    </cfRule>
    <cfRule type="expression" dxfId="2984" priority="2888">
      <formula>DP27=$B$13</formula>
    </cfRule>
    <cfRule type="expression" dxfId="2983" priority="2889">
      <formula>DP27=$B$12</formula>
    </cfRule>
    <cfRule type="expression" dxfId="2982" priority="2890">
      <formula>DP27=$B$11</formula>
    </cfRule>
    <cfRule type="expression" dxfId="2981" priority="2891">
      <formula>DP27=$B$10</formula>
    </cfRule>
    <cfRule type="expression" dxfId="2980" priority="2892">
      <formula>DP27=$B$9</formula>
    </cfRule>
    <cfRule type="expression" dxfId="2979" priority="2893">
      <formula>DP27=$B$6</formula>
    </cfRule>
    <cfRule type="expression" dxfId="2978" priority="2894">
      <formula>"TEXT(C$16,""ddd"")='Sat'"</formula>
    </cfRule>
  </conditionalFormatting>
  <conditionalFormatting sqref="DP27">
    <cfRule type="expression" dxfId="2977" priority="2879">
      <formula>DP27=$B$22</formula>
    </cfRule>
  </conditionalFormatting>
  <conditionalFormatting sqref="DP27">
    <cfRule type="expression" dxfId="2976" priority="2878">
      <formula>DP27=$B$23</formula>
    </cfRule>
  </conditionalFormatting>
  <conditionalFormatting sqref="DP28">
    <cfRule type="expression" dxfId="2975" priority="2829">
      <formula>DP28=$B$4</formula>
    </cfRule>
    <cfRule type="expression" dxfId="2974" priority="2830">
      <formula>DP28=$B$8</formula>
    </cfRule>
    <cfRule type="expression" dxfId="2973" priority="2831">
      <formula>DP28=$B$24</formula>
    </cfRule>
    <cfRule type="expression" dxfId="2972" priority="2832">
      <formula>DP28=$B$18</formula>
    </cfRule>
    <cfRule type="expression" dxfId="2971" priority="2833">
      <formula>DP28=$B$3</formula>
    </cfRule>
  </conditionalFormatting>
  <conditionalFormatting sqref="DP28">
    <cfRule type="expression" dxfId="2970" priority="2814">
      <formula>DP28=$B$15</formula>
    </cfRule>
    <cfRule type="expression" dxfId="2969" priority="2815">
      <formula>DP28=$B$7</formula>
    </cfRule>
    <cfRule type="expression" dxfId="2968" priority="2816">
      <formula>DP28=$B$20</formula>
    </cfRule>
    <cfRule type="expression" dxfId="2967" priority="2817">
      <formula>DP28=$B$21</formula>
    </cfRule>
    <cfRule type="expression" dxfId="2966" priority="2818">
      <formula>DP28=$B$19</formula>
    </cfRule>
    <cfRule type="expression" dxfId="2965" priority="2819">
      <formula>DP28=$B$17</formula>
    </cfRule>
    <cfRule type="expression" dxfId="2964" priority="2820">
      <formula>DP28=$B$16</formula>
    </cfRule>
    <cfRule type="expression" dxfId="2963" priority="2821">
      <formula>DP28=$B$14</formula>
    </cfRule>
    <cfRule type="expression" dxfId="2962" priority="2822">
      <formula>DP28=$B$13</formula>
    </cfRule>
    <cfRule type="expression" dxfId="2961" priority="2823">
      <formula>DP28=$B$12</formula>
    </cfRule>
    <cfRule type="expression" dxfId="2960" priority="2824">
      <formula>DP28=$B$11</formula>
    </cfRule>
    <cfRule type="expression" dxfId="2959" priority="2825">
      <formula>DP28=$B$10</formula>
    </cfRule>
    <cfRule type="expression" dxfId="2958" priority="2826">
      <formula>DP28=$B$9</formula>
    </cfRule>
    <cfRule type="expression" dxfId="2957" priority="2827">
      <formula>DP28=$B$6</formula>
    </cfRule>
    <cfRule type="expression" dxfId="2956" priority="2828">
      <formula>"TEXT(C$16,""ddd"")='Sat'"</formula>
    </cfRule>
  </conditionalFormatting>
  <conditionalFormatting sqref="DP28">
    <cfRule type="expression" dxfId="2955" priority="2813">
      <formula>DP28=$B$22</formula>
    </cfRule>
  </conditionalFormatting>
  <conditionalFormatting sqref="DP28">
    <cfRule type="expression" dxfId="2954" priority="2812">
      <formula>DP28=$B$23</formula>
    </cfRule>
  </conditionalFormatting>
  <conditionalFormatting sqref="DO28">
    <cfRule type="expression" dxfId="2953" priority="2807">
      <formula>DO28=$B$4</formula>
    </cfRule>
    <cfRule type="expression" dxfId="2952" priority="2808">
      <formula>DO28=$B$8</formula>
    </cfRule>
    <cfRule type="expression" dxfId="2951" priority="2809">
      <formula>DO28=$B$24</formula>
    </cfRule>
    <cfRule type="expression" dxfId="2950" priority="2810">
      <formula>DO28=$B$18</formula>
    </cfRule>
    <cfRule type="expression" dxfId="2949" priority="2811">
      <formula>DO28=$B$3</formula>
    </cfRule>
  </conditionalFormatting>
  <conditionalFormatting sqref="DO28">
    <cfRule type="expression" dxfId="2948" priority="2792">
      <formula>DO28=$B$15</formula>
    </cfRule>
    <cfRule type="expression" dxfId="2947" priority="2793">
      <formula>DO28=$B$7</formula>
    </cfRule>
    <cfRule type="expression" dxfId="2946" priority="2794">
      <formula>DO28=$B$20</formula>
    </cfRule>
    <cfRule type="expression" dxfId="2945" priority="2795">
      <formula>DO28=$B$21</formula>
    </cfRule>
    <cfRule type="expression" dxfId="2944" priority="2796">
      <formula>DO28=$B$19</formula>
    </cfRule>
    <cfRule type="expression" dxfId="2943" priority="2797">
      <formula>DO28=$B$17</formula>
    </cfRule>
    <cfRule type="expression" dxfId="2942" priority="2798">
      <formula>DO28=$B$16</formula>
    </cfRule>
    <cfRule type="expression" dxfId="2941" priority="2799">
      <formula>DO28=$B$14</formula>
    </cfRule>
    <cfRule type="expression" dxfId="2940" priority="2800">
      <formula>DO28=$B$13</formula>
    </cfRule>
    <cfRule type="expression" dxfId="2939" priority="2801">
      <formula>DO28=$B$12</formula>
    </cfRule>
    <cfRule type="expression" dxfId="2938" priority="2802">
      <formula>DO28=$B$11</formula>
    </cfRule>
    <cfRule type="expression" dxfId="2937" priority="2803">
      <formula>DO28=$B$10</formula>
    </cfRule>
    <cfRule type="expression" dxfId="2936" priority="2804">
      <formula>DO28=$B$9</formula>
    </cfRule>
    <cfRule type="expression" dxfId="2935" priority="2805">
      <formula>DO28=$B$6</formula>
    </cfRule>
    <cfRule type="expression" dxfId="2934" priority="2806">
      <formula>"TEXT(C$16,""ddd"")='Sat'"</formula>
    </cfRule>
  </conditionalFormatting>
  <conditionalFormatting sqref="DO28">
    <cfRule type="expression" dxfId="2933" priority="2791">
      <formula>DO28=$B$22</formula>
    </cfRule>
  </conditionalFormatting>
  <conditionalFormatting sqref="DO28">
    <cfRule type="expression" dxfId="2932" priority="2790">
      <formula>DO28=$B$23</formula>
    </cfRule>
  </conditionalFormatting>
  <conditionalFormatting sqref="DM23">
    <cfRule type="expression" dxfId="2931" priority="2785">
      <formula>DM23=$B$4</formula>
    </cfRule>
    <cfRule type="expression" dxfId="2930" priority="2786">
      <formula>DM23=$B$8</formula>
    </cfRule>
    <cfRule type="expression" dxfId="2929" priority="2787">
      <formula>DM23=$B$24</formula>
    </cfRule>
    <cfRule type="expression" dxfId="2928" priority="2788">
      <formula>DM23=$B$18</formula>
    </cfRule>
    <cfRule type="expression" dxfId="2927" priority="2789">
      <formula>DM23=$B$3</formula>
    </cfRule>
  </conditionalFormatting>
  <conditionalFormatting sqref="DM23">
    <cfRule type="expression" dxfId="2926" priority="2772">
      <formula>DM23=$B$20</formula>
    </cfRule>
    <cfRule type="expression" dxfId="2925" priority="2773">
      <formula>DM23=$B$21</formula>
    </cfRule>
    <cfRule type="expression" dxfId="2924" priority="2774">
      <formula>DM23=$B$19</formula>
    </cfRule>
    <cfRule type="expression" dxfId="2923" priority="2775">
      <formula>DM23=$B$17</formula>
    </cfRule>
    <cfRule type="expression" dxfId="2922" priority="2776">
      <formula>DM23=$B$16</formula>
    </cfRule>
    <cfRule type="expression" dxfId="2921" priority="2777">
      <formula>DM23=$B$14</formula>
    </cfRule>
    <cfRule type="expression" dxfId="2920" priority="2778">
      <formula>DM23=$B$13</formula>
    </cfRule>
    <cfRule type="expression" dxfId="2919" priority="2779">
      <formula>DM23=$B$12</formula>
    </cfRule>
    <cfRule type="expression" dxfId="2918" priority="2780">
      <formula>DM23=$B$11</formula>
    </cfRule>
    <cfRule type="expression" dxfId="2917" priority="2781">
      <formula>DM23=$B$10</formula>
    </cfRule>
    <cfRule type="expression" dxfId="2916" priority="2782">
      <formula>DM23=$B$9</formula>
    </cfRule>
    <cfRule type="expression" dxfId="2915" priority="2783">
      <formula>DM23=$B$6</formula>
    </cfRule>
    <cfRule type="expression" dxfId="2914" priority="2784">
      <formula>"TEXT(C$16,""ddd"")='Sat'"</formula>
    </cfRule>
  </conditionalFormatting>
  <conditionalFormatting sqref="DM23">
    <cfRule type="expression" dxfId="2913" priority="2771">
      <formula>DM23=$B$22</formula>
    </cfRule>
  </conditionalFormatting>
  <conditionalFormatting sqref="DM23">
    <cfRule type="expression" dxfId="2912" priority="2770">
      <formula>DM23=$B$23</formula>
    </cfRule>
  </conditionalFormatting>
  <conditionalFormatting sqref="DI23">
    <cfRule type="expression" dxfId="2911" priority="2764">
      <formula>DI23=$B$4</formula>
    </cfRule>
    <cfRule type="expression" dxfId="2910" priority="2765">
      <formula>DI23=$B$8</formula>
    </cfRule>
    <cfRule type="expression" dxfId="2909" priority="2766">
      <formula>DI23=$B$24</formula>
    </cfRule>
    <cfRule type="expression" dxfId="2908" priority="2767">
      <formula>DI23=$B$18</formula>
    </cfRule>
    <cfRule type="expression" dxfId="2907" priority="2768">
      <formula>DI23=$B$3</formula>
    </cfRule>
  </conditionalFormatting>
  <conditionalFormatting sqref="DI23">
    <cfRule type="expression" dxfId="2906" priority="2751">
      <formula>DI23=$B$20</formula>
    </cfRule>
    <cfRule type="expression" dxfId="2905" priority="2752">
      <formula>DI23=$B$21</formula>
    </cfRule>
    <cfRule type="expression" dxfId="2904" priority="2753">
      <formula>DI23=$B$19</formula>
    </cfRule>
    <cfRule type="expression" dxfId="2903" priority="2754">
      <formula>DI23=$B$17</formula>
    </cfRule>
    <cfRule type="expression" dxfId="2902" priority="2755">
      <formula>DI23=$B$16</formula>
    </cfRule>
    <cfRule type="expression" dxfId="2901" priority="2756">
      <formula>DI23=$B$14</formula>
    </cfRule>
    <cfRule type="expression" dxfId="2900" priority="2757">
      <formula>DI23=$B$13</formula>
    </cfRule>
    <cfRule type="expression" dxfId="2899" priority="2758">
      <formula>DI23=$B$12</formula>
    </cfRule>
    <cfRule type="expression" dxfId="2898" priority="2759">
      <formula>DI23=$B$11</formula>
    </cfRule>
    <cfRule type="expression" dxfId="2897" priority="2760">
      <formula>DI23=$B$10</formula>
    </cfRule>
    <cfRule type="expression" dxfId="2896" priority="2761">
      <formula>DI23=$B$9</formula>
    </cfRule>
    <cfRule type="expression" dxfId="2895" priority="2762">
      <formula>DI23=$B$6</formula>
    </cfRule>
    <cfRule type="expression" dxfId="2894" priority="2763">
      <formula>"TEXT(C$16,""ddd"")='Sat'"</formula>
    </cfRule>
  </conditionalFormatting>
  <conditionalFormatting sqref="DI23">
    <cfRule type="expression" dxfId="2893" priority="2750">
      <formula>DI23=$B$22</formula>
    </cfRule>
  </conditionalFormatting>
  <conditionalFormatting sqref="DI23">
    <cfRule type="expression" dxfId="2892" priority="2749">
      <formula>DI23=$B$23</formula>
    </cfRule>
  </conditionalFormatting>
  <conditionalFormatting sqref="DJ23">
    <cfRule type="expression" dxfId="2891" priority="2743">
      <formula>DJ23=$B$4</formula>
    </cfRule>
    <cfRule type="expression" dxfId="2890" priority="2744">
      <formula>DJ23=$B$8</formula>
    </cfRule>
    <cfRule type="expression" dxfId="2889" priority="2745">
      <formula>DJ23=$B$24</formula>
    </cfRule>
    <cfRule type="expression" dxfId="2888" priority="2746">
      <formula>DJ23=$B$18</formula>
    </cfRule>
    <cfRule type="expression" dxfId="2887" priority="2747">
      <formula>DJ23=$B$3</formula>
    </cfRule>
  </conditionalFormatting>
  <conditionalFormatting sqref="DJ23">
    <cfRule type="expression" dxfId="2886" priority="2730">
      <formula>DJ23=$B$20</formula>
    </cfRule>
    <cfRule type="expression" dxfId="2885" priority="2731">
      <formula>DJ23=$B$21</formula>
    </cfRule>
    <cfRule type="expression" dxfId="2884" priority="2732">
      <formula>DJ23=$B$19</formula>
    </cfRule>
    <cfRule type="expression" dxfId="2883" priority="2733">
      <formula>DJ23=$B$17</formula>
    </cfRule>
    <cfRule type="expression" dxfId="2882" priority="2734">
      <formula>DJ23=$B$16</formula>
    </cfRule>
    <cfRule type="expression" dxfId="2881" priority="2735">
      <formula>DJ23=$B$14</formula>
    </cfRule>
    <cfRule type="expression" dxfId="2880" priority="2736">
      <formula>DJ23=$B$13</formula>
    </cfRule>
    <cfRule type="expression" dxfId="2879" priority="2737">
      <formula>DJ23=$B$12</formula>
    </cfRule>
    <cfRule type="expression" dxfId="2878" priority="2738">
      <formula>DJ23=$B$11</formula>
    </cfRule>
    <cfRule type="expression" dxfId="2877" priority="2739">
      <formula>DJ23=$B$10</formula>
    </cfRule>
    <cfRule type="expression" dxfId="2876" priority="2740">
      <formula>DJ23=$B$9</formula>
    </cfRule>
    <cfRule type="expression" dxfId="2875" priority="2741">
      <formula>DJ23=$B$6</formula>
    </cfRule>
    <cfRule type="expression" dxfId="2874" priority="2742">
      <formula>"TEXT(C$16,""ddd"")='Sat'"</formula>
    </cfRule>
  </conditionalFormatting>
  <conditionalFormatting sqref="DJ23">
    <cfRule type="expression" dxfId="2873" priority="2729">
      <formula>DJ23=$B$22</formula>
    </cfRule>
  </conditionalFormatting>
  <conditionalFormatting sqref="DJ23">
    <cfRule type="expression" dxfId="2872" priority="2728">
      <formula>DJ23=$B$23</formula>
    </cfRule>
  </conditionalFormatting>
  <conditionalFormatting sqref="DQ27">
    <cfRule type="expression" dxfId="2871" priority="2722">
      <formula>DQ27=$B$4</formula>
    </cfRule>
    <cfRule type="expression" dxfId="2870" priority="2723">
      <formula>DQ27=$B$8</formula>
    </cfRule>
    <cfRule type="expression" dxfId="2869" priority="2724">
      <formula>DQ27=$B$24</formula>
    </cfRule>
    <cfRule type="expression" dxfId="2868" priority="2725">
      <formula>DQ27=$B$18</formula>
    </cfRule>
    <cfRule type="expression" dxfId="2867" priority="2726">
      <formula>DQ27=$B$3</formula>
    </cfRule>
  </conditionalFormatting>
  <conditionalFormatting sqref="DQ27">
    <cfRule type="expression" dxfId="2866" priority="2709">
      <formula>DQ27=$B$20</formula>
    </cfRule>
    <cfRule type="expression" dxfId="2865" priority="2710">
      <formula>DQ27=$B$21</formula>
    </cfRule>
    <cfRule type="expression" dxfId="2864" priority="2711">
      <formula>DQ27=$B$19</formula>
    </cfRule>
    <cfRule type="expression" dxfId="2863" priority="2712">
      <formula>DQ27=$B$17</formula>
    </cfRule>
    <cfRule type="expression" dxfId="2862" priority="2713">
      <formula>DQ27=$B$16</formula>
    </cfRule>
    <cfRule type="expression" dxfId="2861" priority="2714">
      <formula>DQ27=$B$14</formula>
    </cfRule>
    <cfRule type="expression" dxfId="2860" priority="2715">
      <formula>DQ27=$B$13</formula>
    </cfRule>
    <cfRule type="expression" dxfId="2859" priority="2716">
      <formula>DQ27=$B$12</formula>
    </cfRule>
    <cfRule type="expression" dxfId="2858" priority="2717">
      <formula>DQ27=$B$11</formula>
    </cfRule>
    <cfRule type="expression" dxfId="2857" priority="2718">
      <formula>DQ27=$B$10</formula>
    </cfRule>
    <cfRule type="expression" dxfId="2856" priority="2719">
      <formula>DQ27=$B$9</formula>
    </cfRule>
    <cfRule type="expression" dxfId="2855" priority="2720">
      <formula>DQ27=$B$6</formula>
    </cfRule>
    <cfRule type="expression" dxfId="2854" priority="2721">
      <formula>"TEXT(C$16,""ddd"")='Sat'"</formula>
    </cfRule>
  </conditionalFormatting>
  <conditionalFormatting sqref="DQ27">
    <cfRule type="expression" dxfId="2853" priority="2708">
      <formula>DQ27=$B$22</formula>
    </cfRule>
  </conditionalFormatting>
  <conditionalFormatting sqref="DQ27">
    <cfRule type="expression" dxfId="2852" priority="2707">
      <formula>DQ27=$B$23</formula>
    </cfRule>
  </conditionalFormatting>
  <conditionalFormatting sqref="DQ28">
    <cfRule type="expression" dxfId="2851" priority="2701">
      <formula>DQ28=$B$4</formula>
    </cfRule>
    <cfRule type="expression" dxfId="2850" priority="2702">
      <formula>DQ28=$B$8</formula>
    </cfRule>
    <cfRule type="expression" dxfId="2849" priority="2703">
      <formula>DQ28=$B$24</formula>
    </cfRule>
    <cfRule type="expression" dxfId="2848" priority="2704">
      <formula>DQ28=$B$18</formula>
    </cfRule>
    <cfRule type="expression" dxfId="2847" priority="2705">
      <formula>DQ28=$B$3</formula>
    </cfRule>
  </conditionalFormatting>
  <conditionalFormatting sqref="DQ28">
    <cfRule type="expression" dxfId="2846" priority="2688">
      <formula>DQ28=$B$20</formula>
    </cfRule>
    <cfRule type="expression" dxfId="2845" priority="2689">
      <formula>DQ28=$B$21</formula>
    </cfRule>
    <cfRule type="expression" dxfId="2844" priority="2690">
      <formula>DQ28=$B$19</formula>
    </cfRule>
    <cfRule type="expression" dxfId="2843" priority="2691">
      <formula>DQ28=$B$17</formula>
    </cfRule>
    <cfRule type="expression" dxfId="2842" priority="2692">
      <formula>DQ28=$B$16</formula>
    </cfRule>
    <cfRule type="expression" dxfId="2841" priority="2693">
      <formula>DQ28=$B$14</formula>
    </cfRule>
    <cfRule type="expression" dxfId="2840" priority="2694">
      <formula>DQ28=$B$13</formula>
    </cfRule>
    <cfRule type="expression" dxfId="2839" priority="2695">
      <formula>DQ28=$B$12</formula>
    </cfRule>
    <cfRule type="expression" dxfId="2838" priority="2696">
      <formula>DQ28=$B$11</formula>
    </cfRule>
    <cfRule type="expression" dxfId="2837" priority="2697">
      <formula>DQ28=$B$10</formula>
    </cfRule>
    <cfRule type="expression" dxfId="2836" priority="2698">
      <formula>DQ28=$B$9</formula>
    </cfRule>
    <cfRule type="expression" dxfId="2835" priority="2699">
      <formula>DQ28=$B$6</formula>
    </cfRule>
    <cfRule type="expression" dxfId="2834" priority="2700">
      <formula>"TEXT(C$16,""ddd"")='Sat'"</formula>
    </cfRule>
  </conditionalFormatting>
  <conditionalFormatting sqref="DQ28">
    <cfRule type="expression" dxfId="2833" priority="2687">
      <formula>DQ28=$B$22</formula>
    </cfRule>
  </conditionalFormatting>
  <conditionalFormatting sqref="DQ28">
    <cfRule type="expression" dxfId="2832" priority="2686">
      <formula>DQ28=$B$23</formula>
    </cfRule>
  </conditionalFormatting>
  <conditionalFormatting sqref="DT27:DT28">
    <cfRule type="expression" dxfId="2831" priority="2680">
      <formula>DT27=$B$4</formula>
    </cfRule>
    <cfRule type="expression" dxfId="2830" priority="2681">
      <formula>DT27=$B$8</formula>
    </cfRule>
    <cfRule type="expression" dxfId="2829" priority="2682">
      <formula>DT27=$B$24</formula>
    </cfRule>
    <cfRule type="expression" dxfId="2828" priority="2683">
      <formula>DT27=$B$18</formula>
    </cfRule>
    <cfRule type="expression" dxfId="2827" priority="2684">
      <formula>DT27=$B$3</formula>
    </cfRule>
  </conditionalFormatting>
  <conditionalFormatting sqref="DT27:DT28">
    <cfRule type="expression" dxfId="2826" priority="2667">
      <formula>DT27=$B$20</formula>
    </cfRule>
    <cfRule type="expression" dxfId="2825" priority="2668">
      <formula>DT27=$B$21</formula>
    </cfRule>
    <cfRule type="expression" dxfId="2824" priority="2669">
      <formula>DT27=$B$19</formula>
    </cfRule>
    <cfRule type="expression" dxfId="2823" priority="2670">
      <formula>DT27=$B$17</formula>
    </cfRule>
    <cfRule type="expression" dxfId="2822" priority="2671">
      <formula>DT27=$B$16</formula>
    </cfRule>
    <cfRule type="expression" dxfId="2821" priority="2672">
      <formula>DT27=$B$14</formula>
    </cfRule>
    <cfRule type="expression" dxfId="2820" priority="2673">
      <formula>DT27=$B$13</formula>
    </cfRule>
    <cfRule type="expression" dxfId="2819" priority="2674">
      <formula>DT27=$B$12</formula>
    </cfRule>
    <cfRule type="expression" dxfId="2818" priority="2675">
      <formula>DT27=$B$11</formula>
    </cfRule>
    <cfRule type="expression" dxfId="2817" priority="2676">
      <formula>DT27=$B$10</formula>
    </cfRule>
    <cfRule type="expression" dxfId="2816" priority="2677">
      <formula>DT27=$B$9</formula>
    </cfRule>
    <cfRule type="expression" dxfId="2815" priority="2678">
      <formula>DT27=$B$6</formula>
    </cfRule>
    <cfRule type="expression" dxfId="2814" priority="2679">
      <formula>"TEXT(C$16,""ddd"")='Sat'"</formula>
    </cfRule>
  </conditionalFormatting>
  <conditionalFormatting sqref="DT27:DT28">
    <cfRule type="expression" dxfId="2813" priority="2666">
      <formula>DT27=$B$22</formula>
    </cfRule>
  </conditionalFormatting>
  <conditionalFormatting sqref="DT27:DT28">
    <cfRule type="expression" dxfId="2812" priority="2665">
      <formula>DT27=$B$23</formula>
    </cfRule>
  </conditionalFormatting>
  <conditionalFormatting sqref="DU27:DU28">
    <cfRule type="expression" dxfId="2811" priority="2659">
      <formula>DU27=$B$4</formula>
    </cfRule>
    <cfRule type="expression" dxfId="2810" priority="2660">
      <formula>DU27=$B$8</formula>
    </cfRule>
    <cfRule type="expression" dxfId="2809" priority="2661">
      <formula>DU27=$B$24</formula>
    </cfRule>
    <cfRule type="expression" dxfId="2808" priority="2662">
      <formula>DU27=$B$18</formula>
    </cfRule>
    <cfRule type="expression" dxfId="2807" priority="2663">
      <formula>DU27=$B$3</formula>
    </cfRule>
  </conditionalFormatting>
  <conditionalFormatting sqref="DU27:DU28">
    <cfRule type="expression" dxfId="2806" priority="2646">
      <formula>DU27=$B$20</formula>
    </cfRule>
    <cfRule type="expression" dxfId="2805" priority="2647">
      <formula>DU27=$B$21</formula>
    </cfRule>
    <cfRule type="expression" dxfId="2804" priority="2648">
      <formula>DU27=$B$19</formula>
    </cfRule>
    <cfRule type="expression" dxfId="2803" priority="2649">
      <formula>DU27=$B$17</formula>
    </cfRule>
    <cfRule type="expression" dxfId="2802" priority="2650">
      <formula>DU27=$B$16</formula>
    </cfRule>
    <cfRule type="expression" dxfId="2801" priority="2651">
      <formula>DU27=$B$14</formula>
    </cfRule>
    <cfRule type="expression" dxfId="2800" priority="2652">
      <formula>DU27=$B$13</formula>
    </cfRule>
    <cfRule type="expression" dxfId="2799" priority="2653">
      <formula>DU27=$B$12</formula>
    </cfRule>
    <cfRule type="expression" dxfId="2798" priority="2654">
      <formula>DU27=$B$11</formula>
    </cfRule>
    <cfRule type="expression" dxfId="2797" priority="2655">
      <formula>DU27=$B$10</formula>
    </cfRule>
    <cfRule type="expression" dxfId="2796" priority="2656">
      <formula>DU27=$B$9</formula>
    </cfRule>
    <cfRule type="expression" dxfId="2795" priority="2657">
      <formula>DU27=$B$6</formula>
    </cfRule>
    <cfRule type="expression" dxfId="2794" priority="2658">
      <formula>"TEXT(C$16,""ddd"")='Sat'"</formula>
    </cfRule>
  </conditionalFormatting>
  <conditionalFormatting sqref="DU27:DU28">
    <cfRule type="expression" dxfId="2793" priority="2645">
      <formula>DU27=$B$22</formula>
    </cfRule>
  </conditionalFormatting>
  <conditionalFormatting sqref="DU27:DU28">
    <cfRule type="expression" dxfId="2792" priority="2644">
      <formula>DU27=$B$23</formula>
    </cfRule>
  </conditionalFormatting>
  <conditionalFormatting sqref="DX27">
    <cfRule type="expression" dxfId="2791" priority="2638">
      <formula>DX27=$B$4</formula>
    </cfRule>
    <cfRule type="expression" dxfId="2790" priority="2639">
      <formula>DX27=$B$8</formula>
    </cfRule>
    <cfRule type="expression" dxfId="2789" priority="2640">
      <formula>DX27=$B$24</formula>
    </cfRule>
    <cfRule type="expression" dxfId="2788" priority="2641">
      <formula>DX27=$B$18</formula>
    </cfRule>
    <cfRule type="expression" dxfId="2787" priority="2642">
      <formula>DX27=$B$3</formula>
    </cfRule>
  </conditionalFormatting>
  <conditionalFormatting sqref="DX27">
    <cfRule type="expression" dxfId="2786" priority="2625">
      <formula>DX27=$B$20</formula>
    </cfRule>
    <cfRule type="expression" dxfId="2785" priority="2626">
      <formula>DX27=$B$21</formula>
    </cfRule>
    <cfRule type="expression" dxfId="2784" priority="2627">
      <formula>DX27=$B$19</formula>
    </cfRule>
    <cfRule type="expression" dxfId="2783" priority="2628">
      <formula>DX27=$B$17</formula>
    </cfRule>
    <cfRule type="expression" dxfId="2782" priority="2629">
      <formula>DX27=$B$16</formula>
    </cfRule>
    <cfRule type="expression" dxfId="2781" priority="2630">
      <formula>DX27=$B$14</formula>
    </cfRule>
    <cfRule type="expression" dxfId="2780" priority="2631">
      <formula>DX27=$B$13</formula>
    </cfRule>
    <cfRule type="expression" dxfId="2779" priority="2632">
      <formula>DX27=$B$12</formula>
    </cfRule>
    <cfRule type="expression" dxfId="2778" priority="2633">
      <formula>DX27=$B$11</formula>
    </cfRule>
    <cfRule type="expression" dxfId="2777" priority="2634">
      <formula>DX27=$B$10</formula>
    </cfRule>
    <cfRule type="expression" dxfId="2776" priority="2635">
      <formula>DX27=$B$9</formula>
    </cfRule>
    <cfRule type="expression" dxfId="2775" priority="2636">
      <formula>DX27=$B$6</formula>
    </cfRule>
    <cfRule type="expression" dxfId="2774" priority="2637">
      <formula>"TEXT(C$16,""ddd"")='Sat'"</formula>
    </cfRule>
  </conditionalFormatting>
  <conditionalFormatting sqref="DX27">
    <cfRule type="expression" dxfId="2773" priority="2624">
      <formula>DX27=$B$22</formula>
    </cfRule>
  </conditionalFormatting>
  <conditionalFormatting sqref="DX27">
    <cfRule type="expression" dxfId="2772" priority="2623">
      <formula>DX27=$B$23</formula>
    </cfRule>
  </conditionalFormatting>
  <conditionalFormatting sqref="EC27:ED27 EB28:EC28">
    <cfRule type="expression" dxfId="2771" priority="2617">
      <formula>EB27=$B$4</formula>
    </cfRule>
    <cfRule type="expression" dxfId="2770" priority="2618">
      <formula>EB27=$B$8</formula>
    </cfRule>
    <cfRule type="expression" dxfId="2769" priority="2619">
      <formula>EB27=$B$24</formula>
    </cfRule>
    <cfRule type="expression" dxfId="2768" priority="2620">
      <formula>EB27=$B$18</formula>
    </cfRule>
    <cfRule type="expression" dxfId="2767" priority="2621">
      <formula>EB27=$B$3</formula>
    </cfRule>
  </conditionalFormatting>
  <conditionalFormatting sqref="EC27:ED27 EB28:EC28">
    <cfRule type="expression" dxfId="2766" priority="2602">
      <formula>EB27=$B$15</formula>
    </cfRule>
    <cfRule type="expression" dxfId="2765" priority="2603">
      <formula>EB27=$B$7</formula>
    </cfRule>
    <cfRule type="expression" dxfId="2764" priority="2604">
      <formula>EB27=$B$20</formula>
    </cfRule>
    <cfRule type="expression" dxfId="2763" priority="2605">
      <formula>EB27=$B$21</formula>
    </cfRule>
    <cfRule type="expression" dxfId="2762" priority="2606">
      <formula>EB27=$B$19</formula>
    </cfRule>
    <cfRule type="expression" dxfId="2761" priority="2607">
      <formula>EB27=$B$17</formula>
    </cfRule>
    <cfRule type="expression" dxfId="2760" priority="2608">
      <formula>EB27=$B$16</formula>
    </cfRule>
    <cfRule type="expression" dxfId="2759" priority="2609">
      <formula>EB27=$B$14</formula>
    </cfRule>
    <cfRule type="expression" dxfId="2758" priority="2610">
      <formula>EB27=$B$13</formula>
    </cfRule>
    <cfRule type="expression" dxfId="2757" priority="2611">
      <formula>EB27=$B$12</formula>
    </cfRule>
    <cfRule type="expression" dxfId="2756" priority="2612">
      <formula>EB27=$B$11</formula>
    </cfRule>
    <cfRule type="expression" dxfId="2755" priority="2613">
      <formula>EB27=$B$10</formula>
    </cfRule>
    <cfRule type="expression" dxfId="2754" priority="2614">
      <formula>EB27=$B$9</formula>
    </cfRule>
    <cfRule type="expression" dxfId="2753" priority="2615">
      <formula>EB27=$B$6</formula>
    </cfRule>
    <cfRule type="expression" dxfId="2752" priority="2616">
      <formula>"TEXT(C$16,""ddd"")='Sat'"</formula>
    </cfRule>
  </conditionalFormatting>
  <conditionalFormatting sqref="EC27:ED27 EB28:EC28">
    <cfRule type="expression" dxfId="2751" priority="2601">
      <formula>EB27=$B$22</formula>
    </cfRule>
  </conditionalFormatting>
  <conditionalFormatting sqref="EC27:ED27 EB28:EC28">
    <cfRule type="expression" dxfId="2750" priority="2600">
      <formula>EB27=$B$23</formula>
    </cfRule>
  </conditionalFormatting>
  <conditionalFormatting sqref="EA27:EA28">
    <cfRule type="expression" dxfId="2749" priority="2595">
      <formula>EA27=$B$4</formula>
    </cfRule>
    <cfRule type="expression" dxfId="2748" priority="2596">
      <formula>EA27=$B$8</formula>
    </cfRule>
    <cfRule type="expression" dxfId="2747" priority="2597">
      <formula>EA27=$B$24</formula>
    </cfRule>
    <cfRule type="expression" dxfId="2746" priority="2598">
      <formula>EA27=$B$18</formula>
    </cfRule>
    <cfRule type="expression" dxfId="2745" priority="2599">
      <formula>EA27=$B$3</formula>
    </cfRule>
  </conditionalFormatting>
  <conditionalFormatting sqref="EA27:EA28">
    <cfRule type="expression" dxfId="2744" priority="2582">
      <formula>EA27=$B$20</formula>
    </cfRule>
    <cfRule type="expression" dxfId="2743" priority="2583">
      <formula>EA27=$B$21</formula>
    </cfRule>
    <cfRule type="expression" dxfId="2742" priority="2584">
      <formula>EA27=$B$19</formula>
    </cfRule>
    <cfRule type="expression" dxfId="2741" priority="2585">
      <formula>EA27=$B$17</formula>
    </cfRule>
    <cfRule type="expression" dxfId="2740" priority="2586">
      <formula>EA27=$B$16</formula>
    </cfRule>
    <cfRule type="expression" dxfId="2739" priority="2587">
      <formula>EA27=$B$14</formula>
    </cfRule>
    <cfRule type="expression" dxfId="2738" priority="2588">
      <formula>EA27=$B$13</formula>
    </cfRule>
    <cfRule type="expression" dxfId="2737" priority="2589">
      <formula>EA27=$B$12</formula>
    </cfRule>
    <cfRule type="expression" dxfId="2736" priority="2590">
      <formula>EA27=$B$11</formula>
    </cfRule>
    <cfRule type="expression" dxfId="2735" priority="2591">
      <formula>EA27=$B$10</formula>
    </cfRule>
    <cfRule type="expression" dxfId="2734" priority="2592">
      <formula>EA27=$B$9</formula>
    </cfRule>
    <cfRule type="expression" dxfId="2733" priority="2593">
      <formula>EA27=$B$6</formula>
    </cfRule>
    <cfRule type="expression" dxfId="2732" priority="2594">
      <formula>"TEXT(C$16,""ddd"")='Sat'"</formula>
    </cfRule>
  </conditionalFormatting>
  <conditionalFormatting sqref="EA27:EA28">
    <cfRule type="expression" dxfId="2731" priority="2581">
      <formula>EA27=$B$22</formula>
    </cfRule>
  </conditionalFormatting>
  <conditionalFormatting sqref="EA27:EA28">
    <cfRule type="expression" dxfId="2730" priority="2580">
      <formula>EA27=$B$23</formula>
    </cfRule>
  </conditionalFormatting>
  <conditionalFormatting sqref="EB27">
    <cfRule type="expression" dxfId="2729" priority="2574">
      <formula>EB27=$B$4</formula>
    </cfRule>
    <cfRule type="expression" dxfId="2728" priority="2575">
      <formula>EB27=$B$8</formula>
    </cfRule>
    <cfRule type="expression" dxfId="2727" priority="2576">
      <formula>EB27=$B$24</formula>
    </cfRule>
    <cfRule type="expression" dxfId="2726" priority="2577">
      <formula>EB27=$B$18</formula>
    </cfRule>
    <cfRule type="expression" dxfId="2725" priority="2578">
      <formula>EB27=$B$3</formula>
    </cfRule>
  </conditionalFormatting>
  <conditionalFormatting sqref="EB27">
    <cfRule type="expression" dxfId="2724" priority="2561">
      <formula>EB27=$B$20</formula>
    </cfRule>
    <cfRule type="expression" dxfId="2723" priority="2562">
      <formula>EB27=$B$21</formula>
    </cfRule>
    <cfRule type="expression" dxfId="2722" priority="2563">
      <formula>EB27=$B$19</formula>
    </cfRule>
    <cfRule type="expression" dxfId="2721" priority="2564">
      <formula>EB27=$B$17</formula>
    </cfRule>
    <cfRule type="expression" dxfId="2720" priority="2565">
      <formula>EB27=$B$16</formula>
    </cfRule>
    <cfRule type="expression" dxfId="2719" priority="2566">
      <formula>EB27=$B$14</formula>
    </cfRule>
    <cfRule type="expression" dxfId="2718" priority="2567">
      <formula>EB27=$B$13</formula>
    </cfRule>
    <cfRule type="expression" dxfId="2717" priority="2568">
      <formula>EB27=$B$12</formula>
    </cfRule>
    <cfRule type="expression" dxfId="2716" priority="2569">
      <formula>EB27=$B$11</formula>
    </cfRule>
    <cfRule type="expression" dxfId="2715" priority="2570">
      <formula>EB27=$B$10</formula>
    </cfRule>
    <cfRule type="expression" dxfId="2714" priority="2571">
      <formula>EB27=$B$9</formula>
    </cfRule>
    <cfRule type="expression" dxfId="2713" priority="2572">
      <formula>EB27=$B$6</formula>
    </cfRule>
    <cfRule type="expression" dxfId="2712" priority="2573">
      <formula>"TEXT(C$16,""ddd"")='Sat'"</formula>
    </cfRule>
  </conditionalFormatting>
  <conditionalFormatting sqref="EB27">
    <cfRule type="expression" dxfId="2711" priority="2560">
      <formula>EB27=$B$22</formula>
    </cfRule>
  </conditionalFormatting>
  <conditionalFormatting sqref="EB27">
    <cfRule type="expression" dxfId="2710" priority="2559">
      <formula>EB27=$B$23</formula>
    </cfRule>
  </conditionalFormatting>
  <conditionalFormatting sqref="EE27">
    <cfRule type="expression" dxfId="2709" priority="2553">
      <formula>EE27=$B$4</formula>
    </cfRule>
    <cfRule type="expression" dxfId="2708" priority="2554">
      <formula>EE27=$B$8</formula>
    </cfRule>
    <cfRule type="expression" dxfId="2707" priority="2555">
      <formula>EE27=$B$24</formula>
    </cfRule>
    <cfRule type="expression" dxfId="2706" priority="2556">
      <formula>EE27=$B$18</formula>
    </cfRule>
    <cfRule type="expression" dxfId="2705" priority="2557">
      <formula>EE27=$B$3</formula>
    </cfRule>
  </conditionalFormatting>
  <conditionalFormatting sqref="EE27">
    <cfRule type="expression" dxfId="2704" priority="2540">
      <formula>EE27=$B$20</formula>
    </cfRule>
    <cfRule type="expression" dxfId="2703" priority="2541">
      <formula>EE27=$B$21</formula>
    </cfRule>
    <cfRule type="expression" dxfId="2702" priority="2542">
      <formula>EE27=$B$19</formula>
    </cfRule>
    <cfRule type="expression" dxfId="2701" priority="2543">
      <formula>EE27=$B$17</formula>
    </cfRule>
    <cfRule type="expression" dxfId="2700" priority="2544">
      <formula>EE27=$B$16</formula>
    </cfRule>
    <cfRule type="expression" dxfId="2699" priority="2545">
      <formula>EE27=$B$14</formula>
    </cfRule>
    <cfRule type="expression" dxfId="2698" priority="2546">
      <formula>EE27=$B$13</formula>
    </cfRule>
    <cfRule type="expression" dxfId="2697" priority="2547">
      <formula>EE27=$B$12</formula>
    </cfRule>
    <cfRule type="expression" dxfId="2696" priority="2548">
      <formula>EE27=$B$11</formula>
    </cfRule>
    <cfRule type="expression" dxfId="2695" priority="2549">
      <formula>EE27=$B$10</formula>
    </cfRule>
    <cfRule type="expression" dxfId="2694" priority="2550">
      <formula>EE27=$B$9</formula>
    </cfRule>
    <cfRule type="expression" dxfId="2693" priority="2551">
      <formula>EE27=$B$6</formula>
    </cfRule>
    <cfRule type="expression" dxfId="2692" priority="2552">
      <formula>"TEXT(C$16,""ddd"")='Sat'"</formula>
    </cfRule>
  </conditionalFormatting>
  <conditionalFormatting sqref="EE27">
    <cfRule type="expression" dxfId="2691" priority="2539">
      <formula>EE27=$B$22</formula>
    </cfRule>
  </conditionalFormatting>
  <conditionalFormatting sqref="EE27">
    <cfRule type="expression" dxfId="2690" priority="2538">
      <formula>EE27=$B$23</formula>
    </cfRule>
  </conditionalFormatting>
  <conditionalFormatting sqref="EJ27:EK28">
    <cfRule type="expression" dxfId="2689" priority="2532">
      <formula>EJ27=$B$4</formula>
    </cfRule>
    <cfRule type="expression" dxfId="2688" priority="2533">
      <formula>EJ27=$B$8</formula>
    </cfRule>
    <cfRule type="expression" dxfId="2687" priority="2534">
      <formula>EJ27=$B$24</formula>
    </cfRule>
    <cfRule type="expression" dxfId="2686" priority="2535">
      <formula>EJ27=$B$18</formula>
    </cfRule>
    <cfRule type="expression" dxfId="2685" priority="2536">
      <formula>EJ27=$B$3</formula>
    </cfRule>
  </conditionalFormatting>
  <conditionalFormatting sqref="EJ27:EK28">
    <cfRule type="expression" dxfId="2684" priority="2517">
      <formula>EJ27=$B$15</formula>
    </cfRule>
    <cfRule type="expression" dxfId="2683" priority="2518">
      <formula>EJ27=$B$7</formula>
    </cfRule>
    <cfRule type="expression" dxfId="2682" priority="2519">
      <formula>EJ27=$B$20</formula>
    </cfRule>
    <cfRule type="expression" dxfId="2681" priority="2520">
      <formula>EJ27=$B$21</formula>
    </cfRule>
    <cfRule type="expression" dxfId="2680" priority="2521">
      <formula>EJ27=$B$19</formula>
    </cfRule>
    <cfRule type="expression" dxfId="2679" priority="2522">
      <formula>EJ27=$B$17</formula>
    </cfRule>
    <cfRule type="expression" dxfId="2678" priority="2523">
      <formula>EJ27=$B$16</formula>
    </cfRule>
    <cfRule type="expression" dxfId="2677" priority="2524">
      <formula>EJ27=$B$14</formula>
    </cfRule>
    <cfRule type="expression" dxfId="2676" priority="2525">
      <formula>EJ27=$B$13</formula>
    </cfRule>
    <cfRule type="expression" dxfId="2675" priority="2526">
      <formula>EJ27=$B$12</formula>
    </cfRule>
    <cfRule type="expression" dxfId="2674" priority="2527">
      <formula>EJ27=$B$11</formula>
    </cfRule>
    <cfRule type="expression" dxfId="2673" priority="2528">
      <formula>EJ27=$B$10</formula>
    </cfRule>
    <cfRule type="expression" dxfId="2672" priority="2529">
      <formula>EJ27=$B$9</formula>
    </cfRule>
    <cfRule type="expression" dxfId="2671" priority="2530">
      <formula>EJ27=$B$6</formula>
    </cfRule>
    <cfRule type="expression" dxfId="2670" priority="2531">
      <formula>"TEXT(C$16,""ddd"")='Sat'"</formula>
    </cfRule>
  </conditionalFormatting>
  <conditionalFormatting sqref="EJ27:EK28">
    <cfRule type="expression" dxfId="2669" priority="2516">
      <formula>EJ27=$B$22</formula>
    </cfRule>
  </conditionalFormatting>
  <conditionalFormatting sqref="EJ27:EK28">
    <cfRule type="expression" dxfId="2668" priority="2515">
      <formula>EJ27=$B$23</formula>
    </cfRule>
  </conditionalFormatting>
  <conditionalFormatting sqref="EH27:EH28">
    <cfRule type="expression" dxfId="2667" priority="2510">
      <formula>EH27=$B$4</formula>
    </cfRule>
    <cfRule type="expression" dxfId="2666" priority="2511">
      <formula>EH27=$B$8</formula>
    </cfRule>
    <cfRule type="expression" dxfId="2665" priority="2512">
      <formula>EH27=$B$24</formula>
    </cfRule>
    <cfRule type="expression" dxfId="2664" priority="2513">
      <formula>EH27=$B$18</formula>
    </cfRule>
    <cfRule type="expression" dxfId="2663" priority="2514">
      <formula>EH27=$B$3</formula>
    </cfRule>
  </conditionalFormatting>
  <conditionalFormatting sqref="EH27:EH28">
    <cfRule type="expression" dxfId="2662" priority="2497">
      <formula>EH27=$B$20</formula>
    </cfRule>
    <cfRule type="expression" dxfId="2661" priority="2498">
      <formula>EH27=$B$21</formula>
    </cfRule>
    <cfRule type="expression" dxfId="2660" priority="2499">
      <formula>EH27=$B$19</formula>
    </cfRule>
    <cfRule type="expression" dxfId="2659" priority="2500">
      <formula>EH27=$B$17</formula>
    </cfRule>
    <cfRule type="expression" dxfId="2658" priority="2501">
      <formula>EH27=$B$16</formula>
    </cfRule>
    <cfRule type="expression" dxfId="2657" priority="2502">
      <formula>EH27=$B$14</formula>
    </cfRule>
    <cfRule type="expression" dxfId="2656" priority="2503">
      <formula>EH27=$B$13</formula>
    </cfRule>
    <cfRule type="expression" dxfId="2655" priority="2504">
      <formula>EH27=$B$12</formula>
    </cfRule>
    <cfRule type="expression" dxfId="2654" priority="2505">
      <formula>EH27=$B$11</formula>
    </cfRule>
    <cfRule type="expression" dxfId="2653" priority="2506">
      <formula>EH27=$B$10</formula>
    </cfRule>
    <cfRule type="expression" dxfId="2652" priority="2507">
      <formula>EH27=$B$9</formula>
    </cfRule>
    <cfRule type="expression" dxfId="2651" priority="2508">
      <formula>EH27=$B$6</formula>
    </cfRule>
    <cfRule type="expression" dxfId="2650" priority="2509">
      <formula>"TEXT(C$16,""ddd"")='Sat'"</formula>
    </cfRule>
  </conditionalFormatting>
  <conditionalFormatting sqref="EH27:EH28">
    <cfRule type="expression" dxfId="2649" priority="2496">
      <formula>EH27=$B$22</formula>
    </cfRule>
  </conditionalFormatting>
  <conditionalFormatting sqref="EH27:EH28">
    <cfRule type="expression" dxfId="2648" priority="2495">
      <formula>EH27=$B$23</formula>
    </cfRule>
  </conditionalFormatting>
  <conditionalFormatting sqref="EI27:EI28">
    <cfRule type="expression" dxfId="2647" priority="2489">
      <formula>EI27=$B$4</formula>
    </cfRule>
    <cfRule type="expression" dxfId="2646" priority="2490">
      <formula>EI27=$B$8</formula>
    </cfRule>
    <cfRule type="expression" dxfId="2645" priority="2491">
      <formula>EI27=$B$24</formula>
    </cfRule>
    <cfRule type="expression" dxfId="2644" priority="2492">
      <formula>EI27=$B$18</formula>
    </cfRule>
    <cfRule type="expression" dxfId="2643" priority="2493">
      <formula>EI27=$B$3</formula>
    </cfRule>
  </conditionalFormatting>
  <conditionalFormatting sqref="EI27:EI28">
    <cfRule type="expression" dxfId="2642" priority="2476">
      <formula>EI27=$B$20</formula>
    </cfRule>
    <cfRule type="expression" dxfId="2641" priority="2477">
      <formula>EI27=$B$21</formula>
    </cfRule>
    <cfRule type="expression" dxfId="2640" priority="2478">
      <formula>EI27=$B$19</formula>
    </cfRule>
    <cfRule type="expression" dxfId="2639" priority="2479">
      <formula>EI27=$B$17</formula>
    </cfRule>
    <cfRule type="expression" dxfId="2638" priority="2480">
      <formula>EI27=$B$16</formula>
    </cfRule>
    <cfRule type="expression" dxfId="2637" priority="2481">
      <formula>EI27=$B$14</formula>
    </cfRule>
    <cfRule type="expression" dxfId="2636" priority="2482">
      <formula>EI27=$B$13</formula>
    </cfRule>
    <cfRule type="expression" dxfId="2635" priority="2483">
      <formula>EI27=$B$12</formula>
    </cfRule>
    <cfRule type="expression" dxfId="2634" priority="2484">
      <formula>EI27=$B$11</formula>
    </cfRule>
    <cfRule type="expression" dxfId="2633" priority="2485">
      <formula>EI27=$B$10</formula>
    </cfRule>
    <cfRule type="expression" dxfId="2632" priority="2486">
      <formula>EI27=$B$9</formula>
    </cfRule>
    <cfRule type="expression" dxfId="2631" priority="2487">
      <formula>EI27=$B$6</formula>
    </cfRule>
    <cfRule type="expression" dxfId="2630" priority="2488">
      <formula>"TEXT(C$16,""ddd"")='Sat'"</formula>
    </cfRule>
  </conditionalFormatting>
  <conditionalFormatting sqref="EI27:EI28">
    <cfRule type="expression" dxfId="2629" priority="2475">
      <formula>EI27=$B$22</formula>
    </cfRule>
  </conditionalFormatting>
  <conditionalFormatting sqref="EI27:EI28">
    <cfRule type="expression" dxfId="2628" priority="2474">
      <formula>EI27=$B$23</formula>
    </cfRule>
  </conditionalFormatting>
  <conditionalFormatting sqref="EL27:EL28">
    <cfRule type="expression" dxfId="2627" priority="2468">
      <formula>EL27=$B$4</formula>
    </cfRule>
    <cfRule type="expression" dxfId="2626" priority="2469">
      <formula>EL27=$B$8</formula>
    </cfRule>
    <cfRule type="expression" dxfId="2625" priority="2470">
      <formula>EL27=$B$24</formula>
    </cfRule>
    <cfRule type="expression" dxfId="2624" priority="2471">
      <formula>EL27=$B$18</formula>
    </cfRule>
    <cfRule type="expression" dxfId="2623" priority="2472">
      <formula>EL27=$B$3</formula>
    </cfRule>
  </conditionalFormatting>
  <conditionalFormatting sqref="EL27:EL28">
    <cfRule type="expression" dxfId="2622" priority="2455">
      <formula>EL27=$B$20</formula>
    </cfRule>
    <cfRule type="expression" dxfId="2621" priority="2456">
      <formula>EL27=$B$21</formula>
    </cfRule>
    <cfRule type="expression" dxfId="2620" priority="2457">
      <formula>EL27=$B$19</formula>
    </cfRule>
    <cfRule type="expression" dxfId="2619" priority="2458">
      <formula>EL27=$B$17</formula>
    </cfRule>
    <cfRule type="expression" dxfId="2618" priority="2459">
      <formula>EL27=$B$16</formula>
    </cfRule>
    <cfRule type="expression" dxfId="2617" priority="2460">
      <formula>EL27=$B$14</formula>
    </cfRule>
    <cfRule type="expression" dxfId="2616" priority="2461">
      <formula>EL27=$B$13</formula>
    </cfRule>
    <cfRule type="expression" dxfId="2615" priority="2462">
      <formula>EL27=$B$12</formula>
    </cfRule>
    <cfRule type="expression" dxfId="2614" priority="2463">
      <formula>EL27=$B$11</formula>
    </cfRule>
    <cfRule type="expression" dxfId="2613" priority="2464">
      <formula>EL27=$B$10</formula>
    </cfRule>
    <cfRule type="expression" dxfId="2612" priority="2465">
      <formula>EL27=$B$9</formula>
    </cfRule>
    <cfRule type="expression" dxfId="2611" priority="2466">
      <formula>EL27=$B$6</formula>
    </cfRule>
    <cfRule type="expression" dxfId="2610" priority="2467">
      <formula>"TEXT(C$16,""ddd"")='Sat'"</formula>
    </cfRule>
  </conditionalFormatting>
  <conditionalFormatting sqref="EL27:EL28">
    <cfRule type="expression" dxfId="2609" priority="2454">
      <formula>EL27=$B$22</formula>
    </cfRule>
  </conditionalFormatting>
  <conditionalFormatting sqref="EL27:EL28">
    <cfRule type="expression" dxfId="2608" priority="2453">
      <formula>EL27=$B$23</formula>
    </cfRule>
  </conditionalFormatting>
  <conditionalFormatting sqref="ED28:EE28">
    <cfRule type="expression" dxfId="2607" priority="2425">
      <formula>ED28=$B$4</formula>
    </cfRule>
    <cfRule type="expression" dxfId="2606" priority="2426">
      <formula>ED28=$B$8</formula>
    </cfRule>
    <cfRule type="expression" dxfId="2605" priority="2427">
      <formula>ED28=$B$24</formula>
    </cfRule>
    <cfRule type="expression" dxfId="2604" priority="2428">
      <formula>ED28=$B$18</formula>
    </cfRule>
    <cfRule type="expression" dxfId="2603" priority="2429">
      <formula>ED28=$B$3</formula>
    </cfRule>
  </conditionalFormatting>
  <conditionalFormatting sqref="ED28:EE28">
    <cfRule type="expression" dxfId="2602" priority="2412">
      <formula>ED28=$B$20</formula>
    </cfRule>
    <cfRule type="expression" dxfId="2601" priority="2413">
      <formula>ED28=$B$21</formula>
    </cfRule>
    <cfRule type="expression" dxfId="2600" priority="2414">
      <formula>ED28=$B$19</formula>
    </cfRule>
    <cfRule type="expression" dxfId="2599" priority="2415">
      <formula>ED28=$B$17</formula>
    </cfRule>
    <cfRule type="expression" dxfId="2598" priority="2416">
      <formula>ED28=$B$16</formula>
    </cfRule>
    <cfRule type="expression" dxfId="2597" priority="2417">
      <formula>ED28=$B$14</formula>
    </cfRule>
    <cfRule type="expression" dxfId="2596" priority="2418">
      <formula>ED28=$B$13</formula>
    </cfRule>
    <cfRule type="expression" dxfId="2595" priority="2419">
      <formula>ED28=$B$12</formula>
    </cfRule>
    <cfRule type="expression" dxfId="2594" priority="2420">
      <formula>ED28=$B$11</formula>
    </cfRule>
    <cfRule type="expression" dxfId="2593" priority="2421">
      <formula>ED28=$B$10</formula>
    </cfRule>
    <cfRule type="expression" dxfId="2592" priority="2422">
      <formula>ED28=$B$9</formula>
    </cfRule>
    <cfRule type="expression" dxfId="2591" priority="2423">
      <formula>ED28=$B$6</formula>
    </cfRule>
    <cfRule type="expression" dxfId="2590" priority="2424">
      <formula>"TEXT(C$16,""ddd"")='Sat'"</formula>
    </cfRule>
  </conditionalFormatting>
  <conditionalFormatting sqref="ED28:EE28">
    <cfRule type="expression" dxfId="2589" priority="2411">
      <formula>ED28=$B$22</formula>
    </cfRule>
  </conditionalFormatting>
  <conditionalFormatting sqref="ED28:EE28">
    <cfRule type="expression" dxfId="2588" priority="2410">
      <formula>ED28=$B$23</formula>
    </cfRule>
  </conditionalFormatting>
  <conditionalFormatting sqref="DX28">
    <cfRule type="expression" dxfId="2587" priority="2404">
      <formula>DX28=$B$4</formula>
    </cfRule>
    <cfRule type="expression" dxfId="2586" priority="2405">
      <formula>DX28=$B$8</formula>
    </cfRule>
    <cfRule type="expression" dxfId="2585" priority="2406">
      <formula>DX28=$B$24</formula>
    </cfRule>
    <cfRule type="expression" dxfId="2584" priority="2407">
      <formula>DX28=$B$18</formula>
    </cfRule>
    <cfRule type="expression" dxfId="2583" priority="2408">
      <formula>DX28=$B$3</formula>
    </cfRule>
  </conditionalFormatting>
  <conditionalFormatting sqref="DX28">
    <cfRule type="expression" dxfId="2582" priority="2389">
      <formula>DX28=$B$15</formula>
    </cfRule>
    <cfRule type="expression" dxfId="2581" priority="2390">
      <formula>DX28=$B$7</formula>
    </cfRule>
    <cfRule type="expression" dxfId="2580" priority="2391">
      <formula>DX28=$B$20</formula>
    </cfRule>
    <cfRule type="expression" dxfId="2579" priority="2392">
      <formula>DX28=$B$21</formula>
    </cfRule>
    <cfRule type="expression" dxfId="2578" priority="2393">
      <formula>DX28=$B$19</formula>
    </cfRule>
    <cfRule type="expression" dxfId="2577" priority="2394">
      <formula>DX28=$B$17</formula>
    </cfRule>
    <cfRule type="expression" dxfId="2576" priority="2395">
      <formula>DX28=$B$16</formula>
    </cfRule>
    <cfRule type="expression" dxfId="2575" priority="2396">
      <formula>DX28=$B$14</formula>
    </cfRule>
    <cfRule type="expression" dxfId="2574" priority="2397">
      <formula>DX28=$B$13</formula>
    </cfRule>
    <cfRule type="expression" dxfId="2573" priority="2398">
      <formula>DX28=$B$12</formula>
    </cfRule>
    <cfRule type="expression" dxfId="2572" priority="2399">
      <formula>DX28=$B$11</formula>
    </cfRule>
    <cfRule type="expression" dxfId="2571" priority="2400">
      <formula>DX28=$B$10</formula>
    </cfRule>
    <cfRule type="expression" dxfId="2570" priority="2401">
      <formula>DX28=$B$9</formula>
    </cfRule>
    <cfRule type="expression" dxfId="2569" priority="2402">
      <formula>DX28=$B$6</formula>
    </cfRule>
    <cfRule type="expression" dxfId="2568" priority="2403">
      <formula>"TEXT(C$16,""ddd"")='Sat'"</formula>
    </cfRule>
  </conditionalFormatting>
  <conditionalFormatting sqref="DX28">
    <cfRule type="expression" dxfId="2567" priority="2388">
      <formula>DX28=$B$22</formula>
    </cfRule>
  </conditionalFormatting>
  <conditionalFormatting sqref="DX28">
    <cfRule type="expression" dxfId="2566" priority="2387">
      <formula>DX28=$B$23</formula>
    </cfRule>
  </conditionalFormatting>
  <conditionalFormatting sqref="EQ27:ER28">
    <cfRule type="expression" dxfId="2565" priority="2382">
      <formula>EQ27=$B$4</formula>
    </cfRule>
    <cfRule type="expression" dxfId="2564" priority="2383">
      <formula>EQ27=$B$8</formula>
    </cfRule>
    <cfRule type="expression" dxfId="2563" priority="2384">
      <formula>EQ27=$B$24</formula>
    </cfRule>
    <cfRule type="expression" dxfId="2562" priority="2385">
      <formula>EQ27=$B$18</formula>
    </cfRule>
    <cfRule type="expression" dxfId="2561" priority="2386">
      <formula>EQ27=$B$3</formula>
    </cfRule>
  </conditionalFormatting>
  <conditionalFormatting sqref="EQ27:ER28">
    <cfRule type="expression" dxfId="2560" priority="2367">
      <formula>EQ27=$B$15</formula>
    </cfRule>
    <cfRule type="expression" dxfId="2559" priority="2368">
      <formula>EQ27=$B$7</formula>
    </cfRule>
    <cfRule type="expression" dxfId="2558" priority="2369">
      <formula>EQ27=$B$20</formula>
    </cfRule>
    <cfRule type="expression" dxfId="2557" priority="2370">
      <formula>EQ27=$B$21</formula>
    </cfRule>
    <cfRule type="expression" dxfId="2556" priority="2371">
      <formula>EQ27=$B$19</formula>
    </cfRule>
    <cfRule type="expression" dxfId="2555" priority="2372">
      <formula>EQ27=$B$17</formula>
    </cfRule>
    <cfRule type="expression" dxfId="2554" priority="2373">
      <formula>EQ27=$B$16</formula>
    </cfRule>
    <cfRule type="expression" dxfId="2553" priority="2374">
      <formula>EQ27=$B$14</formula>
    </cfRule>
    <cfRule type="expression" dxfId="2552" priority="2375">
      <formula>EQ27=$B$13</formula>
    </cfRule>
    <cfRule type="expression" dxfId="2551" priority="2376">
      <formula>EQ27=$B$12</formula>
    </cfRule>
    <cfRule type="expression" dxfId="2550" priority="2377">
      <formula>EQ27=$B$11</formula>
    </cfRule>
    <cfRule type="expression" dxfId="2549" priority="2378">
      <formula>EQ27=$B$10</formula>
    </cfRule>
    <cfRule type="expression" dxfId="2548" priority="2379">
      <formula>EQ27=$B$9</formula>
    </cfRule>
    <cfRule type="expression" dxfId="2547" priority="2380">
      <formula>EQ27=$B$6</formula>
    </cfRule>
    <cfRule type="expression" dxfId="2546" priority="2381">
      <formula>"TEXT(C$16,""ddd"")='Sat'"</formula>
    </cfRule>
  </conditionalFormatting>
  <conditionalFormatting sqref="EQ27:ER28">
    <cfRule type="expression" dxfId="2545" priority="2366">
      <formula>EQ27=$B$22</formula>
    </cfRule>
  </conditionalFormatting>
  <conditionalFormatting sqref="EQ27:ER28">
    <cfRule type="expression" dxfId="2544" priority="2365">
      <formula>EQ27=$B$23</formula>
    </cfRule>
  </conditionalFormatting>
  <conditionalFormatting sqref="EO27:EO28">
    <cfRule type="expression" dxfId="2543" priority="2360">
      <formula>EO27=$B$4</formula>
    </cfRule>
    <cfRule type="expression" dxfId="2542" priority="2361">
      <formula>EO27=$B$8</formula>
    </cfRule>
    <cfRule type="expression" dxfId="2541" priority="2362">
      <formula>EO27=$B$24</formula>
    </cfRule>
    <cfRule type="expression" dxfId="2540" priority="2363">
      <formula>EO27=$B$18</formula>
    </cfRule>
    <cfRule type="expression" dxfId="2539" priority="2364">
      <formula>EO27=$B$3</formula>
    </cfRule>
  </conditionalFormatting>
  <conditionalFormatting sqref="EO27:EO28">
    <cfRule type="expression" dxfId="2538" priority="2347">
      <formula>EO27=$B$20</formula>
    </cfRule>
    <cfRule type="expression" dxfId="2537" priority="2348">
      <formula>EO27=$B$21</formula>
    </cfRule>
    <cfRule type="expression" dxfId="2536" priority="2349">
      <formula>EO27=$B$19</formula>
    </cfRule>
    <cfRule type="expression" dxfId="2535" priority="2350">
      <formula>EO27=$B$17</formula>
    </cfRule>
    <cfRule type="expression" dxfId="2534" priority="2351">
      <formula>EO27=$B$16</formula>
    </cfRule>
    <cfRule type="expression" dxfId="2533" priority="2352">
      <formula>EO27=$B$14</formula>
    </cfRule>
    <cfRule type="expression" dxfId="2532" priority="2353">
      <formula>EO27=$B$13</formula>
    </cfRule>
    <cfRule type="expression" dxfId="2531" priority="2354">
      <formula>EO27=$B$12</formula>
    </cfRule>
    <cfRule type="expression" dxfId="2530" priority="2355">
      <formula>EO27=$B$11</formula>
    </cfRule>
    <cfRule type="expression" dxfId="2529" priority="2356">
      <formula>EO27=$B$10</formula>
    </cfRule>
    <cfRule type="expression" dxfId="2528" priority="2357">
      <formula>EO27=$B$9</formula>
    </cfRule>
    <cfRule type="expression" dxfId="2527" priority="2358">
      <formula>EO27=$B$6</formula>
    </cfRule>
    <cfRule type="expression" dxfId="2526" priority="2359">
      <formula>"TEXT(C$16,""ddd"")='Sat'"</formula>
    </cfRule>
  </conditionalFormatting>
  <conditionalFormatting sqref="EO27:EO28">
    <cfRule type="expression" dxfId="2525" priority="2346">
      <formula>EO27=$B$22</formula>
    </cfRule>
  </conditionalFormatting>
  <conditionalFormatting sqref="EO27:EO28">
    <cfRule type="expression" dxfId="2524" priority="2345">
      <formula>EO27=$B$23</formula>
    </cfRule>
  </conditionalFormatting>
  <conditionalFormatting sqref="EP27:EP28">
    <cfRule type="expression" dxfId="2523" priority="2339">
      <formula>EP27=$B$4</formula>
    </cfRule>
    <cfRule type="expression" dxfId="2522" priority="2340">
      <formula>EP27=$B$8</formula>
    </cfRule>
    <cfRule type="expression" dxfId="2521" priority="2341">
      <formula>EP27=$B$24</formula>
    </cfRule>
    <cfRule type="expression" dxfId="2520" priority="2342">
      <formula>EP27=$B$18</formula>
    </cfRule>
    <cfRule type="expression" dxfId="2519" priority="2343">
      <formula>EP27=$B$3</formula>
    </cfRule>
  </conditionalFormatting>
  <conditionalFormatting sqref="EP27:EP28">
    <cfRule type="expression" dxfId="2518" priority="2326">
      <formula>EP27=$B$20</formula>
    </cfRule>
    <cfRule type="expression" dxfId="2517" priority="2327">
      <formula>EP27=$B$21</formula>
    </cfRule>
    <cfRule type="expression" dxfId="2516" priority="2328">
      <formula>EP27=$B$19</formula>
    </cfRule>
    <cfRule type="expression" dxfId="2515" priority="2329">
      <formula>EP27=$B$17</formula>
    </cfRule>
    <cfRule type="expression" dxfId="2514" priority="2330">
      <formula>EP27=$B$16</formula>
    </cfRule>
    <cfRule type="expression" dxfId="2513" priority="2331">
      <formula>EP27=$B$14</formula>
    </cfRule>
    <cfRule type="expression" dxfId="2512" priority="2332">
      <formula>EP27=$B$13</formula>
    </cfRule>
    <cfRule type="expression" dxfId="2511" priority="2333">
      <formula>EP27=$B$12</formula>
    </cfRule>
    <cfRule type="expression" dxfId="2510" priority="2334">
      <formula>EP27=$B$11</formula>
    </cfRule>
    <cfRule type="expression" dxfId="2509" priority="2335">
      <formula>EP27=$B$10</formula>
    </cfRule>
    <cfRule type="expression" dxfId="2508" priority="2336">
      <formula>EP27=$B$9</formula>
    </cfRule>
    <cfRule type="expression" dxfId="2507" priority="2337">
      <formula>EP27=$B$6</formula>
    </cfRule>
    <cfRule type="expression" dxfId="2506" priority="2338">
      <formula>"TEXT(C$16,""ddd"")='Sat'"</formula>
    </cfRule>
  </conditionalFormatting>
  <conditionalFormatting sqref="EP27:EP28">
    <cfRule type="expression" dxfId="2505" priority="2325">
      <formula>EP27=$B$22</formula>
    </cfRule>
  </conditionalFormatting>
  <conditionalFormatting sqref="EP27:EP28">
    <cfRule type="expression" dxfId="2504" priority="2324">
      <formula>EP27=$B$23</formula>
    </cfRule>
  </conditionalFormatting>
  <conditionalFormatting sqref="ES27:ES28">
    <cfRule type="expression" dxfId="2503" priority="2318">
      <formula>ES27=$B$4</formula>
    </cfRule>
    <cfRule type="expression" dxfId="2502" priority="2319">
      <formula>ES27=$B$8</formula>
    </cfRule>
    <cfRule type="expression" dxfId="2501" priority="2320">
      <formula>ES27=$B$24</formula>
    </cfRule>
    <cfRule type="expression" dxfId="2500" priority="2321">
      <formula>ES27=$B$18</formula>
    </cfRule>
    <cfRule type="expression" dxfId="2499" priority="2322">
      <formula>ES27=$B$3</formula>
    </cfRule>
  </conditionalFormatting>
  <conditionalFormatting sqref="ES27:ES28">
    <cfRule type="expression" dxfId="2498" priority="2305">
      <formula>ES27=$B$20</formula>
    </cfRule>
    <cfRule type="expression" dxfId="2497" priority="2306">
      <formula>ES27=$B$21</formula>
    </cfRule>
    <cfRule type="expression" dxfId="2496" priority="2307">
      <formula>ES27=$B$19</formula>
    </cfRule>
    <cfRule type="expression" dxfId="2495" priority="2308">
      <formula>ES27=$B$17</formula>
    </cfRule>
    <cfRule type="expression" dxfId="2494" priority="2309">
      <formula>ES27=$B$16</formula>
    </cfRule>
    <cfRule type="expression" dxfId="2493" priority="2310">
      <formula>ES27=$B$14</formula>
    </cfRule>
    <cfRule type="expression" dxfId="2492" priority="2311">
      <formula>ES27=$B$13</formula>
    </cfRule>
    <cfRule type="expression" dxfId="2491" priority="2312">
      <formula>ES27=$B$12</formula>
    </cfRule>
    <cfRule type="expression" dxfId="2490" priority="2313">
      <formula>ES27=$B$11</formula>
    </cfRule>
    <cfRule type="expression" dxfId="2489" priority="2314">
      <formula>ES27=$B$10</formula>
    </cfRule>
    <cfRule type="expression" dxfId="2488" priority="2315">
      <formula>ES27=$B$9</formula>
    </cfRule>
    <cfRule type="expression" dxfId="2487" priority="2316">
      <formula>ES27=$B$6</formula>
    </cfRule>
    <cfRule type="expression" dxfId="2486" priority="2317">
      <formula>"TEXT(C$16,""ddd"")='Sat'"</formula>
    </cfRule>
  </conditionalFormatting>
  <conditionalFormatting sqref="ES27:ES28">
    <cfRule type="expression" dxfId="2485" priority="2304">
      <formula>ES27=$B$22</formula>
    </cfRule>
  </conditionalFormatting>
  <conditionalFormatting sqref="ES27:ES28">
    <cfRule type="expression" dxfId="2484" priority="2303">
      <formula>ES27=$B$23</formula>
    </cfRule>
  </conditionalFormatting>
  <conditionalFormatting sqref="EU27:EY28">
    <cfRule type="expression" dxfId="2483" priority="2297">
      <formula>EU27=$B$4</formula>
    </cfRule>
    <cfRule type="expression" dxfId="2482" priority="2298">
      <formula>EU27=$B$8</formula>
    </cfRule>
    <cfRule type="expression" dxfId="2481" priority="2299">
      <formula>EU27=$B$24</formula>
    </cfRule>
    <cfRule type="expression" dxfId="2480" priority="2300">
      <formula>EU27=$B$18</formula>
    </cfRule>
    <cfRule type="expression" dxfId="2479" priority="2301">
      <formula>EU27=$B$3</formula>
    </cfRule>
  </conditionalFormatting>
  <conditionalFormatting sqref="EU27:EY28">
    <cfRule type="expression" dxfId="2478" priority="2284">
      <formula>EU27=$B$20</formula>
    </cfRule>
    <cfRule type="expression" dxfId="2477" priority="2285">
      <formula>EU27=$B$21</formula>
    </cfRule>
    <cfRule type="expression" dxfId="2476" priority="2286">
      <formula>EU27=$B$19</formula>
    </cfRule>
    <cfRule type="expression" dxfId="2475" priority="2287">
      <formula>EU27=$B$17</formula>
    </cfRule>
    <cfRule type="expression" dxfId="2474" priority="2288">
      <formula>EU27=$B$16</formula>
    </cfRule>
    <cfRule type="expression" dxfId="2473" priority="2289">
      <formula>EU27=$B$14</formula>
    </cfRule>
    <cfRule type="expression" dxfId="2472" priority="2290">
      <formula>EU27=$B$13</formula>
    </cfRule>
    <cfRule type="expression" dxfId="2471" priority="2291">
      <formula>EU27=$B$12</formula>
    </cfRule>
    <cfRule type="expression" dxfId="2470" priority="2292">
      <formula>EU27=$B$11</formula>
    </cfRule>
    <cfRule type="expression" dxfId="2469" priority="2293">
      <formula>EU27=$B$10</formula>
    </cfRule>
    <cfRule type="expression" dxfId="2468" priority="2294">
      <formula>EU27=$B$9</formula>
    </cfRule>
    <cfRule type="expression" dxfId="2467" priority="2295">
      <formula>EU27=$B$6</formula>
    </cfRule>
    <cfRule type="expression" dxfId="2466" priority="2296">
      <formula>"TEXT(C$16,""ddd"")='Sat'"</formula>
    </cfRule>
  </conditionalFormatting>
  <conditionalFormatting sqref="EU27:EY28">
    <cfRule type="expression" dxfId="2465" priority="2283">
      <formula>EU27=$B$22</formula>
    </cfRule>
  </conditionalFormatting>
  <conditionalFormatting sqref="EU27:EY28">
    <cfRule type="expression" dxfId="2464" priority="2282">
      <formula>EU27=$B$23</formula>
    </cfRule>
  </conditionalFormatting>
  <conditionalFormatting sqref="EZ27">
    <cfRule type="expression" dxfId="2463" priority="2277">
      <formula>EZ27=$B$8</formula>
    </cfRule>
    <cfRule type="expression" dxfId="2462" priority="2278">
      <formula>EZ27=$B$24</formula>
    </cfRule>
    <cfRule type="expression" dxfId="2461" priority="2279">
      <formula>EZ27=$B$18</formula>
    </cfRule>
    <cfRule type="expression" dxfId="2460" priority="2280">
      <formula>EZ27=$B$3</formula>
    </cfRule>
  </conditionalFormatting>
  <conditionalFormatting sqref="EZ27">
    <cfRule type="expression" dxfId="2459" priority="2264">
      <formula>EZ27=$B$20</formula>
    </cfRule>
    <cfRule type="expression" dxfId="2458" priority="2265">
      <formula>EZ27=$B$21</formula>
    </cfRule>
    <cfRule type="expression" dxfId="2457" priority="2266">
      <formula>EZ27=$B$19</formula>
    </cfRule>
    <cfRule type="expression" dxfId="2456" priority="2267">
      <formula>EZ27=$B$17</formula>
    </cfRule>
    <cfRule type="expression" dxfId="2455" priority="2268">
      <formula>EZ27=$B$16</formula>
    </cfRule>
    <cfRule type="expression" dxfId="2454" priority="2269">
      <formula>EZ27=$B$14</formula>
    </cfRule>
    <cfRule type="expression" dxfId="2453" priority="2270">
      <formula>EZ27=$B$13</formula>
    </cfRule>
    <cfRule type="expression" dxfId="2452" priority="2271">
      <formula>EZ27=$B$12</formula>
    </cfRule>
    <cfRule type="expression" dxfId="2451" priority="2272">
      <formula>EZ27=$B$11</formula>
    </cfRule>
    <cfRule type="expression" dxfId="2450" priority="2273">
      <formula>EZ27=$B$10</formula>
    </cfRule>
    <cfRule type="expression" dxfId="2449" priority="2274">
      <formula>EZ27=$B$9</formula>
    </cfRule>
    <cfRule type="expression" dxfId="2448" priority="2275">
      <formula>EZ27=$B$6</formula>
    </cfRule>
    <cfRule type="expression" dxfId="2447" priority="2276">
      <formula>"TEXT(C$16,""ddd"")='Sat'"</formula>
    </cfRule>
  </conditionalFormatting>
  <conditionalFormatting sqref="EZ27">
    <cfRule type="expression" dxfId="2446" priority="2263">
      <formula>EZ27=$B$22</formula>
    </cfRule>
  </conditionalFormatting>
  <conditionalFormatting sqref="EZ27">
    <cfRule type="expression" dxfId="2445" priority="2262">
      <formula>EZ27=$B$23</formula>
    </cfRule>
  </conditionalFormatting>
  <conditionalFormatting sqref="EZ28">
    <cfRule type="expression" dxfId="2444" priority="2257">
      <formula>EZ28=$B$8</formula>
    </cfRule>
    <cfRule type="expression" dxfId="2443" priority="2258">
      <formula>EZ28=$B$24</formula>
    </cfRule>
    <cfRule type="expression" dxfId="2442" priority="2259">
      <formula>EZ28=$B$18</formula>
    </cfRule>
    <cfRule type="expression" dxfId="2441" priority="2260">
      <formula>EZ28=$B$3</formula>
    </cfRule>
  </conditionalFormatting>
  <conditionalFormatting sqref="EZ28">
    <cfRule type="expression" dxfId="2440" priority="2244">
      <formula>EZ28=$B$20</formula>
    </cfRule>
    <cfRule type="expression" dxfId="2439" priority="2245">
      <formula>EZ28=$B$21</formula>
    </cfRule>
    <cfRule type="expression" dxfId="2438" priority="2246">
      <formula>EZ28=$B$19</formula>
    </cfRule>
    <cfRule type="expression" dxfId="2437" priority="2247">
      <formula>EZ28=$B$17</formula>
    </cfRule>
    <cfRule type="expression" dxfId="2436" priority="2248">
      <formula>EZ28=$B$16</formula>
    </cfRule>
    <cfRule type="expression" dxfId="2435" priority="2249">
      <formula>EZ28=$B$14</formula>
    </cfRule>
    <cfRule type="expression" dxfId="2434" priority="2250">
      <formula>EZ28=$B$13</formula>
    </cfRule>
    <cfRule type="expression" dxfId="2433" priority="2251">
      <formula>EZ28=$B$12</formula>
    </cfRule>
    <cfRule type="expression" dxfId="2432" priority="2252">
      <formula>EZ28=$B$11</formula>
    </cfRule>
    <cfRule type="expression" dxfId="2431" priority="2253">
      <formula>EZ28=$B$10</formula>
    </cfRule>
    <cfRule type="expression" dxfId="2430" priority="2254">
      <formula>EZ28=$B$9</formula>
    </cfRule>
    <cfRule type="expression" dxfId="2429" priority="2255">
      <formula>EZ28=$B$6</formula>
    </cfRule>
    <cfRule type="expression" dxfId="2428" priority="2256">
      <formula>"TEXT(C$16,""ddd"")='Sat'"</formula>
    </cfRule>
  </conditionalFormatting>
  <conditionalFormatting sqref="EZ28">
    <cfRule type="expression" dxfId="2427" priority="2243">
      <formula>EZ28=$B$22</formula>
    </cfRule>
  </conditionalFormatting>
  <conditionalFormatting sqref="EZ28">
    <cfRule type="expression" dxfId="2426" priority="2242">
      <formula>EZ28=$B$23</formula>
    </cfRule>
  </conditionalFormatting>
  <conditionalFormatting sqref="FE27:FF28">
    <cfRule type="expression" dxfId="2425" priority="2236">
      <formula>FE27=$B$4</formula>
    </cfRule>
    <cfRule type="expression" dxfId="2424" priority="2237">
      <formula>FE27=$B$8</formula>
    </cfRule>
    <cfRule type="expression" dxfId="2423" priority="2238">
      <formula>FE27=$B$24</formula>
    </cfRule>
    <cfRule type="expression" dxfId="2422" priority="2239">
      <formula>FE27=$B$18</formula>
    </cfRule>
    <cfRule type="expression" dxfId="2421" priority="2240">
      <formula>FE27=$B$3</formula>
    </cfRule>
  </conditionalFormatting>
  <conditionalFormatting sqref="FE27:FF28">
    <cfRule type="expression" dxfId="2420" priority="2221">
      <formula>FE27=$B$15</formula>
    </cfRule>
    <cfRule type="expression" dxfId="2419" priority="2222">
      <formula>FE27=$B$7</formula>
    </cfRule>
    <cfRule type="expression" dxfId="2418" priority="2223">
      <formula>FE27=$B$20</formula>
    </cfRule>
    <cfRule type="expression" dxfId="2417" priority="2224">
      <formula>FE27=$B$21</formula>
    </cfRule>
    <cfRule type="expression" dxfId="2416" priority="2225">
      <formula>FE27=$B$19</formula>
    </cfRule>
    <cfRule type="expression" dxfId="2415" priority="2226">
      <formula>FE27=$B$17</formula>
    </cfRule>
    <cfRule type="expression" dxfId="2414" priority="2227">
      <formula>FE27=$B$16</formula>
    </cfRule>
    <cfRule type="expression" dxfId="2413" priority="2228">
      <formula>FE27=$B$14</formula>
    </cfRule>
    <cfRule type="expression" dxfId="2412" priority="2229">
      <formula>FE27=$B$13</formula>
    </cfRule>
    <cfRule type="expression" dxfId="2411" priority="2230">
      <formula>FE27=$B$12</formula>
    </cfRule>
    <cfRule type="expression" dxfId="2410" priority="2231">
      <formula>FE27=$B$11</formula>
    </cfRule>
    <cfRule type="expression" dxfId="2409" priority="2232">
      <formula>FE27=$B$10</formula>
    </cfRule>
    <cfRule type="expression" dxfId="2408" priority="2233">
      <formula>FE27=$B$9</formula>
    </cfRule>
    <cfRule type="expression" dxfId="2407" priority="2234">
      <formula>FE27=$B$6</formula>
    </cfRule>
    <cfRule type="expression" dxfId="2406" priority="2235">
      <formula>"TEXT(C$16,""ddd"")='Sat'"</formula>
    </cfRule>
  </conditionalFormatting>
  <conditionalFormatting sqref="FE27:FF28">
    <cfRule type="expression" dxfId="2405" priority="2220">
      <formula>FE27=$B$22</formula>
    </cfRule>
  </conditionalFormatting>
  <conditionalFormatting sqref="FE27:FF28">
    <cfRule type="expression" dxfId="2404" priority="2219">
      <formula>FE27=$B$23</formula>
    </cfRule>
  </conditionalFormatting>
  <conditionalFormatting sqref="FC27:FC28">
    <cfRule type="expression" dxfId="2403" priority="2214">
      <formula>FC27=$B$4</formula>
    </cfRule>
    <cfRule type="expression" dxfId="2402" priority="2215">
      <formula>FC27=$B$8</formula>
    </cfRule>
    <cfRule type="expression" dxfId="2401" priority="2216">
      <formula>FC27=$B$24</formula>
    </cfRule>
    <cfRule type="expression" dxfId="2400" priority="2217">
      <formula>FC27=$B$18</formula>
    </cfRule>
    <cfRule type="expression" dxfId="2399" priority="2218">
      <formula>FC27=$B$3</formula>
    </cfRule>
  </conditionalFormatting>
  <conditionalFormatting sqref="FC27:FC28">
    <cfRule type="expression" dxfId="2398" priority="2201">
      <formula>FC27=$B$20</formula>
    </cfRule>
    <cfRule type="expression" dxfId="2397" priority="2202">
      <formula>FC27=$B$21</formula>
    </cfRule>
    <cfRule type="expression" dxfId="2396" priority="2203">
      <formula>FC27=$B$19</formula>
    </cfRule>
    <cfRule type="expression" dxfId="2395" priority="2204">
      <formula>FC27=$B$17</formula>
    </cfRule>
    <cfRule type="expression" dxfId="2394" priority="2205">
      <formula>FC27=$B$16</formula>
    </cfRule>
    <cfRule type="expression" dxfId="2393" priority="2206">
      <formula>FC27=$B$14</formula>
    </cfRule>
    <cfRule type="expression" dxfId="2392" priority="2207">
      <formula>FC27=$B$13</formula>
    </cfRule>
    <cfRule type="expression" dxfId="2391" priority="2208">
      <formula>FC27=$B$12</formula>
    </cfRule>
    <cfRule type="expression" dxfId="2390" priority="2209">
      <formula>FC27=$B$11</formula>
    </cfRule>
    <cfRule type="expression" dxfId="2389" priority="2210">
      <formula>FC27=$B$10</formula>
    </cfRule>
    <cfRule type="expression" dxfId="2388" priority="2211">
      <formula>FC27=$B$9</formula>
    </cfRule>
    <cfRule type="expression" dxfId="2387" priority="2212">
      <formula>FC27=$B$6</formula>
    </cfRule>
    <cfRule type="expression" dxfId="2386" priority="2213">
      <formula>"TEXT(C$16,""ddd"")='Sat'"</formula>
    </cfRule>
  </conditionalFormatting>
  <conditionalFormatting sqref="FC27:FC28">
    <cfRule type="expression" dxfId="2385" priority="2200">
      <formula>FC27=$B$22</formula>
    </cfRule>
  </conditionalFormatting>
  <conditionalFormatting sqref="FC27:FC28">
    <cfRule type="expression" dxfId="2384" priority="2199">
      <formula>FC27=$B$23</formula>
    </cfRule>
  </conditionalFormatting>
  <conditionalFormatting sqref="FD27:FD28">
    <cfRule type="expression" dxfId="2383" priority="2193">
      <formula>FD27=$B$4</formula>
    </cfRule>
    <cfRule type="expression" dxfId="2382" priority="2194">
      <formula>FD27=$B$8</formula>
    </cfRule>
    <cfRule type="expression" dxfId="2381" priority="2195">
      <formula>FD27=$B$24</formula>
    </cfRule>
    <cfRule type="expression" dxfId="2380" priority="2196">
      <formula>FD27=$B$18</formula>
    </cfRule>
    <cfRule type="expression" dxfId="2379" priority="2197">
      <formula>FD27=$B$3</formula>
    </cfRule>
  </conditionalFormatting>
  <conditionalFormatting sqref="FD27:FD28">
    <cfRule type="expression" dxfId="2378" priority="2180">
      <formula>FD27=$B$20</formula>
    </cfRule>
    <cfRule type="expression" dxfId="2377" priority="2181">
      <formula>FD27=$B$21</formula>
    </cfRule>
    <cfRule type="expression" dxfId="2376" priority="2182">
      <formula>FD27=$B$19</formula>
    </cfRule>
    <cfRule type="expression" dxfId="2375" priority="2183">
      <formula>FD27=$B$17</formula>
    </cfRule>
    <cfRule type="expression" dxfId="2374" priority="2184">
      <formula>FD27=$B$16</formula>
    </cfRule>
    <cfRule type="expression" dxfId="2373" priority="2185">
      <formula>FD27=$B$14</formula>
    </cfRule>
    <cfRule type="expression" dxfId="2372" priority="2186">
      <formula>FD27=$B$13</formula>
    </cfRule>
    <cfRule type="expression" dxfId="2371" priority="2187">
      <formula>FD27=$B$12</formula>
    </cfRule>
    <cfRule type="expression" dxfId="2370" priority="2188">
      <formula>FD27=$B$11</formula>
    </cfRule>
    <cfRule type="expression" dxfId="2369" priority="2189">
      <formula>FD27=$B$10</formula>
    </cfRule>
    <cfRule type="expression" dxfId="2368" priority="2190">
      <formula>FD27=$B$9</formula>
    </cfRule>
    <cfRule type="expression" dxfId="2367" priority="2191">
      <formula>FD27=$B$6</formula>
    </cfRule>
    <cfRule type="expression" dxfId="2366" priority="2192">
      <formula>"TEXT(C$16,""ddd"")='Sat'"</formula>
    </cfRule>
  </conditionalFormatting>
  <conditionalFormatting sqref="FD27:FD28">
    <cfRule type="expression" dxfId="2365" priority="2179">
      <formula>FD27=$B$22</formula>
    </cfRule>
  </conditionalFormatting>
  <conditionalFormatting sqref="FD27:FD28">
    <cfRule type="expression" dxfId="2364" priority="2178">
      <formula>FD27=$B$23</formula>
    </cfRule>
  </conditionalFormatting>
  <conditionalFormatting sqref="FG27:FG28">
    <cfRule type="expression" dxfId="2363" priority="2172">
      <formula>FG27=$B$4</formula>
    </cfRule>
    <cfRule type="expression" dxfId="2362" priority="2173">
      <formula>FG27=$B$8</formula>
    </cfRule>
    <cfRule type="expression" dxfId="2361" priority="2174">
      <formula>FG27=$B$24</formula>
    </cfRule>
    <cfRule type="expression" dxfId="2360" priority="2175">
      <formula>FG27=$B$18</formula>
    </cfRule>
    <cfRule type="expression" dxfId="2359" priority="2176">
      <formula>FG27=$B$3</formula>
    </cfRule>
  </conditionalFormatting>
  <conditionalFormatting sqref="FG27:FG28">
    <cfRule type="expression" dxfId="2358" priority="2159">
      <formula>FG27=$B$20</formula>
    </cfRule>
    <cfRule type="expression" dxfId="2357" priority="2160">
      <formula>FG27=$B$21</formula>
    </cfRule>
    <cfRule type="expression" dxfId="2356" priority="2161">
      <formula>FG27=$B$19</formula>
    </cfRule>
    <cfRule type="expression" dxfId="2355" priority="2162">
      <formula>FG27=$B$17</formula>
    </cfRule>
    <cfRule type="expression" dxfId="2354" priority="2163">
      <formula>FG27=$B$16</formula>
    </cfRule>
    <cfRule type="expression" dxfId="2353" priority="2164">
      <formula>FG27=$B$14</formula>
    </cfRule>
    <cfRule type="expression" dxfId="2352" priority="2165">
      <formula>FG27=$B$13</formula>
    </cfRule>
    <cfRule type="expression" dxfId="2351" priority="2166">
      <formula>FG27=$B$12</formula>
    </cfRule>
    <cfRule type="expression" dxfId="2350" priority="2167">
      <formula>FG27=$B$11</formula>
    </cfRule>
    <cfRule type="expression" dxfId="2349" priority="2168">
      <formula>FG27=$B$10</formula>
    </cfRule>
    <cfRule type="expression" dxfId="2348" priority="2169">
      <formula>FG27=$B$9</formula>
    </cfRule>
    <cfRule type="expression" dxfId="2347" priority="2170">
      <formula>FG27=$B$6</formula>
    </cfRule>
    <cfRule type="expression" dxfId="2346" priority="2171">
      <formula>"TEXT(C$16,""ddd"")='Sat'"</formula>
    </cfRule>
  </conditionalFormatting>
  <conditionalFormatting sqref="FG27:FG28">
    <cfRule type="expression" dxfId="2345" priority="2158">
      <formula>FG27=$B$22</formula>
    </cfRule>
  </conditionalFormatting>
  <conditionalFormatting sqref="FG27:FG28">
    <cfRule type="expression" dxfId="2344" priority="2157">
      <formula>FG27=$B$23</formula>
    </cfRule>
  </conditionalFormatting>
  <conditionalFormatting sqref="FL27:FM28">
    <cfRule type="expression" dxfId="2343" priority="2151">
      <formula>FL27=$B$4</formula>
    </cfRule>
    <cfRule type="expression" dxfId="2342" priority="2152">
      <formula>FL27=$B$8</formula>
    </cfRule>
    <cfRule type="expression" dxfId="2341" priority="2153">
      <formula>FL27=$B$24</formula>
    </cfRule>
    <cfRule type="expression" dxfId="2340" priority="2154">
      <formula>FL27=$B$18</formula>
    </cfRule>
    <cfRule type="expression" dxfId="2339" priority="2155">
      <formula>FL27=$B$3</formula>
    </cfRule>
  </conditionalFormatting>
  <conditionalFormatting sqref="FL27:FM28">
    <cfRule type="expression" dxfId="2338" priority="2136">
      <formula>FL27=$B$15</formula>
    </cfRule>
    <cfRule type="expression" dxfId="2337" priority="2137">
      <formula>FL27=$B$7</formula>
    </cfRule>
    <cfRule type="expression" dxfId="2336" priority="2138">
      <formula>FL27=$B$20</formula>
    </cfRule>
    <cfRule type="expression" dxfId="2335" priority="2139">
      <formula>FL27=$B$21</formula>
    </cfRule>
    <cfRule type="expression" dxfId="2334" priority="2140">
      <formula>FL27=$B$19</formula>
    </cfRule>
    <cfRule type="expression" dxfId="2333" priority="2141">
      <formula>FL27=$B$17</formula>
    </cfRule>
    <cfRule type="expression" dxfId="2332" priority="2142">
      <formula>FL27=$B$16</formula>
    </cfRule>
    <cfRule type="expression" dxfId="2331" priority="2143">
      <formula>FL27=$B$14</formula>
    </cfRule>
    <cfRule type="expression" dxfId="2330" priority="2144">
      <formula>FL27=$B$13</formula>
    </cfRule>
    <cfRule type="expression" dxfId="2329" priority="2145">
      <formula>FL27=$B$12</formula>
    </cfRule>
    <cfRule type="expression" dxfId="2328" priority="2146">
      <formula>FL27=$B$11</formula>
    </cfRule>
    <cfRule type="expression" dxfId="2327" priority="2147">
      <formula>FL27=$B$10</formula>
    </cfRule>
    <cfRule type="expression" dxfId="2326" priority="2148">
      <formula>FL27=$B$9</formula>
    </cfRule>
    <cfRule type="expression" dxfId="2325" priority="2149">
      <formula>FL27=$B$6</formula>
    </cfRule>
    <cfRule type="expression" dxfId="2324" priority="2150">
      <formula>"TEXT(C$16,""ddd"")='Sat'"</formula>
    </cfRule>
  </conditionalFormatting>
  <conditionalFormatting sqref="FL27:FM28">
    <cfRule type="expression" dxfId="2323" priority="2135">
      <formula>FL27=$B$22</formula>
    </cfRule>
  </conditionalFormatting>
  <conditionalFormatting sqref="FL27:FM28">
    <cfRule type="expression" dxfId="2322" priority="2134">
      <formula>FL27=$B$23</formula>
    </cfRule>
  </conditionalFormatting>
  <conditionalFormatting sqref="FJ27:FJ28">
    <cfRule type="expression" dxfId="2321" priority="2129">
      <formula>FJ27=$B$4</formula>
    </cfRule>
    <cfRule type="expression" dxfId="2320" priority="2130">
      <formula>FJ27=$B$8</formula>
    </cfRule>
    <cfRule type="expression" dxfId="2319" priority="2131">
      <formula>FJ27=$B$24</formula>
    </cfRule>
    <cfRule type="expression" dxfId="2318" priority="2132">
      <formula>FJ27=$B$18</formula>
    </cfRule>
    <cfRule type="expression" dxfId="2317" priority="2133">
      <formula>FJ27=$B$3</formula>
    </cfRule>
  </conditionalFormatting>
  <conditionalFormatting sqref="FJ27:FJ28">
    <cfRule type="expression" dxfId="2316" priority="2116">
      <formula>FJ27=$B$20</formula>
    </cfRule>
    <cfRule type="expression" dxfId="2315" priority="2117">
      <formula>FJ27=$B$21</formula>
    </cfRule>
    <cfRule type="expression" dxfId="2314" priority="2118">
      <formula>FJ27=$B$19</formula>
    </cfRule>
    <cfRule type="expression" dxfId="2313" priority="2119">
      <formula>FJ27=$B$17</formula>
    </cfRule>
    <cfRule type="expression" dxfId="2312" priority="2120">
      <formula>FJ27=$B$16</formula>
    </cfRule>
    <cfRule type="expression" dxfId="2311" priority="2121">
      <formula>FJ27=$B$14</formula>
    </cfRule>
    <cfRule type="expression" dxfId="2310" priority="2122">
      <formula>FJ27=$B$13</formula>
    </cfRule>
    <cfRule type="expression" dxfId="2309" priority="2123">
      <formula>FJ27=$B$12</formula>
    </cfRule>
    <cfRule type="expression" dxfId="2308" priority="2124">
      <formula>FJ27=$B$11</formula>
    </cfRule>
    <cfRule type="expression" dxfId="2307" priority="2125">
      <formula>FJ27=$B$10</formula>
    </cfRule>
    <cfRule type="expression" dxfId="2306" priority="2126">
      <formula>FJ27=$B$9</formula>
    </cfRule>
    <cfRule type="expression" dxfId="2305" priority="2127">
      <formula>FJ27=$B$6</formula>
    </cfRule>
    <cfRule type="expression" dxfId="2304" priority="2128">
      <formula>"TEXT(C$16,""ddd"")='Sat'"</formula>
    </cfRule>
  </conditionalFormatting>
  <conditionalFormatting sqref="FJ27:FJ28">
    <cfRule type="expression" dxfId="2303" priority="2115">
      <formula>FJ27=$B$22</formula>
    </cfRule>
  </conditionalFormatting>
  <conditionalFormatting sqref="FJ27:FJ28">
    <cfRule type="expression" dxfId="2302" priority="2114">
      <formula>FJ27=$B$23</formula>
    </cfRule>
  </conditionalFormatting>
  <conditionalFormatting sqref="FK27:FK28">
    <cfRule type="expression" dxfId="2301" priority="2108">
      <formula>FK27=$B$4</formula>
    </cfRule>
    <cfRule type="expression" dxfId="2300" priority="2109">
      <formula>FK27=$B$8</formula>
    </cfRule>
    <cfRule type="expression" dxfId="2299" priority="2110">
      <formula>FK27=$B$24</formula>
    </cfRule>
    <cfRule type="expression" dxfId="2298" priority="2111">
      <formula>FK27=$B$18</formula>
    </cfRule>
    <cfRule type="expression" dxfId="2297" priority="2112">
      <formula>FK27=$B$3</formula>
    </cfRule>
  </conditionalFormatting>
  <conditionalFormatting sqref="FK27:FK28">
    <cfRule type="expression" dxfId="2296" priority="2095">
      <formula>FK27=$B$20</formula>
    </cfRule>
    <cfRule type="expression" dxfId="2295" priority="2096">
      <formula>FK27=$B$21</formula>
    </cfRule>
    <cfRule type="expression" dxfId="2294" priority="2097">
      <formula>FK27=$B$19</formula>
    </cfRule>
    <cfRule type="expression" dxfId="2293" priority="2098">
      <formula>FK27=$B$17</formula>
    </cfRule>
    <cfRule type="expression" dxfId="2292" priority="2099">
      <formula>FK27=$B$16</formula>
    </cfRule>
    <cfRule type="expression" dxfId="2291" priority="2100">
      <formula>FK27=$B$14</formula>
    </cfRule>
    <cfRule type="expression" dxfId="2290" priority="2101">
      <formula>FK27=$B$13</formula>
    </cfRule>
    <cfRule type="expression" dxfId="2289" priority="2102">
      <formula>FK27=$B$12</formula>
    </cfRule>
    <cfRule type="expression" dxfId="2288" priority="2103">
      <formula>FK27=$B$11</formula>
    </cfRule>
    <cfRule type="expression" dxfId="2287" priority="2104">
      <formula>FK27=$B$10</formula>
    </cfRule>
    <cfRule type="expression" dxfId="2286" priority="2105">
      <formula>FK27=$B$9</formula>
    </cfRule>
    <cfRule type="expression" dxfId="2285" priority="2106">
      <formula>FK27=$B$6</formula>
    </cfRule>
    <cfRule type="expression" dxfId="2284" priority="2107">
      <formula>"TEXT(C$16,""ddd"")='Sat'"</formula>
    </cfRule>
  </conditionalFormatting>
  <conditionalFormatting sqref="FK27:FK28">
    <cfRule type="expression" dxfId="2283" priority="2094">
      <formula>FK27=$B$22</formula>
    </cfRule>
  </conditionalFormatting>
  <conditionalFormatting sqref="FK27:FK28">
    <cfRule type="expression" dxfId="2282" priority="2093">
      <formula>FK27=$B$23</formula>
    </cfRule>
  </conditionalFormatting>
  <conditionalFormatting sqref="FN27:FN28">
    <cfRule type="expression" dxfId="2281" priority="2087">
      <formula>FN27=$B$4</formula>
    </cfRule>
    <cfRule type="expression" dxfId="2280" priority="2088">
      <formula>FN27=$B$8</formula>
    </cfRule>
    <cfRule type="expression" dxfId="2279" priority="2089">
      <formula>FN27=$B$24</formula>
    </cfRule>
    <cfRule type="expression" dxfId="2278" priority="2090">
      <formula>FN27=$B$18</formula>
    </cfRule>
    <cfRule type="expression" dxfId="2277" priority="2091">
      <formula>FN27=$B$3</formula>
    </cfRule>
  </conditionalFormatting>
  <conditionalFormatting sqref="FN27:FN28">
    <cfRule type="expression" dxfId="2276" priority="2074">
      <formula>FN27=$B$20</formula>
    </cfRule>
    <cfRule type="expression" dxfId="2275" priority="2075">
      <formula>FN27=$B$21</formula>
    </cfRule>
    <cfRule type="expression" dxfId="2274" priority="2076">
      <formula>FN27=$B$19</formula>
    </cfRule>
    <cfRule type="expression" dxfId="2273" priority="2077">
      <formula>FN27=$B$17</formula>
    </cfRule>
    <cfRule type="expression" dxfId="2272" priority="2078">
      <formula>FN27=$B$16</formula>
    </cfRule>
    <cfRule type="expression" dxfId="2271" priority="2079">
      <formula>FN27=$B$14</formula>
    </cfRule>
    <cfRule type="expression" dxfId="2270" priority="2080">
      <formula>FN27=$B$13</formula>
    </cfRule>
    <cfRule type="expression" dxfId="2269" priority="2081">
      <formula>FN27=$B$12</formula>
    </cfRule>
    <cfRule type="expression" dxfId="2268" priority="2082">
      <formula>FN27=$B$11</formula>
    </cfRule>
    <cfRule type="expression" dxfId="2267" priority="2083">
      <formula>FN27=$B$10</formula>
    </cfRule>
    <cfRule type="expression" dxfId="2266" priority="2084">
      <formula>FN27=$B$9</formula>
    </cfRule>
    <cfRule type="expression" dxfId="2265" priority="2085">
      <formula>FN27=$B$6</formula>
    </cfRule>
    <cfRule type="expression" dxfId="2264" priority="2086">
      <formula>"TEXT(C$16,""ddd"")='Sat'"</formula>
    </cfRule>
  </conditionalFormatting>
  <conditionalFormatting sqref="FN27:FN28">
    <cfRule type="expression" dxfId="2263" priority="2073">
      <formula>FN27=$B$22</formula>
    </cfRule>
  </conditionalFormatting>
  <conditionalFormatting sqref="FN27:FN28">
    <cfRule type="expression" dxfId="2262" priority="2072">
      <formula>FN27=$B$23</formula>
    </cfRule>
  </conditionalFormatting>
  <conditionalFormatting sqref="FS27:FT28">
    <cfRule type="expression" dxfId="2261" priority="2066">
      <formula>FS27=$B$4</formula>
    </cfRule>
    <cfRule type="expression" dxfId="2260" priority="2067">
      <formula>FS27=$B$8</formula>
    </cfRule>
    <cfRule type="expression" dxfId="2259" priority="2068">
      <formula>FS27=$B$24</formula>
    </cfRule>
    <cfRule type="expression" dxfId="2258" priority="2069">
      <formula>FS27=$B$18</formula>
    </cfRule>
    <cfRule type="expression" dxfId="2257" priority="2070">
      <formula>FS27=$B$3</formula>
    </cfRule>
  </conditionalFormatting>
  <conditionalFormatting sqref="FS27:FT28">
    <cfRule type="expression" dxfId="2256" priority="2051">
      <formula>FS27=$B$15</formula>
    </cfRule>
    <cfRule type="expression" dxfId="2255" priority="2052">
      <formula>FS27=$B$7</formula>
    </cfRule>
    <cfRule type="expression" dxfId="2254" priority="2053">
      <formula>FS27=$B$20</formula>
    </cfRule>
    <cfRule type="expression" dxfId="2253" priority="2054">
      <formula>FS27=$B$21</formula>
    </cfRule>
    <cfRule type="expression" dxfId="2252" priority="2055">
      <formula>FS27=$B$19</formula>
    </cfRule>
    <cfRule type="expression" dxfId="2251" priority="2056">
      <formula>FS27=$B$17</formula>
    </cfRule>
    <cfRule type="expression" dxfId="2250" priority="2057">
      <formula>FS27=$B$16</formula>
    </cfRule>
    <cfRule type="expression" dxfId="2249" priority="2058">
      <formula>FS27=$B$14</formula>
    </cfRule>
    <cfRule type="expression" dxfId="2248" priority="2059">
      <formula>FS27=$B$13</formula>
    </cfRule>
    <cfRule type="expression" dxfId="2247" priority="2060">
      <formula>FS27=$B$12</formula>
    </cfRule>
    <cfRule type="expression" dxfId="2246" priority="2061">
      <formula>FS27=$B$11</formula>
    </cfRule>
    <cfRule type="expression" dxfId="2245" priority="2062">
      <formula>FS27=$B$10</formula>
    </cfRule>
    <cfRule type="expression" dxfId="2244" priority="2063">
      <formula>FS27=$B$9</formula>
    </cfRule>
    <cfRule type="expression" dxfId="2243" priority="2064">
      <formula>FS27=$B$6</formula>
    </cfRule>
    <cfRule type="expression" dxfId="2242" priority="2065">
      <formula>"TEXT(C$16,""ddd"")='Sat'"</formula>
    </cfRule>
  </conditionalFormatting>
  <conditionalFormatting sqref="FS27:FT28">
    <cfRule type="expression" dxfId="2241" priority="2050">
      <formula>FS27=$B$22</formula>
    </cfRule>
  </conditionalFormatting>
  <conditionalFormatting sqref="FS27:FT28">
    <cfRule type="expression" dxfId="2240" priority="2049">
      <formula>FS27=$B$23</formula>
    </cfRule>
  </conditionalFormatting>
  <conditionalFormatting sqref="FQ27:FQ28">
    <cfRule type="expression" dxfId="2239" priority="2044">
      <formula>FQ27=$B$4</formula>
    </cfRule>
    <cfRule type="expression" dxfId="2238" priority="2045">
      <formula>FQ27=$B$8</formula>
    </cfRule>
    <cfRule type="expression" dxfId="2237" priority="2046">
      <formula>FQ27=$B$24</formula>
    </cfRule>
    <cfRule type="expression" dxfId="2236" priority="2047">
      <formula>FQ27=$B$18</formula>
    </cfRule>
    <cfRule type="expression" dxfId="2235" priority="2048">
      <formula>FQ27=$B$3</formula>
    </cfRule>
  </conditionalFormatting>
  <conditionalFormatting sqref="FQ27:FQ28">
    <cfRule type="expression" dxfId="2234" priority="2031">
      <formula>FQ27=$B$20</formula>
    </cfRule>
    <cfRule type="expression" dxfId="2233" priority="2032">
      <formula>FQ27=$B$21</formula>
    </cfRule>
    <cfRule type="expression" dxfId="2232" priority="2033">
      <formula>FQ27=$B$19</formula>
    </cfRule>
    <cfRule type="expression" dxfId="2231" priority="2034">
      <formula>FQ27=$B$17</formula>
    </cfRule>
    <cfRule type="expression" dxfId="2230" priority="2035">
      <formula>FQ27=$B$16</formula>
    </cfRule>
    <cfRule type="expression" dxfId="2229" priority="2036">
      <formula>FQ27=$B$14</formula>
    </cfRule>
    <cfRule type="expression" dxfId="2228" priority="2037">
      <formula>FQ27=$B$13</formula>
    </cfRule>
    <cfRule type="expression" dxfId="2227" priority="2038">
      <formula>FQ27=$B$12</formula>
    </cfRule>
    <cfRule type="expression" dxfId="2226" priority="2039">
      <formula>FQ27=$B$11</formula>
    </cfRule>
    <cfRule type="expression" dxfId="2225" priority="2040">
      <formula>FQ27=$B$10</formula>
    </cfRule>
    <cfRule type="expression" dxfId="2224" priority="2041">
      <formula>FQ27=$B$9</formula>
    </cfRule>
    <cfRule type="expression" dxfId="2223" priority="2042">
      <formula>FQ27=$B$6</formula>
    </cfRule>
    <cfRule type="expression" dxfId="2222" priority="2043">
      <formula>"TEXT(C$16,""ddd"")='Sat'"</formula>
    </cfRule>
  </conditionalFormatting>
  <conditionalFormatting sqref="FQ27:FQ28">
    <cfRule type="expression" dxfId="2221" priority="2030">
      <formula>FQ27=$B$22</formula>
    </cfRule>
  </conditionalFormatting>
  <conditionalFormatting sqref="FQ27:FQ28">
    <cfRule type="expression" dxfId="2220" priority="2029">
      <formula>FQ27=$B$23</formula>
    </cfRule>
  </conditionalFormatting>
  <conditionalFormatting sqref="FR27:FR28">
    <cfRule type="expression" dxfId="2219" priority="2023">
      <formula>FR27=$B$4</formula>
    </cfRule>
    <cfRule type="expression" dxfId="2218" priority="2024">
      <formula>FR27=$B$8</formula>
    </cfRule>
    <cfRule type="expression" dxfId="2217" priority="2025">
      <formula>FR27=$B$24</formula>
    </cfRule>
    <cfRule type="expression" dxfId="2216" priority="2026">
      <formula>FR27=$B$18</formula>
    </cfRule>
    <cfRule type="expression" dxfId="2215" priority="2027">
      <formula>FR27=$B$3</formula>
    </cfRule>
  </conditionalFormatting>
  <conditionalFormatting sqref="FR27:FR28">
    <cfRule type="expression" dxfId="2214" priority="2010">
      <formula>FR27=$B$20</formula>
    </cfRule>
    <cfRule type="expression" dxfId="2213" priority="2011">
      <formula>FR27=$B$21</formula>
    </cfRule>
    <cfRule type="expression" dxfId="2212" priority="2012">
      <formula>FR27=$B$19</formula>
    </cfRule>
    <cfRule type="expression" dxfId="2211" priority="2013">
      <formula>FR27=$B$17</formula>
    </cfRule>
    <cfRule type="expression" dxfId="2210" priority="2014">
      <formula>FR27=$B$16</formula>
    </cfRule>
    <cfRule type="expression" dxfId="2209" priority="2015">
      <formula>FR27=$B$14</formula>
    </cfRule>
    <cfRule type="expression" dxfId="2208" priority="2016">
      <formula>FR27=$B$13</formula>
    </cfRule>
    <cfRule type="expression" dxfId="2207" priority="2017">
      <formula>FR27=$B$12</formula>
    </cfRule>
    <cfRule type="expression" dxfId="2206" priority="2018">
      <formula>FR27=$B$11</formula>
    </cfRule>
    <cfRule type="expression" dxfId="2205" priority="2019">
      <formula>FR27=$B$10</formula>
    </cfRule>
    <cfRule type="expression" dxfId="2204" priority="2020">
      <formula>FR27=$B$9</formula>
    </cfRule>
    <cfRule type="expression" dxfId="2203" priority="2021">
      <formula>FR27=$B$6</formula>
    </cfRule>
    <cfRule type="expression" dxfId="2202" priority="2022">
      <formula>"TEXT(C$16,""ddd"")='Sat'"</formula>
    </cfRule>
  </conditionalFormatting>
  <conditionalFormatting sqref="FR27:FR28">
    <cfRule type="expression" dxfId="2201" priority="2009">
      <formula>FR27=$B$22</formula>
    </cfRule>
  </conditionalFormatting>
  <conditionalFormatting sqref="FR27:FR28">
    <cfRule type="expression" dxfId="2200" priority="2008">
      <formula>FR27=$B$23</formula>
    </cfRule>
  </conditionalFormatting>
  <conditionalFormatting sqref="FU27:FU28">
    <cfRule type="expression" dxfId="2199" priority="2002">
      <formula>FU27=$B$4</formula>
    </cfRule>
    <cfRule type="expression" dxfId="2198" priority="2003">
      <formula>FU27=$B$8</formula>
    </cfRule>
    <cfRule type="expression" dxfId="2197" priority="2004">
      <formula>FU27=$B$24</formula>
    </cfRule>
    <cfRule type="expression" dxfId="2196" priority="2005">
      <formula>FU27=$B$18</formula>
    </cfRule>
    <cfRule type="expression" dxfId="2195" priority="2006">
      <formula>FU27=$B$3</formula>
    </cfRule>
  </conditionalFormatting>
  <conditionalFormatting sqref="FU27:FU28">
    <cfRule type="expression" dxfId="2194" priority="1989">
      <formula>FU27=$B$20</formula>
    </cfRule>
    <cfRule type="expression" dxfId="2193" priority="1990">
      <formula>FU27=$B$21</formula>
    </cfRule>
    <cfRule type="expression" dxfId="2192" priority="1991">
      <formula>FU27=$B$19</formula>
    </cfRule>
    <cfRule type="expression" dxfId="2191" priority="1992">
      <formula>FU27=$B$17</formula>
    </cfRule>
    <cfRule type="expression" dxfId="2190" priority="1993">
      <formula>FU27=$B$16</formula>
    </cfRule>
    <cfRule type="expression" dxfId="2189" priority="1994">
      <formula>FU27=$B$14</formula>
    </cfRule>
    <cfRule type="expression" dxfId="2188" priority="1995">
      <formula>FU27=$B$13</formula>
    </cfRule>
    <cfRule type="expression" dxfId="2187" priority="1996">
      <formula>FU27=$B$12</formula>
    </cfRule>
    <cfRule type="expression" dxfId="2186" priority="1997">
      <formula>FU27=$B$11</formula>
    </cfRule>
    <cfRule type="expression" dxfId="2185" priority="1998">
      <formula>FU27=$B$10</formula>
    </cfRule>
    <cfRule type="expression" dxfId="2184" priority="1999">
      <formula>FU27=$B$9</formula>
    </cfRule>
    <cfRule type="expression" dxfId="2183" priority="2000">
      <formula>FU27=$B$6</formula>
    </cfRule>
    <cfRule type="expression" dxfId="2182" priority="2001">
      <formula>"TEXT(C$16,""ddd"")='Sat'"</formula>
    </cfRule>
  </conditionalFormatting>
  <conditionalFormatting sqref="FU27:FU28">
    <cfRule type="expression" dxfId="2181" priority="1988">
      <formula>FU27=$B$22</formula>
    </cfRule>
  </conditionalFormatting>
  <conditionalFormatting sqref="FU27:FU28">
    <cfRule type="expression" dxfId="2180" priority="1987">
      <formula>FU27=$B$23</formula>
    </cfRule>
  </conditionalFormatting>
  <conditionalFormatting sqref="FZ27:GA28">
    <cfRule type="expression" dxfId="2179" priority="1981">
      <formula>FZ27=$B$4</formula>
    </cfRule>
    <cfRule type="expression" dxfId="2178" priority="1982">
      <formula>FZ27=$B$8</formula>
    </cfRule>
    <cfRule type="expression" dxfId="2177" priority="1983">
      <formula>FZ27=$B$24</formula>
    </cfRule>
    <cfRule type="expression" dxfId="2176" priority="1984">
      <formula>FZ27=$B$18</formula>
    </cfRule>
    <cfRule type="expression" dxfId="2175" priority="1985">
      <formula>FZ27=$B$3</formula>
    </cfRule>
  </conditionalFormatting>
  <conditionalFormatting sqref="FZ27:GA28">
    <cfRule type="expression" dxfId="2174" priority="1966">
      <formula>FZ27=$B$15</formula>
    </cfRule>
    <cfRule type="expression" dxfId="2173" priority="1967">
      <formula>FZ27=$B$7</formula>
    </cfRule>
    <cfRule type="expression" dxfId="2172" priority="1968">
      <formula>FZ27=$B$20</formula>
    </cfRule>
    <cfRule type="expression" dxfId="2171" priority="1969">
      <formula>FZ27=$B$21</formula>
    </cfRule>
    <cfRule type="expression" dxfId="2170" priority="1970">
      <formula>FZ27=$B$19</formula>
    </cfRule>
    <cfRule type="expression" dxfId="2169" priority="1971">
      <formula>FZ27=$B$17</formula>
    </cfRule>
    <cfRule type="expression" dxfId="2168" priority="1972">
      <formula>FZ27=$B$16</formula>
    </cfRule>
    <cfRule type="expression" dxfId="2167" priority="1973">
      <formula>FZ27=$B$14</formula>
    </cfRule>
    <cfRule type="expression" dxfId="2166" priority="1974">
      <formula>FZ27=$B$13</formula>
    </cfRule>
    <cfRule type="expression" dxfId="2165" priority="1975">
      <formula>FZ27=$B$12</formula>
    </cfRule>
    <cfRule type="expression" dxfId="2164" priority="1976">
      <formula>FZ27=$B$11</formula>
    </cfRule>
    <cfRule type="expression" dxfId="2163" priority="1977">
      <formula>FZ27=$B$10</formula>
    </cfRule>
    <cfRule type="expression" dxfId="2162" priority="1978">
      <formula>FZ27=$B$9</formula>
    </cfRule>
    <cfRule type="expression" dxfId="2161" priority="1979">
      <formula>FZ27=$B$6</formula>
    </cfRule>
    <cfRule type="expression" dxfId="2160" priority="1980">
      <formula>"TEXT(C$16,""ddd"")='Sat'"</formula>
    </cfRule>
  </conditionalFormatting>
  <conditionalFormatting sqref="FZ27:GA28">
    <cfRule type="expression" dxfId="2159" priority="1965">
      <formula>FZ27=$B$22</formula>
    </cfRule>
  </conditionalFormatting>
  <conditionalFormatting sqref="FZ27:GA28">
    <cfRule type="expression" dxfId="2158" priority="1964">
      <formula>FZ27=$B$23</formula>
    </cfRule>
  </conditionalFormatting>
  <conditionalFormatting sqref="FX27:FX28">
    <cfRule type="expression" dxfId="2157" priority="1959">
      <formula>FX27=$B$4</formula>
    </cfRule>
    <cfRule type="expression" dxfId="2156" priority="1960">
      <formula>FX27=$B$8</formula>
    </cfRule>
    <cfRule type="expression" dxfId="2155" priority="1961">
      <formula>FX27=$B$24</formula>
    </cfRule>
    <cfRule type="expression" dxfId="2154" priority="1962">
      <formula>FX27=$B$18</formula>
    </cfRule>
    <cfRule type="expression" dxfId="2153" priority="1963">
      <formula>FX27=$B$3</formula>
    </cfRule>
  </conditionalFormatting>
  <conditionalFormatting sqref="FX27:FX28">
    <cfRule type="expression" dxfId="2152" priority="1946">
      <formula>FX27=$B$20</formula>
    </cfRule>
    <cfRule type="expression" dxfId="2151" priority="1947">
      <formula>FX27=$B$21</formula>
    </cfRule>
    <cfRule type="expression" dxfId="2150" priority="1948">
      <formula>FX27=$B$19</formula>
    </cfRule>
    <cfRule type="expression" dxfId="2149" priority="1949">
      <formula>FX27=$B$17</formula>
    </cfRule>
    <cfRule type="expression" dxfId="2148" priority="1950">
      <formula>FX27=$B$16</formula>
    </cfRule>
    <cfRule type="expression" dxfId="2147" priority="1951">
      <formula>FX27=$B$14</formula>
    </cfRule>
    <cfRule type="expression" dxfId="2146" priority="1952">
      <formula>FX27=$B$13</formula>
    </cfRule>
    <cfRule type="expression" dxfId="2145" priority="1953">
      <formula>FX27=$B$12</formula>
    </cfRule>
    <cfRule type="expression" dxfId="2144" priority="1954">
      <formula>FX27=$B$11</formula>
    </cfRule>
    <cfRule type="expression" dxfId="2143" priority="1955">
      <formula>FX27=$B$10</formula>
    </cfRule>
    <cfRule type="expression" dxfId="2142" priority="1956">
      <formula>FX27=$B$9</formula>
    </cfRule>
    <cfRule type="expression" dxfId="2141" priority="1957">
      <formula>FX27=$B$6</formula>
    </cfRule>
    <cfRule type="expression" dxfId="2140" priority="1958">
      <formula>"TEXT(C$16,""ddd"")='Sat'"</formula>
    </cfRule>
  </conditionalFormatting>
  <conditionalFormatting sqref="FX27:FX28">
    <cfRule type="expression" dxfId="2139" priority="1945">
      <formula>FX27=$B$22</formula>
    </cfRule>
  </conditionalFormatting>
  <conditionalFormatting sqref="FX27:FX28">
    <cfRule type="expression" dxfId="2138" priority="1944">
      <formula>FX27=$B$23</formula>
    </cfRule>
  </conditionalFormatting>
  <conditionalFormatting sqref="FY27:FY28">
    <cfRule type="expression" dxfId="2137" priority="1938">
      <formula>FY27=$B$4</formula>
    </cfRule>
    <cfRule type="expression" dxfId="2136" priority="1939">
      <formula>FY27=$B$8</formula>
    </cfRule>
    <cfRule type="expression" dxfId="2135" priority="1940">
      <formula>FY27=$B$24</formula>
    </cfRule>
    <cfRule type="expression" dxfId="2134" priority="1941">
      <formula>FY27=$B$18</formula>
    </cfRule>
    <cfRule type="expression" dxfId="2133" priority="1942">
      <formula>FY27=$B$3</formula>
    </cfRule>
  </conditionalFormatting>
  <conditionalFormatting sqref="FY27:FY28">
    <cfRule type="expression" dxfId="2132" priority="1925">
      <formula>FY27=$B$20</formula>
    </cfRule>
    <cfRule type="expression" dxfId="2131" priority="1926">
      <formula>FY27=$B$21</formula>
    </cfRule>
    <cfRule type="expression" dxfId="2130" priority="1927">
      <formula>FY27=$B$19</formula>
    </cfRule>
    <cfRule type="expression" dxfId="2129" priority="1928">
      <formula>FY27=$B$17</formula>
    </cfRule>
    <cfRule type="expression" dxfId="2128" priority="1929">
      <formula>FY27=$B$16</formula>
    </cfRule>
    <cfRule type="expression" dxfId="2127" priority="1930">
      <formula>FY27=$B$14</formula>
    </cfRule>
    <cfRule type="expression" dxfId="2126" priority="1931">
      <formula>FY27=$B$13</formula>
    </cfRule>
    <cfRule type="expression" dxfId="2125" priority="1932">
      <formula>FY27=$B$12</formula>
    </cfRule>
    <cfRule type="expression" dxfId="2124" priority="1933">
      <formula>FY27=$B$11</formula>
    </cfRule>
    <cfRule type="expression" dxfId="2123" priority="1934">
      <formula>FY27=$B$10</formula>
    </cfRule>
    <cfRule type="expression" dxfId="2122" priority="1935">
      <formula>FY27=$B$9</formula>
    </cfRule>
    <cfRule type="expression" dxfId="2121" priority="1936">
      <formula>FY27=$B$6</formula>
    </cfRule>
    <cfRule type="expression" dxfId="2120" priority="1937">
      <formula>"TEXT(C$16,""ddd"")='Sat'"</formula>
    </cfRule>
  </conditionalFormatting>
  <conditionalFormatting sqref="FY27:FY28">
    <cfRule type="expression" dxfId="2119" priority="1924">
      <formula>FY27=$B$22</formula>
    </cfRule>
  </conditionalFormatting>
  <conditionalFormatting sqref="FY27:FY28">
    <cfRule type="expression" dxfId="2118" priority="1923">
      <formula>FY27=$B$23</formula>
    </cfRule>
  </conditionalFormatting>
  <conditionalFormatting sqref="GB27:GB28">
    <cfRule type="expression" dxfId="2117" priority="1917">
      <formula>GB27=$B$4</formula>
    </cfRule>
    <cfRule type="expression" dxfId="2116" priority="1918">
      <formula>GB27=$B$8</formula>
    </cfRule>
    <cfRule type="expression" dxfId="2115" priority="1919">
      <formula>GB27=$B$24</formula>
    </cfRule>
    <cfRule type="expression" dxfId="2114" priority="1920">
      <formula>GB27=$B$18</formula>
    </cfRule>
    <cfRule type="expression" dxfId="2113" priority="1921">
      <formula>GB27=$B$3</formula>
    </cfRule>
  </conditionalFormatting>
  <conditionalFormatting sqref="GB27:GB28">
    <cfRule type="expression" dxfId="2112" priority="1904">
      <formula>GB27=$B$20</formula>
    </cfRule>
    <cfRule type="expression" dxfId="2111" priority="1905">
      <formula>GB27=$B$21</formula>
    </cfRule>
    <cfRule type="expression" dxfId="2110" priority="1906">
      <formula>GB27=$B$19</formula>
    </cfRule>
    <cfRule type="expression" dxfId="2109" priority="1907">
      <formula>GB27=$B$17</formula>
    </cfRule>
    <cfRule type="expression" dxfId="2108" priority="1908">
      <formula>GB27=$B$16</formula>
    </cfRule>
    <cfRule type="expression" dxfId="2107" priority="1909">
      <formula>GB27=$B$14</formula>
    </cfRule>
    <cfRule type="expression" dxfId="2106" priority="1910">
      <formula>GB27=$B$13</formula>
    </cfRule>
    <cfRule type="expression" dxfId="2105" priority="1911">
      <formula>GB27=$B$12</formula>
    </cfRule>
    <cfRule type="expression" dxfId="2104" priority="1912">
      <formula>GB27=$B$11</formula>
    </cfRule>
    <cfRule type="expression" dxfId="2103" priority="1913">
      <formula>GB27=$B$10</formula>
    </cfRule>
    <cfRule type="expression" dxfId="2102" priority="1914">
      <formula>GB27=$B$9</formula>
    </cfRule>
    <cfRule type="expression" dxfId="2101" priority="1915">
      <formula>GB27=$B$6</formula>
    </cfRule>
    <cfRule type="expression" dxfId="2100" priority="1916">
      <formula>"TEXT(C$16,""ddd"")='Sat'"</formula>
    </cfRule>
  </conditionalFormatting>
  <conditionalFormatting sqref="GB27:GB28">
    <cfRule type="expression" dxfId="2099" priority="1903">
      <formula>GB27=$B$22</formula>
    </cfRule>
  </conditionalFormatting>
  <conditionalFormatting sqref="GB27:GB28">
    <cfRule type="expression" dxfId="2098" priority="1902">
      <formula>GB27=$B$23</formula>
    </cfRule>
  </conditionalFormatting>
  <conditionalFormatting sqref="GL27:GP28">
    <cfRule type="expression" dxfId="2097" priority="1897">
      <formula>GL27=$B$8</formula>
    </cfRule>
    <cfRule type="expression" dxfId="2096" priority="1898">
      <formula>GL27=$B$24</formula>
    </cfRule>
    <cfRule type="expression" dxfId="2095" priority="1899">
      <formula>GL27=$B$18</formula>
    </cfRule>
    <cfRule type="expression" dxfId="2094" priority="1900">
      <formula>GL27=$B$3</formula>
    </cfRule>
  </conditionalFormatting>
  <conditionalFormatting sqref="GL27:GP28">
    <cfRule type="expression" dxfId="2093" priority="1884">
      <formula>GL27=$B$20</formula>
    </cfRule>
    <cfRule type="expression" dxfId="2092" priority="1885">
      <formula>GL27=$B$21</formula>
    </cfRule>
    <cfRule type="expression" dxfId="2091" priority="1886">
      <formula>GL27=$B$19</formula>
    </cfRule>
    <cfRule type="expression" dxfId="2090" priority="1887">
      <formula>GL27=$B$17</formula>
    </cfRule>
    <cfRule type="expression" dxfId="2089" priority="1888">
      <formula>GL27=$B$16</formula>
    </cfRule>
    <cfRule type="expression" dxfId="2088" priority="1889">
      <formula>GL27=$B$14</formula>
    </cfRule>
    <cfRule type="expression" dxfId="2087" priority="1890">
      <formula>GL27=$B$13</formula>
    </cfRule>
    <cfRule type="expression" dxfId="2086" priority="1891">
      <formula>GL27=$B$12</formula>
    </cfRule>
    <cfRule type="expression" dxfId="2085" priority="1892">
      <formula>GL27=$B$11</formula>
    </cfRule>
    <cfRule type="expression" dxfId="2084" priority="1893">
      <formula>GL27=$B$10</formula>
    </cfRule>
    <cfRule type="expression" dxfId="2083" priority="1894">
      <formula>GL27=$B$9</formula>
    </cfRule>
    <cfRule type="expression" dxfId="2082" priority="1895">
      <formula>GL27=$B$6</formula>
    </cfRule>
    <cfRule type="expression" dxfId="2081" priority="1896">
      <formula>"TEXT(C$16,""ddd"")='Sat'"</formula>
    </cfRule>
  </conditionalFormatting>
  <conditionalFormatting sqref="GL27:GP28">
    <cfRule type="expression" dxfId="2080" priority="1883">
      <formula>GL27=$B$22</formula>
    </cfRule>
  </conditionalFormatting>
  <conditionalFormatting sqref="GL27:GP28">
    <cfRule type="expression" dxfId="2079" priority="1882">
      <formula>GL27=$B$23</formula>
    </cfRule>
  </conditionalFormatting>
  <conditionalFormatting sqref="GL28">
    <cfRule type="expression" dxfId="2078" priority="1877">
      <formula>GL28=$B$8</formula>
    </cfRule>
    <cfRule type="expression" dxfId="2077" priority="1878">
      <formula>GL28=$B$24</formula>
    </cfRule>
    <cfRule type="expression" dxfId="2076" priority="1879">
      <formula>GL28=$B$18</formula>
    </cfRule>
    <cfRule type="expression" dxfId="2075" priority="1880">
      <formula>GL28=$B$3</formula>
    </cfRule>
  </conditionalFormatting>
  <conditionalFormatting sqref="GL28">
    <cfRule type="expression" dxfId="2074" priority="1864">
      <formula>GL28=$B$20</formula>
    </cfRule>
    <cfRule type="expression" dxfId="2073" priority="1865">
      <formula>GL28=$B$21</formula>
    </cfRule>
    <cfRule type="expression" dxfId="2072" priority="1866">
      <formula>GL28=$B$19</formula>
    </cfRule>
    <cfRule type="expression" dxfId="2071" priority="1867">
      <formula>GL28=$B$17</formula>
    </cfRule>
    <cfRule type="expression" dxfId="2070" priority="1868">
      <formula>GL28=$B$16</formula>
    </cfRule>
    <cfRule type="expression" dxfId="2069" priority="1869">
      <formula>GL28=$B$14</formula>
    </cfRule>
    <cfRule type="expression" dxfId="2068" priority="1870">
      <formula>GL28=$B$13</formula>
    </cfRule>
    <cfRule type="expression" dxfId="2067" priority="1871">
      <formula>GL28=$B$12</formula>
    </cfRule>
    <cfRule type="expression" dxfId="2066" priority="1872">
      <formula>GL28=$B$11</formula>
    </cfRule>
    <cfRule type="expression" dxfId="2065" priority="1873">
      <formula>GL28=$B$10</formula>
    </cfRule>
    <cfRule type="expression" dxfId="2064" priority="1874">
      <formula>GL28=$B$9</formula>
    </cfRule>
    <cfRule type="expression" dxfId="2063" priority="1875">
      <formula>GL28=$B$6</formula>
    </cfRule>
    <cfRule type="expression" dxfId="2062" priority="1876">
      <formula>"TEXT(C$16,""ddd"")='Sat'"</formula>
    </cfRule>
  </conditionalFormatting>
  <conditionalFormatting sqref="GL28">
    <cfRule type="expression" dxfId="2061" priority="1863">
      <formula>GL28=$B$22</formula>
    </cfRule>
  </conditionalFormatting>
  <conditionalFormatting sqref="GL28">
    <cfRule type="expression" dxfId="2060" priority="1862">
      <formula>GL28=$B$23</formula>
    </cfRule>
  </conditionalFormatting>
  <conditionalFormatting sqref="GM27:GP27">
    <cfRule type="expression" dxfId="2059" priority="1857">
      <formula>GM27=$B$8</formula>
    </cfRule>
    <cfRule type="expression" dxfId="2058" priority="1858">
      <formula>GM27=$B$24</formula>
    </cfRule>
    <cfRule type="expression" dxfId="2057" priority="1859">
      <formula>GM27=$B$18</formula>
    </cfRule>
    <cfRule type="expression" dxfId="2056" priority="1860">
      <formula>GM27=$B$3</formula>
    </cfRule>
  </conditionalFormatting>
  <conditionalFormatting sqref="GM27:GP27">
    <cfRule type="expression" dxfId="2055" priority="1844">
      <formula>GM27=$B$20</formula>
    </cfRule>
    <cfRule type="expression" dxfId="2054" priority="1845">
      <formula>GM27=$B$21</formula>
    </cfRule>
    <cfRule type="expression" dxfId="2053" priority="1846">
      <formula>GM27=$B$19</formula>
    </cfRule>
    <cfRule type="expression" dxfId="2052" priority="1847">
      <formula>GM27=$B$17</formula>
    </cfRule>
    <cfRule type="expression" dxfId="2051" priority="1848">
      <formula>GM27=$B$16</formula>
    </cfRule>
    <cfRule type="expression" dxfId="2050" priority="1849">
      <formula>GM27=$B$14</formula>
    </cfRule>
    <cfRule type="expression" dxfId="2049" priority="1850">
      <formula>GM27=$B$13</formula>
    </cfRule>
    <cfRule type="expression" dxfId="2048" priority="1851">
      <formula>GM27=$B$12</formula>
    </cfRule>
    <cfRule type="expression" dxfId="2047" priority="1852">
      <formula>GM27=$B$11</formula>
    </cfRule>
    <cfRule type="expression" dxfId="2046" priority="1853">
      <formula>GM27=$B$10</formula>
    </cfRule>
    <cfRule type="expression" dxfId="2045" priority="1854">
      <formula>GM27=$B$9</formula>
    </cfRule>
    <cfRule type="expression" dxfId="2044" priority="1855">
      <formula>GM27=$B$6</formula>
    </cfRule>
    <cfRule type="expression" dxfId="2043" priority="1856">
      <formula>"TEXT(C$16,""ddd"")='Sat'"</formula>
    </cfRule>
  </conditionalFormatting>
  <conditionalFormatting sqref="GM27:GP27">
    <cfRule type="expression" dxfId="2042" priority="1843">
      <formula>GM27=$B$22</formula>
    </cfRule>
  </conditionalFormatting>
  <conditionalFormatting sqref="GM27:GP27">
    <cfRule type="expression" dxfId="2041" priority="1842">
      <formula>GM27=$B$23</formula>
    </cfRule>
  </conditionalFormatting>
  <conditionalFormatting sqref="GM28:GP28">
    <cfRule type="expression" dxfId="2040" priority="1837">
      <formula>GM28=$B$8</formula>
    </cfRule>
    <cfRule type="expression" dxfId="2039" priority="1838">
      <formula>GM28=$B$24</formula>
    </cfRule>
    <cfRule type="expression" dxfId="2038" priority="1839">
      <formula>GM28=$B$18</formula>
    </cfRule>
    <cfRule type="expression" dxfId="2037" priority="1840">
      <formula>GM28=$B$3</formula>
    </cfRule>
  </conditionalFormatting>
  <conditionalFormatting sqref="GM28:GP28">
    <cfRule type="expression" dxfId="2036" priority="1824">
      <formula>GM28=$B$20</formula>
    </cfRule>
    <cfRule type="expression" dxfId="2035" priority="1825">
      <formula>GM28=$B$21</formula>
    </cfRule>
    <cfRule type="expression" dxfId="2034" priority="1826">
      <formula>GM28=$B$19</formula>
    </cfRule>
    <cfRule type="expression" dxfId="2033" priority="1827">
      <formula>GM28=$B$17</formula>
    </cfRule>
    <cfRule type="expression" dxfId="2032" priority="1828">
      <formula>GM28=$B$16</formula>
    </cfRule>
    <cfRule type="expression" dxfId="2031" priority="1829">
      <formula>GM28=$B$14</formula>
    </cfRule>
    <cfRule type="expression" dxfId="2030" priority="1830">
      <formula>GM28=$B$13</formula>
    </cfRule>
    <cfRule type="expression" dxfId="2029" priority="1831">
      <formula>GM28=$B$12</formula>
    </cfRule>
    <cfRule type="expression" dxfId="2028" priority="1832">
      <formula>GM28=$B$11</formula>
    </cfRule>
    <cfRule type="expression" dxfId="2027" priority="1833">
      <formula>GM28=$B$10</formula>
    </cfRule>
    <cfRule type="expression" dxfId="2026" priority="1834">
      <formula>GM28=$B$9</formula>
    </cfRule>
    <cfRule type="expression" dxfId="2025" priority="1835">
      <formula>GM28=$B$6</formula>
    </cfRule>
    <cfRule type="expression" dxfId="2024" priority="1836">
      <formula>"TEXT(C$16,""ddd"")='Sat'"</formula>
    </cfRule>
  </conditionalFormatting>
  <conditionalFormatting sqref="GM28:GP28">
    <cfRule type="expression" dxfId="2023" priority="1823">
      <formula>GM28=$B$22</formula>
    </cfRule>
  </conditionalFormatting>
  <conditionalFormatting sqref="GM28:GP28">
    <cfRule type="expression" dxfId="2022" priority="1822">
      <formula>GM28=$B$23</formula>
    </cfRule>
  </conditionalFormatting>
  <conditionalFormatting sqref="GS27:GW28">
    <cfRule type="expression" dxfId="2021" priority="1817">
      <formula>GS27=$B$8</formula>
    </cfRule>
    <cfRule type="expression" dxfId="2020" priority="1818">
      <formula>GS27=$B$24</formula>
    </cfRule>
    <cfRule type="expression" dxfId="2019" priority="1819">
      <formula>GS27=$B$18</formula>
    </cfRule>
    <cfRule type="expression" dxfId="2018" priority="1820">
      <formula>GS27=$B$3</formula>
    </cfRule>
  </conditionalFormatting>
  <conditionalFormatting sqref="GS27:GW28">
    <cfRule type="expression" dxfId="2017" priority="1804">
      <formula>GS27=$B$20</formula>
    </cfRule>
    <cfRule type="expression" dxfId="2016" priority="1805">
      <formula>GS27=$B$21</formula>
    </cfRule>
    <cfRule type="expression" dxfId="2015" priority="1806">
      <formula>GS27=$B$19</formula>
    </cfRule>
    <cfRule type="expression" dxfId="2014" priority="1807">
      <formula>GS27=$B$17</formula>
    </cfRule>
    <cfRule type="expression" dxfId="2013" priority="1808">
      <formula>GS27=$B$16</formula>
    </cfRule>
    <cfRule type="expression" dxfId="2012" priority="1809">
      <formula>GS27=$B$14</formula>
    </cfRule>
    <cfRule type="expression" dxfId="2011" priority="1810">
      <formula>GS27=$B$13</formula>
    </cfRule>
    <cfRule type="expression" dxfId="2010" priority="1811">
      <formula>GS27=$B$12</formula>
    </cfRule>
    <cfRule type="expression" dxfId="2009" priority="1812">
      <formula>GS27=$B$11</formula>
    </cfRule>
    <cfRule type="expression" dxfId="2008" priority="1813">
      <formula>GS27=$B$10</formula>
    </cfRule>
    <cfRule type="expression" dxfId="2007" priority="1814">
      <formula>GS27=$B$9</formula>
    </cfRule>
    <cfRule type="expression" dxfId="2006" priority="1815">
      <formula>GS27=$B$6</formula>
    </cfRule>
    <cfRule type="expression" dxfId="2005" priority="1816">
      <formula>"TEXT(C$16,""ddd"")='Sat'"</formula>
    </cfRule>
  </conditionalFormatting>
  <conditionalFormatting sqref="GS27:GW28">
    <cfRule type="expression" dxfId="2004" priority="1803">
      <formula>GS27=$B$22</formula>
    </cfRule>
  </conditionalFormatting>
  <conditionalFormatting sqref="GS27:GW28">
    <cfRule type="expression" dxfId="2003" priority="1802">
      <formula>GS27=$B$23</formula>
    </cfRule>
  </conditionalFormatting>
  <conditionalFormatting sqref="GS28">
    <cfRule type="expression" dxfId="2002" priority="1797">
      <formula>GS28=$B$8</formula>
    </cfRule>
    <cfRule type="expression" dxfId="2001" priority="1798">
      <formula>GS28=$B$24</formula>
    </cfRule>
    <cfRule type="expression" dxfId="2000" priority="1799">
      <formula>GS28=$B$18</formula>
    </cfRule>
    <cfRule type="expression" dxfId="1999" priority="1800">
      <formula>GS28=$B$3</formula>
    </cfRule>
  </conditionalFormatting>
  <conditionalFormatting sqref="GS28">
    <cfRule type="expression" dxfId="1998" priority="1784">
      <formula>GS28=$B$20</formula>
    </cfRule>
    <cfRule type="expression" dxfId="1997" priority="1785">
      <formula>GS28=$B$21</formula>
    </cfRule>
    <cfRule type="expression" dxfId="1996" priority="1786">
      <formula>GS28=$B$19</formula>
    </cfRule>
    <cfRule type="expression" dxfId="1995" priority="1787">
      <formula>GS28=$B$17</formula>
    </cfRule>
    <cfRule type="expression" dxfId="1994" priority="1788">
      <formula>GS28=$B$16</formula>
    </cfRule>
    <cfRule type="expression" dxfId="1993" priority="1789">
      <formula>GS28=$B$14</formula>
    </cfRule>
    <cfRule type="expression" dxfId="1992" priority="1790">
      <formula>GS28=$B$13</formula>
    </cfRule>
    <cfRule type="expression" dxfId="1991" priority="1791">
      <formula>GS28=$B$12</formula>
    </cfRule>
    <cfRule type="expression" dxfId="1990" priority="1792">
      <formula>GS28=$B$11</formula>
    </cfRule>
    <cfRule type="expression" dxfId="1989" priority="1793">
      <formula>GS28=$B$10</formula>
    </cfRule>
    <cfRule type="expression" dxfId="1988" priority="1794">
      <formula>GS28=$B$9</formula>
    </cfRule>
    <cfRule type="expression" dxfId="1987" priority="1795">
      <formula>GS28=$B$6</formula>
    </cfRule>
    <cfRule type="expression" dxfId="1986" priority="1796">
      <formula>"TEXT(C$16,""ddd"")='Sat'"</formula>
    </cfRule>
  </conditionalFormatting>
  <conditionalFormatting sqref="GS28">
    <cfRule type="expression" dxfId="1985" priority="1783">
      <formula>GS28=$B$22</formula>
    </cfRule>
  </conditionalFormatting>
  <conditionalFormatting sqref="GS28">
    <cfRule type="expression" dxfId="1984" priority="1782">
      <formula>GS28=$B$23</formula>
    </cfRule>
  </conditionalFormatting>
  <conditionalFormatting sqref="GT27:GW27">
    <cfRule type="expression" dxfId="1983" priority="1777">
      <formula>GT27=$B$8</formula>
    </cfRule>
    <cfRule type="expression" dxfId="1982" priority="1778">
      <formula>GT27=$B$24</formula>
    </cfRule>
    <cfRule type="expression" dxfId="1981" priority="1779">
      <formula>GT27=$B$18</formula>
    </cfRule>
    <cfRule type="expression" dxfId="1980" priority="1780">
      <formula>GT27=$B$3</formula>
    </cfRule>
  </conditionalFormatting>
  <conditionalFormatting sqref="GT27:GW27">
    <cfRule type="expression" dxfId="1979" priority="1764">
      <formula>GT27=$B$20</formula>
    </cfRule>
    <cfRule type="expression" dxfId="1978" priority="1765">
      <formula>GT27=$B$21</formula>
    </cfRule>
    <cfRule type="expression" dxfId="1977" priority="1766">
      <formula>GT27=$B$19</formula>
    </cfRule>
    <cfRule type="expression" dxfId="1976" priority="1767">
      <formula>GT27=$B$17</formula>
    </cfRule>
    <cfRule type="expression" dxfId="1975" priority="1768">
      <formula>GT27=$B$16</formula>
    </cfRule>
    <cfRule type="expression" dxfId="1974" priority="1769">
      <formula>GT27=$B$14</formula>
    </cfRule>
    <cfRule type="expression" dxfId="1973" priority="1770">
      <formula>GT27=$B$13</formula>
    </cfRule>
    <cfRule type="expression" dxfId="1972" priority="1771">
      <formula>GT27=$B$12</formula>
    </cfRule>
    <cfRule type="expression" dxfId="1971" priority="1772">
      <formula>GT27=$B$11</formula>
    </cfRule>
    <cfRule type="expression" dxfId="1970" priority="1773">
      <formula>GT27=$B$10</formula>
    </cfRule>
    <cfRule type="expression" dxfId="1969" priority="1774">
      <formula>GT27=$B$9</formula>
    </cfRule>
    <cfRule type="expression" dxfId="1968" priority="1775">
      <formula>GT27=$B$6</formula>
    </cfRule>
    <cfRule type="expression" dxfId="1967" priority="1776">
      <formula>"TEXT(C$16,""ddd"")='Sat'"</formula>
    </cfRule>
  </conditionalFormatting>
  <conditionalFormatting sqref="GT27:GW27">
    <cfRule type="expression" dxfId="1966" priority="1763">
      <formula>GT27=$B$22</formula>
    </cfRule>
  </conditionalFormatting>
  <conditionalFormatting sqref="GT27:GW27">
    <cfRule type="expression" dxfId="1965" priority="1762">
      <formula>GT27=$B$23</formula>
    </cfRule>
  </conditionalFormatting>
  <conditionalFormatting sqref="GT28:GW28">
    <cfRule type="expression" dxfId="1964" priority="1757">
      <formula>GT28=$B$8</formula>
    </cfRule>
    <cfRule type="expression" dxfId="1963" priority="1758">
      <formula>GT28=$B$24</formula>
    </cfRule>
    <cfRule type="expression" dxfId="1962" priority="1759">
      <formula>GT28=$B$18</formula>
    </cfRule>
    <cfRule type="expression" dxfId="1961" priority="1760">
      <formula>GT28=$B$3</formula>
    </cfRule>
  </conditionalFormatting>
  <conditionalFormatting sqref="GT28:GW28">
    <cfRule type="expression" dxfId="1960" priority="1744">
      <formula>GT28=$B$20</formula>
    </cfRule>
    <cfRule type="expression" dxfId="1959" priority="1745">
      <formula>GT28=$B$21</formula>
    </cfRule>
    <cfRule type="expression" dxfId="1958" priority="1746">
      <formula>GT28=$B$19</formula>
    </cfRule>
    <cfRule type="expression" dxfId="1957" priority="1747">
      <formula>GT28=$B$17</formula>
    </cfRule>
    <cfRule type="expression" dxfId="1956" priority="1748">
      <formula>GT28=$B$16</formula>
    </cfRule>
    <cfRule type="expression" dxfId="1955" priority="1749">
      <formula>GT28=$B$14</formula>
    </cfRule>
    <cfRule type="expression" dxfId="1954" priority="1750">
      <formula>GT28=$B$13</formula>
    </cfRule>
    <cfRule type="expression" dxfId="1953" priority="1751">
      <formula>GT28=$B$12</formula>
    </cfRule>
    <cfRule type="expression" dxfId="1952" priority="1752">
      <formula>GT28=$B$11</formula>
    </cfRule>
    <cfRule type="expression" dxfId="1951" priority="1753">
      <formula>GT28=$B$10</formula>
    </cfRule>
    <cfRule type="expression" dxfId="1950" priority="1754">
      <formula>GT28=$B$9</formula>
    </cfRule>
    <cfRule type="expression" dxfId="1949" priority="1755">
      <formula>GT28=$B$6</formula>
    </cfRule>
    <cfRule type="expression" dxfId="1948" priority="1756">
      <formula>"TEXT(C$16,""ddd"")='Sat'"</formula>
    </cfRule>
  </conditionalFormatting>
  <conditionalFormatting sqref="GT28:GW28">
    <cfRule type="expression" dxfId="1947" priority="1743">
      <formula>GT28=$B$22</formula>
    </cfRule>
  </conditionalFormatting>
  <conditionalFormatting sqref="GT28:GW28">
    <cfRule type="expression" dxfId="1946" priority="1742">
      <formula>GT28=$B$23</formula>
    </cfRule>
  </conditionalFormatting>
  <conditionalFormatting sqref="GZ27:HD28">
    <cfRule type="expression" dxfId="1945" priority="1737">
      <formula>GZ27=$B$8</formula>
    </cfRule>
    <cfRule type="expression" dxfId="1944" priority="1738">
      <formula>GZ27=$B$24</formula>
    </cfRule>
    <cfRule type="expression" dxfId="1943" priority="1739">
      <formula>GZ27=$B$18</formula>
    </cfRule>
    <cfRule type="expression" dxfId="1942" priority="1740">
      <formula>GZ27=$B$3</formula>
    </cfRule>
  </conditionalFormatting>
  <conditionalFormatting sqref="GZ27:HD28">
    <cfRule type="expression" dxfId="1941" priority="1724">
      <formula>GZ27=$B$20</formula>
    </cfRule>
    <cfRule type="expression" dxfId="1940" priority="1725">
      <formula>GZ27=$B$21</formula>
    </cfRule>
    <cfRule type="expression" dxfId="1939" priority="1726">
      <formula>GZ27=$B$19</formula>
    </cfRule>
    <cfRule type="expression" dxfId="1938" priority="1727">
      <formula>GZ27=$B$17</formula>
    </cfRule>
    <cfRule type="expression" dxfId="1937" priority="1728">
      <formula>GZ27=$B$16</formula>
    </cfRule>
    <cfRule type="expression" dxfId="1936" priority="1729">
      <formula>GZ27=$B$14</formula>
    </cfRule>
    <cfRule type="expression" dxfId="1935" priority="1730">
      <formula>GZ27=$B$13</formula>
    </cfRule>
    <cfRule type="expression" dxfId="1934" priority="1731">
      <formula>GZ27=$B$12</formula>
    </cfRule>
    <cfRule type="expression" dxfId="1933" priority="1732">
      <formula>GZ27=$B$11</formula>
    </cfRule>
    <cfRule type="expression" dxfId="1932" priority="1733">
      <formula>GZ27=$B$10</formula>
    </cfRule>
    <cfRule type="expression" dxfId="1931" priority="1734">
      <formula>GZ27=$B$9</formula>
    </cfRule>
    <cfRule type="expression" dxfId="1930" priority="1735">
      <formula>GZ27=$B$6</formula>
    </cfRule>
    <cfRule type="expression" dxfId="1929" priority="1736">
      <formula>"TEXT(C$16,""ddd"")='Sat'"</formula>
    </cfRule>
  </conditionalFormatting>
  <conditionalFormatting sqref="GZ27:HD28">
    <cfRule type="expression" dxfId="1928" priority="1723">
      <formula>GZ27=$B$22</formula>
    </cfRule>
  </conditionalFormatting>
  <conditionalFormatting sqref="GZ27:HD28">
    <cfRule type="expression" dxfId="1927" priority="1722">
      <formula>GZ27=$B$23</formula>
    </cfRule>
  </conditionalFormatting>
  <conditionalFormatting sqref="GZ28">
    <cfRule type="expression" dxfId="1926" priority="1717">
      <formula>GZ28=$B$8</formula>
    </cfRule>
    <cfRule type="expression" dxfId="1925" priority="1718">
      <formula>GZ28=$B$24</formula>
    </cfRule>
    <cfRule type="expression" dxfId="1924" priority="1719">
      <formula>GZ28=$B$18</formula>
    </cfRule>
    <cfRule type="expression" dxfId="1923" priority="1720">
      <formula>GZ28=$B$3</formula>
    </cfRule>
  </conditionalFormatting>
  <conditionalFormatting sqref="GZ28">
    <cfRule type="expression" dxfId="1922" priority="1704">
      <formula>GZ28=$B$20</formula>
    </cfRule>
    <cfRule type="expression" dxfId="1921" priority="1705">
      <formula>GZ28=$B$21</formula>
    </cfRule>
    <cfRule type="expression" dxfId="1920" priority="1706">
      <formula>GZ28=$B$19</formula>
    </cfRule>
    <cfRule type="expression" dxfId="1919" priority="1707">
      <formula>GZ28=$B$17</formula>
    </cfRule>
    <cfRule type="expression" dxfId="1918" priority="1708">
      <formula>GZ28=$B$16</formula>
    </cfRule>
    <cfRule type="expression" dxfId="1917" priority="1709">
      <formula>GZ28=$B$14</formula>
    </cfRule>
    <cfRule type="expression" dxfId="1916" priority="1710">
      <formula>GZ28=$B$13</formula>
    </cfRule>
    <cfRule type="expression" dxfId="1915" priority="1711">
      <formula>GZ28=$B$12</formula>
    </cfRule>
    <cfRule type="expression" dxfId="1914" priority="1712">
      <formula>GZ28=$B$11</formula>
    </cfRule>
    <cfRule type="expression" dxfId="1913" priority="1713">
      <formula>GZ28=$B$10</formula>
    </cfRule>
    <cfRule type="expression" dxfId="1912" priority="1714">
      <formula>GZ28=$B$9</formula>
    </cfRule>
    <cfRule type="expression" dxfId="1911" priority="1715">
      <formula>GZ28=$B$6</formula>
    </cfRule>
    <cfRule type="expression" dxfId="1910" priority="1716">
      <formula>"TEXT(C$16,""ddd"")='Sat'"</formula>
    </cfRule>
  </conditionalFormatting>
  <conditionalFormatting sqref="GZ28">
    <cfRule type="expression" dxfId="1909" priority="1703">
      <formula>GZ28=$B$22</formula>
    </cfRule>
  </conditionalFormatting>
  <conditionalFormatting sqref="GZ28">
    <cfRule type="expression" dxfId="1908" priority="1702">
      <formula>GZ28=$B$23</formula>
    </cfRule>
  </conditionalFormatting>
  <conditionalFormatting sqref="HA27:HD27">
    <cfRule type="expression" dxfId="1907" priority="1697">
      <formula>HA27=$B$8</formula>
    </cfRule>
    <cfRule type="expression" dxfId="1906" priority="1698">
      <formula>HA27=$B$24</formula>
    </cfRule>
    <cfRule type="expression" dxfId="1905" priority="1699">
      <formula>HA27=$B$18</formula>
    </cfRule>
    <cfRule type="expression" dxfId="1904" priority="1700">
      <formula>HA27=$B$3</formula>
    </cfRule>
  </conditionalFormatting>
  <conditionalFormatting sqref="HA27:HD27">
    <cfRule type="expression" dxfId="1903" priority="1684">
      <formula>HA27=$B$20</formula>
    </cfRule>
    <cfRule type="expression" dxfId="1902" priority="1685">
      <formula>HA27=$B$21</formula>
    </cfRule>
    <cfRule type="expression" dxfId="1901" priority="1686">
      <formula>HA27=$B$19</formula>
    </cfRule>
    <cfRule type="expression" dxfId="1900" priority="1687">
      <formula>HA27=$B$17</formula>
    </cfRule>
    <cfRule type="expression" dxfId="1899" priority="1688">
      <formula>HA27=$B$16</formula>
    </cfRule>
    <cfRule type="expression" dxfId="1898" priority="1689">
      <formula>HA27=$B$14</formula>
    </cfRule>
    <cfRule type="expression" dxfId="1897" priority="1690">
      <formula>HA27=$B$13</formula>
    </cfRule>
    <cfRule type="expression" dxfId="1896" priority="1691">
      <formula>HA27=$B$12</formula>
    </cfRule>
    <cfRule type="expression" dxfId="1895" priority="1692">
      <formula>HA27=$B$11</formula>
    </cfRule>
    <cfRule type="expression" dxfId="1894" priority="1693">
      <formula>HA27=$B$10</formula>
    </cfRule>
    <cfRule type="expression" dxfId="1893" priority="1694">
      <formula>HA27=$B$9</formula>
    </cfRule>
    <cfRule type="expression" dxfId="1892" priority="1695">
      <formula>HA27=$B$6</formula>
    </cfRule>
    <cfRule type="expression" dxfId="1891" priority="1696">
      <formula>"TEXT(C$16,""ddd"")='Sat'"</formula>
    </cfRule>
  </conditionalFormatting>
  <conditionalFormatting sqref="HA27:HD27">
    <cfRule type="expression" dxfId="1890" priority="1683">
      <formula>HA27=$B$22</formula>
    </cfRule>
  </conditionalFormatting>
  <conditionalFormatting sqref="HA27:HD27">
    <cfRule type="expression" dxfId="1889" priority="1682">
      <formula>HA27=$B$23</formula>
    </cfRule>
  </conditionalFormatting>
  <conditionalFormatting sqref="HA28:HD28">
    <cfRule type="expression" dxfId="1888" priority="1677">
      <formula>HA28=$B$8</formula>
    </cfRule>
    <cfRule type="expression" dxfId="1887" priority="1678">
      <formula>HA28=$B$24</formula>
    </cfRule>
    <cfRule type="expression" dxfId="1886" priority="1679">
      <formula>HA28=$B$18</formula>
    </cfRule>
    <cfRule type="expression" dxfId="1885" priority="1680">
      <formula>HA28=$B$3</formula>
    </cfRule>
  </conditionalFormatting>
  <conditionalFormatting sqref="HA28:HD28">
    <cfRule type="expression" dxfId="1884" priority="1664">
      <formula>HA28=$B$20</formula>
    </cfRule>
    <cfRule type="expression" dxfId="1883" priority="1665">
      <formula>HA28=$B$21</formula>
    </cfRule>
    <cfRule type="expression" dxfId="1882" priority="1666">
      <formula>HA28=$B$19</formula>
    </cfRule>
    <cfRule type="expression" dxfId="1881" priority="1667">
      <formula>HA28=$B$17</formula>
    </cfRule>
    <cfRule type="expression" dxfId="1880" priority="1668">
      <formula>HA28=$B$16</formula>
    </cfRule>
    <cfRule type="expression" dxfId="1879" priority="1669">
      <formula>HA28=$B$14</formula>
    </cfRule>
    <cfRule type="expression" dxfId="1878" priority="1670">
      <formula>HA28=$B$13</formula>
    </cfRule>
    <cfRule type="expression" dxfId="1877" priority="1671">
      <formula>HA28=$B$12</formula>
    </cfRule>
    <cfRule type="expression" dxfId="1876" priority="1672">
      <formula>HA28=$B$11</formula>
    </cfRule>
    <cfRule type="expression" dxfId="1875" priority="1673">
      <formula>HA28=$B$10</formula>
    </cfRule>
    <cfRule type="expression" dxfId="1874" priority="1674">
      <formula>HA28=$B$9</formula>
    </cfRule>
    <cfRule type="expression" dxfId="1873" priority="1675">
      <formula>HA28=$B$6</formula>
    </cfRule>
    <cfRule type="expression" dxfId="1872" priority="1676">
      <formula>"TEXT(C$16,""ddd"")='Sat'"</formula>
    </cfRule>
  </conditionalFormatting>
  <conditionalFormatting sqref="HA28:HD28">
    <cfRule type="expression" dxfId="1871" priority="1663">
      <formula>HA28=$B$22</formula>
    </cfRule>
  </conditionalFormatting>
  <conditionalFormatting sqref="HA28:HD28">
    <cfRule type="expression" dxfId="1870" priority="1662">
      <formula>HA28=$B$23</formula>
    </cfRule>
  </conditionalFormatting>
  <conditionalFormatting sqref="HG27:HK28">
    <cfRule type="expression" dxfId="1869" priority="1657">
      <formula>HG27=$B$8</formula>
    </cfRule>
    <cfRule type="expression" dxfId="1868" priority="1658">
      <formula>HG27=$B$24</formula>
    </cfRule>
    <cfRule type="expression" dxfId="1867" priority="1659">
      <formula>HG27=$B$18</formula>
    </cfRule>
    <cfRule type="expression" dxfId="1866" priority="1660">
      <formula>HG27=$B$3</formula>
    </cfRule>
  </conditionalFormatting>
  <conditionalFormatting sqref="HG27:HK28">
    <cfRule type="expression" dxfId="1865" priority="1644">
      <formula>HG27=$B$20</formula>
    </cfRule>
    <cfRule type="expression" dxfId="1864" priority="1645">
      <formula>HG27=$B$21</formula>
    </cfRule>
    <cfRule type="expression" dxfId="1863" priority="1646">
      <formula>HG27=$B$19</formula>
    </cfRule>
    <cfRule type="expression" dxfId="1862" priority="1647">
      <formula>HG27=$B$17</formula>
    </cfRule>
    <cfRule type="expression" dxfId="1861" priority="1648">
      <formula>HG27=$B$16</formula>
    </cfRule>
    <cfRule type="expression" dxfId="1860" priority="1649">
      <formula>HG27=$B$14</formula>
    </cfRule>
    <cfRule type="expression" dxfId="1859" priority="1650">
      <formula>HG27=$B$13</formula>
    </cfRule>
    <cfRule type="expression" dxfId="1858" priority="1651">
      <formula>HG27=$B$12</formula>
    </cfRule>
    <cfRule type="expression" dxfId="1857" priority="1652">
      <formula>HG27=$B$11</formula>
    </cfRule>
    <cfRule type="expression" dxfId="1856" priority="1653">
      <formula>HG27=$B$10</formula>
    </cfRule>
    <cfRule type="expression" dxfId="1855" priority="1654">
      <formula>HG27=$B$9</formula>
    </cfRule>
    <cfRule type="expression" dxfId="1854" priority="1655">
      <formula>HG27=$B$6</formula>
    </cfRule>
    <cfRule type="expression" dxfId="1853" priority="1656">
      <formula>"TEXT(C$16,""ddd"")='Sat'"</formula>
    </cfRule>
  </conditionalFormatting>
  <conditionalFormatting sqref="HG27:HK28">
    <cfRule type="expression" dxfId="1852" priority="1643">
      <formula>HG27=$B$22</formula>
    </cfRule>
  </conditionalFormatting>
  <conditionalFormatting sqref="HG27:HK28">
    <cfRule type="expression" dxfId="1851" priority="1642">
      <formula>HG27=$B$23</formula>
    </cfRule>
  </conditionalFormatting>
  <conditionalFormatting sqref="HG28">
    <cfRule type="expression" dxfId="1850" priority="1637">
      <formula>HG28=$B$8</formula>
    </cfRule>
    <cfRule type="expression" dxfId="1849" priority="1638">
      <formula>HG28=$B$24</formula>
    </cfRule>
    <cfRule type="expression" dxfId="1848" priority="1639">
      <formula>HG28=$B$18</formula>
    </cfRule>
    <cfRule type="expression" dxfId="1847" priority="1640">
      <formula>HG28=$B$3</formula>
    </cfRule>
  </conditionalFormatting>
  <conditionalFormatting sqref="HG28">
    <cfRule type="expression" dxfId="1846" priority="1624">
      <formula>HG28=$B$20</formula>
    </cfRule>
    <cfRule type="expression" dxfId="1845" priority="1625">
      <formula>HG28=$B$21</formula>
    </cfRule>
    <cfRule type="expression" dxfId="1844" priority="1626">
      <formula>HG28=$B$19</formula>
    </cfRule>
    <cfRule type="expression" dxfId="1843" priority="1627">
      <formula>HG28=$B$17</formula>
    </cfRule>
    <cfRule type="expression" dxfId="1842" priority="1628">
      <formula>HG28=$B$16</formula>
    </cfRule>
    <cfRule type="expression" dxfId="1841" priority="1629">
      <formula>HG28=$B$14</formula>
    </cfRule>
    <cfRule type="expression" dxfId="1840" priority="1630">
      <formula>HG28=$B$13</formula>
    </cfRule>
    <cfRule type="expression" dxfId="1839" priority="1631">
      <formula>HG28=$B$12</formula>
    </cfRule>
    <cfRule type="expression" dxfId="1838" priority="1632">
      <formula>HG28=$B$11</formula>
    </cfRule>
    <cfRule type="expression" dxfId="1837" priority="1633">
      <formula>HG28=$B$10</formula>
    </cfRule>
    <cfRule type="expression" dxfId="1836" priority="1634">
      <formula>HG28=$B$9</formula>
    </cfRule>
    <cfRule type="expression" dxfId="1835" priority="1635">
      <formula>HG28=$B$6</formula>
    </cfRule>
    <cfRule type="expression" dxfId="1834" priority="1636">
      <formula>"TEXT(C$16,""ddd"")='Sat'"</formula>
    </cfRule>
  </conditionalFormatting>
  <conditionalFormatting sqref="HG28">
    <cfRule type="expression" dxfId="1833" priority="1623">
      <formula>HG28=$B$22</formula>
    </cfRule>
  </conditionalFormatting>
  <conditionalFormatting sqref="HG28">
    <cfRule type="expression" dxfId="1832" priority="1622">
      <formula>HG28=$B$23</formula>
    </cfRule>
  </conditionalFormatting>
  <conditionalFormatting sqref="HH27:HK27">
    <cfRule type="expression" dxfId="1831" priority="1617">
      <formula>HH27=$B$8</formula>
    </cfRule>
    <cfRule type="expression" dxfId="1830" priority="1618">
      <formula>HH27=$B$24</formula>
    </cfRule>
    <cfRule type="expression" dxfId="1829" priority="1619">
      <formula>HH27=$B$18</formula>
    </cfRule>
    <cfRule type="expression" dxfId="1828" priority="1620">
      <formula>HH27=$B$3</formula>
    </cfRule>
  </conditionalFormatting>
  <conditionalFormatting sqref="HH27:HK27">
    <cfRule type="expression" dxfId="1827" priority="1604">
      <formula>HH27=$B$20</formula>
    </cfRule>
    <cfRule type="expression" dxfId="1826" priority="1605">
      <formula>HH27=$B$21</formula>
    </cfRule>
    <cfRule type="expression" dxfId="1825" priority="1606">
      <formula>HH27=$B$19</formula>
    </cfRule>
    <cfRule type="expression" dxfId="1824" priority="1607">
      <formula>HH27=$B$17</formula>
    </cfRule>
    <cfRule type="expression" dxfId="1823" priority="1608">
      <formula>HH27=$B$16</formula>
    </cfRule>
    <cfRule type="expression" dxfId="1822" priority="1609">
      <formula>HH27=$B$14</formula>
    </cfRule>
    <cfRule type="expression" dxfId="1821" priority="1610">
      <formula>HH27=$B$13</formula>
    </cfRule>
    <cfRule type="expression" dxfId="1820" priority="1611">
      <formula>HH27=$B$12</formula>
    </cfRule>
    <cfRule type="expression" dxfId="1819" priority="1612">
      <formula>HH27=$B$11</formula>
    </cfRule>
    <cfRule type="expression" dxfId="1818" priority="1613">
      <formula>HH27=$B$10</formula>
    </cfRule>
    <cfRule type="expression" dxfId="1817" priority="1614">
      <formula>HH27=$B$9</formula>
    </cfRule>
    <cfRule type="expression" dxfId="1816" priority="1615">
      <formula>HH27=$B$6</formula>
    </cfRule>
    <cfRule type="expression" dxfId="1815" priority="1616">
      <formula>"TEXT(C$16,""ddd"")='Sat'"</formula>
    </cfRule>
  </conditionalFormatting>
  <conditionalFormatting sqref="HH27:HK27">
    <cfRule type="expression" dxfId="1814" priority="1603">
      <formula>HH27=$B$22</formula>
    </cfRule>
  </conditionalFormatting>
  <conditionalFormatting sqref="HH27:HK27">
    <cfRule type="expression" dxfId="1813" priority="1602">
      <formula>HH27=$B$23</formula>
    </cfRule>
  </conditionalFormatting>
  <conditionalFormatting sqref="HH28:HK28">
    <cfRule type="expression" dxfId="1812" priority="1597">
      <formula>HH28=$B$8</formula>
    </cfRule>
    <cfRule type="expression" dxfId="1811" priority="1598">
      <formula>HH28=$B$24</formula>
    </cfRule>
    <cfRule type="expression" dxfId="1810" priority="1599">
      <formula>HH28=$B$18</formula>
    </cfRule>
    <cfRule type="expression" dxfId="1809" priority="1600">
      <formula>HH28=$B$3</formula>
    </cfRule>
  </conditionalFormatting>
  <conditionalFormatting sqref="HH28:HK28">
    <cfRule type="expression" dxfId="1808" priority="1584">
      <formula>HH28=$B$20</formula>
    </cfRule>
    <cfRule type="expression" dxfId="1807" priority="1585">
      <formula>HH28=$B$21</formula>
    </cfRule>
    <cfRule type="expression" dxfId="1806" priority="1586">
      <formula>HH28=$B$19</formula>
    </cfRule>
    <cfRule type="expression" dxfId="1805" priority="1587">
      <formula>HH28=$B$17</formula>
    </cfRule>
    <cfRule type="expression" dxfId="1804" priority="1588">
      <formula>HH28=$B$16</formula>
    </cfRule>
    <cfRule type="expression" dxfId="1803" priority="1589">
      <formula>HH28=$B$14</formula>
    </cfRule>
    <cfRule type="expression" dxfId="1802" priority="1590">
      <formula>HH28=$B$13</formula>
    </cfRule>
    <cfRule type="expression" dxfId="1801" priority="1591">
      <formula>HH28=$B$12</formula>
    </cfRule>
    <cfRule type="expression" dxfId="1800" priority="1592">
      <formula>HH28=$B$11</formula>
    </cfRule>
    <cfRule type="expression" dxfId="1799" priority="1593">
      <formula>HH28=$B$10</formula>
    </cfRule>
    <cfRule type="expression" dxfId="1798" priority="1594">
      <formula>HH28=$B$9</formula>
    </cfRule>
    <cfRule type="expression" dxfId="1797" priority="1595">
      <formula>HH28=$B$6</formula>
    </cfRule>
    <cfRule type="expression" dxfId="1796" priority="1596">
      <formula>"TEXT(C$16,""ddd"")='Sat'"</formula>
    </cfRule>
  </conditionalFormatting>
  <conditionalFormatting sqref="HH28:HK28">
    <cfRule type="expression" dxfId="1795" priority="1583">
      <formula>HH28=$B$22</formula>
    </cfRule>
  </conditionalFormatting>
  <conditionalFormatting sqref="HH28:HK28">
    <cfRule type="expression" dxfId="1794" priority="1582">
      <formula>HH28=$B$23</formula>
    </cfRule>
  </conditionalFormatting>
  <conditionalFormatting sqref="HO27:HR28">
    <cfRule type="expression" dxfId="1793" priority="1577">
      <formula>HO27=$B$8</formula>
    </cfRule>
    <cfRule type="expression" dxfId="1792" priority="1578">
      <formula>HO27=$B$24</formula>
    </cfRule>
    <cfRule type="expression" dxfId="1791" priority="1579">
      <formula>HO27=$B$18</formula>
    </cfRule>
    <cfRule type="expression" dxfId="1790" priority="1580">
      <formula>HO27=$B$3</formula>
    </cfRule>
  </conditionalFormatting>
  <conditionalFormatting sqref="HO27:HR28">
    <cfRule type="expression" dxfId="1789" priority="1564">
      <formula>HO27=$B$20</formula>
    </cfRule>
    <cfRule type="expression" dxfId="1788" priority="1565">
      <formula>HO27=$B$21</formula>
    </cfRule>
    <cfRule type="expression" dxfId="1787" priority="1566">
      <formula>HO27=$B$19</formula>
    </cfRule>
    <cfRule type="expression" dxfId="1786" priority="1567">
      <formula>HO27=$B$17</formula>
    </cfRule>
    <cfRule type="expression" dxfId="1785" priority="1568">
      <formula>HO27=$B$16</formula>
    </cfRule>
    <cfRule type="expression" dxfId="1784" priority="1569">
      <formula>HO27=$B$14</formula>
    </cfRule>
    <cfRule type="expression" dxfId="1783" priority="1570">
      <formula>HO27=$B$13</formula>
    </cfRule>
    <cfRule type="expression" dxfId="1782" priority="1571">
      <formula>HO27=$B$12</formula>
    </cfRule>
    <cfRule type="expression" dxfId="1781" priority="1572">
      <formula>HO27=$B$11</formula>
    </cfRule>
    <cfRule type="expression" dxfId="1780" priority="1573">
      <formula>HO27=$B$10</formula>
    </cfRule>
    <cfRule type="expression" dxfId="1779" priority="1574">
      <formula>HO27=$B$9</formula>
    </cfRule>
    <cfRule type="expression" dxfId="1778" priority="1575">
      <formula>HO27=$B$6</formula>
    </cfRule>
    <cfRule type="expression" dxfId="1777" priority="1576">
      <formula>"TEXT(C$16,""ddd"")='Sat'"</formula>
    </cfRule>
  </conditionalFormatting>
  <conditionalFormatting sqref="HO27:HR28">
    <cfRule type="expression" dxfId="1776" priority="1563">
      <formula>HO27=$B$22</formula>
    </cfRule>
  </conditionalFormatting>
  <conditionalFormatting sqref="HO27:HR28">
    <cfRule type="expression" dxfId="1775" priority="1562">
      <formula>HO27=$B$23</formula>
    </cfRule>
  </conditionalFormatting>
  <conditionalFormatting sqref="HO27:HR27">
    <cfRule type="expression" dxfId="1774" priority="1557">
      <formula>HO27=$B$8</formula>
    </cfRule>
    <cfRule type="expression" dxfId="1773" priority="1558">
      <formula>HO27=$B$24</formula>
    </cfRule>
    <cfRule type="expression" dxfId="1772" priority="1559">
      <formula>HO27=$B$18</formula>
    </cfRule>
    <cfRule type="expression" dxfId="1771" priority="1560">
      <formula>HO27=$B$3</formula>
    </cfRule>
  </conditionalFormatting>
  <conditionalFormatting sqref="HO27:HR27">
    <cfRule type="expression" dxfId="1770" priority="1544">
      <formula>HO27=$B$20</formula>
    </cfRule>
    <cfRule type="expression" dxfId="1769" priority="1545">
      <formula>HO27=$B$21</formula>
    </cfRule>
    <cfRule type="expression" dxfId="1768" priority="1546">
      <formula>HO27=$B$19</formula>
    </cfRule>
    <cfRule type="expression" dxfId="1767" priority="1547">
      <formula>HO27=$B$17</formula>
    </cfRule>
    <cfRule type="expression" dxfId="1766" priority="1548">
      <formula>HO27=$B$16</formula>
    </cfRule>
    <cfRule type="expression" dxfId="1765" priority="1549">
      <formula>HO27=$B$14</formula>
    </cfRule>
    <cfRule type="expression" dxfId="1764" priority="1550">
      <formula>HO27=$B$13</formula>
    </cfRule>
    <cfRule type="expression" dxfId="1763" priority="1551">
      <formula>HO27=$B$12</formula>
    </cfRule>
    <cfRule type="expression" dxfId="1762" priority="1552">
      <formula>HO27=$B$11</formula>
    </cfRule>
    <cfRule type="expression" dxfId="1761" priority="1553">
      <formula>HO27=$B$10</formula>
    </cfRule>
    <cfRule type="expression" dxfId="1760" priority="1554">
      <formula>HO27=$B$9</formula>
    </cfRule>
    <cfRule type="expression" dxfId="1759" priority="1555">
      <formula>HO27=$B$6</formula>
    </cfRule>
    <cfRule type="expression" dxfId="1758" priority="1556">
      <formula>"TEXT(C$16,""ddd"")='Sat'"</formula>
    </cfRule>
  </conditionalFormatting>
  <conditionalFormatting sqref="HO27:HR27">
    <cfRule type="expression" dxfId="1757" priority="1543">
      <formula>HO27=$B$22</formula>
    </cfRule>
  </conditionalFormatting>
  <conditionalFormatting sqref="HO27:HR27">
    <cfRule type="expression" dxfId="1756" priority="1542">
      <formula>HO27=$B$23</formula>
    </cfRule>
  </conditionalFormatting>
  <conditionalFormatting sqref="HO28:HR28">
    <cfRule type="expression" dxfId="1755" priority="1537">
      <formula>HO28=$B$8</formula>
    </cfRule>
    <cfRule type="expression" dxfId="1754" priority="1538">
      <formula>HO28=$B$24</formula>
    </cfRule>
    <cfRule type="expression" dxfId="1753" priority="1539">
      <formula>HO28=$B$18</formula>
    </cfRule>
    <cfRule type="expression" dxfId="1752" priority="1540">
      <formula>HO28=$B$3</formula>
    </cfRule>
  </conditionalFormatting>
  <conditionalFormatting sqref="HO28:HR28">
    <cfRule type="expression" dxfId="1751" priority="1524">
      <formula>HO28=$B$20</formula>
    </cfRule>
    <cfRule type="expression" dxfId="1750" priority="1525">
      <formula>HO28=$B$21</formula>
    </cfRule>
    <cfRule type="expression" dxfId="1749" priority="1526">
      <formula>HO28=$B$19</formula>
    </cfRule>
    <cfRule type="expression" dxfId="1748" priority="1527">
      <formula>HO28=$B$17</formula>
    </cfRule>
    <cfRule type="expression" dxfId="1747" priority="1528">
      <formula>HO28=$B$16</formula>
    </cfRule>
    <cfRule type="expression" dxfId="1746" priority="1529">
      <formula>HO28=$B$14</formula>
    </cfRule>
    <cfRule type="expression" dxfId="1745" priority="1530">
      <formula>HO28=$B$13</formula>
    </cfRule>
    <cfRule type="expression" dxfId="1744" priority="1531">
      <formula>HO28=$B$12</formula>
    </cfRule>
    <cfRule type="expression" dxfId="1743" priority="1532">
      <formula>HO28=$B$11</formula>
    </cfRule>
    <cfRule type="expression" dxfId="1742" priority="1533">
      <formula>HO28=$B$10</formula>
    </cfRule>
    <cfRule type="expression" dxfId="1741" priority="1534">
      <formula>HO28=$B$9</formula>
    </cfRule>
    <cfRule type="expression" dxfId="1740" priority="1535">
      <formula>HO28=$B$6</formula>
    </cfRule>
    <cfRule type="expression" dxfId="1739" priority="1536">
      <formula>"TEXT(C$16,""ddd"")='Sat'"</formula>
    </cfRule>
  </conditionalFormatting>
  <conditionalFormatting sqref="HO28:HR28">
    <cfRule type="expression" dxfId="1738" priority="1523">
      <formula>HO28=$B$22</formula>
    </cfRule>
  </conditionalFormatting>
  <conditionalFormatting sqref="HO28:HR28">
    <cfRule type="expression" dxfId="1737" priority="1522">
      <formula>HO28=$B$23</formula>
    </cfRule>
  </conditionalFormatting>
  <conditionalFormatting sqref="HN27:HN28">
    <cfRule type="expression" dxfId="1736" priority="1517">
      <formula>HN27=$B$8</formula>
    </cfRule>
    <cfRule type="expression" dxfId="1735" priority="1518">
      <formula>HN27=$B$24</formula>
    </cfRule>
    <cfRule type="expression" dxfId="1734" priority="1519">
      <formula>HN27=$B$18</formula>
    </cfRule>
    <cfRule type="expression" dxfId="1733" priority="1520">
      <formula>HN27=$B$3</formula>
    </cfRule>
  </conditionalFormatting>
  <conditionalFormatting sqref="HN27:HN28">
    <cfRule type="expression" dxfId="1732" priority="1504">
      <formula>HN27=$B$20</formula>
    </cfRule>
    <cfRule type="expression" dxfId="1731" priority="1505">
      <formula>HN27=$B$21</formula>
    </cfRule>
    <cfRule type="expression" dxfId="1730" priority="1506">
      <formula>HN27=$B$19</formula>
    </cfRule>
    <cfRule type="expression" dxfId="1729" priority="1507">
      <formula>HN27=$B$17</formula>
    </cfRule>
    <cfRule type="expression" dxfId="1728" priority="1508">
      <formula>HN27=$B$16</formula>
    </cfRule>
    <cfRule type="expression" dxfId="1727" priority="1509">
      <formula>HN27=$B$14</formula>
    </cfRule>
    <cfRule type="expression" dxfId="1726" priority="1510">
      <formula>HN27=$B$13</formula>
    </cfRule>
    <cfRule type="expression" dxfId="1725" priority="1511">
      <formula>HN27=$B$12</formula>
    </cfRule>
    <cfRule type="expression" dxfId="1724" priority="1512">
      <formula>HN27=$B$11</formula>
    </cfRule>
    <cfRule type="expression" dxfId="1723" priority="1513">
      <formula>HN27=$B$10</formula>
    </cfRule>
    <cfRule type="expression" dxfId="1722" priority="1514">
      <formula>HN27=$B$9</formula>
    </cfRule>
    <cfRule type="expression" dxfId="1721" priority="1515">
      <formula>HN27=$B$6</formula>
    </cfRule>
    <cfRule type="expression" dxfId="1720" priority="1516">
      <formula>"TEXT(C$16,""ddd"")='Sat'"</formula>
    </cfRule>
  </conditionalFormatting>
  <conditionalFormatting sqref="HN27:HN28">
    <cfRule type="expression" dxfId="1719" priority="1503">
      <formula>HN27=$B$22</formula>
    </cfRule>
  </conditionalFormatting>
  <conditionalFormatting sqref="HN27:HN28">
    <cfRule type="expression" dxfId="1718" priority="1502">
      <formula>HN27=$B$23</formula>
    </cfRule>
  </conditionalFormatting>
  <conditionalFormatting sqref="HN27:HN28">
    <cfRule type="expression" dxfId="1717" priority="1497">
      <formula>HN27=$B$8</formula>
    </cfRule>
    <cfRule type="expression" dxfId="1716" priority="1498">
      <formula>HN27=$B$24</formula>
    </cfRule>
    <cfRule type="expression" dxfId="1715" priority="1499">
      <formula>HN27=$B$18</formula>
    </cfRule>
    <cfRule type="expression" dxfId="1714" priority="1500">
      <formula>HN27=$B$3</formula>
    </cfRule>
  </conditionalFormatting>
  <conditionalFormatting sqref="HN27:HN28">
    <cfRule type="expression" dxfId="1713" priority="1484">
      <formula>HN27=$B$20</formula>
    </cfRule>
    <cfRule type="expression" dxfId="1712" priority="1485">
      <formula>HN27=$B$21</formula>
    </cfRule>
    <cfRule type="expression" dxfId="1711" priority="1486">
      <formula>HN27=$B$19</formula>
    </cfRule>
    <cfRule type="expression" dxfId="1710" priority="1487">
      <formula>HN27=$B$17</formula>
    </cfRule>
    <cfRule type="expression" dxfId="1709" priority="1488">
      <formula>HN27=$B$16</formula>
    </cfRule>
    <cfRule type="expression" dxfId="1708" priority="1489">
      <formula>HN27=$B$14</formula>
    </cfRule>
    <cfRule type="expression" dxfId="1707" priority="1490">
      <formula>HN27=$B$13</formula>
    </cfRule>
    <cfRule type="expression" dxfId="1706" priority="1491">
      <formula>HN27=$B$12</formula>
    </cfRule>
    <cfRule type="expression" dxfId="1705" priority="1492">
      <formula>HN27=$B$11</formula>
    </cfRule>
    <cfRule type="expression" dxfId="1704" priority="1493">
      <formula>HN27=$B$10</formula>
    </cfRule>
    <cfRule type="expression" dxfId="1703" priority="1494">
      <formula>HN27=$B$9</formula>
    </cfRule>
    <cfRule type="expression" dxfId="1702" priority="1495">
      <formula>HN27=$B$6</formula>
    </cfRule>
    <cfRule type="expression" dxfId="1701" priority="1496">
      <formula>"TEXT(C$16,""ddd"")='Sat'"</formula>
    </cfRule>
  </conditionalFormatting>
  <conditionalFormatting sqref="HN27:HN28">
    <cfRule type="expression" dxfId="1700" priority="1483">
      <formula>HN27=$B$22</formula>
    </cfRule>
  </conditionalFormatting>
  <conditionalFormatting sqref="HN27:HN28">
    <cfRule type="expression" dxfId="1699" priority="1482">
      <formula>HN27=$B$23</formula>
    </cfRule>
  </conditionalFormatting>
  <conditionalFormatting sqref="IB27:IF28">
    <cfRule type="expression" dxfId="1698" priority="1477">
      <formula>IB27=$B$8</formula>
    </cfRule>
    <cfRule type="expression" dxfId="1697" priority="1478">
      <formula>IB27=$B$24</formula>
    </cfRule>
    <cfRule type="expression" dxfId="1696" priority="1479">
      <formula>IB27=$B$18</formula>
    </cfRule>
    <cfRule type="expression" dxfId="1695" priority="1480">
      <formula>IB27=$B$3</formula>
    </cfRule>
  </conditionalFormatting>
  <conditionalFormatting sqref="IB27:IF28">
    <cfRule type="expression" dxfId="1694" priority="1464">
      <formula>IB27=$B$20</formula>
    </cfRule>
    <cfRule type="expression" dxfId="1693" priority="1465">
      <formula>IB27=$B$21</formula>
    </cfRule>
    <cfRule type="expression" dxfId="1692" priority="1466">
      <formula>IB27=$B$19</formula>
    </cfRule>
    <cfRule type="expression" dxfId="1691" priority="1467">
      <formula>IB27=$B$17</formula>
    </cfRule>
    <cfRule type="expression" dxfId="1690" priority="1468">
      <formula>IB27=$B$16</formula>
    </cfRule>
    <cfRule type="expression" dxfId="1689" priority="1469">
      <formula>IB27=$B$14</formula>
    </cfRule>
    <cfRule type="expression" dxfId="1688" priority="1470">
      <formula>IB27=$B$13</formula>
    </cfRule>
    <cfRule type="expression" dxfId="1687" priority="1471">
      <formula>IB27=$B$12</formula>
    </cfRule>
    <cfRule type="expression" dxfId="1686" priority="1472">
      <formula>IB27=$B$11</formula>
    </cfRule>
    <cfRule type="expression" dxfId="1685" priority="1473">
      <formula>IB27=$B$10</formula>
    </cfRule>
    <cfRule type="expression" dxfId="1684" priority="1474">
      <formula>IB27=$B$9</formula>
    </cfRule>
    <cfRule type="expression" dxfId="1683" priority="1475">
      <formula>IB27=$B$6</formula>
    </cfRule>
    <cfRule type="expression" dxfId="1682" priority="1476">
      <formula>"TEXT(C$16,""ddd"")='Sat'"</formula>
    </cfRule>
  </conditionalFormatting>
  <conditionalFormatting sqref="IB27:IF28">
    <cfRule type="expression" dxfId="1681" priority="1463">
      <formula>IB27=$B$22</formula>
    </cfRule>
  </conditionalFormatting>
  <conditionalFormatting sqref="IB27:IF28">
    <cfRule type="expression" dxfId="1680" priority="1462">
      <formula>IB27=$B$23</formula>
    </cfRule>
  </conditionalFormatting>
  <conditionalFormatting sqref="IB28">
    <cfRule type="expression" dxfId="1679" priority="1457">
      <formula>IB28=$B$8</formula>
    </cfRule>
    <cfRule type="expression" dxfId="1678" priority="1458">
      <formula>IB28=$B$24</formula>
    </cfRule>
    <cfRule type="expression" dxfId="1677" priority="1459">
      <formula>IB28=$B$18</formula>
    </cfRule>
    <cfRule type="expression" dxfId="1676" priority="1460">
      <formula>IB28=$B$3</formula>
    </cfRule>
  </conditionalFormatting>
  <conditionalFormatting sqref="IB28">
    <cfRule type="expression" dxfId="1675" priority="1444">
      <formula>IB28=$B$20</formula>
    </cfRule>
    <cfRule type="expression" dxfId="1674" priority="1445">
      <formula>IB28=$B$21</formula>
    </cfRule>
    <cfRule type="expression" dxfId="1673" priority="1446">
      <formula>IB28=$B$19</formula>
    </cfRule>
    <cfRule type="expression" dxfId="1672" priority="1447">
      <formula>IB28=$B$17</formula>
    </cfRule>
    <cfRule type="expression" dxfId="1671" priority="1448">
      <formula>IB28=$B$16</formula>
    </cfRule>
    <cfRule type="expression" dxfId="1670" priority="1449">
      <formula>IB28=$B$14</formula>
    </cfRule>
    <cfRule type="expression" dxfId="1669" priority="1450">
      <formula>IB28=$B$13</formula>
    </cfRule>
    <cfRule type="expression" dxfId="1668" priority="1451">
      <formula>IB28=$B$12</formula>
    </cfRule>
    <cfRule type="expression" dxfId="1667" priority="1452">
      <formula>IB28=$B$11</formula>
    </cfRule>
    <cfRule type="expression" dxfId="1666" priority="1453">
      <formula>IB28=$B$10</formula>
    </cfRule>
    <cfRule type="expression" dxfId="1665" priority="1454">
      <formula>IB28=$B$9</formula>
    </cfRule>
    <cfRule type="expression" dxfId="1664" priority="1455">
      <formula>IB28=$B$6</formula>
    </cfRule>
    <cfRule type="expression" dxfId="1663" priority="1456">
      <formula>"TEXT(C$16,""ddd"")='Sat'"</formula>
    </cfRule>
  </conditionalFormatting>
  <conditionalFormatting sqref="IB28">
    <cfRule type="expression" dxfId="1662" priority="1443">
      <formula>IB28=$B$22</formula>
    </cfRule>
  </conditionalFormatting>
  <conditionalFormatting sqref="IB28">
    <cfRule type="expression" dxfId="1661" priority="1442">
      <formula>IB28=$B$23</formula>
    </cfRule>
  </conditionalFormatting>
  <conditionalFormatting sqref="IC27:IF27">
    <cfRule type="expression" dxfId="1660" priority="1437">
      <formula>IC27=$B$8</formula>
    </cfRule>
    <cfRule type="expression" dxfId="1659" priority="1438">
      <formula>IC27=$B$24</formula>
    </cfRule>
    <cfRule type="expression" dxfId="1658" priority="1439">
      <formula>IC27=$B$18</formula>
    </cfRule>
    <cfRule type="expression" dxfId="1657" priority="1440">
      <formula>IC27=$B$3</formula>
    </cfRule>
  </conditionalFormatting>
  <conditionalFormatting sqref="IC27:IF27">
    <cfRule type="expression" dxfId="1656" priority="1424">
      <formula>IC27=$B$20</formula>
    </cfRule>
    <cfRule type="expression" dxfId="1655" priority="1425">
      <formula>IC27=$B$21</formula>
    </cfRule>
    <cfRule type="expression" dxfId="1654" priority="1426">
      <formula>IC27=$B$19</formula>
    </cfRule>
    <cfRule type="expression" dxfId="1653" priority="1427">
      <formula>IC27=$B$17</formula>
    </cfRule>
    <cfRule type="expression" dxfId="1652" priority="1428">
      <formula>IC27=$B$16</formula>
    </cfRule>
    <cfRule type="expression" dxfId="1651" priority="1429">
      <formula>IC27=$B$14</formula>
    </cfRule>
    <cfRule type="expression" dxfId="1650" priority="1430">
      <formula>IC27=$B$13</formula>
    </cfRule>
    <cfRule type="expression" dxfId="1649" priority="1431">
      <formula>IC27=$B$12</formula>
    </cfRule>
    <cfRule type="expression" dxfId="1648" priority="1432">
      <formula>IC27=$B$11</formula>
    </cfRule>
    <cfRule type="expression" dxfId="1647" priority="1433">
      <formula>IC27=$B$10</formula>
    </cfRule>
    <cfRule type="expression" dxfId="1646" priority="1434">
      <formula>IC27=$B$9</formula>
    </cfRule>
    <cfRule type="expression" dxfId="1645" priority="1435">
      <formula>IC27=$B$6</formula>
    </cfRule>
    <cfRule type="expression" dxfId="1644" priority="1436">
      <formula>"TEXT(C$16,""ddd"")='Sat'"</formula>
    </cfRule>
  </conditionalFormatting>
  <conditionalFormatting sqref="IC27:IF27">
    <cfRule type="expression" dxfId="1643" priority="1423">
      <formula>IC27=$B$22</formula>
    </cfRule>
  </conditionalFormatting>
  <conditionalFormatting sqref="IC27:IF27">
    <cfRule type="expression" dxfId="1642" priority="1422">
      <formula>IC27=$B$23</formula>
    </cfRule>
  </conditionalFormatting>
  <conditionalFormatting sqref="IC28:IF28">
    <cfRule type="expression" dxfId="1641" priority="1417">
      <formula>IC28=$B$8</formula>
    </cfRule>
    <cfRule type="expression" dxfId="1640" priority="1418">
      <formula>IC28=$B$24</formula>
    </cfRule>
    <cfRule type="expression" dxfId="1639" priority="1419">
      <formula>IC28=$B$18</formula>
    </cfRule>
    <cfRule type="expression" dxfId="1638" priority="1420">
      <formula>IC28=$B$3</formula>
    </cfRule>
  </conditionalFormatting>
  <conditionalFormatting sqref="IC28:IF28">
    <cfRule type="expression" dxfId="1637" priority="1404">
      <formula>IC28=$B$20</formula>
    </cfRule>
    <cfRule type="expression" dxfId="1636" priority="1405">
      <formula>IC28=$B$21</formula>
    </cfRule>
    <cfRule type="expression" dxfId="1635" priority="1406">
      <formula>IC28=$B$19</formula>
    </cfRule>
    <cfRule type="expression" dxfId="1634" priority="1407">
      <formula>IC28=$B$17</formula>
    </cfRule>
    <cfRule type="expression" dxfId="1633" priority="1408">
      <formula>IC28=$B$16</formula>
    </cfRule>
    <cfRule type="expression" dxfId="1632" priority="1409">
      <formula>IC28=$B$14</formula>
    </cfRule>
    <cfRule type="expression" dxfId="1631" priority="1410">
      <formula>IC28=$B$13</formula>
    </cfRule>
    <cfRule type="expression" dxfId="1630" priority="1411">
      <formula>IC28=$B$12</formula>
    </cfRule>
    <cfRule type="expression" dxfId="1629" priority="1412">
      <formula>IC28=$B$11</formula>
    </cfRule>
    <cfRule type="expression" dxfId="1628" priority="1413">
      <formula>IC28=$B$10</formula>
    </cfRule>
    <cfRule type="expression" dxfId="1627" priority="1414">
      <formula>IC28=$B$9</formula>
    </cfRule>
    <cfRule type="expression" dxfId="1626" priority="1415">
      <formula>IC28=$B$6</formula>
    </cfRule>
    <cfRule type="expression" dxfId="1625" priority="1416">
      <formula>"TEXT(C$16,""ddd"")='Sat'"</formula>
    </cfRule>
  </conditionalFormatting>
  <conditionalFormatting sqref="IC28:IF28">
    <cfRule type="expression" dxfId="1624" priority="1403">
      <formula>IC28=$B$22</formula>
    </cfRule>
  </conditionalFormatting>
  <conditionalFormatting sqref="IC28:IF28">
    <cfRule type="expression" dxfId="1623" priority="1402">
      <formula>IC28=$B$23</formula>
    </cfRule>
  </conditionalFormatting>
  <conditionalFormatting sqref="IP27:IT28">
    <cfRule type="expression" dxfId="1622" priority="1397">
      <formula>IP27=$B$8</formula>
    </cfRule>
    <cfRule type="expression" dxfId="1621" priority="1398">
      <formula>IP27=$B$24</formula>
    </cfRule>
    <cfRule type="expression" dxfId="1620" priority="1399">
      <formula>IP27=$B$18</formula>
    </cfRule>
    <cfRule type="expression" dxfId="1619" priority="1400">
      <formula>IP27=$B$3</formula>
    </cfRule>
  </conditionalFormatting>
  <conditionalFormatting sqref="IP27:IT28">
    <cfRule type="expression" dxfId="1618" priority="1384">
      <formula>IP27=$B$20</formula>
    </cfRule>
    <cfRule type="expression" dxfId="1617" priority="1385">
      <formula>IP27=$B$21</formula>
    </cfRule>
    <cfRule type="expression" dxfId="1616" priority="1386">
      <formula>IP27=$B$19</formula>
    </cfRule>
    <cfRule type="expression" dxfId="1615" priority="1387">
      <formula>IP27=$B$17</formula>
    </cfRule>
    <cfRule type="expression" dxfId="1614" priority="1388">
      <formula>IP27=$B$16</formula>
    </cfRule>
    <cfRule type="expression" dxfId="1613" priority="1389">
      <formula>IP27=$B$14</formula>
    </cfRule>
    <cfRule type="expression" dxfId="1612" priority="1390">
      <formula>IP27=$B$13</formula>
    </cfRule>
    <cfRule type="expression" dxfId="1611" priority="1391">
      <formula>IP27=$B$12</formula>
    </cfRule>
    <cfRule type="expression" dxfId="1610" priority="1392">
      <formula>IP27=$B$11</formula>
    </cfRule>
    <cfRule type="expression" dxfId="1609" priority="1393">
      <formula>IP27=$B$10</formula>
    </cfRule>
    <cfRule type="expression" dxfId="1608" priority="1394">
      <formula>IP27=$B$9</formula>
    </cfRule>
    <cfRule type="expression" dxfId="1607" priority="1395">
      <formula>IP27=$B$6</formula>
    </cfRule>
    <cfRule type="expression" dxfId="1606" priority="1396">
      <formula>"TEXT(C$16,""ddd"")='Sat'"</formula>
    </cfRule>
  </conditionalFormatting>
  <conditionalFormatting sqref="IP27:IT28">
    <cfRule type="expression" dxfId="1605" priority="1383">
      <formula>IP27=$B$22</formula>
    </cfRule>
  </conditionalFormatting>
  <conditionalFormatting sqref="IP27:IT28">
    <cfRule type="expression" dxfId="1604" priority="1382">
      <formula>IP27=$B$23</formula>
    </cfRule>
  </conditionalFormatting>
  <conditionalFormatting sqref="IP28">
    <cfRule type="expression" dxfId="1603" priority="1377">
      <formula>IP28=$B$8</formula>
    </cfRule>
    <cfRule type="expression" dxfId="1602" priority="1378">
      <formula>IP28=$B$24</formula>
    </cfRule>
    <cfRule type="expression" dxfId="1601" priority="1379">
      <formula>IP28=$B$18</formula>
    </cfRule>
    <cfRule type="expression" dxfId="1600" priority="1380">
      <formula>IP28=$B$3</formula>
    </cfRule>
  </conditionalFormatting>
  <conditionalFormatting sqref="IP28">
    <cfRule type="expression" dxfId="1599" priority="1364">
      <formula>IP28=$B$20</formula>
    </cfRule>
    <cfRule type="expression" dxfId="1598" priority="1365">
      <formula>IP28=$B$21</formula>
    </cfRule>
    <cfRule type="expression" dxfId="1597" priority="1366">
      <formula>IP28=$B$19</formula>
    </cfRule>
    <cfRule type="expression" dxfId="1596" priority="1367">
      <formula>IP28=$B$17</formula>
    </cfRule>
    <cfRule type="expression" dxfId="1595" priority="1368">
      <formula>IP28=$B$16</formula>
    </cfRule>
    <cfRule type="expression" dxfId="1594" priority="1369">
      <formula>IP28=$B$14</formula>
    </cfRule>
    <cfRule type="expression" dxfId="1593" priority="1370">
      <formula>IP28=$B$13</formula>
    </cfRule>
    <cfRule type="expression" dxfId="1592" priority="1371">
      <formula>IP28=$B$12</formula>
    </cfRule>
    <cfRule type="expression" dxfId="1591" priority="1372">
      <formula>IP28=$B$11</formula>
    </cfRule>
    <cfRule type="expression" dxfId="1590" priority="1373">
      <formula>IP28=$B$10</formula>
    </cfRule>
    <cfRule type="expression" dxfId="1589" priority="1374">
      <formula>IP28=$B$9</formula>
    </cfRule>
    <cfRule type="expression" dxfId="1588" priority="1375">
      <formula>IP28=$B$6</formula>
    </cfRule>
    <cfRule type="expression" dxfId="1587" priority="1376">
      <formula>"TEXT(C$16,""ddd"")='Sat'"</formula>
    </cfRule>
  </conditionalFormatting>
  <conditionalFormatting sqref="IP28">
    <cfRule type="expression" dxfId="1586" priority="1363">
      <formula>IP28=$B$22</formula>
    </cfRule>
  </conditionalFormatting>
  <conditionalFormatting sqref="IP28">
    <cfRule type="expression" dxfId="1585" priority="1362">
      <formula>IP28=$B$23</formula>
    </cfRule>
  </conditionalFormatting>
  <conditionalFormatting sqref="IQ27:IT27">
    <cfRule type="expression" dxfId="1584" priority="1357">
      <formula>IQ27=$B$8</formula>
    </cfRule>
    <cfRule type="expression" dxfId="1583" priority="1358">
      <formula>IQ27=$B$24</formula>
    </cfRule>
    <cfRule type="expression" dxfId="1582" priority="1359">
      <formula>IQ27=$B$18</formula>
    </cfRule>
    <cfRule type="expression" dxfId="1581" priority="1360">
      <formula>IQ27=$B$3</formula>
    </cfRule>
  </conditionalFormatting>
  <conditionalFormatting sqref="IQ27:IT27">
    <cfRule type="expression" dxfId="1580" priority="1344">
      <formula>IQ27=$B$20</formula>
    </cfRule>
    <cfRule type="expression" dxfId="1579" priority="1345">
      <formula>IQ27=$B$21</formula>
    </cfRule>
    <cfRule type="expression" dxfId="1578" priority="1346">
      <formula>IQ27=$B$19</formula>
    </cfRule>
    <cfRule type="expression" dxfId="1577" priority="1347">
      <formula>IQ27=$B$17</formula>
    </cfRule>
    <cfRule type="expression" dxfId="1576" priority="1348">
      <formula>IQ27=$B$16</formula>
    </cfRule>
    <cfRule type="expression" dxfId="1575" priority="1349">
      <formula>IQ27=$B$14</formula>
    </cfRule>
    <cfRule type="expression" dxfId="1574" priority="1350">
      <formula>IQ27=$B$13</formula>
    </cfRule>
    <cfRule type="expression" dxfId="1573" priority="1351">
      <formula>IQ27=$B$12</formula>
    </cfRule>
    <cfRule type="expression" dxfId="1572" priority="1352">
      <formula>IQ27=$B$11</formula>
    </cfRule>
    <cfRule type="expression" dxfId="1571" priority="1353">
      <formula>IQ27=$B$10</formula>
    </cfRule>
    <cfRule type="expression" dxfId="1570" priority="1354">
      <formula>IQ27=$B$9</formula>
    </cfRule>
    <cfRule type="expression" dxfId="1569" priority="1355">
      <formula>IQ27=$B$6</formula>
    </cfRule>
    <cfRule type="expression" dxfId="1568" priority="1356">
      <formula>"TEXT(C$16,""ddd"")='Sat'"</formula>
    </cfRule>
  </conditionalFormatting>
  <conditionalFormatting sqref="IQ27:IT27">
    <cfRule type="expression" dxfId="1567" priority="1343">
      <formula>IQ27=$B$22</formula>
    </cfRule>
  </conditionalFormatting>
  <conditionalFormatting sqref="IQ27:IT27">
    <cfRule type="expression" dxfId="1566" priority="1342">
      <formula>IQ27=$B$23</formula>
    </cfRule>
  </conditionalFormatting>
  <conditionalFormatting sqref="IQ28:IT28">
    <cfRule type="expression" dxfId="1565" priority="1337">
      <formula>IQ28=$B$8</formula>
    </cfRule>
    <cfRule type="expression" dxfId="1564" priority="1338">
      <formula>IQ28=$B$24</formula>
    </cfRule>
    <cfRule type="expression" dxfId="1563" priority="1339">
      <formula>IQ28=$B$18</formula>
    </cfRule>
    <cfRule type="expression" dxfId="1562" priority="1340">
      <formula>IQ28=$B$3</formula>
    </cfRule>
  </conditionalFormatting>
  <conditionalFormatting sqref="IQ28:IT28">
    <cfRule type="expression" dxfId="1561" priority="1324">
      <formula>IQ28=$B$20</formula>
    </cfRule>
    <cfRule type="expression" dxfId="1560" priority="1325">
      <formula>IQ28=$B$21</formula>
    </cfRule>
    <cfRule type="expression" dxfId="1559" priority="1326">
      <formula>IQ28=$B$19</formula>
    </cfRule>
    <cfRule type="expression" dxfId="1558" priority="1327">
      <formula>IQ28=$B$17</formula>
    </cfRule>
    <cfRule type="expression" dxfId="1557" priority="1328">
      <formula>IQ28=$B$16</formula>
    </cfRule>
    <cfRule type="expression" dxfId="1556" priority="1329">
      <formula>IQ28=$B$14</formula>
    </cfRule>
    <cfRule type="expression" dxfId="1555" priority="1330">
      <formula>IQ28=$B$13</formula>
    </cfRule>
    <cfRule type="expression" dxfId="1554" priority="1331">
      <formula>IQ28=$B$12</formula>
    </cfRule>
    <cfRule type="expression" dxfId="1553" priority="1332">
      <formula>IQ28=$B$11</formula>
    </cfRule>
    <cfRule type="expression" dxfId="1552" priority="1333">
      <formula>IQ28=$B$10</formula>
    </cfRule>
    <cfRule type="expression" dxfId="1551" priority="1334">
      <formula>IQ28=$B$9</formula>
    </cfRule>
    <cfRule type="expression" dxfId="1550" priority="1335">
      <formula>IQ28=$B$6</formula>
    </cfRule>
    <cfRule type="expression" dxfId="1549" priority="1336">
      <formula>"TEXT(C$16,""ddd"")='Sat'"</formula>
    </cfRule>
  </conditionalFormatting>
  <conditionalFormatting sqref="IQ28:IT28">
    <cfRule type="expression" dxfId="1548" priority="1323">
      <formula>IQ28=$B$22</formula>
    </cfRule>
  </conditionalFormatting>
  <conditionalFormatting sqref="IQ28:IT28">
    <cfRule type="expression" dxfId="1547" priority="1322">
      <formula>IQ28=$B$23</formula>
    </cfRule>
  </conditionalFormatting>
  <conditionalFormatting sqref="IW27:JA28">
    <cfRule type="expression" dxfId="1546" priority="1317">
      <formula>IW27=$B$8</formula>
    </cfRule>
    <cfRule type="expression" dxfId="1545" priority="1318">
      <formula>IW27=$B$24</formula>
    </cfRule>
    <cfRule type="expression" dxfId="1544" priority="1319">
      <formula>IW27=$B$18</formula>
    </cfRule>
    <cfRule type="expression" dxfId="1543" priority="1320">
      <formula>IW27=$B$3</formula>
    </cfRule>
  </conditionalFormatting>
  <conditionalFormatting sqref="IW27:JA28">
    <cfRule type="expression" dxfId="1542" priority="1304">
      <formula>IW27=$B$20</formula>
    </cfRule>
    <cfRule type="expression" dxfId="1541" priority="1305">
      <formula>IW27=$B$21</formula>
    </cfRule>
    <cfRule type="expression" dxfId="1540" priority="1306">
      <formula>IW27=$B$19</formula>
    </cfRule>
    <cfRule type="expression" dxfId="1539" priority="1307">
      <formula>IW27=$B$17</formula>
    </cfRule>
    <cfRule type="expression" dxfId="1538" priority="1308">
      <formula>IW27=$B$16</formula>
    </cfRule>
    <cfRule type="expression" dxfId="1537" priority="1309">
      <formula>IW27=$B$14</formula>
    </cfRule>
    <cfRule type="expression" dxfId="1536" priority="1310">
      <formula>IW27=$B$13</formula>
    </cfRule>
    <cfRule type="expression" dxfId="1535" priority="1311">
      <formula>IW27=$B$12</formula>
    </cfRule>
    <cfRule type="expression" dxfId="1534" priority="1312">
      <formula>IW27=$B$11</formula>
    </cfRule>
    <cfRule type="expression" dxfId="1533" priority="1313">
      <formula>IW27=$B$10</formula>
    </cfRule>
    <cfRule type="expression" dxfId="1532" priority="1314">
      <formula>IW27=$B$9</formula>
    </cfRule>
    <cfRule type="expression" dxfId="1531" priority="1315">
      <formula>IW27=$B$6</formula>
    </cfRule>
    <cfRule type="expression" dxfId="1530" priority="1316">
      <formula>"TEXT(C$16,""ddd"")='Sat'"</formula>
    </cfRule>
  </conditionalFormatting>
  <conditionalFormatting sqref="IW27:JA28">
    <cfRule type="expression" dxfId="1529" priority="1303">
      <formula>IW27=$B$22</formula>
    </cfRule>
  </conditionalFormatting>
  <conditionalFormatting sqref="IW27:JA28">
    <cfRule type="expression" dxfId="1528" priority="1302">
      <formula>IW27=$B$23</formula>
    </cfRule>
  </conditionalFormatting>
  <conditionalFormatting sqref="IW28">
    <cfRule type="expression" dxfId="1527" priority="1297">
      <formula>IW28=$B$8</formula>
    </cfRule>
    <cfRule type="expression" dxfId="1526" priority="1298">
      <formula>IW28=$B$24</formula>
    </cfRule>
    <cfRule type="expression" dxfId="1525" priority="1299">
      <formula>IW28=$B$18</formula>
    </cfRule>
    <cfRule type="expression" dxfId="1524" priority="1300">
      <formula>IW28=$B$3</formula>
    </cfRule>
  </conditionalFormatting>
  <conditionalFormatting sqref="IW28">
    <cfRule type="expression" dxfId="1523" priority="1284">
      <formula>IW28=$B$20</formula>
    </cfRule>
    <cfRule type="expression" dxfId="1522" priority="1285">
      <formula>IW28=$B$21</formula>
    </cfRule>
    <cfRule type="expression" dxfId="1521" priority="1286">
      <formula>IW28=$B$19</formula>
    </cfRule>
    <cfRule type="expression" dxfId="1520" priority="1287">
      <formula>IW28=$B$17</formula>
    </cfRule>
    <cfRule type="expression" dxfId="1519" priority="1288">
      <formula>IW28=$B$16</formula>
    </cfRule>
    <cfRule type="expression" dxfId="1518" priority="1289">
      <formula>IW28=$B$14</formula>
    </cfRule>
    <cfRule type="expression" dxfId="1517" priority="1290">
      <formula>IW28=$B$13</formula>
    </cfRule>
    <cfRule type="expression" dxfId="1516" priority="1291">
      <formula>IW28=$B$12</formula>
    </cfRule>
    <cfRule type="expression" dxfId="1515" priority="1292">
      <formula>IW28=$B$11</formula>
    </cfRule>
    <cfRule type="expression" dxfId="1514" priority="1293">
      <formula>IW28=$B$10</formula>
    </cfRule>
    <cfRule type="expression" dxfId="1513" priority="1294">
      <formula>IW28=$B$9</formula>
    </cfRule>
    <cfRule type="expression" dxfId="1512" priority="1295">
      <formula>IW28=$B$6</formula>
    </cfRule>
    <cfRule type="expression" dxfId="1511" priority="1296">
      <formula>"TEXT(C$16,""ddd"")='Sat'"</formula>
    </cfRule>
  </conditionalFormatting>
  <conditionalFormatting sqref="IW28">
    <cfRule type="expression" dxfId="1510" priority="1283">
      <formula>IW28=$B$22</formula>
    </cfRule>
  </conditionalFormatting>
  <conditionalFormatting sqref="IW28">
    <cfRule type="expression" dxfId="1509" priority="1282">
      <formula>IW28=$B$23</formula>
    </cfRule>
  </conditionalFormatting>
  <conditionalFormatting sqref="IX27:JA27">
    <cfRule type="expression" dxfId="1508" priority="1277">
      <formula>IX27=$B$8</formula>
    </cfRule>
    <cfRule type="expression" dxfId="1507" priority="1278">
      <formula>IX27=$B$24</formula>
    </cfRule>
    <cfRule type="expression" dxfId="1506" priority="1279">
      <formula>IX27=$B$18</formula>
    </cfRule>
    <cfRule type="expression" dxfId="1505" priority="1280">
      <formula>IX27=$B$3</formula>
    </cfRule>
  </conditionalFormatting>
  <conditionalFormatting sqref="IX27:JA27">
    <cfRule type="expression" dxfId="1504" priority="1264">
      <formula>IX27=$B$20</formula>
    </cfRule>
    <cfRule type="expression" dxfId="1503" priority="1265">
      <formula>IX27=$B$21</formula>
    </cfRule>
    <cfRule type="expression" dxfId="1502" priority="1266">
      <formula>IX27=$B$19</formula>
    </cfRule>
    <cfRule type="expression" dxfId="1501" priority="1267">
      <formula>IX27=$B$17</formula>
    </cfRule>
    <cfRule type="expression" dxfId="1500" priority="1268">
      <formula>IX27=$B$16</formula>
    </cfRule>
    <cfRule type="expression" dxfId="1499" priority="1269">
      <formula>IX27=$B$14</formula>
    </cfRule>
    <cfRule type="expression" dxfId="1498" priority="1270">
      <formula>IX27=$B$13</formula>
    </cfRule>
    <cfRule type="expression" dxfId="1497" priority="1271">
      <formula>IX27=$B$12</formula>
    </cfRule>
    <cfRule type="expression" dxfId="1496" priority="1272">
      <formula>IX27=$B$11</formula>
    </cfRule>
    <cfRule type="expression" dxfId="1495" priority="1273">
      <formula>IX27=$B$10</formula>
    </cfRule>
    <cfRule type="expression" dxfId="1494" priority="1274">
      <formula>IX27=$B$9</formula>
    </cfRule>
    <cfRule type="expression" dxfId="1493" priority="1275">
      <formula>IX27=$B$6</formula>
    </cfRule>
    <cfRule type="expression" dxfId="1492" priority="1276">
      <formula>"TEXT(C$16,""ddd"")='Sat'"</formula>
    </cfRule>
  </conditionalFormatting>
  <conditionalFormatting sqref="IX27:JA27">
    <cfRule type="expression" dxfId="1491" priority="1263">
      <formula>IX27=$B$22</formula>
    </cfRule>
  </conditionalFormatting>
  <conditionalFormatting sqref="IX27:JA27">
    <cfRule type="expression" dxfId="1490" priority="1262">
      <formula>IX27=$B$23</formula>
    </cfRule>
  </conditionalFormatting>
  <conditionalFormatting sqref="IX28:JA28">
    <cfRule type="expression" dxfId="1489" priority="1257">
      <formula>IX28=$B$8</formula>
    </cfRule>
    <cfRule type="expression" dxfId="1488" priority="1258">
      <formula>IX28=$B$24</formula>
    </cfRule>
    <cfRule type="expression" dxfId="1487" priority="1259">
      <formula>IX28=$B$18</formula>
    </cfRule>
    <cfRule type="expression" dxfId="1486" priority="1260">
      <formula>IX28=$B$3</formula>
    </cfRule>
  </conditionalFormatting>
  <conditionalFormatting sqref="IX28:JA28">
    <cfRule type="expression" dxfId="1485" priority="1244">
      <formula>IX28=$B$20</formula>
    </cfRule>
    <cfRule type="expression" dxfId="1484" priority="1245">
      <formula>IX28=$B$21</formula>
    </cfRule>
    <cfRule type="expression" dxfId="1483" priority="1246">
      <formula>IX28=$B$19</formula>
    </cfRule>
    <cfRule type="expression" dxfId="1482" priority="1247">
      <formula>IX28=$B$17</formula>
    </cfRule>
    <cfRule type="expression" dxfId="1481" priority="1248">
      <formula>IX28=$B$16</formula>
    </cfRule>
    <cfRule type="expression" dxfId="1480" priority="1249">
      <formula>IX28=$B$14</formula>
    </cfRule>
    <cfRule type="expression" dxfId="1479" priority="1250">
      <formula>IX28=$B$13</formula>
    </cfRule>
    <cfRule type="expression" dxfId="1478" priority="1251">
      <formula>IX28=$B$12</formula>
    </cfRule>
    <cfRule type="expression" dxfId="1477" priority="1252">
      <formula>IX28=$B$11</formula>
    </cfRule>
    <cfRule type="expression" dxfId="1476" priority="1253">
      <formula>IX28=$B$10</formula>
    </cfRule>
    <cfRule type="expression" dxfId="1475" priority="1254">
      <formula>IX28=$B$9</formula>
    </cfRule>
    <cfRule type="expression" dxfId="1474" priority="1255">
      <formula>IX28=$B$6</formula>
    </cfRule>
    <cfRule type="expression" dxfId="1473" priority="1256">
      <formula>"TEXT(C$16,""ddd"")='Sat'"</formula>
    </cfRule>
  </conditionalFormatting>
  <conditionalFormatting sqref="IX28:JA28">
    <cfRule type="expression" dxfId="1472" priority="1243">
      <formula>IX28=$B$22</formula>
    </cfRule>
  </conditionalFormatting>
  <conditionalFormatting sqref="IX28:JA28">
    <cfRule type="expression" dxfId="1471" priority="1242">
      <formula>IX28=$B$23</formula>
    </cfRule>
  </conditionalFormatting>
  <conditionalFormatting sqref="JD27:JH28">
    <cfRule type="expression" dxfId="1470" priority="1237">
      <formula>JD27=$B$8</formula>
    </cfRule>
    <cfRule type="expression" dxfId="1469" priority="1238">
      <formula>JD27=$B$24</formula>
    </cfRule>
    <cfRule type="expression" dxfId="1468" priority="1239">
      <formula>JD27=$B$18</formula>
    </cfRule>
    <cfRule type="expression" dxfId="1467" priority="1240">
      <formula>JD27=$B$3</formula>
    </cfRule>
  </conditionalFormatting>
  <conditionalFormatting sqref="JD27:JH28">
    <cfRule type="expression" dxfId="1466" priority="1224">
      <formula>JD27=$B$20</formula>
    </cfRule>
    <cfRule type="expression" dxfId="1465" priority="1225">
      <formula>JD27=$B$21</formula>
    </cfRule>
    <cfRule type="expression" dxfId="1464" priority="1226">
      <formula>JD27=$B$19</formula>
    </cfRule>
    <cfRule type="expression" dxfId="1463" priority="1227">
      <formula>JD27=$B$17</formula>
    </cfRule>
    <cfRule type="expression" dxfId="1462" priority="1228">
      <formula>JD27=$B$16</formula>
    </cfRule>
    <cfRule type="expression" dxfId="1461" priority="1229">
      <formula>JD27=$B$14</formula>
    </cfRule>
    <cfRule type="expression" dxfId="1460" priority="1230">
      <formula>JD27=$B$13</formula>
    </cfRule>
    <cfRule type="expression" dxfId="1459" priority="1231">
      <formula>JD27=$B$12</formula>
    </cfRule>
    <cfRule type="expression" dxfId="1458" priority="1232">
      <formula>JD27=$B$11</formula>
    </cfRule>
    <cfRule type="expression" dxfId="1457" priority="1233">
      <formula>JD27=$B$10</formula>
    </cfRule>
    <cfRule type="expression" dxfId="1456" priority="1234">
      <formula>JD27=$B$9</formula>
    </cfRule>
    <cfRule type="expression" dxfId="1455" priority="1235">
      <formula>JD27=$B$6</formula>
    </cfRule>
    <cfRule type="expression" dxfId="1454" priority="1236">
      <formula>"TEXT(C$16,""ddd"")='Sat'"</formula>
    </cfRule>
  </conditionalFormatting>
  <conditionalFormatting sqref="JD27:JH28">
    <cfRule type="expression" dxfId="1453" priority="1223">
      <formula>JD27=$B$22</formula>
    </cfRule>
  </conditionalFormatting>
  <conditionalFormatting sqref="JD27:JH28">
    <cfRule type="expression" dxfId="1452" priority="1222">
      <formula>JD27=$B$23</formula>
    </cfRule>
  </conditionalFormatting>
  <conditionalFormatting sqref="JD28">
    <cfRule type="expression" dxfId="1451" priority="1217">
      <formula>JD28=$B$8</formula>
    </cfRule>
    <cfRule type="expression" dxfId="1450" priority="1218">
      <formula>JD28=$B$24</formula>
    </cfRule>
    <cfRule type="expression" dxfId="1449" priority="1219">
      <formula>JD28=$B$18</formula>
    </cfRule>
    <cfRule type="expression" dxfId="1448" priority="1220">
      <formula>JD28=$B$3</formula>
    </cfRule>
  </conditionalFormatting>
  <conditionalFormatting sqref="JD28">
    <cfRule type="expression" dxfId="1447" priority="1204">
      <formula>JD28=$B$20</formula>
    </cfRule>
    <cfRule type="expression" dxfId="1446" priority="1205">
      <formula>JD28=$B$21</formula>
    </cfRule>
    <cfRule type="expression" dxfId="1445" priority="1206">
      <formula>JD28=$B$19</formula>
    </cfRule>
    <cfRule type="expression" dxfId="1444" priority="1207">
      <formula>JD28=$B$17</formula>
    </cfRule>
    <cfRule type="expression" dxfId="1443" priority="1208">
      <formula>JD28=$B$16</formula>
    </cfRule>
    <cfRule type="expression" dxfId="1442" priority="1209">
      <formula>JD28=$B$14</formula>
    </cfRule>
    <cfRule type="expression" dxfId="1441" priority="1210">
      <formula>JD28=$B$13</formula>
    </cfRule>
    <cfRule type="expression" dxfId="1440" priority="1211">
      <formula>JD28=$B$12</formula>
    </cfRule>
    <cfRule type="expression" dxfId="1439" priority="1212">
      <formula>JD28=$B$11</formula>
    </cfRule>
    <cfRule type="expression" dxfId="1438" priority="1213">
      <formula>JD28=$B$10</formula>
    </cfRule>
    <cfRule type="expression" dxfId="1437" priority="1214">
      <formula>JD28=$B$9</formula>
    </cfRule>
    <cfRule type="expression" dxfId="1436" priority="1215">
      <formula>JD28=$B$6</formula>
    </cfRule>
    <cfRule type="expression" dxfId="1435" priority="1216">
      <formula>"TEXT(C$16,""ddd"")='Sat'"</formula>
    </cfRule>
  </conditionalFormatting>
  <conditionalFormatting sqref="JD28">
    <cfRule type="expression" dxfId="1434" priority="1203">
      <formula>JD28=$B$22</formula>
    </cfRule>
  </conditionalFormatting>
  <conditionalFormatting sqref="JD28">
    <cfRule type="expression" dxfId="1433" priority="1202">
      <formula>JD28=$B$23</formula>
    </cfRule>
  </conditionalFormatting>
  <conditionalFormatting sqref="JE27:JH27">
    <cfRule type="expression" dxfId="1432" priority="1197">
      <formula>JE27=$B$8</formula>
    </cfRule>
    <cfRule type="expression" dxfId="1431" priority="1198">
      <formula>JE27=$B$24</formula>
    </cfRule>
    <cfRule type="expression" dxfId="1430" priority="1199">
      <formula>JE27=$B$18</formula>
    </cfRule>
    <cfRule type="expression" dxfId="1429" priority="1200">
      <formula>JE27=$B$3</formula>
    </cfRule>
  </conditionalFormatting>
  <conditionalFormatting sqref="JE27:JH27">
    <cfRule type="expression" dxfId="1428" priority="1184">
      <formula>JE27=$B$20</formula>
    </cfRule>
    <cfRule type="expression" dxfId="1427" priority="1185">
      <formula>JE27=$B$21</formula>
    </cfRule>
    <cfRule type="expression" dxfId="1426" priority="1186">
      <formula>JE27=$B$19</formula>
    </cfRule>
    <cfRule type="expression" dxfId="1425" priority="1187">
      <formula>JE27=$B$17</formula>
    </cfRule>
    <cfRule type="expression" dxfId="1424" priority="1188">
      <formula>JE27=$B$16</formula>
    </cfRule>
    <cfRule type="expression" dxfId="1423" priority="1189">
      <formula>JE27=$B$14</formula>
    </cfRule>
    <cfRule type="expression" dxfId="1422" priority="1190">
      <formula>JE27=$B$13</formula>
    </cfRule>
    <cfRule type="expression" dxfId="1421" priority="1191">
      <formula>JE27=$B$12</formula>
    </cfRule>
    <cfRule type="expression" dxfId="1420" priority="1192">
      <formula>JE27=$B$11</formula>
    </cfRule>
    <cfRule type="expression" dxfId="1419" priority="1193">
      <formula>JE27=$B$10</formula>
    </cfRule>
    <cfRule type="expression" dxfId="1418" priority="1194">
      <formula>JE27=$B$9</formula>
    </cfRule>
    <cfRule type="expression" dxfId="1417" priority="1195">
      <formula>JE27=$B$6</formula>
    </cfRule>
    <cfRule type="expression" dxfId="1416" priority="1196">
      <formula>"TEXT(C$16,""ddd"")='Sat'"</formula>
    </cfRule>
  </conditionalFormatting>
  <conditionalFormatting sqref="JE27:JH27">
    <cfRule type="expression" dxfId="1415" priority="1183">
      <formula>JE27=$B$22</formula>
    </cfRule>
  </conditionalFormatting>
  <conditionalFormatting sqref="JE27:JH27">
    <cfRule type="expression" dxfId="1414" priority="1182">
      <formula>JE27=$B$23</formula>
    </cfRule>
  </conditionalFormatting>
  <conditionalFormatting sqref="JE28:JH28">
    <cfRule type="expression" dxfId="1413" priority="1177">
      <formula>JE28=$B$8</formula>
    </cfRule>
    <cfRule type="expression" dxfId="1412" priority="1178">
      <formula>JE28=$B$24</formula>
    </cfRule>
    <cfRule type="expression" dxfId="1411" priority="1179">
      <formula>JE28=$B$18</formula>
    </cfRule>
    <cfRule type="expression" dxfId="1410" priority="1180">
      <formula>JE28=$B$3</formula>
    </cfRule>
  </conditionalFormatting>
  <conditionalFormatting sqref="JE28:JH28">
    <cfRule type="expression" dxfId="1409" priority="1164">
      <formula>JE28=$B$20</formula>
    </cfRule>
    <cfRule type="expression" dxfId="1408" priority="1165">
      <formula>JE28=$B$21</formula>
    </cfRule>
    <cfRule type="expression" dxfId="1407" priority="1166">
      <formula>JE28=$B$19</formula>
    </cfRule>
    <cfRule type="expression" dxfId="1406" priority="1167">
      <formula>JE28=$B$17</formula>
    </cfRule>
    <cfRule type="expression" dxfId="1405" priority="1168">
      <formula>JE28=$B$16</formula>
    </cfRule>
    <cfRule type="expression" dxfId="1404" priority="1169">
      <formula>JE28=$B$14</formula>
    </cfRule>
    <cfRule type="expression" dxfId="1403" priority="1170">
      <formula>JE28=$B$13</formula>
    </cfRule>
    <cfRule type="expression" dxfId="1402" priority="1171">
      <formula>JE28=$B$12</formula>
    </cfRule>
    <cfRule type="expression" dxfId="1401" priority="1172">
      <formula>JE28=$B$11</formula>
    </cfRule>
    <cfRule type="expression" dxfId="1400" priority="1173">
      <formula>JE28=$B$10</formula>
    </cfRule>
    <cfRule type="expression" dxfId="1399" priority="1174">
      <formula>JE28=$B$9</formula>
    </cfRule>
    <cfRule type="expression" dxfId="1398" priority="1175">
      <formula>JE28=$B$6</formula>
    </cfRule>
    <cfRule type="expression" dxfId="1397" priority="1176">
      <formula>"TEXT(C$16,""ddd"")='Sat'"</formula>
    </cfRule>
  </conditionalFormatting>
  <conditionalFormatting sqref="JE28:JH28">
    <cfRule type="expression" dxfId="1396" priority="1163">
      <formula>JE28=$B$22</formula>
    </cfRule>
  </conditionalFormatting>
  <conditionalFormatting sqref="JE28:JH28">
    <cfRule type="expression" dxfId="1395" priority="1162">
      <formula>JE28=$B$23</formula>
    </cfRule>
  </conditionalFormatting>
  <conditionalFormatting sqref="JR27:JV28">
    <cfRule type="expression" dxfId="1394" priority="1157">
      <formula>JR27=$B$8</formula>
    </cfRule>
    <cfRule type="expression" dxfId="1393" priority="1158">
      <formula>JR27=$B$24</formula>
    </cfRule>
    <cfRule type="expression" dxfId="1392" priority="1159">
      <formula>JR27=$B$18</formula>
    </cfRule>
    <cfRule type="expression" dxfId="1391" priority="1160">
      <formula>JR27=$B$3</formula>
    </cfRule>
  </conditionalFormatting>
  <conditionalFormatting sqref="JR27:JV28">
    <cfRule type="expression" dxfId="1390" priority="1144">
      <formula>JR27=$B$20</formula>
    </cfRule>
    <cfRule type="expression" dxfId="1389" priority="1145">
      <formula>JR27=$B$21</formula>
    </cfRule>
    <cfRule type="expression" dxfId="1388" priority="1146">
      <formula>JR27=$B$19</formula>
    </cfRule>
    <cfRule type="expression" dxfId="1387" priority="1147">
      <formula>JR27=$B$17</formula>
    </cfRule>
    <cfRule type="expression" dxfId="1386" priority="1148">
      <formula>JR27=$B$16</formula>
    </cfRule>
    <cfRule type="expression" dxfId="1385" priority="1149">
      <formula>JR27=$B$14</formula>
    </cfRule>
    <cfRule type="expression" dxfId="1384" priority="1150">
      <formula>JR27=$B$13</formula>
    </cfRule>
    <cfRule type="expression" dxfId="1383" priority="1151">
      <formula>JR27=$B$12</formula>
    </cfRule>
    <cfRule type="expression" dxfId="1382" priority="1152">
      <formula>JR27=$B$11</formula>
    </cfRule>
    <cfRule type="expression" dxfId="1381" priority="1153">
      <formula>JR27=$B$10</formula>
    </cfRule>
    <cfRule type="expression" dxfId="1380" priority="1154">
      <formula>JR27=$B$9</formula>
    </cfRule>
    <cfRule type="expression" dxfId="1379" priority="1155">
      <formula>JR27=$B$6</formula>
    </cfRule>
    <cfRule type="expression" dxfId="1378" priority="1156">
      <formula>"TEXT(C$16,""ddd"")='Sat'"</formula>
    </cfRule>
  </conditionalFormatting>
  <conditionalFormatting sqref="JR27:JV28">
    <cfRule type="expression" dxfId="1377" priority="1143">
      <formula>JR27=$B$22</formula>
    </cfRule>
  </conditionalFormatting>
  <conditionalFormatting sqref="JR27:JV28">
    <cfRule type="expression" dxfId="1376" priority="1142">
      <formula>JR27=$B$23</formula>
    </cfRule>
  </conditionalFormatting>
  <conditionalFormatting sqref="JR28">
    <cfRule type="expression" dxfId="1375" priority="1137">
      <formula>JR28=$B$8</formula>
    </cfRule>
    <cfRule type="expression" dxfId="1374" priority="1138">
      <formula>JR28=$B$24</formula>
    </cfRule>
    <cfRule type="expression" dxfId="1373" priority="1139">
      <formula>JR28=$B$18</formula>
    </cfRule>
    <cfRule type="expression" dxfId="1372" priority="1140">
      <formula>JR28=$B$3</formula>
    </cfRule>
  </conditionalFormatting>
  <conditionalFormatting sqref="JR28">
    <cfRule type="expression" dxfId="1371" priority="1124">
      <formula>JR28=$B$20</formula>
    </cfRule>
    <cfRule type="expression" dxfId="1370" priority="1125">
      <formula>JR28=$B$21</formula>
    </cfRule>
    <cfRule type="expression" dxfId="1369" priority="1126">
      <formula>JR28=$B$19</formula>
    </cfRule>
    <cfRule type="expression" dxfId="1368" priority="1127">
      <formula>JR28=$B$17</formula>
    </cfRule>
    <cfRule type="expression" dxfId="1367" priority="1128">
      <formula>JR28=$B$16</formula>
    </cfRule>
    <cfRule type="expression" dxfId="1366" priority="1129">
      <formula>JR28=$B$14</formula>
    </cfRule>
    <cfRule type="expression" dxfId="1365" priority="1130">
      <formula>JR28=$B$13</formula>
    </cfRule>
    <cfRule type="expression" dxfId="1364" priority="1131">
      <formula>JR28=$B$12</formula>
    </cfRule>
    <cfRule type="expression" dxfId="1363" priority="1132">
      <formula>JR28=$B$11</formula>
    </cfRule>
    <cfRule type="expression" dxfId="1362" priority="1133">
      <formula>JR28=$B$10</formula>
    </cfRule>
    <cfRule type="expression" dxfId="1361" priority="1134">
      <formula>JR28=$B$9</formula>
    </cfRule>
    <cfRule type="expression" dxfId="1360" priority="1135">
      <formula>JR28=$B$6</formula>
    </cfRule>
    <cfRule type="expression" dxfId="1359" priority="1136">
      <formula>"TEXT(C$16,""ddd"")='Sat'"</formula>
    </cfRule>
  </conditionalFormatting>
  <conditionalFormatting sqref="JR28">
    <cfRule type="expression" dxfId="1358" priority="1123">
      <formula>JR28=$B$22</formula>
    </cfRule>
  </conditionalFormatting>
  <conditionalFormatting sqref="JR28">
    <cfRule type="expression" dxfId="1357" priority="1122">
      <formula>JR28=$B$23</formula>
    </cfRule>
  </conditionalFormatting>
  <conditionalFormatting sqref="JS27:JV27">
    <cfRule type="expression" dxfId="1356" priority="1117">
      <formula>JS27=$B$8</formula>
    </cfRule>
    <cfRule type="expression" dxfId="1355" priority="1118">
      <formula>JS27=$B$24</formula>
    </cfRule>
    <cfRule type="expression" dxfId="1354" priority="1119">
      <formula>JS27=$B$18</formula>
    </cfRule>
    <cfRule type="expression" dxfId="1353" priority="1120">
      <formula>JS27=$B$3</formula>
    </cfRule>
  </conditionalFormatting>
  <conditionalFormatting sqref="JS27:JV27">
    <cfRule type="expression" dxfId="1352" priority="1104">
      <formula>JS27=$B$20</formula>
    </cfRule>
    <cfRule type="expression" dxfId="1351" priority="1105">
      <formula>JS27=$B$21</formula>
    </cfRule>
    <cfRule type="expression" dxfId="1350" priority="1106">
      <formula>JS27=$B$19</formula>
    </cfRule>
    <cfRule type="expression" dxfId="1349" priority="1107">
      <formula>JS27=$B$17</formula>
    </cfRule>
    <cfRule type="expression" dxfId="1348" priority="1108">
      <formula>JS27=$B$16</formula>
    </cfRule>
    <cfRule type="expression" dxfId="1347" priority="1109">
      <formula>JS27=$B$14</formula>
    </cfRule>
    <cfRule type="expression" dxfId="1346" priority="1110">
      <formula>JS27=$B$13</formula>
    </cfRule>
    <cfRule type="expression" dxfId="1345" priority="1111">
      <formula>JS27=$B$12</formula>
    </cfRule>
    <cfRule type="expression" dxfId="1344" priority="1112">
      <formula>JS27=$B$11</formula>
    </cfRule>
    <cfRule type="expression" dxfId="1343" priority="1113">
      <formula>JS27=$B$10</formula>
    </cfRule>
    <cfRule type="expression" dxfId="1342" priority="1114">
      <formula>JS27=$B$9</formula>
    </cfRule>
    <cfRule type="expression" dxfId="1341" priority="1115">
      <formula>JS27=$B$6</formula>
    </cfRule>
    <cfRule type="expression" dxfId="1340" priority="1116">
      <formula>"TEXT(C$16,""ddd"")='Sat'"</formula>
    </cfRule>
  </conditionalFormatting>
  <conditionalFormatting sqref="JS27:JV27">
    <cfRule type="expression" dxfId="1339" priority="1103">
      <formula>JS27=$B$22</formula>
    </cfRule>
  </conditionalFormatting>
  <conditionalFormatting sqref="JS27:JV27">
    <cfRule type="expression" dxfId="1338" priority="1102">
      <formula>JS27=$B$23</formula>
    </cfRule>
  </conditionalFormatting>
  <conditionalFormatting sqref="JS28:JV28">
    <cfRule type="expression" dxfId="1337" priority="1097">
      <formula>JS28=$B$8</formula>
    </cfRule>
    <cfRule type="expression" dxfId="1336" priority="1098">
      <formula>JS28=$B$24</formula>
    </cfRule>
    <cfRule type="expression" dxfId="1335" priority="1099">
      <formula>JS28=$B$18</formula>
    </cfRule>
    <cfRule type="expression" dxfId="1334" priority="1100">
      <formula>JS28=$B$3</formula>
    </cfRule>
  </conditionalFormatting>
  <conditionalFormatting sqref="JS28:JV28">
    <cfRule type="expression" dxfId="1333" priority="1084">
      <formula>JS28=$B$20</formula>
    </cfRule>
    <cfRule type="expression" dxfId="1332" priority="1085">
      <formula>JS28=$B$21</formula>
    </cfRule>
    <cfRule type="expression" dxfId="1331" priority="1086">
      <formula>JS28=$B$19</formula>
    </cfRule>
    <cfRule type="expression" dxfId="1330" priority="1087">
      <formula>JS28=$B$17</formula>
    </cfRule>
    <cfRule type="expression" dxfId="1329" priority="1088">
      <formula>JS28=$B$16</formula>
    </cfRule>
    <cfRule type="expression" dxfId="1328" priority="1089">
      <formula>JS28=$B$14</formula>
    </cfRule>
    <cfRule type="expression" dxfId="1327" priority="1090">
      <formula>JS28=$B$13</formula>
    </cfRule>
    <cfRule type="expression" dxfId="1326" priority="1091">
      <formula>JS28=$B$12</formula>
    </cfRule>
    <cfRule type="expression" dxfId="1325" priority="1092">
      <formula>JS28=$B$11</formula>
    </cfRule>
    <cfRule type="expression" dxfId="1324" priority="1093">
      <formula>JS28=$B$10</formula>
    </cfRule>
    <cfRule type="expression" dxfId="1323" priority="1094">
      <formula>JS28=$B$9</formula>
    </cfRule>
    <cfRule type="expression" dxfId="1322" priority="1095">
      <formula>JS28=$B$6</formula>
    </cfRule>
    <cfRule type="expression" dxfId="1321" priority="1096">
      <formula>"TEXT(C$16,""ddd"")='Sat'"</formula>
    </cfRule>
  </conditionalFormatting>
  <conditionalFormatting sqref="JS28:JV28">
    <cfRule type="expression" dxfId="1320" priority="1083">
      <formula>JS28=$B$22</formula>
    </cfRule>
  </conditionalFormatting>
  <conditionalFormatting sqref="JS28:JV28">
    <cfRule type="expression" dxfId="1319" priority="1082">
      <formula>JS28=$B$23</formula>
    </cfRule>
  </conditionalFormatting>
  <conditionalFormatting sqref="JK27:JN28">
    <cfRule type="expression" dxfId="1318" priority="1077">
      <formula>JK27=$B$8</formula>
    </cfRule>
    <cfRule type="expression" dxfId="1317" priority="1078">
      <formula>JK27=$B$24</formula>
    </cfRule>
    <cfRule type="expression" dxfId="1316" priority="1079">
      <formula>JK27=$B$18</formula>
    </cfRule>
    <cfRule type="expression" dxfId="1315" priority="1080">
      <formula>JK27=$B$3</formula>
    </cfRule>
  </conditionalFormatting>
  <conditionalFormatting sqref="JK27:JN28">
    <cfRule type="expression" dxfId="1314" priority="1064">
      <formula>JK27=$B$20</formula>
    </cfRule>
    <cfRule type="expression" dxfId="1313" priority="1065">
      <formula>JK27=$B$21</formula>
    </cfRule>
    <cfRule type="expression" dxfId="1312" priority="1066">
      <formula>JK27=$B$19</formula>
    </cfRule>
    <cfRule type="expression" dxfId="1311" priority="1067">
      <formula>JK27=$B$17</formula>
    </cfRule>
    <cfRule type="expression" dxfId="1310" priority="1068">
      <formula>JK27=$B$16</formula>
    </cfRule>
    <cfRule type="expression" dxfId="1309" priority="1069">
      <formula>JK27=$B$14</formula>
    </cfRule>
    <cfRule type="expression" dxfId="1308" priority="1070">
      <formula>JK27=$B$13</formula>
    </cfRule>
    <cfRule type="expression" dxfId="1307" priority="1071">
      <formula>JK27=$B$12</formula>
    </cfRule>
    <cfRule type="expression" dxfId="1306" priority="1072">
      <formula>JK27=$B$11</formula>
    </cfRule>
    <cfRule type="expression" dxfId="1305" priority="1073">
      <formula>JK27=$B$10</formula>
    </cfRule>
    <cfRule type="expression" dxfId="1304" priority="1074">
      <formula>JK27=$B$9</formula>
    </cfRule>
    <cfRule type="expression" dxfId="1303" priority="1075">
      <formula>JK27=$B$6</formula>
    </cfRule>
    <cfRule type="expression" dxfId="1302" priority="1076">
      <formula>"TEXT(C$16,""ddd"")='Sat'"</formula>
    </cfRule>
  </conditionalFormatting>
  <conditionalFormatting sqref="JK27:JN28">
    <cfRule type="expression" dxfId="1301" priority="1063">
      <formula>JK27=$B$22</formula>
    </cfRule>
  </conditionalFormatting>
  <conditionalFormatting sqref="JK27:JN28">
    <cfRule type="expression" dxfId="1300" priority="1062">
      <formula>JK27=$B$23</formula>
    </cfRule>
  </conditionalFormatting>
  <conditionalFormatting sqref="JK28">
    <cfRule type="expression" dxfId="1299" priority="1057">
      <formula>JK28=$B$8</formula>
    </cfRule>
    <cfRule type="expression" dxfId="1298" priority="1058">
      <formula>JK28=$B$24</formula>
    </cfRule>
    <cfRule type="expression" dxfId="1297" priority="1059">
      <formula>JK28=$B$18</formula>
    </cfRule>
    <cfRule type="expression" dxfId="1296" priority="1060">
      <formula>JK28=$B$3</formula>
    </cfRule>
  </conditionalFormatting>
  <conditionalFormatting sqref="JK28">
    <cfRule type="expression" dxfId="1295" priority="1044">
      <formula>JK28=$B$20</formula>
    </cfRule>
    <cfRule type="expression" dxfId="1294" priority="1045">
      <formula>JK28=$B$21</formula>
    </cfRule>
    <cfRule type="expression" dxfId="1293" priority="1046">
      <formula>JK28=$B$19</formula>
    </cfRule>
    <cfRule type="expression" dxfId="1292" priority="1047">
      <formula>JK28=$B$17</formula>
    </cfRule>
    <cfRule type="expression" dxfId="1291" priority="1048">
      <formula>JK28=$B$16</formula>
    </cfRule>
    <cfRule type="expression" dxfId="1290" priority="1049">
      <formula>JK28=$B$14</formula>
    </cfRule>
    <cfRule type="expression" dxfId="1289" priority="1050">
      <formula>JK28=$B$13</formula>
    </cfRule>
    <cfRule type="expression" dxfId="1288" priority="1051">
      <formula>JK28=$B$12</formula>
    </cfRule>
    <cfRule type="expression" dxfId="1287" priority="1052">
      <formula>JK28=$B$11</formula>
    </cfRule>
    <cfRule type="expression" dxfId="1286" priority="1053">
      <formula>JK28=$B$10</formula>
    </cfRule>
    <cfRule type="expression" dxfId="1285" priority="1054">
      <formula>JK28=$B$9</formula>
    </cfRule>
    <cfRule type="expression" dxfId="1284" priority="1055">
      <formula>JK28=$B$6</formula>
    </cfRule>
    <cfRule type="expression" dxfId="1283" priority="1056">
      <formula>"TEXT(C$16,""ddd"")='Sat'"</formula>
    </cfRule>
  </conditionalFormatting>
  <conditionalFormatting sqref="JK28">
    <cfRule type="expression" dxfId="1282" priority="1043">
      <formula>JK28=$B$22</formula>
    </cfRule>
  </conditionalFormatting>
  <conditionalFormatting sqref="JK28">
    <cfRule type="expression" dxfId="1281" priority="1042">
      <formula>JK28=$B$23</formula>
    </cfRule>
  </conditionalFormatting>
  <conditionalFormatting sqref="JL27:JN27">
    <cfRule type="expression" dxfId="1280" priority="1037">
      <formula>JL27=$B$8</formula>
    </cfRule>
    <cfRule type="expression" dxfId="1279" priority="1038">
      <formula>JL27=$B$24</formula>
    </cfRule>
    <cfRule type="expression" dxfId="1278" priority="1039">
      <formula>JL27=$B$18</formula>
    </cfRule>
    <cfRule type="expression" dxfId="1277" priority="1040">
      <formula>JL27=$B$3</formula>
    </cfRule>
  </conditionalFormatting>
  <conditionalFormatting sqref="JL27:JN27">
    <cfRule type="expression" dxfId="1276" priority="1024">
      <formula>JL27=$B$20</formula>
    </cfRule>
    <cfRule type="expression" dxfId="1275" priority="1025">
      <formula>JL27=$B$21</formula>
    </cfRule>
    <cfRule type="expression" dxfId="1274" priority="1026">
      <formula>JL27=$B$19</formula>
    </cfRule>
    <cfRule type="expression" dxfId="1273" priority="1027">
      <formula>JL27=$B$17</formula>
    </cfRule>
    <cfRule type="expression" dxfId="1272" priority="1028">
      <formula>JL27=$B$16</formula>
    </cfRule>
    <cfRule type="expression" dxfId="1271" priority="1029">
      <formula>JL27=$B$14</formula>
    </cfRule>
    <cfRule type="expression" dxfId="1270" priority="1030">
      <formula>JL27=$B$13</formula>
    </cfRule>
    <cfRule type="expression" dxfId="1269" priority="1031">
      <formula>JL27=$B$12</formula>
    </cfRule>
    <cfRule type="expression" dxfId="1268" priority="1032">
      <formula>JL27=$B$11</formula>
    </cfRule>
    <cfRule type="expression" dxfId="1267" priority="1033">
      <formula>JL27=$B$10</formula>
    </cfRule>
    <cfRule type="expression" dxfId="1266" priority="1034">
      <formula>JL27=$B$9</formula>
    </cfRule>
    <cfRule type="expression" dxfId="1265" priority="1035">
      <formula>JL27=$B$6</formula>
    </cfRule>
    <cfRule type="expression" dxfId="1264" priority="1036">
      <formula>"TEXT(C$16,""ddd"")='Sat'"</formula>
    </cfRule>
  </conditionalFormatting>
  <conditionalFormatting sqref="JL27:JN27">
    <cfRule type="expression" dxfId="1263" priority="1023">
      <formula>JL27=$B$22</formula>
    </cfRule>
  </conditionalFormatting>
  <conditionalFormatting sqref="JL27:JN27">
    <cfRule type="expression" dxfId="1262" priority="1022">
      <formula>JL27=$B$23</formula>
    </cfRule>
  </conditionalFormatting>
  <conditionalFormatting sqref="JL28:JO28">
    <cfRule type="expression" dxfId="1261" priority="1017">
      <formula>JL28=$B$8</formula>
    </cfRule>
    <cfRule type="expression" dxfId="1260" priority="1018">
      <formula>JL28=$B$24</formula>
    </cfRule>
    <cfRule type="expression" dxfId="1259" priority="1019">
      <formula>JL28=$B$18</formula>
    </cfRule>
    <cfRule type="expression" dxfId="1258" priority="1020">
      <formula>JL28=$B$3</formula>
    </cfRule>
  </conditionalFormatting>
  <conditionalFormatting sqref="JL28:JO28">
    <cfRule type="expression" dxfId="1257" priority="1004">
      <formula>JL28=$B$20</formula>
    </cfRule>
    <cfRule type="expression" dxfId="1256" priority="1005">
      <formula>JL28=$B$21</formula>
    </cfRule>
    <cfRule type="expression" dxfId="1255" priority="1006">
      <formula>JL28=$B$19</formula>
    </cfRule>
    <cfRule type="expression" dxfId="1254" priority="1007">
      <formula>JL28=$B$17</formula>
    </cfRule>
    <cfRule type="expression" dxfId="1253" priority="1008">
      <formula>JL28=$B$16</formula>
    </cfRule>
    <cfRule type="expression" dxfId="1252" priority="1009">
      <formula>JL28=$B$14</formula>
    </cfRule>
    <cfRule type="expression" dxfId="1251" priority="1010">
      <formula>JL28=$B$13</formula>
    </cfRule>
    <cfRule type="expression" dxfId="1250" priority="1011">
      <formula>JL28=$B$12</formula>
    </cfRule>
    <cfRule type="expression" dxfId="1249" priority="1012">
      <formula>JL28=$B$11</formula>
    </cfRule>
    <cfRule type="expression" dxfId="1248" priority="1013">
      <formula>JL28=$B$10</formula>
    </cfRule>
    <cfRule type="expression" dxfId="1247" priority="1014">
      <formula>JL28=$B$9</formula>
    </cfRule>
    <cfRule type="expression" dxfId="1246" priority="1015">
      <formula>JL28=$B$6</formula>
    </cfRule>
    <cfRule type="expression" dxfId="1245" priority="1016">
      <formula>"TEXT(C$16,""ddd"")='Sat'"</formula>
    </cfRule>
  </conditionalFormatting>
  <conditionalFormatting sqref="JL28:JO28">
    <cfRule type="expression" dxfId="1244" priority="1003">
      <formula>JL28=$B$22</formula>
    </cfRule>
  </conditionalFormatting>
  <conditionalFormatting sqref="JL28:JO28">
    <cfRule type="expression" dxfId="1243" priority="1002">
      <formula>JL28=$B$23</formula>
    </cfRule>
  </conditionalFormatting>
  <conditionalFormatting sqref="JO28">
    <cfRule type="expression" dxfId="1242" priority="997">
      <formula>JO28=$B$8</formula>
    </cfRule>
    <cfRule type="expression" dxfId="1241" priority="998">
      <formula>JO28=$B$24</formula>
    </cfRule>
    <cfRule type="expression" dxfId="1240" priority="999">
      <formula>JO28=$B$18</formula>
    </cfRule>
    <cfRule type="expression" dxfId="1239" priority="1000">
      <formula>JO28=$B$3</formula>
    </cfRule>
  </conditionalFormatting>
  <conditionalFormatting sqref="JO28">
    <cfRule type="expression" dxfId="1238" priority="984">
      <formula>JO28=$B$20</formula>
    </cfRule>
    <cfRule type="expression" dxfId="1237" priority="985">
      <formula>JO28=$B$21</formula>
    </cfRule>
    <cfRule type="expression" dxfId="1236" priority="986">
      <formula>JO28=$B$19</formula>
    </cfRule>
    <cfRule type="expression" dxfId="1235" priority="987">
      <formula>JO28=$B$17</formula>
    </cfRule>
    <cfRule type="expression" dxfId="1234" priority="988">
      <formula>JO28=$B$16</formula>
    </cfRule>
    <cfRule type="expression" dxfId="1233" priority="989">
      <formula>JO28=$B$14</formula>
    </cfRule>
    <cfRule type="expression" dxfId="1232" priority="990">
      <formula>JO28=$B$13</formula>
    </cfRule>
    <cfRule type="expression" dxfId="1231" priority="991">
      <formula>JO28=$B$12</formula>
    </cfRule>
    <cfRule type="expression" dxfId="1230" priority="992">
      <formula>JO28=$B$11</formula>
    </cfRule>
    <cfRule type="expression" dxfId="1229" priority="993">
      <formula>JO28=$B$10</formula>
    </cfRule>
    <cfRule type="expression" dxfId="1228" priority="994">
      <formula>JO28=$B$9</formula>
    </cfRule>
    <cfRule type="expression" dxfId="1227" priority="995">
      <formula>JO28=$B$6</formula>
    </cfRule>
    <cfRule type="expression" dxfId="1226" priority="996">
      <formula>"TEXT(C$16,""ddd"")='Sat'"</formula>
    </cfRule>
  </conditionalFormatting>
  <conditionalFormatting sqref="JO28">
    <cfRule type="expression" dxfId="1225" priority="983">
      <formula>JO28=$B$22</formula>
    </cfRule>
  </conditionalFormatting>
  <conditionalFormatting sqref="JO28">
    <cfRule type="expression" dxfId="1224" priority="982">
      <formula>JO28=$B$23</formula>
    </cfRule>
  </conditionalFormatting>
  <conditionalFormatting sqref="JY27:KC28">
    <cfRule type="expression" dxfId="1223" priority="977">
      <formula>JY27=$B$8</formula>
    </cfRule>
    <cfRule type="expression" dxfId="1222" priority="978">
      <formula>JY27=$B$24</formula>
    </cfRule>
    <cfRule type="expression" dxfId="1221" priority="979">
      <formula>JY27=$B$18</formula>
    </cfRule>
    <cfRule type="expression" dxfId="1220" priority="980">
      <formula>JY27=$B$3</formula>
    </cfRule>
  </conditionalFormatting>
  <conditionalFormatting sqref="JY27:KC28">
    <cfRule type="expression" dxfId="1219" priority="964">
      <formula>JY27=$B$20</formula>
    </cfRule>
    <cfRule type="expression" dxfId="1218" priority="965">
      <formula>JY27=$B$21</formula>
    </cfRule>
    <cfRule type="expression" dxfId="1217" priority="966">
      <formula>JY27=$B$19</formula>
    </cfRule>
    <cfRule type="expression" dxfId="1216" priority="967">
      <formula>JY27=$B$17</formula>
    </cfRule>
    <cfRule type="expression" dxfId="1215" priority="968">
      <formula>JY27=$B$16</formula>
    </cfRule>
    <cfRule type="expression" dxfId="1214" priority="969">
      <formula>JY27=$B$14</formula>
    </cfRule>
    <cfRule type="expression" dxfId="1213" priority="970">
      <formula>JY27=$B$13</formula>
    </cfRule>
    <cfRule type="expression" dxfId="1212" priority="971">
      <formula>JY27=$B$12</formula>
    </cfRule>
    <cfRule type="expression" dxfId="1211" priority="972">
      <formula>JY27=$B$11</formula>
    </cfRule>
    <cfRule type="expression" dxfId="1210" priority="973">
      <formula>JY27=$B$10</formula>
    </cfRule>
    <cfRule type="expression" dxfId="1209" priority="974">
      <formula>JY27=$B$9</formula>
    </cfRule>
    <cfRule type="expression" dxfId="1208" priority="975">
      <formula>JY27=$B$6</formula>
    </cfRule>
    <cfRule type="expression" dxfId="1207" priority="976">
      <formula>"TEXT(C$16,""ddd"")='Sat'"</formula>
    </cfRule>
  </conditionalFormatting>
  <conditionalFormatting sqref="JY27:KC28">
    <cfRule type="expression" dxfId="1206" priority="963">
      <formula>JY27=$B$22</formula>
    </cfRule>
  </conditionalFormatting>
  <conditionalFormatting sqref="JY27:KC28">
    <cfRule type="expression" dxfId="1205" priority="962">
      <formula>JY27=$B$23</formula>
    </cfRule>
  </conditionalFormatting>
  <conditionalFormatting sqref="JY28">
    <cfRule type="expression" dxfId="1204" priority="957">
      <formula>JY28=$B$8</formula>
    </cfRule>
    <cfRule type="expression" dxfId="1203" priority="958">
      <formula>JY28=$B$24</formula>
    </cfRule>
    <cfRule type="expression" dxfId="1202" priority="959">
      <formula>JY28=$B$18</formula>
    </cfRule>
    <cfRule type="expression" dxfId="1201" priority="960">
      <formula>JY28=$B$3</formula>
    </cfRule>
  </conditionalFormatting>
  <conditionalFormatting sqref="JY28">
    <cfRule type="expression" dxfId="1200" priority="944">
      <formula>JY28=$B$20</formula>
    </cfRule>
    <cfRule type="expression" dxfId="1199" priority="945">
      <formula>JY28=$B$21</formula>
    </cfRule>
    <cfRule type="expression" dxfId="1198" priority="946">
      <formula>JY28=$B$19</formula>
    </cfRule>
    <cfRule type="expression" dxfId="1197" priority="947">
      <formula>JY28=$B$17</formula>
    </cfRule>
    <cfRule type="expression" dxfId="1196" priority="948">
      <formula>JY28=$B$16</formula>
    </cfRule>
    <cfRule type="expression" dxfId="1195" priority="949">
      <formula>JY28=$B$14</formula>
    </cfRule>
    <cfRule type="expression" dxfId="1194" priority="950">
      <formula>JY28=$B$13</formula>
    </cfRule>
    <cfRule type="expression" dxfId="1193" priority="951">
      <formula>JY28=$B$12</formula>
    </cfRule>
    <cfRule type="expression" dxfId="1192" priority="952">
      <formula>JY28=$B$11</formula>
    </cfRule>
    <cfRule type="expression" dxfId="1191" priority="953">
      <formula>JY28=$B$10</formula>
    </cfRule>
    <cfRule type="expression" dxfId="1190" priority="954">
      <formula>JY28=$B$9</formula>
    </cfRule>
    <cfRule type="expression" dxfId="1189" priority="955">
      <formula>JY28=$B$6</formula>
    </cfRule>
    <cfRule type="expression" dxfId="1188" priority="956">
      <formula>"TEXT(C$16,""ddd"")='Sat'"</formula>
    </cfRule>
  </conditionalFormatting>
  <conditionalFormatting sqref="JY28">
    <cfRule type="expression" dxfId="1187" priority="943">
      <formula>JY28=$B$22</formula>
    </cfRule>
  </conditionalFormatting>
  <conditionalFormatting sqref="JY28">
    <cfRule type="expression" dxfId="1186" priority="942">
      <formula>JY28=$B$23</formula>
    </cfRule>
  </conditionalFormatting>
  <conditionalFormatting sqref="JZ27:KC27">
    <cfRule type="expression" dxfId="1185" priority="937">
      <formula>JZ27=$B$8</formula>
    </cfRule>
    <cfRule type="expression" dxfId="1184" priority="938">
      <formula>JZ27=$B$24</formula>
    </cfRule>
    <cfRule type="expression" dxfId="1183" priority="939">
      <formula>JZ27=$B$18</formula>
    </cfRule>
    <cfRule type="expression" dxfId="1182" priority="940">
      <formula>JZ27=$B$3</formula>
    </cfRule>
  </conditionalFormatting>
  <conditionalFormatting sqref="JZ27:KC27">
    <cfRule type="expression" dxfId="1181" priority="924">
      <formula>JZ27=$B$20</formula>
    </cfRule>
    <cfRule type="expression" dxfId="1180" priority="925">
      <formula>JZ27=$B$21</formula>
    </cfRule>
    <cfRule type="expression" dxfId="1179" priority="926">
      <formula>JZ27=$B$19</formula>
    </cfRule>
    <cfRule type="expression" dxfId="1178" priority="927">
      <formula>JZ27=$B$17</formula>
    </cfRule>
    <cfRule type="expression" dxfId="1177" priority="928">
      <formula>JZ27=$B$16</formula>
    </cfRule>
    <cfRule type="expression" dxfId="1176" priority="929">
      <formula>JZ27=$B$14</formula>
    </cfRule>
    <cfRule type="expression" dxfId="1175" priority="930">
      <formula>JZ27=$B$13</formula>
    </cfRule>
    <cfRule type="expression" dxfId="1174" priority="931">
      <formula>JZ27=$B$12</formula>
    </cfRule>
    <cfRule type="expression" dxfId="1173" priority="932">
      <formula>JZ27=$B$11</formula>
    </cfRule>
    <cfRule type="expression" dxfId="1172" priority="933">
      <formula>JZ27=$B$10</formula>
    </cfRule>
    <cfRule type="expression" dxfId="1171" priority="934">
      <formula>JZ27=$B$9</formula>
    </cfRule>
    <cfRule type="expression" dxfId="1170" priority="935">
      <formula>JZ27=$B$6</formula>
    </cfRule>
    <cfRule type="expression" dxfId="1169" priority="936">
      <formula>"TEXT(C$16,""ddd"")='Sat'"</formula>
    </cfRule>
  </conditionalFormatting>
  <conditionalFormatting sqref="JZ27:KC27">
    <cfRule type="expression" dxfId="1168" priority="923">
      <formula>JZ27=$B$22</formula>
    </cfRule>
  </conditionalFormatting>
  <conditionalFormatting sqref="JZ27:KC27">
    <cfRule type="expression" dxfId="1167" priority="922">
      <formula>JZ27=$B$23</formula>
    </cfRule>
  </conditionalFormatting>
  <conditionalFormatting sqref="JZ28:KC28">
    <cfRule type="expression" dxfId="1166" priority="917">
      <formula>JZ28=$B$8</formula>
    </cfRule>
    <cfRule type="expression" dxfId="1165" priority="918">
      <formula>JZ28=$B$24</formula>
    </cfRule>
    <cfRule type="expression" dxfId="1164" priority="919">
      <formula>JZ28=$B$18</formula>
    </cfRule>
    <cfRule type="expression" dxfId="1163" priority="920">
      <formula>JZ28=$B$3</formula>
    </cfRule>
  </conditionalFormatting>
  <conditionalFormatting sqref="JZ28:KC28">
    <cfRule type="expression" dxfId="1162" priority="904">
      <formula>JZ28=$B$20</formula>
    </cfRule>
    <cfRule type="expression" dxfId="1161" priority="905">
      <formula>JZ28=$B$21</formula>
    </cfRule>
    <cfRule type="expression" dxfId="1160" priority="906">
      <formula>JZ28=$B$19</formula>
    </cfRule>
    <cfRule type="expression" dxfId="1159" priority="907">
      <formula>JZ28=$B$17</formula>
    </cfRule>
    <cfRule type="expression" dxfId="1158" priority="908">
      <formula>JZ28=$B$16</formula>
    </cfRule>
    <cfRule type="expression" dxfId="1157" priority="909">
      <formula>JZ28=$B$14</formula>
    </cfRule>
    <cfRule type="expression" dxfId="1156" priority="910">
      <formula>JZ28=$B$13</formula>
    </cfRule>
    <cfRule type="expression" dxfId="1155" priority="911">
      <formula>JZ28=$B$12</formula>
    </cfRule>
    <cfRule type="expression" dxfId="1154" priority="912">
      <formula>JZ28=$B$11</formula>
    </cfRule>
    <cfRule type="expression" dxfId="1153" priority="913">
      <formula>JZ28=$B$10</formula>
    </cfRule>
    <cfRule type="expression" dxfId="1152" priority="914">
      <formula>JZ28=$B$9</formula>
    </cfRule>
    <cfRule type="expression" dxfId="1151" priority="915">
      <formula>JZ28=$B$6</formula>
    </cfRule>
    <cfRule type="expression" dxfId="1150" priority="916">
      <formula>"TEXT(C$16,""ddd"")='Sat'"</formula>
    </cfRule>
  </conditionalFormatting>
  <conditionalFormatting sqref="JZ28:KC28">
    <cfRule type="expression" dxfId="1149" priority="903">
      <formula>JZ28=$B$22</formula>
    </cfRule>
  </conditionalFormatting>
  <conditionalFormatting sqref="JZ28:KC28">
    <cfRule type="expression" dxfId="1148" priority="902">
      <formula>JZ28=$B$23</formula>
    </cfRule>
  </conditionalFormatting>
  <conditionalFormatting sqref="KF27:KJ28">
    <cfRule type="expression" dxfId="1147" priority="897">
      <formula>KF27=$B$8</formula>
    </cfRule>
    <cfRule type="expression" dxfId="1146" priority="898">
      <formula>KF27=$B$24</formula>
    </cfRule>
    <cfRule type="expression" dxfId="1145" priority="899">
      <formula>KF27=$B$18</formula>
    </cfRule>
    <cfRule type="expression" dxfId="1144" priority="900">
      <formula>KF27=$B$3</formula>
    </cfRule>
  </conditionalFormatting>
  <conditionalFormatting sqref="KF27:KJ28">
    <cfRule type="expression" dxfId="1143" priority="884">
      <formula>KF27=$B$20</formula>
    </cfRule>
    <cfRule type="expression" dxfId="1142" priority="885">
      <formula>KF27=$B$21</formula>
    </cfRule>
    <cfRule type="expression" dxfId="1141" priority="886">
      <formula>KF27=$B$19</formula>
    </cfRule>
    <cfRule type="expression" dxfId="1140" priority="887">
      <formula>KF27=$B$17</formula>
    </cfRule>
    <cfRule type="expression" dxfId="1139" priority="888">
      <formula>KF27=$B$16</formula>
    </cfRule>
    <cfRule type="expression" dxfId="1138" priority="889">
      <formula>KF27=$B$14</formula>
    </cfRule>
    <cfRule type="expression" dxfId="1137" priority="890">
      <formula>KF27=$B$13</formula>
    </cfRule>
    <cfRule type="expression" dxfId="1136" priority="891">
      <formula>KF27=$B$12</formula>
    </cfRule>
    <cfRule type="expression" dxfId="1135" priority="892">
      <formula>KF27=$B$11</formula>
    </cfRule>
    <cfRule type="expression" dxfId="1134" priority="893">
      <formula>KF27=$B$10</formula>
    </cfRule>
    <cfRule type="expression" dxfId="1133" priority="894">
      <formula>KF27=$B$9</formula>
    </cfRule>
    <cfRule type="expression" dxfId="1132" priority="895">
      <formula>KF27=$B$6</formula>
    </cfRule>
    <cfRule type="expression" dxfId="1131" priority="896">
      <formula>"TEXT(C$16,""ddd"")='Sat'"</formula>
    </cfRule>
  </conditionalFormatting>
  <conditionalFormatting sqref="KF27:KJ28">
    <cfRule type="expression" dxfId="1130" priority="883">
      <formula>KF27=$B$22</formula>
    </cfRule>
  </conditionalFormatting>
  <conditionalFormatting sqref="KF27:KJ28">
    <cfRule type="expression" dxfId="1129" priority="882">
      <formula>KF27=$B$23</formula>
    </cfRule>
  </conditionalFormatting>
  <conditionalFormatting sqref="KF28">
    <cfRule type="expression" dxfId="1128" priority="877">
      <formula>KF28=$B$8</formula>
    </cfRule>
    <cfRule type="expression" dxfId="1127" priority="878">
      <formula>KF28=$B$24</formula>
    </cfRule>
    <cfRule type="expression" dxfId="1126" priority="879">
      <formula>KF28=$B$18</formula>
    </cfRule>
    <cfRule type="expression" dxfId="1125" priority="880">
      <formula>KF28=$B$3</formula>
    </cfRule>
  </conditionalFormatting>
  <conditionalFormatting sqref="KF28">
    <cfRule type="expression" dxfId="1124" priority="864">
      <formula>KF28=$B$20</formula>
    </cfRule>
    <cfRule type="expression" dxfId="1123" priority="865">
      <formula>KF28=$B$21</formula>
    </cfRule>
    <cfRule type="expression" dxfId="1122" priority="866">
      <formula>KF28=$B$19</formula>
    </cfRule>
    <cfRule type="expression" dxfId="1121" priority="867">
      <formula>KF28=$B$17</formula>
    </cfRule>
    <cfRule type="expression" dxfId="1120" priority="868">
      <formula>KF28=$B$16</formula>
    </cfRule>
    <cfRule type="expression" dxfId="1119" priority="869">
      <formula>KF28=$B$14</formula>
    </cfRule>
    <cfRule type="expression" dxfId="1118" priority="870">
      <formula>KF28=$B$13</formula>
    </cfRule>
    <cfRule type="expression" dxfId="1117" priority="871">
      <formula>KF28=$B$12</formula>
    </cfRule>
    <cfRule type="expression" dxfId="1116" priority="872">
      <formula>KF28=$B$11</formula>
    </cfRule>
    <cfRule type="expression" dxfId="1115" priority="873">
      <formula>KF28=$B$10</formula>
    </cfRule>
    <cfRule type="expression" dxfId="1114" priority="874">
      <formula>KF28=$B$9</formula>
    </cfRule>
    <cfRule type="expression" dxfId="1113" priority="875">
      <formula>KF28=$B$6</formula>
    </cfRule>
    <cfRule type="expression" dxfId="1112" priority="876">
      <formula>"TEXT(C$16,""ddd"")='Sat'"</formula>
    </cfRule>
  </conditionalFormatting>
  <conditionalFormatting sqref="KF28">
    <cfRule type="expression" dxfId="1111" priority="863">
      <formula>KF28=$B$22</formula>
    </cfRule>
  </conditionalFormatting>
  <conditionalFormatting sqref="KF28">
    <cfRule type="expression" dxfId="1110" priority="862">
      <formula>KF28=$B$23</formula>
    </cfRule>
  </conditionalFormatting>
  <conditionalFormatting sqref="KG27:KJ27">
    <cfRule type="expression" dxfId="1109" priority="857">
      <formula>KG27=$B$8</formula>
    </cfRule>
    <cfRule type="expression" dxfId="1108" priority="858">
      <formula>KG27=$B$24</formula>
    </cfRule>
    <cfRule type="expression" dxfId="1107" priority="859">
      <formula>KG27=$B$18</formula>
    </cfRule>
    <cfRule type="expression" dxfId="1106" priority="860">
      <formula>KG27=$B$3</formula>
    </cfRule>
  </conditionalFormatting>
  <conditionalFormatting sqref="KG27:KJ27">
    <cfRule type="expression" dxfId="1105" priority="844">
      <formula>KG27=$B$20</formula>
    </cfRule>
    <cfRule type="expression" dxfId="1104" priority="845">
      <formula>KG27=$B$21</formula>
    </cfRule>
    <cfRule type="expression" dxfId="1103" priority="846">
      <formula>KG27=$B$19</formula>
    </cfRule>
    <cfRule type="expression" dxfId="1102" priority="847">
      <formula>KG27=$B$17</formula>
    </cfRule>
    <cfRule type="expression" dxfId="1101" priority="848">
      <formula>KG27=$B$16</formula>
    </cfRule>
    <cfRule type="expression" dxfId="1100" priority="849">
      <formula>KG27=$B$14</formula>
    </cfRule>
    <cfRule type="expression" dxfId="1099" priority="850">
      <formula>KG27=$B$13</formula>
    </cfRule>
    <cfRule type="expression" dxfId="1098" priority="851">
      <formula>KG27=$B$12</formula>
    </cfRule>
    <cfRule type="expression" dxfId="1097" priority="852">
      <formula>KG27=$B$11</formula>
    </cfRule>
    <cfRule type="expression" dxfId="1096" priority="853">
      <formula>KG27=$B$10</formula>
    </cfRule>
    <cfRule type="expression" dxfId="1095" priority="854">
      <formula>KG27=$B$9</formula>
    </cfRule>
    <cfRule type="expression" dxfId="1094" priority="855">
      <formula>KG27=$B$6</formula>
    </cfRule>
    <cfRule type="expression" dxfId="1093" priority="856">
      <formula>"TEXT(C$16,""ddd"")='Sat'"</formula>
    </cfRule>
  </conditionalFormatting>
  <conditionalFormatting sqref="KG27:KJ27">
    <cfRule type="expression" dxfId="1092" priority="843">
      <formula>KG27=$B$22</formula>
    </cfRule>
  </conditionalFormatting>
  <conditionalFormatting sqref="KG27:KJ27">
    <cfRule type="expression" dxfId="1091" priority="842">
      <formula>KG27=$B$23</formula>
    </cfRule>
  </conditionalFormatting>
  <conditionalFormatting sqref="KG28:KJ28">
    <cfRule type="expression" dxfId="1090" priority="837">
      <formula>KG28=$B$8</formula>
    </cfRule>
    <cfRule type="expression" dxfId="1089" priority="838">
      <formula>KG28=$B$24</formula>
    </cfRule>
    <cfRule type="expression" dxfId="1088" priority="839">
      <formula>KG28=$B$18</formula>
    </cfRule>
    <cfRule type="expression" dxfId="1087" priority="840">
      <formula>KG28=$B$3</formula>
    </cfRule>
  </conditionalFormatting>
  <conditionalFormatting sqref="KG28:KJ28">
    <cfRule type="expression" dxfId="1086" priority="824">
      <formula>KG28=$B$20</formula>
    </cfRule>
    <cfRule type="expression" dxfId="1085" priority="825">
      <formula>KG28=$B$21</formula>
    </cfRule>
    <cfRule type="expression" dxfId="1084" priority="826">
      <formula>KG28=$B$19</formula>
    </cfRule>
    <cfRule type="expression" dxfId="1083" priority="827">
      <formula>KG28=$B$17</formula>
    </cfRule>
    <cfRule type="expression" dxfId="1082" priority="828">
      <formula>KG28=$B$16</formula>
    </cfRule>
    <cfRule type="expression" dxfId="1081" priority="829">
      <formula>KG28=$B$14</formula>
    </cfRule>
    <cfRule type="expression" dxfId="1080" priority="830">
      <formula>KG28=$B$13</formula>
    </cfRule>
    <cfRule type="expression" dxfId="1079" priority="831">
      <formula>KG28=$B$12</formula>
    </cfRule>
    <cfRule type="expression" dxfId="1078" priority="832">
      <formula>KG28=$B$11</formula>
    </cfRule>
    <cfRule type="expression" dxfId="1077" priority="833">
      <formula>KG28=$B$10</formula>
    </cfRule>
    <cfRule type="expression" dxfId="1076" priority="834">
      <formula>KG28=$B$9</formula>
    </cfRule>
    <cfRule type="expression" dxfId="1075" priority="835">
      <formula>KG28=$B$6</formula>
    </cfRule>
    <cfRule type="expression" dxfId="1074" priority="836">
      <formula>"TEXT(C$16,""ddd"")='Sat'"</formula>
    </cfRule>
  </conditionalFormatting>
  <conditionalFormatting sqref="KG28:KJ28">
    <cfRule type="expression" dxfId="1073" priority="823">
      <formula>KG28=$B$22</formula>
    </cfRule>
  </conditionalFormatting>
  <conditionalFormatting sqref="KG28:KJ28">
    <cfRule type="expression" dxfId="1072" priority="822">
      <formula>KG28=$B$23</formula>
    </cfRule>
  </conditionalFormatting>
  <conditionalFormatting sqref="KM27:KQ28">
    <cfRule type="expression" dxfId="1071" priority="817">
      <formula>KM27=$B$8</formula>
    </cfRule>
    <cfRule type="expression" dxfId="1070" priority="818">
      <formula>KM27=$B$24</formula>
    </cfRule>
    <cfRule type="expression" dxfId="1069" priority="819">
      <formula>KM27=$B$18</formula>
    </cfRule>
    <cfRule type="expression" dxfId="1068" priority="820">
      <formula>KM27=$B$3</formula>
    </cfRule>
  </conditionalFormatting>
  <conditionalFormatting sqref="KM27:KQ28">
    <cfRule type="expression" dxfId="1067" priority="804">
      <formula>KM27=$B$20</formula>
    </cfRule>
    <cfRule type="expression" dxfId="1066" priority="805">
      <formula>KM27=$B$21</formula>
    </cfRule>
    <cfRule type="expression" dxfId="1065" priority="806">
      <formula>KM27=$B$19</formula>
    </cfRule>
    <cfRule type="expression" dxfId="1064" priority="807">
      <formula>KM27=$B$17</formula>
    </cfRule>
    <cfRule type="expression" dxfId="1063" priority="808">
      <formula>KM27=$B$16</formula>
    </cfRule>
    <cfRule type="expression" dxfId="1062" priority="809">
      <formula>KM27=$B$14</formula>
    </cfRule>
    <cfRule type="expression" dxfId="1061" priority="810">
      <formula>KM27=$B$13</formula>
    </cfRule>
    <cfRule type="expression" dxfId="1060" priority="811">
      <formula>KM27=$B$12</formula>
    </cfRule>
    <cfRule type="expression" dxfId="1059" priority="812">
      <formula>KM27=$B$11</formula>
    </cfRule>
    <cfRule type="expression" dxfId="1058" priority="813">
      <formula>KM27=$B$10</formula>
    </cfRule>
    <cfRule type="expression" dxfId="1057" priority="814">
      <formula>KM27=$B$9</formula>
    </cfRule>
    <cfRule type="expression" dxfId="1056" priority="815">
      <formula>KM27=$B$6</formula>
    </cfRule>
    <cfRule type="expression" dxfId="1055" priority="816">
      <formula>"TEXT(C$16,""ddd"")='Sat'"</formula>
    </cfRule>
  </conditionalFormatting>
  <conditionalFormatting sqref="KM27:KQ28">
    <cfRule type="expression" dxfId="1054" priority="803">
      <formula>KM27=$B$22</formula>
    </cfRule>
  </conditionalFormatting>
  <conditionalFormatting sqref="KM27:KQ28">
    <cfRule type="expression" dxfId="1053" priority="802">
      <formula>KM27=$B$23</formula>
    </cfRule>
  </conditionalFormatting>
  <conditionalFormatting sqref="KM28">
    <cfRule type="expression" dxfId="1052" priority="797">
      <formula>KM28=$B$8</formula>
    </cfRule>
    <cfRule type="expression" dxfId="1051" priority="798">
      <formula>KM28=$B$24</formula>
    </cfRule>
    <cfRule type="expression" dxfId="1050" priority="799">
      <formula>KM28=$B$18</formula>
    </cfRule>
    <cfRule type="expression" dxfId="1049" priority="800">
      <formula>KM28=$B$3</formula>
    </cfRule>
  </conditionalFormatting>
  <conditionalFormatting sqref="KM28">
    <cfRule type="expression" dxfId="1048" priority="784">
      <formula>KM28=$B$20</formula>
    </cfRule>
    <cfRule type="expression" dxfId="1047" priority="785">
      <formula>KM28=$B$21</formula>
    </cfRule>
    <cfRule type="expression" dxfId="1046" priority="786">
      <formula>KM28=$B$19</formula>
    </cfRule>
    <cfRule type="expression" dxfId="1045" priority="787">
      <formula>KM28=$B$17</formula>
    </cfRule>
    <cfRule type="expression" dxfId="1044" priority="788">
      <formula>KM28=$B$16</formula>
    </cfRule>
    <cfRule type="expression" dxfId="1043" priority="789">
      <formula>KM28=$B$14</formula>
    </cfRule>
    <cfRule type="expression" dxfId="1042" priority="790">
      <formula>KM28=$B$13</formula>
    </cfRule>
    <cfRule type="expression" dxfId="1041" priority="791">
      <formula>KM28=$B$12</formula>
    </cfRule>
    <cfRule type="expression" dxfId="1040" priority="792">
      <formula>KM28=$B$11</formula>
    </cfRule>
    <cfRule type="expression" dxfId="1039" priority="793">
      <formula>KM28=$B$10</formula>
    </cfRule>
    <cfRule type="expression" dxfId="1038" priority="794">
      <formula>KM28=$B$9</formula>
    </cfRule>
    <cfRule type="expression" dxfId="1037" priority="795">
      <formula>KM28=$B$6</formula>
    </cfRule>
    <cfRule type="expression" dxfId="1036" priority="796">
      <formula>"TEXT(C$16,""ddd"")='Sat'"</formula>
    </cfRule>
  </conditionalFormatting>
  <conditionalFormatting sqref="KM28">
    <cfRule type="expression" dxfId="1035" priority="783">
      <formula>KM28=$B$22</formula>
    </cfRule>
  </conditionalFormatting>
  <conditionalFormatting sqref="KM28">
    <cfRule type="expression" dxfId="1034" priority="782">
      <formula>KM28=$B$23</formula>
    </cfRule>
  </conditionalFormatting>
  <conditionalFormatting sqref="KN27:KQ27">
    <cfRule type="expression" dxfId="1033" priority="777">
      <formula>KN27=$B$8</formula>
    </cfRule>
    <cfRule type="expression" dxfId="1032" priority="778">
      <formula>KN27=$B$24</formula>
    </cfRule>
    <cfRule type="expression" dxfId="1031" priority="779">
      <formula>KN27=$B$18</formula>
    </cfRule>
    <cfRule type="expression" dxfId="1030" priority="780">
      <formula>KN27=$B$3</formula>
    </cfRule>
  </conditionalFormatting>
  <conditionalFormatting sqref="KN27:KQ27">
    <cfRule type="expression" dxfId="1029" priority="764">
      <formula>KN27=$B$20</formula>
    </cfRule>
    <cfRule type="expression" dxfId="1028" priority="765">
      <formula>KN27=$B$21</formula>
    </cfRule>
    <cfRule type="expression" dxfId="1027" priority="766">
      <formula>KN27=$B$19</formula>
    </cfRule>
    <cfRule type="expression" dxfId="1026" priority="767">
      <formula>KN27=$B$17</formula>
    </cfRule>
    <cfRule type="expression" dxfId="1025" priority="768">
      <formula>KN27=$B$16</formula>
    </cfRule>
    <cfRule type="expression" dxfId="1024" priority="769">
      <formula>KN27=$B$14</formula>
    </cfRule>
    <cfRule type="expression" dxfId="1023" priority="770">
      <formula>KN27=$B$13</formula>
    </cfRule>
    <cfRule type="expression" dxfId="1022" priority="771">
      <formula>KN27=$B$12</formula>
    </cfRule>
    <cfRule type="expression" dxfId="1021" priority="772">
      <formula>KN27=$B$11</formula>
    </cfRule>
    <cfRule type="expression" dxfId="1020" priority="773">
      <formula>KN27=$B$10</formula>
    </cfRule>
    <cfRule type="expression" dxfId="1019" priority="774">
      <formula>KN27=$B$9</formula>
    </cfRule>
    <cfRule type="expression" dxfId="1018" priority="775">
      <formula>KN27=$B$6</formula>
    </cfRule>
    <cfRule type="expression" dxfId="1017" priority="776">
      <formula>"TEXT(C$16,""ddd"")='Sat'"</formula>
    </cfRule>
  </conditionalFormatting>
  <conditionalFormatting sqref="KN27:KQ27">
    <cfRule type="expression" dxfId="1016" priority="763">
      <formula>KN27=$B$22</formula>
    </cfRule>
  </conditionalFormatting>
  <conditionalFormatting sqref="KN27:KQ27">
    <cfRule type="expression" dxfId="1015" priority="762">
      <formula>KN27=$B$23</formula>
    </cfRule>
  </conditionalFormatting>
  <conditionalFormatting sqref="KN28:KQ28">
    <cfRule type="expression" dxfId="1014" priority="757">
      <formula>KN28=$B$8</formula>
    </cfRule>
    <cfRule type="expression" dxfId="1013" priority="758">
      <formula>KN28=$B$24</formula>
    </cfRule>
    <cfRule type="expression" dxfId="1012" priority="759">
      <formula>KN28=$B$18</formula>
    </cfRule>
    <cfRule type="expression" dxfId="1011" priority="760">
      <formula>KN28=$B$3</formula>
    </cfRule>
  </conditionalFormatting>
  <conditionalFormatting sqref="KN28:KQ28">
    <cfRule type="expression" dxfId="1010" priority="744">
      <formula>KN28=$B$20</formula>
    </cfRule>
    <cfRule type="expression" dxfId="1009" priority="745">
      <formula>KN28=$B$21</formula>
    </cfRule>
    <cfRule type="expression" dxfId="1008" priority="746">
      <formula>KN28=$B$19</formula>
    </cfRule>
    <cfRule type="expression" dxfId="1007" priority="747">
      <formula>KN28=$B$17</formula>
    </cfRule>
    <cfRule type="expression" dxfId="1006" priority="748">
      <formula>KN28=$B$16</formula>
    </cfRule>
    <cfRule type="expression" dxfId="1005" priority="749">
      <formula>KN28=$B$14</formula>
    </cfRule>
    <cfRule type="expression" dxfId="1004" priority="750">
      <formula>KN28=$B$13</formula>
    </cfRule>
    <cfRule type="expression" dxfId="1003" priority="751">
      <formula>KN28=$B$12</formula>
    </cfRule>
    <cfRule type="expression" dxfId="1002" priority="752">
      <formula>KN28=$B$11</formula>
    </cfRule>
    <cfRule type="expression" dxfId="1001" priority="753">
      <formula>KN28=$B$10</formula>
    </cfRule>
    <cfRule type="expression" dxfId="1000" priority="754">
      <formula>KN28=$B$9</formula>
    </cfRule>
    <cfRule type="expression" dxfId="999" priority="755">
      <formula>KN28=$B$6</formula>
    </cfRule>
    <cfRule type="expression" dxfId="998" priority="756">
      <formula>"TEXT(C$16,""ddd"")='Sat'"</formula>
    </cfRule>
  </conditionalFormatting>
  <conditionalFormatting sqref="KN28:KQ28">
    <cfRule type="expression" dxfId="997" priority="743">
      <formula>KN28=$B$22</formula>
    </cfRule>
  </conditionalFormatting>
  <conditionalFormatting sqref="KN28:KQ28">
    <cfRule type="expression" dxfId="996" priority="742">
      <formula>KN28=$B$23</formula>
    </cfRule>
  </conditionalFormatting>
  <conditionalFormatting sqref="KT27:KX28">
    <cfRule type="expression" dxfId="995" priority="737">
      <formula>KT27=$B$8</formula>
    </cfRule>
    <cfRule type="expression" dxfId="994" priority="738">
      <formula>KT27=$B$24</formula>
    </cfRule>
    <cfRule type="expression" dxfId="993" priority="739">
      <formula>KT27=$B$18</formula>
    </cfRule>
    <cfRule type="expression" dxfId="992" priority="740">
      <formula>KT27=$B$3</formula>
    </cfRule>
  </conditionalFormatting>
  <conditionalFormatting sqref="KT27:KX28">
    <cfRule type="expression" dxfId="991" priority="724">
      <formula>KT27=$B$20</formula>
    </cfRule>
    <cfRule type="expression" dxfId="990" priority="725">
      <formula>KT27=$B$21</formula>
    </cfRule>
    <cfRule type="expression" dxfId="989" priority="726">
      <formula>KT27=$B$19</formula>
    </cfRule>
    <cfRule type="expression" dxfId="988" priority="727">
      <formula>KT27=$B$17</formula>
    </cfRule>
    <cfRule type="expression" dxfId="987" priority="728">
      <formula>KT27=$B$16</formula>
    </cfRule>
    <cfRule type="expression" dxfId="986" priority="729">
      <formula>KT27=$B$14</formula>
    </cfRule>
    <cfRule type="expression" dxfId="985" priority="730">
      <formula>KT27=$B$13</formula>
    </cfRule>
    <cfRule type="expression" dxfId="984" priority="731">
      <formula>KT27=$B$12</formula>
    </cfRule>
    <cfRule type="expression" dxfId="983" priority="732">
      <formula>KT27=$B$11</formula>
    </cfRule>
    <cfRule type="expression" dxfId="982" priority="733">
      <formula>KT27=$B$10</formula>
    </cfRule>
    <cfRule type="expression" dxfId="981" priority="734">
      <formula>KT27=$B$9</formula>
    </cfRule>
    <cfRule type="expression" dxfId="980" priority="735">
      <formula>KT27=$B$6</formula>
    </cfRule>
    <cfRule type="expression" dxfId="979" priority="736">
      <formula>"TEXT(C$16,""ddd"")='Sat'"</formula>
    </cfRule>
  </conditionalFormatting>
  <conditionalFormatting sqref="KT27:KX28">
    <cfRule type="expression" dxfId="978" priority="723">
      <formula>KT27=$B$22</formula>
    </cfRule>
  </conditionalFormatting>
  <conditionalFormatting sqref="KT27:KX28">
    <cfRule type="expression" dxfId="977" priority="722">
      <formula>KT27=$B$23</formula>
    </cfRule>
  </conditionalFormatting>
  <conditionalFormatting sqref="KT28">
    <cfRule type="expression" dxfId="976" priority="717">
      <formula>KT28=$B$8</formula>
    </cfRule>
    <cfRule type="expression" dxfId="975" priority="718">
      <formula>KT28=$B$24</formula>
    </cfRule>
    <cfRule type="expression" dxfId="974" priority="719">
      <formula>KT28=$B$18</formula>
    </cfRule>
    <cfRule type="expression" dxfId="973" priority="720">
      <formula>KT28=$B$3</formula>
    </cfRule>
  </conditionalFormatting>
  <conditionalFormatting sqref="KT28">
    <cfRule type="expression" dxfId="972" priority="704">
      <formula>KT28=$B$20</formula>
    </cfRule>
    <cfRule type="expression" dxfId="971" priority="705">
      <formula>KT28=$B$21</formula>
    </cfRule>
    <cfRule type="expression" dxfId="970" priority="706">
      <formula>KT28=$B$19</formula>
    </cfRule>
    <cfRule type="expression" dxfId="969" priority="707">
      <formula>KT28=$B$17</formula>
    </cfRule>
    <cfRule type="expression" dxfId="968" priority="708">
      <formula>KT28=$B$16</formula>
    </cfRule>
    <cfRule type="expression" dxfId="967" priority="709">
      <formula>KT28=$B$14</formula>
    </cfRule>
    <cfRule type="expression" dxfId="966" priority="710">
      <formula>KT28=$B$13</formula>
    </cfRule>
    <cfRule type="expression" dxfId="965" priority="711">
      <formula>KT28=$B$12</formula>
    </cfRule>
    <cfRule type="expression" dxfId="964" priority="712">
      <formula>KT28=$B$11</formula>
    </cfRule>
    <cfRule type="expression" dxfId="963" priority="713">
      <formula>KT28=$B$10</formula>
    </cfRule>
    <cfRule type="expression" dxfId="962" priority="714">
      <formula>KT28=$B$9</formula>
    </cfRule>
    <cfRule type="expression" dxfId="961" priority="715">
      <formula>KT28=$B$6</formula>
    </cfRule>
    <cfRule type="expression" dxfId="960" priority="716">
      <formula>"TEXT(C$16,""ddd"")='Sat'"</formula>
    </cfRule>
  </conditionalFormatting>
  <conditionalFormatting sqref="KT28">
    <cfRule type="expression" dxfId="959" priority="703">
      <formula>KT28=$B$22</formula>
    </cfRule>
  </conditionalFormatting>
  <conditionalFormatting sqref="KT28">
    <cfRule type="expression" dxfId="958" priority="702">
      <formula>KT28=$B$23</formula>
    </cfRule>
  </conditionalFormatting>
  <conditionalFormatting sqref="KU27:KX27">
    <cfRule type="expression" dxfId="957" priority="697">
      <formula>KU27=$B$8</formula>
    </cfRule>
    <cfRule type="expression" dxfId="956" priority="698">
      <formula>KU27=$B$24</formula>
    </cfRule>
    <cfRule type="expression" dxfId="955" priority="699">
      <formula>KU27=$B$18</formula>
    </cfRule>
    <cfRule type="expression" dxfId="954" priority="700">
      <formula>KU27=$B$3</formula>
    </cfRule>
  </conditionalFormatting>
  <conditionalFormatting sqref="KU27:KX27">
    <cfRule type="expression" dxfId="953" priority="684">
      <formula>KU27=$B$20</formula>
    </cfRule>
    <cfRule type="expression" dxfId="952" priority="685">
      <formula>KU27=$B$21</formula>
    </cfRule>
    <cfRule type="expression" dxfId="951" priority="686">
      <formula>KU27=$B$19</formula>
    </cfRule>
    <cfRule type="expression" dxfId="950" priority="687">
      <formula>KU27=$B$17</formula>
    </cfRule>
    <cfRule type="expression" dxfId="949" priority="688">
      <formula>KU27=$B$16</formula>
    </cfRule>
    <cfRule type="expression" dxfId="948" priority="689">
      <formula>KU27=$B$14</formula>
    </cfRule>
    <cfRule type="expression" dxfId="947" priority="690">
      <formula>KU27=$B$13</formula>
    </cfRule>
    <cfRule type="expression" dxfId="946" priority="691">
      <formula>KU27=$B$12</formula>
    </cfRule>
    <cfRule type="expression" dxfId="945" priority="692">
      <formula>KU27=$B$11</formula>
    </cfRule>
    <cfRule type="expression" dxfId="944" priority="693">
      <formula>KU27=$B$10</formula>
    </cfRule>
    <cfRule type="expression" dxfId="943" priority="694">
      <formula>KU27=$B$9</formula>
    </cfRule>
    <cfRule type="expression" dxfId="942" priority="695">
      <formula>KU27=$B$6</formula>
    </cfRule>
    <cfRule type="expression" dxfId="941" priority="696">
      <formula>"TEXT(C$16,""ddd"")='Sat'"</formula>
    </cfRule>
  </conditionalFormatting>
  <conditionalFormatting sqref="KU27:KX27">
    <cfRule type="expression" dxfId="940" priority="683">
      <formula>KU27=$B$22</formula>
    </cfRule>
  </conditionalFormatting>
  <conditionalFormatting sqref="KU27:KX27">
    <cfRule type="expression" dxfId="939" priority="682">
      <formula>KU27=$B$23</formula>
    </cfRule>
  </conditionalFormatting>
  <conditionalFormatting sqref="KU28:KX28">
    <cfRule type="expression" dxfId="938" priority="677">
      <formula>KU28=$B$8</formula>
    </cfRule>
    <cfRule type="expression" dxfId="937" priority="678">
      <formula>KU28=$B$24</formula>
    </cfRule>
    <cfRule type="expression" dxfId="936" priority="679">
      <formula>KU28=$B$18</formula>
    </cfRule>
    <cfRule type="expression" dxfId="935" priority="680">
      <formula>KU28=$B$3</formula>
    </cfRule>
  </conditionalFormatting>
  <conditionalFormatting sqref="KU28:KX28">
    <cfRule type="expression" dxfId="934" priority="664">
      <formula>KU28=$B$20</formula>
    </cfRule>
    <cfRule type="expression" dxfId="933" priority="665">
      <formula>KU28=$B$21</formula>
    </cfRule>
    <cfRule type="expression" dxfId="932" priority="666">
      <formula>KU28=$B$19</formula>
    </cfRule>
    <cfRule type="expression" dxfId="931" priority="667">
      <formula>KU28=$B$17</formula>
    </cfRule>
    <cfRule type="expression" dxfId="930" priority="668">
      <formula>KU28=$B$16</formula>
    </cfRule>
    <cfRule type="expression" dxfId="929" priority="669">
      <formula>KU28=$B$14</formula>
    </cfRule>
    <cfRule type="expression" dxfId="928" priority="670">
      <formula>KU28=$B$13</formula>
    </cfRule>
    <cfRule type="expression" dxfId="927" priority="671">
      <formula>KU28=$B$12</formula>
    </cfRule>
    <cfRule type="expression" dxfId="926" priority="672">
      <formula>KU28=$B$11</formula>
    </cfRule>
    <cfRule type="expression" dxfId="925" priority="673">
      <formula>KU28=$B$10</formula>
    </cfRule>
    <cfRule type="expression" dxfId="924" priority="674">
      <formula>KU28=$B$9</formula>
    </cfRule>
    <cfRule type="expression" dxfId="923" priority="675">
      <formula>KU28=$B$6</formula>
    </cfRule>
    <cfRule type="expression" dxfId="922" priority="676">
      <formula>"TEXT(C$16,""ddd"")='Sat'"</formula>
    </cfRule>
  </conditionalFormatting>
  <conditionalFormatting sqref="KU28:KX28">
    <cfRule type="expression" dxfId="921" priority="663">
      <formula>KU28=$B$22</formula>
    </cfRule>
  </conditionalFormatting>
  <conditionalFormatting sqref="KU28:KX28">
    <cfRule type="expression" dxfId="920" priority="662">
      <formula>KU28=$B$23</formula>
    </cfRule>
  </conditionalFormatting>
  <conditionalFormatting sqref="LA27:LE28">
    <cfRule type="expression" dxfId="919" priority="657">
      <formula>LA27=$B$8</formula>
    </cfRule>
    <cfRule type="expression" dxfId="918" priority="658">
      <formula>LA27=$B$24</formula>
    </cfRule>
    <cfRule type="expression" dxfId="917" priority="659">
      <formula>LA27=$B$18</formula>
    </cfRule>
    <cfRule type="expression" dxfId="916" priority="660">
      <formula>LA27=$B$3</formula>
    </cfRule>
  </conditionalFormatting>
  <conditionalFormatting sqref="LA27:LE28">
    <cfRule type="expression" dxfId="915" priority="644">
      <formula>LA27=$B$20</formula>
    </cfRule>
    <cfRule type="expression" dxfId="914" priority="645">
      <formula>LA27=$B$21</formula>
    </cfRule>
    <cfRule type="expression" dxfId="913" priority="646">
      <formula>LA27=$B$19</formula>
    </cfRule>
    <cfRule type="expression" dxfId="912" priority="647">
      <formula>LA27=$B$17</formula>
    </cfRule>
    <cfRule type="expression" dxfId="911" priority="648">
      <formula>LA27=$B$16</formula>
    </cfRule>
    <cfRule type="expression" dxfId="910" priority="649">
      <formula>LA27=$B$14</formula>
    </cfRule>
    <cfRule type="expression" dxfId="909" priority="650">
      <formula>LA27=$B$13</formula>
    </cfRule>
    <cfRule type="expression" dxfId="908" priority="651">
      <formula>LA27=$B$12</formula>
    </cfRule>
    <cfRule type="expression" dxfId="907" priority="652">
      <formula>LA27=$B$11</formula>
    </cfRule>
    <cfRule type="expression" dxfId="906" priority="653">
      <formula>LA27=$B$10</formula>
    </cfRule>
    <cfRule type="expression" dxfId="905" priority="654">
      <formula>LA27=$B$9</formula>
    </cfRule>
    <cfRule type="expression" dxfId="904" priority="655">
      <formula>LA27=$B$6</formula>
    </cfRule>
    <cfRule type="expression" dxfId="903" priority="656">
      <formula>"TEXT(C$16,""ddd"")='Sat'"</formula>
    </cfRule>
  </conditionalFormatting>
  <conditionalFormatting sqref="LA27:LE28">
    <cfRule type="expression" dxfId="902" priority="643">
      <formula>LA27=$B$22</formula>
    </cfRule>
  </conditionalFormatting>
  <conditionalFormatting sqref="LA27:LE28">
    <cfRule type="expression" dxfId="901" priority="642">
      <formula>LA27=$B$23</formula>
    </cfRule>
  </conditionalFormatting>
  <conditionalFormatting sqref="LA28">
    <cfRule type="expression" dxfId="900" priority="637">
      <formula>LA28=$B$8</formula>
    </cfRule>
    <cfRule type="expression" dxfId="899" priority="638">
      <formula>LA28=$B$24</formula>
    </cfRule>
    <cfRule type="expression" dxfId="898" priority="639">
      <formula>LA28=$B$18</formula>
    </cfRule>
    <cfRule type="expression" dxfId="897" priority="640">
      <formula>LA28=$B$3</formula>
    </cfRule>
  </conditionalFormatting>
  <conditionalFormatting sqref="LA28">
    <cfRule type="expression" dxfId="896" priority="624">
      <formula>LA28=$B$20</formula>
    </cfRule>
    <cfRule type="expression" dxfId="895" priority="625">
      <formula>LA28=$B$21</formula>
    </cfRule>
    <cfRule type="expression" dxfId="894" priority="626">
      <formula>LA28=$B$19</formula>
    </cfRule>
    <cfRule type="expression" dxfId="893" priority="627">
      <formula>LA28=$B$17</formula>
    </cfRule>
    <cfRule type="expression" dxfId="892" priority="628">
      <formula>LA28=$B$16</formula>
    </cfRule>
    <cfRule type="expression" dxfId="891" priority="629">
      <formula>LA28=$B$14</formula>
    </cfRule>
    <cfRule type="expression" dxfId="890" priority="630">
      <formula>LA28=$B$13</formula>
    </cfRule>
    <cfRule type="expression" dxfId="889" priority="631">
      <formula>LA28=$B$12</formula>
    </cfRule>
    <cfRule type="expression" dxfId="888" priority="632">
      <formula>LA28=$B$11</formula>
    </cfRule>
    <cfRule type="expression" dxfId="887" priority="633">
      <formula>LA28=$B$10</formula>
    </cfRule>
    <cfRule type="expression" dxfId="886" priority="634">
      <formula>LA28=$B$9</formula>
    </cfRule>
    <cfRule type="expression" dxfId="885" priority="635">
      <formula>LA28=$B$6</formula>
    </cfRule>
    <cfRule type="expression" dxfId="884" priority="636">
      <formula>"TEXT(C$16,""ddd"")='Sat'"</formula>
    </cfRule>
  </conditionalFormatting>
  <conditionalFormatting sqref="LA28">
    <cfRule type="expression" dxfId="883" priority="623">
      <formula>LA28=$B$22</formula>
    </cfRule>
  </conditionalFormatting>
  <conditionalFormatting sqref="LA28">
    <cfRule type="expression" dxfId="882" priority="622">
      <formula>LA28=$B$23</formula>
    </cfRule>
  </conditionalFormatting>
  <conditionalFormatting sqref="LB27:LE27">
    <cfRule type="expression" dxfId="881" priority="617">
      <formula>LB27=$B$8</formula>
    </cfRule>
    <cfRule type="expression" dxfId="880" priority="618">
      <formula>LB27=$B$24</formula>
    </cfRule>
    <cfRule type="expression" dxfId="879" priority="619">
      <formula>LB27=$B$18</formula>
    </cfRule>
    <cfRule type="expression" dxfId="878" priority="620">
      <formula>LB27=$B$3</formula>
    </cfRule>
  </conditionalFormatting>
  <conditionalFormatting sqref="LB27:LE27">
    <cfRule type="expression" dxfId="877" priority="604">
      <formula>LB27=$B$20</formula>
    </cfRule>
    <cfRule type="expression" dxfId="876" priority="605">
      <formula>LB27=$B$21</formula>
    </cfRule>
    <cfRule type="expression" dxfId="875" priority="606">
      <formula>LB27=$B$19</formula>
    </cfRule>
    <cfRule type="expression" dxfId="874" priority="607">
      <formula>LB27=$B$17</formula>
    </cfRule>
    <cfRule type="expression" dxfId="873" priority="608">
      <formula>LB27=$B$16</formula>
    </cfRule>
    <cfRule type="expression" dxfId="872" priority="609">
      <formula>LB27=$B$14</formula>
    </cfRule>
    <cfRule type="expression" dxfId="871" priority="610">
      <formula>LB27=$B$13</formula>
    </cfRule>
    <cfRule type="expression" dxfId="870" priority="611">
      <formula>LB27=$B$12</formula>
    </cfRule>
    <cfRule type="expression" dxfId="869" priority="612">
      <formula>LB27=$B$11</formula>
    </cfRule>
    <cfRule type="expression" dxfId="868" priority="613">
      <formula>LB27=$B$10</formula>
    </cfRule>
    <cfRule type="expression" dxfId="867" priority="614">
      <formula>LB27=$B$9</formula>
    </cfRule>
    <cfRule type="expression" dxfId="866" priority="615">
      <formula>LB27=$B$6</formula>
    </cfRule>
    <cfRule type="expression" dxfId="865" priority="616">
      <formula>"TEXT(C$16,""ddd"")='Sat'"</formula>
    </cfRule>
  </conditionalFormatting>
  <conditionalFormatting sqref="LB27:LE27">
    <cfRule type="expression" dxfId="864" priority="603">
      <formula>LB27=$B$22</formula>
    </cfRule>
  </conditionalFormatting>
  <conditionalFormatting sqref="LB27:LE27">
    <cfRule type="expression" dxfId="863" priority="602">
      <formula>LB27=$B$23</formula>
    </cfRule>
  </conditionalFormatting>
  <conditionalFormatting sqref="LB28:LE28">
    <cfRule type="expression" dxfId="862" priority="597">
      <formula>LB28=$B$8</formula>
    </cfRule>
    <cfRule type="expression" dxfId="861" priority="598">
      <formula>LB28=$B$24</formula>
    </cfRule>
    <cfRule type="expression" dxfId="860" priority="599">
      <formula>LB28=$B$18</formula>
    </cfRule>
    <cfRule type="expression" dxfId="859" priority="600">
      <formula>LB28=$B$3</formula>
    </cfRule>
  </conditionalFormatting>
  <conditionalFormatting sqref="LB28:LE28">
    <cfRule type="expression" dxfId="858" priority="584">
      <formula>LB28=$B$20</formula>
    </cfRule>
    <cfRule type="expression" dxfId="857" priority="585">
      <formula>LB28=$B$21</formula>
    </cfRule>
    <cfRule type="expression" dxfId="856" priority="586">
      <formula>LB28=$B$19</formula>
    </cfRule>
    <cfRule type="expression" dxfId="855" priority="587">
      <formula>LB28=$B$17</formula>
    </cfRule>
    <cfRule type="expression" dxfId="854" priority="588">
      <formula>LB28=$B$16</formula>
    </cfRule>
    <cfRule type="expression" dxfId="853" priority="589">
      <formula>LB28=$B$14</formula>
    </cfRule>
    <cfRule type="expression" dxfId="852" priority="590">
      <formula>LB28=$B$13</formula>
    </cfRule>
    <cfRule type="expression" dxfId="851" priority="591">
      <formula>LB28=$B$12</formula>
    </cfRule>
    <cfRule type="expression" dxfId="850" priority="592">
      <formula>LB28=$B$11</formula>
    </cfRule>
    <cfRule type="expression" dxfId="849" priority="593">
      <formula>LB28=$B$10</formula>
    </cfRule>
    <cfRule type="expression" dxfId="848" priority="594">
      <formula>LB28=$B$9</formula>
    </cfRule>
    <cfRule type="expression" dxfId="847" priority="595">
      <formula>LB28=$B$6</formula>
    </cfRule>
    <cfRule type="expression" dxfId="846" priority="596">
      <formula>"TEXT(C$16,""ddd"")='Sat'"</formula>
    </cfRule>
  </conditionalFormatting>
  <conditionalFormatting sqref="LB28:LE28">
    <cfRule type="expression" dxfId="845" priority="583">
      <formula>LB28=$B$22</formula>
    </cfRule>
  </conditionalFormatting>
  <conditionalFormatting sqref="LB28:LE28">
    <cfRule type="expression" dxfId="844" priority="582">
      <formula>LB28=$B$23</formula>
    </cfRule>
  </conditionalFormatting>
  <conditionalFormatting sqref="LH27:LL28">
    <cfRule type="expression" dxfId="843" priority="577">
      <formula>LH27=$B$8</formula>
    </cfRule>
    <cfRule type="expression" dxfId="842" priority="578">
      <formula>LH27=$B$24</formula>
    </cfRule>
    <cfRule type="expression" dxfId="841" priority="579">
      <formula>LH27=$B$18</formula>
    </cfRule>
    <cfRule type="expression" dxfId="840" priority="580">
      <formula>LH27=$B$3</formula>
    </cfRule>
  </conditionalFormatting>
  <conditionalFormatting sqref="LH27:LL28">
    <cfRule type="expression" dxfId="839" priority="564">
      <formula>LH27=$B$20</formula>
    </cfRule>
    <cfRule type="expression" dxfId="838" priority="565">
      <formula>LH27=$B$21</formula>
    </cfRule>
    <cfRule type="expression" dxfId="837" priority="566">
      <formula>LH27=$B$19</formula>
    </cfRule>
    <cfRule type="expression" dxfId="836" priority="567">
      <formula>LH27=$B$17</formula>
    </cfRule>
    <cfRule type="expression" dxfId="835" priority="568">
      <formula>LH27=$B$16</formula>
    </cfRule>
    <cfRule type="expression" dxfId="834" priority="569">
      <formula>LH27=$B$14</formula>
    </cfRule>
    <cfRule type="expression" dxfId="833" priority="570">
      <formula>LH27=$B$13</formula>
    </cfRule>
    <cfRule type="expression" dxfId="832" priority="571">
      <formula>LH27=$B$12</formula>
    </cfRule>
    <cfRule type="expression" dxfId="831" priority="572">
      <formula>LH27=$B$11</formula>
    </cfRule>
    <cfRule type="expression" dxfId="830" priority="573">
      <formula>LH27=$B$10</formula>
    </cfRule>
    <cfRule type="expression" dxfId="829" priority="574">
      <formula>LH27=$B$9</formula>
    </cfRule>
    <cfRule type="expression" dxfId="828" priority="575">
      <formula>LH27=$B$6</formula>
    </cfRule>
    <cfRule type="expression" dxfId="827" priority="576">
      <formula>"TEXT(C$16,""ddd"")='Sat'"</formula>
    </cfRule>
  </conditionalFormatting>
  <conditionalFormatting sqref="LH27:LL28">
    <cfRule type="expression" dxfId="826" priority="563">
      <formula>LH27=$B$22</formula>
    </cfRule>
  </conditionalFormatting>
  <conditionalFormatting sqref="LH27:LL28">
    <cfRule type="expression" dxfId="825" priority="562">
      <formula>LH27=$B$23</formula>
    </cfRule>
  </conditionalFormatting>
  <conditionalFormatting sqref="LH28">
    <cfRule type="expression" dxfId="824" priority="557">
      <formula>LH28=$B$8</formula>
    </cfRule>
    <cfRule type="expression" dxfId="823" priority="558">
      <formula>LH28=$B$24</formula>
    </cfRule>
    <cfRule type="expression" dxfId="822" priority="559">
      <formula>LH28=$B$18</formula>
    </cfRule>
    <cfRule type="expression" dxfId="821" priority="560">
      <formula>LH28=$B$3</formula>
    </cfRule>
  </conditionalFormatting>
  <conditionalFormatting sqref="LH28">
    <cfRule type="expression" dxfId="820" priority="544">
      <formula>LH28=$B$20</formula>
    </cfRule>
    <cfRule type="expression" dxfId="819" priority="545">
      <formula>LH28=$B$21</formula>
    </cfRule>
    <cfRule type="expression" dxfId="818" priority="546">
      <formula>LH28=$B$19</formula>
    </cfRule>
    <cfRule type="expression" dxfId="817" priority="547">
      <formula>LH28=$B$17</formula>
    </cfRule>
    <cfRule type="expression" dxfId="816" priority="548">
      <formula>LH28=$B$16</formula>
    </cfRule>
    <cfRule type="expression" dxfId="815" priority="549">
      <formula>LH28=$B$14</formula>
    </cfRule>
    <cfRule type="expression" dxfId="814" priority="550">
      <formula>LH28=$B$13</formula>
    </cfRule>
    <cfRule type="expression" dxfId="813" priority="551">
      <formula>LH28=$B$12</formula>
    </cfRule>
    <cfRule type="expression" dxfId="812" priority="552">
      <formula>LH28=$B$11</formula>
    </cfRule>
    <cfRule type="expression" dxfId="811" priority="553">
      <formula>LH28=$B$10</formula>
    </cfRule>
    <cfRule type="expression" dxfId="810" priority="554">
      <formula>LH28=$B$9</formula>
    </cfRule>
    <cfRule type="expression" dxfId="809" priority="555">
      <formula>LH28=$B$6</formula>
    </cfRule>
    <cfRule type="expression" dxfId="808" priority="556">
      <formula>"TEXT(C$16,""ddd"")='Sat'"</formula>
    </cfRule>
  </conditionalFormatting>
  <conditionalFormatting sqref="LH28">
    <cfRule type="expression" dxfId="807" priority="543">
      <formula>LH28=$B$22</formula>
    </cfRule>
  </conditionalFormatting>
  <conditionalFormatting sqref="LH28">
    <cfRule type="expression" dxfId="806" priority="542">
      <formula>LH28=$B$23</formula>
    </cfRule>
  </conditionalFormatting>
  <conditionalFormatting sqref="LI27:LL27">
    <cfRule type="expression" dxfId="805" priority="537">
      <formula>LI27=$B$8</formula>
    </cfRule>
    <cfRule type="expression" dxfId="804" priority="538">
      <formula>LI27=$B$24</formula>
    </cfRule>
    <cfRule type="expression" dxfId="803" priority="539">
      <formula>LI27=$B$18</formula>
    </cfRule>
    <cfRule type="expression" dxfId="802" priority="540">
      <formula>LI27=$B$3</formula>
    </cfRule>
  </conditionalFormatting>
  <conditionalFormatting sqref="LI27:LL27">
    <cfRule type="expression" dxfId="801" priority="524">
      <formula>LI27=$B$20</formula>
    </cfRule>
    <cfRule type="expression" dxfId="800" priority="525">
      <formula>LI27=$B$21</formula>
    </cfRule>
    <cfRule type="expression" dxfId="799" priority="526">
      <formula>LI27=$B$19</formula>
    </cfRule>
    <cfRule type="expression" dxfId="798" priority="527">
      <formula>LI27=$B$17</formula>
    </cfRule>
    <cfRule type="expression" dxfId="797" priority="528">
      <formula>LI27=$B$16</formula>
    </cfRule>
    <cfRule type="expression" dxfId="796" priority="529">
      <formula>LI27=$B$14</formula>
    </cfRule>
    <cfRule type="expression" dxfId="795" priority="530">
      <formula>LI27=$B$13</formula>
    </cfRule>
    <cfRule type="expression" dxfId="794" priority="531">
      <formula>LI27=$B$12</formula>
    </cfRule>
    <cfRule type="expression" dxfId="793" priority="532">
      <formula>LI27=$B$11</formula>
    </cfRule>
    <cfRule type="expression" dxfId="792" priority="533">
      <formula>LI27=$B$10</formula>
    </cfRule>
    <cfRule type="expression" dxfId="791" priority="534">
      <formula>LI27=$B$9</formula>
    </cfRule>
    <cfRule type="expression" dxfId="790" priority="535">
      <formula>LI27=$B$6</formula>
    </cfRule>
    <cfRule type="expression" dxfId="789" priority="536">
      <formula>"TEXT(C$16,""ddd"")='Sat'"</formula>
    </cfRule>
  </conditionalFormatting>
  <conditionalFormatting sqref="LI27:LL27">
    <cfRule type="expression" dxfId="788" priority="523">
      <formula>LI27=$B$22</formula>
    </cfRule>
  </conditionalFormatting>
  <conditionalFormatting sqref="LI27:LL27">
    <cfRule type="expression" dxfId="787" priority="522">
      <formula>LI27=$B$23</formula>
    </cfRule>
  </conditionalFormatting>
  <conditionalFormatting sqref="LI28:LL28">
    <cfRule type="expression" dxfId="786" priority="517">
      <formula>LI28=$B$8</formula>
    </cfRule>
    <cfRule type="expression" dxfId="785" priority="518">
      <formula>LI28=$B$24</formula>
    </cfRule>
    <cfRule type="expression" dxfId="784" priority="519">
      <formula>LI28=$B$18</formula>
    </cfRule>
    <cfRule type="expression" dxfId="783" priority="520">
      <formula>LI28=$B$3</formula>
    </cfRule>
  </conditionalFormatting>
  <conditionalFormatting sqref="LI28:LL28">
    <cfRule type="expression" dxfId="782" priority="504">
      <formula>LI28=$B$20</formula>
    </cfRule>
    <cfRule type="expression" dxfId="781" priority="505">
      <formula>LI28=$B$21</formula>
    </cfRule>
    <cfRule type="expression" dxfId="780" priority="506">
      <formula>LI28=$B$19</formula>
    </cfRule>
    <cfRule type="expression" dxfId="779" priority="507">
      <formula>LI28=$B$17</formula>
    </cfRule>
    <cfRule type="expression" dxfId="778" priority="508">
      <formula>LI28=$B$16</formula>
    </cfRule>
    <cfRule type="expression" dxfId="777" priority="509">
      <formula>LI28=$B$14</formula>
    </cfRule>
    <cfRule type="expression" dxfId="776" priority="510">
      <formula>LI28=$B$13</formula>
    </cfRule>
    <cfRule type="expression" dxfId="775" priority="511">
      <formula>LI28=$B$12</formula>
    </cfRule>
    <cfRule type="expression" dxfId="774" priority="512">
      <formula>LI28=$B$11</formula>
    </cfRule>
    <cfRule type="expression" dxfId="773" priority="513">
      <formula>LI28=$B$10</formula>
    </cfRule>
    <cfRule type="expression" dxfId="772" priority="514">
      <formula>LI28=$B$9</formula>
    </cfRule>
    <cfRule type="expression" dxfId="771" priority="515">
      <formula>LI28=$B$6</formula>
    </cfRule>
    <cfRule type="expression" dxfId="770" priority="516">
      <formula>"TEXT(C$16,""ddd"")='Sat'"</formula>
    </cfRule>
  </conditionalFormatting>
  <conditionalFormatting sqref="LI28:LL28">
    <cfRule type="expression" dxfId="769" priority="503">
      <formula>LI28=$B$22</formula>
    </cfRule>
  </conditionalFormatting>
  <conditionalFormatting sqref="LI28:LL28">
    <cfRule type="expression" dxfId="768" priority="502">
      <formula>LI28=$B$23</formula>
    </cfRule>
  </conditionalFormatting>
  <conditionalFormatting sqref="LO27:LS28">
    <cfRule type="expression" dxfId="767" priority="497">
      <formula>LO27=$B$8</formula>
    </cfRule>
    <cfRule type="expression" dxfId="766" priority="498">
      <formula>LO27=$B$24</formula>
    </cfRule>
    <cfRule type="expression" dxfId="765" priority="499">
      <formula>LO27=$B$18</formula>
    </cfRule>
    <cfRule type="expression" dxfId="764" priority="500">
      <formula>LO27=$B$3</formula>
    </cfRule>
  </conditionalFormatting>
  <conditionalFormatting sqref="LO27:LS28">
    <cfRule type="expression" dxfId="763" priority="484">
      <formula>LO27=$B$20</formula>
    </cfRule>
    <cfRule type="expression" dxfId="762" priority="485">
      <formula>LO27=$B$21</formula>
    </cfRule>
    <cfRule type="expression" dxfId="761" priority="486">
      <formula>LO27=$B$19</formula>
    </cfRule>
    <cfRule type="expression" dxfId="760" priority="487">
      <formula>LO27=$B$17</formula>
    </cfRule>
    <cfRule type="expression" dxfId="759" priority="488">
      <formula>LO27=$B$16</formula>
    </cfRule>
    <cfRule type="expression" dxfId="758" priority="489">
      <formula>LO27=$B$14</formula>
    </cfRule>
    <cfRule type="expression" dxfId="757" priority="490">
      <formula>LO27=$B$13</formula>
    </cfRule>
    <cfRule type="expression" dxfId="756" priority="491">
      <formula>LO27=$B$12</formula>
    </cfRule>
    <cfRule type="expression" dxfId="755" priority="492">
      <formula>LO27=$B$11</formula>
    </cfRule>
    <cfRule type="expression" dxfId="754" priority="493">
      <formula>LO27=$B$10</formula>
    </cfRule>
    <cfRule type="expression" dxfId="753" priority="494">
      <formula>LO27=$B$9</formula>
    </cfRule>
    <cfRule type="expression" dxfId="752" priority="495">
      <formula>LO27=$B$6</formula>
    </cfRule>
    <cfRule type="expression" dxfId="751" priority="496">
      <formula>"TEXT(C$16,""ddd"")='Sat'"</formula>
    </cfRule>
  </conditionalFormatting>
  <conditionalFormatting sqref="LO27:LS28">
    <cfRule type="expression" dxfId="750" priority="483">
      <formula>LO27=$B$22</formula>
    </cfRule>
  </conditionalFormatting>
  <conditionalFormatting sqref="LO27:LS28">
    <cfRule type="expression" dxfId="749" priority="482">
      <formula>LO27=$B$23</formula>
    </cfRule>
  </conditionalFormatting>
  <conditionalFormatting sqref="LO28">
    <cfRule type="expression" dxfId="748" priority="477">
      <formula>LO28=$B$8</formula>
    </cfRule>
    <cfRule type="expression" dxfId="747" priority="478">
      <formula>LO28=$B$24</formula>
    </cfRule>
    <cfRule type="expression" dxfId="746" priority="479">
      <formula>LO28=$B$18</formula>
    </cfRule>
    <cfRule type="expression" dxfId="745" priority="480">
      <formula>LO28=$B$3</formula>
    </cfRule>
  </conditionalFormatting>
  <conditionalFormatting sqref="LO28">
    <cfRule type="expression" dxfId="744" priority="464">
      <formula>LO28=$B$20</formula>
    </cfRule>
    <cfRule type="expression" dxfId="743" priority="465">
      <formula>LO28=$B$21</formula>
    </cfRule>
    <cfRule type="expression" dxfId="742" priority="466">
      <formula>LO28=$B$19</formula>
    </cfRule>
    <cfRule type="expression" dxfId="741" priority="467">
      <formula>LO28=$B$17</formula>
    </cfRule>
    <cfRule type="expression" dxfId="740" priority="468">
      <formula>LO28=$B$16</formula>
    </cfRule>
    <cfRule type="expression" dxfId="739" priority="469">
      <formula>LO28=$B$14</formula>
    </cfRule>
    <cfRule type="expression" dxfId="738" priority="470">
      <formula>LO28=$B$13</formula>
    </cfRule>
    <cfRule type="expression" dxfId="737" priority="471">
      <formula>LO28=$B$12</formula>
    </cfRule>
    <cfRule type="expression" dxfId="736" priority="472">
      <formula>LO28=$B$11</formula>
    </cfRule>
    <cfRule type="expression" dxfId="735" priority="473">
      <formula>LO28=$B$10</formula>
    </cfRule>
    <cfRule type="expression" dxfId="734" priority="474">
      <formula>LO28=$B$9</formula>
    </cfRule>
    <cfRule type="expression" dxfId="733" priority="475">
      <formula>LO28=$B$6</formula>
    </cfRule>
    <cfRule type="expression" dxfId="732" priority="476">
      <formula>"TEXT(C$16,""ddd"")='Sat'"</formula>
    </cfRule>
  </conditionalFormatting>
  <conditionalFormatting sqref="LO28">
    <cfRule type="expression" dxfId="731" priority="463">
      <formula>LO28=$B$22</formula>
    </cfRule>
  </conditionalFormatting>
  <conditionalFormatting sqref="LO28">
    <cfRule type="expression" dxfId="730" priority="462">
      <formula>LO28=$B$23</formula>
    </cfRule>
  </conditionalFormatting>
  <conditionalFormatting sqref="LP27:LS27">
    <cfRule type="expression" dxfId="729" priority="457">
      <formula>LP27=$B$8</formula>
    </cfRule>
    <cfRule type="expression" dxfId="728" priority="458">
      <formula>LP27=$B$24</formula>
    </cfRule>
    <cfRule type="expression" dxfId="727" priority="459">
      <formula>LP27=$B$18</formula>
    </cfRule>
    <cfRule type="expression" dxfId="726" priority="460">
      <formula>LP27=$B$3</formula>
    </cfRule>
  </conditionalFormatting>
  <conditionalFormatting sqref="LP27:LS27">
    <cfRule type="expression" dxfId="725" priority="444">
      <formula>LP27=$B$20</formula>
    </cfRule>
    <cfRule type="expression" dxfId="724" priority="445">
      <formula>LP27=$B$21</formula>
    </cfRule>
    <cfRule type="expression" dxfId="723" priority="446">
      <formula>LP27=$B$19</formula>
    </cfRule>
    <cfRule type="expression" dxfId="722" priority="447">
      <formula>LP27=$B$17</formula>
    </cfRule>
    <cfRule type="expression" dxfId="721" priority="448">
      <formula>LP27=$B$16</formula>
    </cfRule>
    <cfRule type="expression" dxfId="720" priority="449">
      <formula>LP27=$B$14</formula>
    </cfRule>
    <cfRule type="expression" dxfId="719" priority="450">
      <formula>LP27=$B$13</formula>
    </cfRule>
    <cfRule type="expression" dxfId="718" priority="451">
      <formula>LP27=$B$12</formula>
    </cfRule>
    <cfRule type="expression" dxfId="717" priority="452">
      <formula>LP27=$B$11</formula>
    </cfRule>
    <cfRule type="expression" dxfId="716" priority="453">
      <formula>LP27=$B$10</formula>
    </cfRule>
    <cfRule type="expression" dxfId="715" priority="454">
      <formula>LP27=$B$9</formula>
    </cfRule>
    <cfRule type="expression" dxfId="714" priority="455">
      <formula>LP27=$B$6</formula>
    </cfRule>
    <cfRule type="expression" dxfId="713" priority="456">
      <formula>"TEXT(C$16,""ddd"")='Sat'"</formula>
    </cfRule>
  </conditionalFormatting>
  <conditionalFormatting sqref="LP27:LS27">
    <cfRule type="expression" dxfId="712" priority="443">
      <formula>LP27=$B$22</formula>
    </cfRule>
  </conditionalFormatting>
  <conditionalFormatting sqref="LP27:LS27">
    <cfRule type="expression" dxfId="711" priority="442">
      <formula>LP27=$B$23</formula>
    </cfRule>
  </conditionalFormatting>
  <conditionalFormatting sqref="LP28:LS28">
    <cfRule type="expression" dxfId="710" priority="437">
      <formula>LP28=$B$8</formula>
    </cfRule>
    <cfRule type="expression" dxfId="709" priority="438">
      <formula>LP28=$B$24</formula>
    </cfRule>
    <cfRule type="expression" dxfId="708" priority="439">
      <formula>LP28=$B$18</formula>
    </cfRule>
    <cfRule type="expression" dxfId="707" priority="440">
      <formula>LP28=$B$3</formula>
    </cfRule>
  </conditionalFormatting>
  <conditionalFormatting sqref="LP28:LS28">
    <cfRule type="expression" dxfId="706" priority="424">
      <formula>LP28=$B$20</formula>
    </cfRule>
    <cfRule type="expression" dxfId="705" priority="425">
      <formula>LP28=$B$21</formula>
    </cfRule>
    <cfRule type="expression" dxfId="704" priority="426">
      <formula>LP28=$B$19</formula>
    </cfRule>
    <cfRule type="expression" dxfId="703" priority="427">
      <formula>LP28=$B$17</formula>
    </cfRule>
    <cfRule type="expression" dxfId="702" priority="428">
      <formula>LP28=$B$16</formula>
    </cfRule>
    <cfRule type="expression" dxfId="701" priority="429">
      <formula>LP28=$B$14</formula>
    </cfRule>
    <cfRule type="expression" dxfId="700" priority="430">
      <formula>LP28=$B$13</formula>
    </cfRule>
    <cfRule type="expression" dxfId="699" priority="431">
      <formula>LP28=$B$12</formula>
    </cfRule>
    <cfRule type="expression" dxfId="698" priority="432">
      <formula>LP28=$B$11</formula>
    </cfRule>
    <cfRule type="expression" dxfId="697" priority="433">
      <formula>LP28=$B$10</formula>
    </cfRule>
    <cfRule type="expression" dxfId="696" priority="434">
      <formula>LP28=$B$9</formula>
    </cfRule>
    <cfRule type="expression" dxfId="695" priority="435">
      <formula>LP28=$B$6</formula>
    </cfRule>
    <cfRule type="expression" dxfId="694" priority="436">
      <formula>"TEXT(C$16,""ddd"")='Sat'"</formula>
    </cfRule>
  </conditionalFormatting>
  <conditionalFormatting sqref="LP28:LS28">
    <cfRule type="expression" dxfId="693" priority="423">
      <formula>LP28=$B$22</formula>
    </cfRule>
  </conditionalFormatting>
  <conditionalFormatting sqref="LP28:LS28">
    <cfRule type="expression" dxfId="692" priority="422">
      <formula>LP28=$B$23</formula>
    </cfRule>
  </conditionalFormatting>
  <conditionalFormatting sqref="LV27:LZ28">
    <cfRule type="expression" dxfId="691" priority="417">
      <formula>LV27=$B$8</formula>
    </cfRule>
    <cfRule type="expression" dxfId="690" priority="418">
      <formula>LV27=$B$24</formula>
    </cfRule>
    <cfRule type="expression" dxfId="689" priority="419">
      <formula>LV27=$B$18</formula>
    </cfRule>
    <cfRule type="expression" dxfId="688" priority="420">
      <formula>LV27=$B$3</formula>
    </cfRule>
  </conditionalFormatting>
  <conditionalFormatting sqref="LV27:LZ28">
    <cfRule type="expression" dxfId="687" priority="404">
      <formula>LV27=$B$20</formula>
    </cfRule>
    <cfRule type="expression" dxfId="686" priority="405">
      <formula>LV27=$B$21</formula>
    </cfRule>
    <cfRule type="expression" dxfId="685" priority="406">
      <formula>LV27=$B$19</formula>
    </cfRule>
    <cfRule type="expression" dxfId="684" priority="407">
      <formula>LV27=$B$17</formula>
    </cfRule>
    <cfRule type="expression" dxfId="683" priority="408">
      <formula>LV27=$B$16</formula>
    </cfRule>
    <cfRule type="expression" dxfId="682" priority="409">
      <formula>LV27=$B$14</formula>
    </cfRule>
    <cfRule type="expression" dxfId="681" priority="410">
      <formula>LV27=$B$13</formula>
    </cfRule>
    <cfRule type="expression" dxfId="680" priority="411">
      <formula>LV27=$B$12</formula>
    </cfRule>
    <cfRule type="expression" dxfId="679" priority="412">
      <formula>LV27=$B$11</formula>
    </cfRule>
    <cfRule type="expression" dxfId="678" priority="413">
      <formula>LV27=$B$10</formula>
    </cfRule>
    <cfRule type="expression" dxfId="677" priority="414">
      <formula>LV27=$B$9</formula>
    </cfRule>
    <cfRule type="expression" dxfId="676" priority="415">
      <formula>LV27=$B$6</formula>
    </cfRule>
    <cfRule type="expression" dxfId="675" priority="416">
      <formula>"TEXT(C$16,""ddd"")='Sat'"</formula>
    </cfRule>
  </conditionalFormatting>
  <conditionalFormatting sqref="LV27:LZ28">
    <cfRule type="expression" dxfId="674" priority="403">
      <formula>LV27=$B$22</formula>
    </cfRule>
  </conditionalFormatting>
  <conditionalFormatting sqref="LV27:LZ28">
    <cfRule type="expression" dxfId="673" priority="402">
      <formula>LV27=$B$23</formula>
    </cfRule>
  </conditionalFormatting>
  <conditionalFormatting sqref="LV28">
    <cfRule type="expression" dxfId="672" priority="397">
      <formula>LV28=$B$8</formula>
    </cfRule>
    <cfRule type="expression" dxfId="671" priority="398">
      <formula>LV28=$B$24</formula>
    </cfRule>
    <cfRule type="expression" dxfId="670" priority="399">
      <formula>LV28=$B$18</formula>
    </cfRule>
    <cfRule type="expression" dxfId="669" priority="400">
      <formula>LV28=$B$3</formula>
    </cfRule>
  </conditionalFormatting>
  <conditionalFormatting sqref="LV28">
    <cfRule type="expression" dxfId="668" priority="384">
      <formula>LV28=$B$20</formula>
    </cfRule>
    <cfRule type="expression" dxfId="667" priority="385">
      <formula>LV28=$B$21</formula>
    </cfRule>
    <cfRule type="expression" dxfId="666" priority="386">
      <formula>LV28=$B$19</formula>
    </cfRule>
    <cfRule type="expression" dxfId="665" priority="387">
      <formula>LV28=$B$17</formula>
    </cfRule>
    <cfRule type="expression" dxfId="664" priority="388">
      <formula>LV28=$B$16</formula>
    </cfRule>
    <cfRule type="expression" dxfId="663" priority="389">
      <formula>LV28=$B$14</formula>
    </cfRule>
    <cfRule type="expression" dxfId="662" priority="390">
      <formula>LV28=$B$13</formula>
    </cfRule>
    <cfRule type="expression" dxfId="661" priority="391">
      <formula>LV28=$B$12</formula>
    </cfRule>
    <cfRule type="expression" dxfId="660" priority="392">
      <formula>LV28=$B$11</formula>
    </cfRule>
    <cfRule type="expression" dxfId="659" priority="393">
      <formula>LV28=$B$10</formula>
    </cfRule>
    <cfRule type="expression" dxfId="658" priority="394">
      <formula>LV28=$B$9</formula>
    </cfRule>
    <cfRule type="expression" dxfId="657" priority="395">
      <formula>LV28=$B$6</formula>
    </cfRule>
    <cfRule type="expression" dxfId="656" priority="396">
      <formula>"TEXT(C$16,""ddd"")='Sat'"</formula>
    </cfRule>
  </conditionalFormatting>
  <conditionalFormatting sqref="LV28">
    <cfRule type="expression" dxfId="655" priority="383">
      <formula>LV28=$B$22</formula>
    </cfRule>
  </conditionalFormatting>
  <conditionalFormatting sqref="LV28">
    <cfRule type="expression" dxfId="654" priority="382">
      <formula>LV28=$B$23</formula>
    </cfRule>
  </conditionalFormatting>
  <conditionalFormatting sqref="LW27:LZ27">
    <cfRule type="expression" dxfId="653" priority="377">
      <formula>LW27=$B$8</formula>
    </cfRule>
    <cfRule type="expression" dxfId="652" priority="378">
      <formula>LW27=$B$24</formula>
    </cfRule>
    <cfRule type="expression" dxfId="651" priority="379">
      <formula>LW27=$B$18</formula>
    </cfRule>
    <cfRule type="expression" dxfId="650" priority="380">
      <formula>LW27=$B$3</formula>
    </cfRule>
  </conditionalFormatting>
  <conditionalFormatting sqref="LW27:LZ27">
    <cfRule type="expression" dxfId="649" priority="364">
      <formula>LW27=$B$20</formula>
    </cfRule>
    <cfRule type="expression" dxfId="648" priority="365">
      <formula>LW27=$B$21</formula>
    </cfRule>
    <cfRule type="expression" dxfId="647" priority="366">
      <formula>LW27=$B$19</formula>
    </cfRule>
    <cfRule type="expression" dxfId="646" priority="367">
      <formula>LW27=$B$17</formula>
    </cfRule>
    <cfRule type="expression" dxfId="645" priority="368">
      <formula>LW27=$B$16</formula>
    </cfRule>
    <cfRule type="expression" dxfId="644" priority="369">
      <formula>LW27=$B$14</formula>
    </cfRule>
    <cfRule type="expression" dxfId="643" priority="370">
      <formula>LW27=$B$13</formula>
    </cfRule>
    <cfRule type="expression" dxfId="642" priority="371">
      <formula>LW27=$B$12</formula>
    </cfRule>
    <cfRule type="expression" dxfId="641" priority="372">
      <formula>LW27=$B$11</formula>
    </cfRule>
    <cfRule type="expression" dxfId="640" priority="373">
      <formula>LW27=$B$10</formula>
    </cfRule>
    <cfRule type="expression" dxfId="639" priority="374">
      <formula>LW27=$B$9</formula>
    </cfRule>
    <cfRule type="expression" dxfId="638" priority="375">
      <formula>LW27=$B$6</formula>
    </cfRule>
    <cfRule type="expression" dxfId="637" priority="376">
      <formula>"TEXT(C$16,""ddd"")='Sat'"</formula>
    </cfRule>
  </conditionalFormatting>
  <conditionalFormatting sqref="LW27:LZ27">
    <cfRule type="expression" dxfId="636" priority="363">
      <formula>LW27=$B$22</formula>
    </cfRule>
  </conditionalFormatting>
  <conditionalFormatting sqref="LW27:LZ27">
    <cfRule type="expression" dxfId="635" priority="362">
      <formula>LW27=$B$23</formula>
    </cfRule>
  </conditionalFormatting>
  <conditionalFormatting sqref="LW28:LZ28">
    <cfRule type="expression" dxfId="634" priority="357">
      <formula>LW28=$B$8</formula>
    </cfRule>
    <cfRule type="expression" dxfId="633" priority="358">
      <formula>LW28=$B$24</formula>
    </cfRule>
    <cfRule type="expression" dxfId="632" priority="359">
      <formula>LW28=$B$18</formula>
    </cfRule>
    <cfRule type="expression" dxfId="631" priority="360">
      <formula>LW28=$B$3</formula>
    </cfRule>
  </conditionalFormatting>
  <conditionalFormatting sqref="LW28:LZ28">
    <cfRule type="expression" dxfId="630" priority="344">
      <formula>LW28=$B$20</formula>
    </cfRule>
    <cfRule type="expression" dxfId="629" priority="345">
      <formula>LW28=$B$21</formula>
    </cfRule>
    <cfRule type="expression" dxfId="628" priority="346">
      <formula>LW28=$B$19</formula>
    </cfRule>
    <cfRule type="expression" dxfId="627" priority="347">
      <formula>LW28=$B$17</formula>
    </cfRule>
    <cfRule type="expression" dxfId="626" priority="348">
      <formula>LW28=$B$16</formula>
    </cfRule>
    <cfRule type="expression" dxfId="625" priority="349">
      <formula>LW28=$B$14</formula>
    </cfRule>
    <cfRule type="expression" dxfId="624" priority="350">
      <formula>LW28=$B$13</formula>
    </cfRule>
    <cfRule type="expression" dxfId="623" priority="351">
      <formula>LW28=$B$12</formula>
    </cfRule>
    <cfRule type="expression" dxfId="622" priority="352">
      <formula>LW28=$B$11</formula>
    </cfRule>
    <cfRule type="expression" dxfId="621" priority="353">
      <formula>LW28=$B$10</formula>
    </cfRule>
    <cfRule type="expression" dxfId="620" priority="354">
      <formula>LW28=$B$9</formula>
    </cfRule>
    <cfRule type="expression" dxfId="619" priority="355">
      <formula>LW28=$B$6</formula>
    </cfRule>
    <cfRule type="expression" dxfId="618" priority="356">
      <formula>"TEXT(C$16,""ddd"")='Sat'"</formula>
    </cfRule>
  </conditionalFormatting>
  <conditionalFormatting sqref="LW28:LZ28">
    <cfRule type="expression" dxfId="617" priority="343">
      <formula>LW28=$B$22</formula>
    </cfRule>
  </conditionalFormatting>
  <conditionalFormatting sqref="LW28:LZ28">
    <cfRule type="expression" dxfId="616" priority="342">
      <formula>LW28=$B$23</formula>
    </cfRule>
  </conditionalFormatting>
  <conditionalFormatting sqref="MC27:MG28">
    <cfRule type="expression" dxfId="615" priority="337">
      <formula>MC27=$B$8</formula>
    </cfRule>
    <cfRule type="expression" dxfId="614" priority="338">
      <formula>MC27=$B$24</formula>
    </cfRule>
    <cfRule type="expression" dxfId="613" priority="339">
      <formula>MC27=$B$18</formula>
    </cfRule>
    <cfRule type="expression" dxfId="612" priority="340">
      <formula>MC27=$B$3</formula>
    </cfRule>
  </conditionalFormatting>
  <conditionalFormatting sqref="MC27:MG28">
    <cfRule type="expression" dxfId="611" priority="324">
      <formula>MC27=$B$20</formula>
    </cfRule>
    <cfRule type="expression" dxfId="610" priority="325">
      <formula>MC27=$B$21</formula>
    </cfRule>
    <cfRule type="expression" dxfId="609" priority="326">
      <formula>MC27=$B$19</formula>
    </cfRule>
    <cfRule type="expression" dxfId="608" priority="327">
      <formula>MC27=$B$17</formula>
    </cfRule>
    <cfRule type="expression" dxfId="607" priority="328">
      <formula>MC27=$B$16</formula>
    </cfRule>
    <cfRule type="expression" dxfId="606" priority="329">
      <formula>MC27=$B$14</formula>
    </cfRule>
    <cfRule type="expression" dxfId="605" priority="330">
      <formula>MC27=$B$13</formula>
    </cfRule>
    <cfRule type="expression" dxfId="604" priority="331">
      <formula>MC27=$B$12</formula>
    </cfRule>
    <cfRule type="expression" dxfId="603" priority="332">
      <formula>MC27=$B$11</formula>
    </cfRule>
    <cfRule type="expression" dxfId="602" priority="333">
      <formula>MC27=$B$10</formula>
    </cfRule>
    <cfRule type="expression" dxfId="601" priority="334">
      <formula>MC27=$B$9</formula>
    </cfRule>
    <cfRule type="expression" dxfId="600" priority="335">
      <formula>MC27=$B$6</formula>
    </cfRule>
    <cfRule type="expression" dxfId="599" priority="336">
      <formula>"TEXT(C$16,""ddd"")='Sat'"</formula>
    </cfRule>
  </conditionalFormatting>
  <conditionalFormatting sqref="MC27:MG28">
    <cfRule type="expression" dxfId="598" priority="323">
      <formula>MC27=$B$22</formula>
    </cfRule>
  </conditionalFormatting>
  <conditionalFormatting sqref="MC27:MG28">
    <cfRule type="expression" dxfId="597" priority="322">
      <formula>MC27=$B$23</formula>
    </cfRule>
  </conditionalFormatting>
  <conditionalFormatting sqref="MC28">
    <cfRule type="expression" dxfId="596" priority="317">
      <formula>MC28=$B$8</formula>
    </cfRule>
    <cfRule type="expression" dxfId="595" priority="318">
      <formula>MC28=$B$24</formula>
    </cfRule>
    <cfRule type="expression" dxfId="594" priority="319">
      <formula>MC28=$B$18</formula>
    </cfRule>
    <cfRule type="expression" dxfId="593" priority="320">
      <formula>MC28=$B$3</formula>
    </cfRule>
  </conditionalFormatting>
  <conditionalFormatting sqref="MC28">
    <cfRule type="expression" dxfId="592" priority="304">
      <formula>MC28=$B$20</formula>
    </cfRule>
    <cfRule type="expression" dxfId="591" priority="305">
      <formula>MC28=$B$21</formula>
    </cfRule>
    <cfRule type="expression" dxfId="590" priority="306">
      <formula>MC28=$B$19</formula>
    </cfRule>
    <cfRule type="expression" dxfId="589" priority="307">
      <formula>MC28=$B$17</formula>
    </cfRule>
    <cfRule type="expression" dxfId="588" priority="308">
      <formula>MC28=$B$16</formula>
    </cfRule>
    <cfRule type="expression" dxfId="587" priority="309">
      <formula>MC28=$B$14</formula>
    </cfRule>
    <cfRule type="expression" dxfId="586" priority="310">
      <formula>MC28=$B$13</formula>
    </cfRule>
    <cfRule type="expression" dxfId="585" priority="311">
      <formula>MC28=$B$12</formula>
    </cfRule>
    <cfRule type="expression" dxfId="584" priority="312">
      <formula>MC28=$B$11</formula>
    </cfRule>
    <cfRule type="expression" dxfId="583" priority="313">
      <formula>MC28=$B$10</formula>
    </cfRule>
    <cfRule type="expression" dxfId="582" priority="314">
      <formula>MC28=$B$9</formula>
    </cfRule>
    <cfRule type="expression" dxfId="581" priority="315">
      <formula>MC28=$B$6</formula>
    </cfRule>
    <cfRule type="expression" dxfId="580" priority="316">
      <formula>"TEXT(C$16,""ddd"")='Sat'"</formula>
    </cfRule>
  </conditionalFormatting>
  <conditionalFormatting sqref="MC28">
    <cfRule type="expression" dxfId="579" priority="303">
      <formula>MC28=$B$22</formula>
    </cfRule>
  </conditionalFormatting>
  <conditionalFormatting sqref="MC28">
    <cfRule type="expression" dxfId="578" priority="302">
      <formula>MC28=$B$23</formula>
    </cfRule>
  </conditionalFormatting>
  <conditionalFormatting sqref="MD27:MG27">
    <cfRule type="expression" dxfId="577" priority="297">
      <formula>MD27=$B$8</formula>
    </cfRule>
    <cfRule type="expression" dxfId="576" priority="298">
      <formula>MD27=$B$24</formula>
    </cfRule>
    <cfRule type="expression" dxfId="575" priority="299">
      <formula>MD27=$B$18</formula>
    </cfRule>
    <cfRule type="expression" dxfId="574" priority="300">
      <formula>MD27=$B$3</formula>
    </cfRule>
  </conditionalFormatting>
  <conditionalFormatting sqref="MD27:MG27">
    <cfRule type="expression" dxfId="573" priority="284">
      <formula>MD27=$B$20</formula>
    </cfRule>
    <cfRule type="expression" dxfId="572" priority="285">
      <formula>MD27=$B$21</formula>
    </cfRule>
    <cfRule type="expression" dxfId="571" priority="286">
      <formula>MD27=$B$19</formula>
    </cfRule>
    <cfRule type="expression" dxfId="570" priority="287">
      <formula>MD27=$B$17</formula>
    </cfRule>
    <cfRule type="expression" dxfId="569" priority="288">
      <formula>MD27=$B$16</formula>
    </cfRule>
    <cfRule type="expression" dxfId="568" priority="289">
      <formula>MD27=$B$14</formula>
    </cfRule>
    <cfRule type="expression" dxfId="567" priority="290">
      <formula>MD27=$B$13</formula>
    </cfRule>
    <cfRule type="expression" dxfId="566" priority="291">
      <formula>MD27=$B$12</formula>
    </cfRule>
    <cfRule type="expression" dxfId="565" priority="292">
      <formula>MD27=$B$11</formula>
    </cfRule>
    <cfRule type="expression" dxfId="564" priority="293">
      <formula>MD27=$B$10</formula>
    </cfRule>
    <cfRule type="expression" dxfId="563" priority="294">
      <formula>MD27=$B$9</formula>
    </cfRule>
    <cfRule type="expression" dxfId="562" priority="295">
      <formula>MD27=$B$6</formula>
    </cfRule>
    <cfRule type="expression" dxfId="561" priority="296">
      <formula>"TEXT(C$16,""ddd"")='Sat'"</formula>
    </cfRule>
  </conditionalFormatting>
  <conditionalFormatting sqref="MD27:MG27">
    <cfRule type="expression" dxfId="560" priority="283">
      <formula>MD27=$B$22</formula>
    </cfRule>
  </conditionalFormatting>
  <conditionalFormatting sqref="MD27:MG27">
    <cfRule type="expression" dxfId="559" priority="282">
      <formula>MD27=$B$23</formula>
    </cfRule>
  </conditionalFormatting>
  <conditionalFormatting sqref="MD28:MG28">
    <cfRule type="expression" dxfId="558" priority="277">
      <formula>MD28=$B$8</formula>
    </cfRule>
    <cfRule type="expression" dxfId="557" priority="278">
      <formula>MD28=$B$24</formula>
    </cfRule>
    <cfRule type="expression" dxfId="556" priority="279">
      <formula>MD28=$B$18</formula>
    </cfRule>
    <cfRule type="expression" dxfId="555" priority="280">
      <formula>MD28=$B$3</formula>
    </cfRule>
  </conditionalFormatting>
  <conditionalFormatting sqref="MD28:MG28">
    <cfRule type="expression" dxfId="554" priority="264">
      <formula>MD28=$B$20</formula>
    </cfRule>
    <cfRule type="expression" dxfId="553" priority="265">
      <formula>MD28=$B$21</formula>
    </cfRule>
    <cfRule type="expression" dxfId="552" priority="266">
      <formula>MD28=$B$19</formula>
    </cfRule>
    <cfRule type="expression" dxfId="551" priority="267">
      <formula>MD28=$B$17</formula>
    </cfRule>
    <cfRule type="expression" dxfId="550" priority="268">
      <formula>MD28=$B$16</formula>
    </cfRule>
    <cfRule type="expression" dxfId="549" priority="269">
      <formula>MD28=$B$14</formula>
    </cfRule>
    <cfRule type="expression" dxfId="548" priority="270">
      <formula>MD28=$B$13</formula>
    </cfRule>
    <cfRule type="expression" dxfId="547" priority="271">
      <formula>MD28=$B$12</formula>
    </cfRule>
    <cfRule type="expression" dxfId="546" priority="272">
      <formula>MD28=$B$11</formula>
    </cfRule>
    <cfRule type="expression" dxfId="545" priority="273">
      <formula>MD28=$B$10</formula>
    </cfRule>
    <cfRule type="expression" dxfId="544" priority="274">
      <formula>MD28=$B$9</formula>
    </cfRule>
    <cfRule type="expression" dxfId="543" priority="275">
      <formula>MD28=$B$6</formula>
    </cfRule>
    <cfRule type="expression" dxfId="542" priority="276">
      <formula>"TEXT(C$16,""ddd"")='Sat'"</formula>
    </cfRule>
  </conditionalFormatting>
  <conditionalFormatting sqref="MD28:MG28">
    <cfRule type="expression" dxfId="541" priority="263">
      <formula>MD28=$B$22</formula>
    </cfRule>
  </conditionalFormatting>
  <conditionalFormatting sqref="MD28:MG28">
    <cfRule type="expression" dxfId="540" priority="262">
      <formula>MD28=$B$23</formula>
    </cfRule>
  </conditionalFormatting>
  <conditionalFormatting sqref="MQ27:MU28">
    <cfRule type="expression" dxfId="539" priority="257">
      <formula>MQ27=$B$8</formula>
    </cfRule>
    <cfRule type="expression" dxfId="538" priority="258">
      <formula>MQ27=$B$24</formula>
    </cfRule>
    <cfRule type="expression" dxfId="537" priority="259">
      <formula>MQ27=$B$18</formula>
    </cfRule>
    <cfRule type="expression" dxfId="536" priority="260">
      <formula>MQ27=$B$3</formula>
    </cfRule>
  </conditionalFormatting>
  <conditionalFormatting sqref="MQ27:MU28">
    <cfRule type="expression" dxfId="535" priority="244">
      <formula>MQ27=$B$20</formula>
    </cfRule>
    <cfRule type="expression" dxfId="534" priority="245">
      <formula>MQ27=$B$21</formula>
    </cfRule>
    <cfRule type="expression" dxfId="533" priority="246">
      <formula>MQ27=$B$19</formula>
    </cfRule>
    <cfRule type="expression" dxfId="532" priority="247">
      <formula>MQ27=$B$17</formula>
    </cfRule>
    <cfRule type="expression" dxfId="531" priority="248">
      <formula>MQ27=$B$16</formula>
    </cfRule>
    <cfRule type="expression" dxfId="530" priority="249">
      <formula>MQ27=$B$14</formula>
    </cfRule>
    <cfRule type="expression" dxfId="529" priority="250">
      <formula>MQ27=$B$13</formula>
    </cfRule>
    <cfRule type="expression" dxfId="528" priority="251">
      <formula>MQ27=$B$12</formula>
    </cfRule>
    <cfRule type="expression" dxfId="527" priority="252">
      <formula>MQ27=$B$11</formula>
    </cfRule>
    <cfRule type="expression" dxfId="526" priority="253">
      <formula>MQ27=$B$10</formula>
    </cfRule>
    <cfRule type="expression" dxfId="525" priority="254">
      <formula>MQ27=$B$9</formula>
    </cfRule>
    <cfRule type="expression" dxfId="524" priority="255">
      <formula>MQ27=$B$6</formula>
    </cfRule>
    <cfRule type="expression" dxfId="523" priority="256">
      <formula>"TEXT(C$16,""ddd"")='Sat'"</formula>
    </cfRule>
  </conditionalFormatting>
  <conditionalFormatting sqref="MQ27:MU28">
    <cfRule type="expression" dxfId="522" priority="243">
      <formula>MQ27=$B$22</formula>
    </cfRule>
  </conditionalFormatting>
  <conditionalFormatting sqref="MQ27:MU28">
    <cfRule type="expression" dxfId="521" priority="242">
      <formula>MQ27=$B$23</formula>
    </cfRule>
  </conditionalFormatting>
  <conditionalFormatting sqref="MQ28">
    <cfRule type="expression" dxfId="520" priority="237">
      <formula>MQ28=$B$8</formula>
    </cfRule>
    <cfRule type="expression" dxfId="519" priority="238">
      <formula>MQ28=$B$24</formula>
    </cfRule>
    <cfRule type="expression" dxfId="518" priority="239">
      <formula>MQ28=$B$18</formula>
    </cfRule>
    <cfRule type="expression" dxfId="517" priority="240">
      <formula>MQ28=$B$3</formula>
    </cfRule>
  </conditionalFormatting>
  <conditionalFormatting sqref="MQ28">
    <cfRule type="expression" dxfId="516" priority="224">
      <formula>MQ28=$B$20</formula>
    </cfRule>
    <cfRule type="expression" dxfId="515" priority="225">
      <formula>MQ28=$B$21</formula>
    </cfRule>
    <cfRule type="expression" dxfId="514" priority="226">
      <formula>MQ28=$B$19</formula>
    </cfRule>
    <cfRule type="expression" dxfId="513" priority="227">
      <formula>MQ28=$B$17</formula>
    </cfRule>
    <cfRule type="expression" dxfId="512" priority="228">
      <formula>MQ28=$B$16</formula>
    </cfRule>
    <cfRule type="expression" dxfId="511" priority="229">
      <formula>MQ28=$B$14</formula>
    </cfRule>
    <cfRule type="expression" dxfId="510" priority="230">
      <formula>MQ28=$B$13</formula>
    </cfRule>
    <cfRule type="expression" dxfId="509" priority="231">
      <formula>MQ28=$B$12</formula>
    </cfRule>
    <cfRule type="expression" dxfId="508" priority="232">
      <formula>MQ28=$B$11</formula>
    </cfRule>
    <cfRule type="expression" dxfId="507" priority="233">
      <formula>MQ28=$B$10</formula>
    </cfRule>
    <cfRule type="expression" dxfId="506" priority="234">
      <formula>MQ28=$B$9</formula>
    </cfRule>
    <cfRule type="expression" dxfId="505" priority="235">
      <formula>MQ28=$B$6</formula>
    </cfRule>
    <cfRule type="expression" dxfId="504" priority="236">
      <formula>"TEXT(C$16,""ddd"")='Sat'"</formula>
    </cfRule>
  </conditionalFormatting>
  <conditionalFormatting sqref="MQ28">
    <cfRule type="expression" dxfId="503" priority="223">
      <formula>MQ28=$B$22</formula>
    </cfRule>
  </conditionalFormatting>
  <conditionalFormatting sqref="MQ28">
    <cfRule type="expression" dxfId="502" priority="222">
      <formula>MQ28=$B$23</formula>
    </cfRule>
  </conditionalFormatting>
  <conditionalFormatting sqref="MR27:MU27">
    <cfRule type="expression" dxfId="501" priority="217">
      <formula>MR27=$B$8</formula>
    </cfRule>
    <cfRule type="expression" dxfId="500" priority="218">
      <formula>MR27=$B$24</formula>
    </cfRule>
    <cfRule type="expression" dxfId="499" priority="219">
      <formula>MR27=$B$18</formula>
    </cfRule>
    <cfRule type="expression" dxfId="498" priority="220">
      <formula>MR27=$B$3</formula>
    </cfRule>
  </conditionalFormatting>
  <conditionalFormatting sqref="MR27:MU27">
    <cfRule type="expression" dxfId="497" priority="204">
      <formula>MR27=$B$20</formula>
    </cfRule>
    <cfRule type="expression" dxfId="496" priority="205">
      <formula>MR27=$B$21</formula>
    </cfRule>
    <cfRule type="expression" dxfId="495" priority="206">
      <formula>MR27=$B$19</formula>
    </cfRule>
    <cfRule type="expression" dxfId="494" priority="207">
      <formula>MR27=$B$17</formula>
    </cfRule>
    <cfRule type="expression" dxfId="493" priority="208">
      <formula>MR27=$B$16</formula>
    </cfRule>
    <cfRule type="expression" dxfId="492" priority="209">
      <formula>MR27=$B$14</formula>
    </cfRule>
    <cfRule type="expression" dxfId="491" priority="210">
      <formula>MR27=$B$13</formula>
    </cfRule>
    <cfRule type="expression" dxfId="490" priority="211">
      <formula>MR27=$B$12</formula>
    </cfRule>
    <cfRule type="expression" dxfId="489" priority="212">
      <formula>MR27=$B$11</formula>
    </cfRule>
    <cfRule type="expression" dxfId="488" priority="213">
      <formula>MR27=$B$10</formula>
    </cfRule>
    <cfRule type="expression" dxfId="487" priority="214">
      <formula>MR27=$B$9</formula>
    </cfRule>
    <cfRule type="expression" dxfId="486" priority="215">
      <formula>MR27=$B$6</formula>
    </cfRule>
    <cfRule type="expression" dxfId="485" priority="216">
      <formula>"TEXT(C$16,""ddd"")='Sat'"</formula>
    </cfRule>
  </conditionalFormatting>
  <conditionalFormatting sqref="MR27:MU27">
    <cfRule type="expression" dxfId="484" priority="203">
      <formula>MR27=$B$22</formula>
    </cfRule>
  </conditionalFormatting>
  <conditionalFormatting sqref="MR27:MU27">
    <cfRule type="expression" dxfId="483" priority="202">
      <formula>MR27=$B$23</formula>
    </cfRule>
  </conditionalFormatting>
  <conditionalFormatting sqref="MR28:MU28">
    <cfRule type="expression" dxfId="482" priority="197">
      <formula>MR28=$B$8</formula>
    </cfRule>
    <cfRule type="expression" dxfId="481" priority="198">
      <formula>MR28=$B$24</formula>
    </cfRule>
    <cfRule type="expression" dxfId="480" priority="199">
      <formula>MR28=$B$18</formula>
    </cfRule>
    <cfRule type="expression" dxfId="479" priority="200">
      <formula>MR28=$B$3</formula>
    </cfRule>
  </conditionalFormatting>
  <conditionalFormatting sqref="MR28:MU28">
    <cfRule type="expression" dxfId="478" priority="184">
      <formula>MR28=$B$20</formula>
    </cfRule>
    <cfRule type="expression" dxfId="477" priority="185">
      <formula>MR28=$B$21</formula>
    </cfRule>
    <cfRule type="expression" dxfId="476" priority="186">
      <formula>MR28=$B$19</formula>
    </cfRule>
    <cfRule type="expression" dxfId="475" priority="187">
      <formula>MR28=$B$17</formula>
    </cfRule>
    <cfRule type="expression" dxfId="474" priority="188">
      <formula>MR28=$B$16</formula>
    </cfRule>
    <cfRule type="expression" dxfId="473" priority="189">
      <formula>MR28=$B$14</formula>
    </cfRule>
    <cfRule type="expression" dxfId="472" priority="190">
      <formula>MR28=$B$13</formula>
    </cfRule>
    <cfRule type="expression" dxfId="471" priority="191">
      <formula>MR28=$B$12</formula>
    </cfRule>
    <cfRule type="expression" dxfId="470" priority="192">
      <formula>MR28=$B$11</formula>
    </cfRule>
    <cfRule type="expression" dxfId="469" priority="193">
      <formula>MR28=$B$10</formula>
    </cfRule>
    <cfRule type="expression" dxfId="468" priority="194">
      <formula>MR28=$B$9</formula>
    </cfRule>
    <cfRule type="expression" dxfId="467" priority="195">
      <formula>MR28=$B$6</formula>
    </cfRule>
    <cfRule type="expression" dxfId="466" priority="196">
      <formula>"TEXT(C$16,""ddd"")='Sat'"</formula>
    </cfRule>
  </conditionalFormatting>
  <conditionalFormatting sqref="MR28:MU28">
    <cfRule type="expression" dxfId="465" priority="183">
      <formula>MR28=$B$22</formula>
    </cfRule>
  </conditionalFormatting>
  <conditionalFormatting sqref="MR28:MU28">
    <cfRule type="expression" dxfId="464" priority="182">
      <formula>MR28=$B$23</formula>
    </cfRule>
  </conditionalFormatting>
  <conditionalFormatting sqref="HW28">
    <cfRule type="expression" dxfId="463" priority="177">
      <formula>HW28=$B$8</formula>
    </cfRule>
    <cfRule type="expression" dxfId="462" priority="178">
      <formula>HW28=$B$24</formula>
    </cfRule>
    <cfRule type="expression" dxfId="461" priority="179">
      <formula>HW28=$B$18</formula>
    </cfRule>
    <cfRule type="expression" dxfId="460" priority="180">
      <formula>HW28=$B$3</formula>
    </cfRule>
  </conditionalFormatting>
  <conditionalFormatting sqref="HW28">
    <cfRule type="expression" dxfId="459" priority="164">
      <formula>HW28=$B$20</formula>
    </cfRule>
    <cfRule type="expression" dxfId="458" priority="165">
      <formula>HW28=$B$21</formula>
    </cfRule>
    <cfRule type="expression" dxfId="457" priority="166">
      <formula>HW28=$B$19</formula>
    </cfRule>
    <cfRule type="expression" dxfId="456" priority="167">
      <formula>HW28=$B$17</formula>
    </cfRule>
    <cfRule type="expression" dxfId="455" priority="168">
      <formula>HW28=$B$16</formula>
    </cfRule>
    <cfRule type="expression" dxfId="454" priority="169">
      <formula>HW28=$B$14</formula>
    </cfRule>
    <cfRule type="expression" dxfId="453" priority="170">
      <formula>HW28=$B$13</formula>
    </cfRule>
    <cfRule type="expression" dxfId="452" priority="171">
      <formula>HW28=$B$12</formula>
    </cfRule>
    <cfRule type="expression" dxfId="451" priority="172">
      <formula>HW28=$B$11</formula>
    </cfRule>
    <cfRule type="expression" dxfId="450" priority="173">
      <formula>HW28=$B$10</formula>
    </cfRule>
    <cfRule type="expression" dxfId="449" priority="174">
      <formula>HW28=$B$9</formula>
    </cfRule>
    <cfRule type="expression" dxfId="448" priority="175">
      <formula>HW28=$B$6</formula>
    </cfRule>
    <cfRule type="expression" dxfId="447" priority="176">
      <formula>"TEXT(C$16,""ddd"")='Sat'"</formula>
    </cfRule>
  </conditionalFormatting>
  <conditionalFormatting sqref="HW28">
    <cfRule type="expression" dxfId="446" priority="163">
      <formula>HW28=$B$22</formula>
    </cfRule>
  </conditionalFormatting>
  <conditionalFormatting sqref="HW28">
    <cfRule type="expression" dxfId="445" priority="162">
      <formula>HW28=$B$23</formula>
    </cfRule>
  </conditionalFormatting>
  <conditionalFormatting sqref="HW28">
    <cfRule type="expression" dxfId="444" priority="157">
      <formula>HW28=$B$8</formula>
    </cfRule>
    <cfRule type="expression" dxfId="443" priority="158">
      <formula>HW28=$B$24</formula>
    </cfRule>
    <cfRule type="expression" dxfId="442" priority="159">
      <formula>HW28=$B$18</formula>
    </cfRule>
    <cfRule type="expression" dxfId="441" priority="160">
      <formula>HW28=$B$3</formula>
    </cfRule>
  </conditionalFormatting>
  <conditionalFormatting sqref="HW28">
    <cfRule type="expression" dxfId="440" priority="144">
      <formula>HW28=$B$20</formula>
    </cfRule>
    <cfRule type="expression" dxfId="439" priority="145">
      <formula>HW28=$B$21</formula>
    </cfRule>
    <cfRule type="expression" dxfId="438" priority="146">
      <formula>HW28=$B$19</formula>
    </cfRule>
    <cfRule type="expression" dxfId="437" priority="147">
      <formula>HW28=$B$17</formula>
    </cfRule>
    <cfRule type="expression" dxfId="436" priority="148">
      <formula>HW28=$B$16</formula>
    </cfRule>
    <cfRule type="expression" dxfId="435" priority="149">
      <formula>HW28=$B$14</formula>
    </cfRule>
    <cfRule type="expression" dxfId="434" priority="150">
      <formula>HW28=$B$13</formula>
    </cfRule>
    <cfRule type="expression" dxfId="433" priority="151">
      <formula>HW28=$B$12</formula>
    </cfRule>
    <cfRule type="expression" dxfId="432" priority="152">
      <formula>HW28=$B$11</formula>
    </cfRule>
    <cfRule type="expression" dxfId="431" priority="153">
      <formula>HW28=$B$10</formula>
    </cfRule>
    <cfRule type="expression" dxfId="430" priority="154">
      <formula>HW28=$B$9</formula>
    </cfRule>
    <cfRule type="expression" dxfId="429" priority="155">
      <formula>HW28=$B$6</formula>
    </cfRule>
    <cfRule type="expression" dxfId="428" priority="156">
      <formula>"TEXT(C$16,""ddd"")='Sat'"</formula>
    </cfRule>
  </conditionalFormatting>
  <conditionalFormatting sqref="HW28">
    <cfRule type="expression" dxfId="427" priority="143">
      <formula>HW28=$B$22</formula>
    </cfRule>
  </conditionalFormatting>
  <conditionalFormatting sqref="HW28">
    <cfRule type="expression" dxfId="426" priority="142">
      <formula>HW28=$B$23</formula>
    </cfRule>
  </conditionalFormatting>
  <conditionalFormatting sqref="II27">
    <cfRule type="expression" dxfId="425" priority="137">
      <formula>II27=$B$8</formula>
    </cfRule>
    <cfRule type="expression" dxfId="424" priority="138">
      <formula>II27=$B$24</formula>
    </cfRule>
    <cfRule type="expression" dxfId="423" priority="139">
      <formula>II27=$B$18</formula>
    </cfRule>
    <cfRule type="expression" dxfId="422" priority="140">
      <formula>II27=$B$3</formula>
    </cfRule>
  </conditionalFormatting>
  <conditionalFormatting sqref="II27">
    <cfRule type="expression" dxfId="421" priority="124">
      <formula>II27=$B$20</formula>
    </cfRule>
    <cfRule type="expression" dxfId="420" priority="125">
      <formula>II27=$B$21</formula>
    </cfRule>
    <cfRule type="expression" dxfId="419" priority="126">
      <formula>II27=$B$19</formula>
    </cfRule>
    <cfRule type="expression" dxfId="418" priority="127">
      <formula>II27=$B$17</formula>
    </cfRule>
    <cfRule type="expression" dxfId="417" priority="128">
      <formula>II27=$B$16</formula>
    </cfRule>
    <cfRule type="expression" dxfId="416" priority="129">
      <formula>II27=$B$14</formula>
    </cfRule>
    <cfRule type="expression" dxfId="415" priority="130">
      <formula>II27=$B$13</formula>
    </cfRule>
    <cfRule type="expression" dxfId="414" priority="131">
      <formula>II27=$B$12</formula>
    </cfRule>
    <cfRule type="expression" dxfId="413" priority="132">
      <formula>II27=$B$11</formula>
    </cfRule>
    <cfRule type="expression" dxfId="412" priority="133">
      <formula>II27=$B$10</formula>
    </cfRule>
    <cfRule type="expression" dxfId="411" priority="134">
      <formula>II27=$B$9</formula>
    </cfRule>
    <cfRule type="expression" dxfId="410" priority="135">
      <formula>II27=$B$6</formula>
    </cfRule>
    <cfRule type="expression" dxfId="409" priority="136">
      <formula>"TEXT(C$16,""ddd"")='Sat'"</formula>
    </cfRule>
  </conditionalFormatting>
  <conditionalFormatting sqref="II27">
    <cfRule type="expression" dxfId="408" priority="123">
      <formula>II27=$B$22</formula>
    </cfRule>
  </conditionalFormatting>
  <conditionalFormatting sqref="II27">
    <cfRule type="expression" dxfId="407" priority="122">
      <formula>II27=$B$23</formula>
    </cfRule>
  </conditionalFormatting>
  <conditionalFormatting sqref="II27">
    <cfRule type="expression" dxfId="406" priority="117">
      <formula>II27=$B$8</formula>
    </cfRule>
    <cfRule type="expression" dxfId="405" priority="118">
      <formula>II27=$B$24</formula>
    </cfRule>
    <cfRule type="expression" dxfId="404" priority="119">
      <formula>II27=$B$18</formula>
    </cfRule>
    <cfRule type="expression" dxfId="403" priority="120">
      <formula>II27=$B$3</formula>
    </cfRule>
  </conditionalFormatting>
  <conditionalFormatting sqref="II27">
    <cfRule type="expression" dxfId="402" priority="104">
      <formula>II27=$B$20</formula>
    </cfRule>
    <cfRule type="expression" dxfId="401" priority="105">
      <formula>II27=$B$21</formula>
    </cfRule>
    <cfRule type="expression" dxfId="400" priority="106">
      <formula>II27=$B$19</formula>
    </cfRule>
    <cfRule type="expression" dxfId="399" priority="107">
      <formula>II27=$B$17</formula>
    </cfRule>
    <cfRule type="expression" dxfId="398" priority="108">
      <formula>II27=$B$16</formula>
    </cfRule>
    <cfRule type="expression" dxfId="397" priority="109">
      <formula>II27=$B$14</formula>
    </cfRule>
    <cfRule type="expression" dxfId="396" priority="110">
      <formula>II27=$B$13</formula>
    </cfRule>
    <cfRule type="expression" dxfId="395" priority="111">
      <formula>II27=$B$12</formula>
    </cfRule>
    <cfRule type="expression" dxfId="394" priority="112">
      <formula>II27=$B$11</formula>
    </cfRule>
    <cfRule type="expression" dxfId="393" priority="113">
      <formula>II27=$B$10</formula>
    </cfRule>
    <cfRule type="expression" dxfId="392" priority="114">
      <formula>II27=$B$9</formula>
    </cfRule>
    <cfRule type="expression" dxfId="391" priority="115">
      <formula>II27=$B$6</formula>
    </cfRule>
    <cfRule type="expression" dxfId="390" priority="116">
      <formula>"TEXT(C$16,""ddd"")='Sat'"</formula>
    </cfRule>
  </conditionalFormatting>
  <conditionalFormatting sqref="II27">
    <cfRule type="expression" dxfId="389" priority="103">
      <formula>II27=$B$22</formula>
    </cfRule>
  </conditionalFormatting>
  <conditionalFormatting sqref="II27">
    <cfRule type="expression" dxfId="388" priority="102">
      <formula>II27=$B$23</formula>
    </cfRule>
  </conditionalFormatting>
  <conditionalFormatting sqref="NI28">
    <cfRule type="expression" dxfId="387" priority="97">
      <formula>NI28=$B$8</formula>
    </cfRule>
    <cfRule type="expression" dxfId="386" priority="98">
      <formula>NI28=$B$24</formula>
    </cfRule>
    <cfRule type="expression" dxfId="385" priority="99">
      <formula>NI28=$B$18</formula>
    </cfRule>
    <cfRule type="expression" dxfId="384" priority="100">
      <formula>NI28=$B$3</formula>
    </cfRule>
  </conditionalFormatting>
  <conditionalFormatting sqref="NI28">
    <cfRule type="expression" dxfId="383" priority="84">
      <formula>NI28=$B$20</formula>
    </cfRule>
    <cfRule type="expression" dxfId="382" priority="85">
      <formula>NI28=$B$21</formula>
    </cfRule>
    <cfRule type="expression" dxfId="381" priority="86">
      <formula>NI28=$B$19</formula>
    </cfRule>
    <cfRule type="expression" dxfId="380" priority="87">
      <formula>NI28=$B$17</formula>
    </cfRule>
    <cfRule type="expression" dxfId="379" priority="88">
      <formula>NI28=$B$16</formula>
    </cfRule>
    <cfRule type="expression" dxfId="378" priority="89">
      <formula>NI28=$B$14</formula>
    </cfRule>
    <cfRule type="expression" dxfId="377" priority="90">
      <formula>NI28=$B$13</formula>
    </cfRule>
    <cfRule type="expression" dxfId="376" priority="91">
      <formula>NI28=$B$12</formula>
    </cfRule>
    <cfRule type="expression" dxfId="375" priority="92">
      <formula>NI28=$B$11</formula>
    </cfRule>
    <cfRule type="expression" dxfId="374" priority="93">
      <formula>NI28=$B$10</formula>
    </cfRule>
    <cfRule type="expression" dxfId="373" priority="94">
      <formula>NI28=$B$9</formula>
    </cfRule>
    <cfRule type="expression" dxfId="372" priority="95">
      <formula>NI28=$B$6</formula>
    </cfRule>
    <cfRule type="expression" dxfId="371" priority="96">
      <formula>"TEXT(C$16,""ddd"")='Sat'"</formula>
    </cfRule>
  </conditionalFormatting>
  <conditionalFormatting sqref="NI28">
    <cfRule type="expression" dxfId="370" priority="83">
      <formula>NI28=$B$22</formula>
    </cfRule>
  </conditionalFormatting>
  <conditionalFormatting sqref="NI28">
    <cfRule type="expression" dxfId="369" priority="82">
      <formula>NI28=$B$23</formula>
    </cfRule>
  </conditionalFormatting>
  <conditionalFormatting sqref="NL27">
    <cfRule type="expression" dxfId="368" priority="77">
      <formula>NL27=$B$8</formula>
    </cfRule>
    <cfRule type="expression" dxfId="367" priority="78">
      <formula>NL27=$B$24</formula>
    </cfRule>
    <cfRule type="expression" dxfId="366" priority="79">
      <formula>NL27=$B$18</formula>
    </cfRule>
    <cfRule type="expression" dxfId="365" priority="80">
      <formula>NL27=$B$3</formula>
    </cfRule>
  </conditionalFormatting>
  <conditionalFormatting sqref="NL27">
    <cfRule type="expression" dxfId="364" priority="64">
      <formula>NL27=$B$20</formula>
    </cfRule>
    <cfRule type="expression" dxfId="363" priority="65">
      <formula>NL27=$B$21</formula>
    </cfRule>
    <cfRule type="expression" dxfId="362" priority="66">
      <formula>NL27=$B$19</formula>
    </cfRule>
    <cfRule type="expression" dxfId="361" priority="67">
      <formula>NL27=$B$17</formula>
    </cfRule>
    <cfRule type="expression" dxfId="360" priority="68">
      <formula>NL27=$B$16</formula>
    </cfRule>
    <cfRule type="expression" dxfId="359" priority="69">
      <formula>NL27=$B$14</formula>
    </cfRule>
    <cfRule type="expression" dxfId="358" priority="70">
      <formula>NL27=$B$13</formula>
    </cfRule>
    <cfRule type="expression" dxfId="357" priority="71">
      <formula>NL27=$B$12</formula>
    </cfRule>
    <cfRule type="expression" dxfId="356" priority="72">
      <formula>NL27=$B$11</formula>
    </cfRule>
    <cfRule type="expression" dxfId="355" priority="73">
      <formula>NL27=$B$10</formula>
    </cfRule>
    <cfRule type="expression" dxfId="354" priority="74">
      <formula>NL27=$B$9</formula>
    </cfRule>
    <cfRule type="expression" dxfId="353" priority="75">
      <formula>NL27=$B$6</formula>
    </cfRule>
    <cfRule type="expression" dxfId="352" priority="76">
      <formula>"TEXT(C$16,""ddd"")='Sat'"</formula>
    </cfRule>
  </conditionalFormatting>
  <conditionalFormatting sqref="NL27">
    <cfRule type="expression" dxfId="351" priority="63">
      <formula>NL27=$B$22</formula>
    </cfRule>
  </conditionalFormatting>
  <conditionalFormatting sqref="NL27">
    <cfRule type="expression" dxfId="350" priority="62">
      <formula>NL27=$B$23</formula>
    </cfRule>
  </conditionalFormatting>
  <conditionalFormatting sqref="NP27">
    <cfRule type="expression" dxfId="349" priority="57">
      <formula>NP27=$B$8</formula>
    </cfRule>
    <cfRule type="expression" dxfId="348" priority="58">
      <formula>NP27=$B$24</formula>
    </cfRule>
    <cfRule type="expression" dxfId="347" priority="59">
      <formula>NP27=$B$18</formula>
    </cfRule>
    <cfRule type="expression" dxfId="346" priority="60">
      <formula>NP27=$B$3</formula>
    </cfRule>
  </conditionalFormatting>
  <conditionalFormatting sqref="NP27">
    <cfRule type="expression" dxfId="345" priority="44">
      <formula>NP27=$B$20</formula>
    </cfRule>
    <cfRule type="expression" dxfId="344" priority="45">
      <formula>NP27=$B$21</formula>
    </cfRule>
    <cfRule type="expression" dxfId="343" priority="46">
      <formula>NP27=$B$19</formula>
    </cfRule>
    <cfRule type="expression" dxfId="342" priority="47">
      <formula>NP27=$B$17</formula>
    </cfRule>
    <cfRule type="expression" dxfId="341" priority="48">
      <formula>NP27=$B$16</formula>
    </cfRule>
    <cfRule type="expression" dxfId="340" priority="49">
      <formula>NP27=$B$14</formula>
    </cfRule>
    <cfRule type="expression" dxfId="339" priority="50">
      <formula>NP27=$B$13</formula>
    </cfRule>
    <cfRule type="expression" dxfId="338" priority="51">
      <formula>NP27=$B$12</formula>
    </cfRule>
    <cfRule type="expression" dxfId="337" priority="52">
      <formula>NP27=$B$11</formula>
    </cfRule>
    <cfRule type="expression" dxfId="336" priority="53">
      <formula>NP27=$B$10</formula>
    </cfRule>
    <cfRule type="expression" dxfId="335" priority="54">
      <formula>NP27=$B$9</formula>
    </cfRule>
    <cfRule type="expression" dxfId="334" priority="55">
      <formula>NP27=$B$6</formula>
    </cfRule>
    <cfRule type="expression" dxfId="333" priority="56">
      <formula>"TEXT(C$16,""ddd"")='Sat'"</formula>
    </cfRule>
  </conditionalFormatting>
  <conditionalFormatting sqref="NP27">
    <cfRule type="expression" dxfId="332" priority="43">
      <formula>NP27=$B$22</formula>
    </cfRule>
  </conditionalFormatting>
  <conditionalFormatting sqref="NP27">
    <cfRule type="expression" dxfId="331" priority="42">
      <formula>NP27=$B$23</formula>
    </cfRule>
  </conditionalFormatting>
  <conditionalFormatting sqref="NS28">
    <cfRule type="expression" dxfId="330" priority="37">
      <formula>NS28=$B$8</formula>
    </cfRule>
    <cfRule type="expression" dxfId="329" priority="38">
      <formula>NS28=$B$24</formula>
    </cfRule>
    <cfRule type="expression" dxfId="328" priority="39">
      <formula>NS28=$B$18</formula>
    </cfRule>
    <cfRule type="expression" dxfId="327" priority="40">
      <formula>NS28=$B$3</formula>
    </cfRule>
  </conditionalFormatting>
  <conditionalFormatting sqref="NS28">
    <cfRule type="expression" dxfId="326" priority="24">
      <formula>NS28=$B$20</formula>
    </cfRule>
    <cfRule type="expression" dxfId="325" priority="25">
      <formula>NS28=$B$21</formula>
    </cfRule>
    <cfRule type="expression" dxfId="324" priority="26">
      <formula>NS28=$B$19</formula>
    </cfRule>
    <cfRule type="expression" dxfId="323" priority="27">
      <formula>NS28=$B$17</formula>
    </cfRule>
    <cfRule type="expression" dxfId="322" priority="28">
      <formula>NS28=$B$16</formula>
    </cfRule>
    <cfRule type="expression" dxfId="321" priority="29">
      <formula>NS28=$B$14</formula>
    </cfRule>
    <cfRule type="expression" dxfId="320" priority="30">
      <formula>NS28=$B$13</formula>
    </cfRule>
    <cfRule type="expression" dxfId="319" priority="31">
      <formula>NS28=$B$12</formula>
    </cfRule>
    <cfRule type="expression" dxfId="318" priority="32">
      <formula>NS28=$B$11</formula>
    </cfRule>
    <cfRule type="expression" dxfId="317" priority="33">
      <formula>NS28=$B$10</formula>
    </cfRule>
    <cfRule type="expression" dxfId="316" priority="34">
      <formula>NS28=$B$9</formula>
    </cfRule>
    <cfRule type="expression" dxfId="315" priority="35">
      <formula>NS28=$B$6</formula>
    </cfRule>
    <cfRule type="expression" dxfId="314" priority="36">
      <formula>"TEXT(C$16,""ddd"")='Sat'"</formula>
    </cfRule>
  </conditionalFormatting>
  <conditionalFormatting sqref="NS28">
    <cfRule type="expression" dxfId="313" priority="23">
      <formula>NS28=$B$22</formula>
    </cfRule>
  </conditionalFormatting>
  <conditionalFormatting sqref="NS28">
    <cfRule type="expression" dxfId="312" priority="22">
      <formula>NS28=$B$23</formula>
    </cfRule>
  </conditionalFormatting>
  <conditionalFormatting sqref="JS28">
    <cfRule type="expression" dxfId="311" priority="17">
      <formula>JS28=$B$8</formula>
    </cfRule>
    <cfRule type="expression" dxfId="310" priority="18">
      <formula>JS28=$B$24</formula>
    </cfRule>
    <cfRule type="expression" dxfId="309" priority="19">
      <formula>JS28=$B$18</formula>
    </cfRule>
    <cfRule type="expression" dxfId="308" priority="20">
      <formula>JS28=$B$3</formula>
    </cfRule>
  </conditionalFormatting>
  <conditionalFormatting sqref="JS28">
    <cfRule type="expression" dxfId="307" priority="4">
      <formula>JS28=$B$20</formula>
    </cfRule>
    <cfRule type="expression" dxfId="306" priority="5">
      <formula>JS28=$B$21</formula>
    </cfRule>
    <cfRule type="expression" dxfId="305" priority="6">
      <formula>JS28=$B$19</formula>
    </cfRule>
    <cfRule type="expression" dxfId="304" priority="7">
      <formula>JS28=$B$17</formula>
    </cfRule>
    <cfRule type="expression" dxfId="303" priority="8">
      <formula>JS28=$B$16</formula>
    </cfRule>
    <cfRule type="expression" dxfId="302" priority="9">
      <formula>JS28=$B$14</formula>
    </cfRule>
    <cfRule type="expression" dxfId="301" priority="10">
      <formula>JS28=$B$13</formula>
    </cfRule>
    <cfRule type="expression" dxfId="300" priority="11">
      <formula>JS28=$B$12</formula>
    </cfRule>
    <cfRule type="expression" dxfId="299" priority="12">
      <formula>JS28=$B$11</formula>
    </cfRule>
    <cfRule type="expression" dxfId="298" priority="13">
      <formula>JS28=$B$10</formula>
    </cfRule>
    <cfRule type="expression" dxfId="297" priority="14">
      <formula>JS28=$B$9</formula>
    </cfRule>
    <cfRule type="expression" dxfId="296" priority="15">
      <formula>JS28=$B$6</formula>
    </cfRule>
    <cfRule type="expression" dxfId="295" priority="16">
      <formula>"TEXT(C$16,""ddd"")='Sat'"</formula>
    </cfRule>
  </conditionalFormatting>
  <conditionalFormatting sqref="JS28">
    <cfRule type="expression" dxfId="294" priority="3">
      <formula>JS28=$B$22</formula>
    </cfRule>
  </conditionalFormatting>
  <conditionalFormatting sqref="JS28">
    <cfRule type="expression" dxfId="293" priority="2">
      <formula>JS28=$B$23</formula>
    </cfRule>
  </conditionalFormatting>
  <dataValidations count="1">
    <dataValidation type="list" allowBlank="1" showInputMessage="1" showErrorMessage="1" sqref="I30 NZ27:OD29 OE27:OF28 D27:DP28 DR27:DS28 DV27:DW28 DY27:DZ28 EB28 EF27:EG28 DX28 EJ27:EK28 EC27:EC28 ED27 EM27:EN28 EQ27:ER28 ET27:ET28 EZ27:FB28 FE27:FF28 FH27:FI28 FL27:FM28 FO27:FP28 FS27:FT28 FV27:FW28 FZ27:GA28 GC27:NY28" xr:uid="{B56E2022-C23C-4294-B39F-6CE67351E99C}">
      <formula1>$B$3:$B$24</formula1>
    </dataValidation>
  </dataValidations>
  <pageMargins left="0.7" right="0.7" top="0.75" bottom="0.75" header="0.3" footer="0.3"/>
  <pageSetup orientation="portrait" r:id="rId1"/>
  <headerFooter>
    <oddFooter>&amp;L&amp;1#&amp;"Calibri"&amp;10&amp;K008000Emerson Classification: Internal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4613" id="{C362AA8F-1BEF-448D-8197-CBAE56FC35B7}">
            <xm:f>B10=Calendar!#REF!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B10 II28 NL28 NS27 NP28 NI27 KD27:KE28 MN27</xm:sqref>
        </x14:conditionalFormatting>
        <x14:conditionalFormatting xmlns:xm="http://schemas.microsoft.com/office/excel/2006/main">
          <x14:cfRule type="expression" priority="14597" id="{F6AD3C29-7BDF-40C8-A7EC-413910A3F756}">
            <xm:f>B12=Calendar!#REF!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B12</xm:sqref>
        </x14:conditionalFormatting>
        <x14:conditionalFormatting xmlns:xm="http://schemas.microsoft.com/office/excel/2006/main">
          <x14:cfRule type="expression" priority="14581" id="{B3A71563-0637-4720-B0CC-255E206A745B}">
            <xm:f>B13=Calendar!#REF!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B13</xm:sqref>
        </x14:conditionalFormatting>
        <x14:conditionalFormatting xmlns:xm="http://schemas.microsoft.com/office/excel/2006/main">
          <x14:cfRule type="expression" priority="14565" id="{AA961C22-11EA-4E67-B0FC-CFEDD33CEA76}">
            <xm:f>B14=Calendar!#REF!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B14:B15</xm:sqref>
        </x14:conditionalFormatting>
        <x14:conditionalFormatting xmlns:xm="http://schemas.microsoft.com/office/excel/2006/main">
          <x14:cfRule type="expression" priority="14549" id="{335FE2D9-FAE0-4063-A03D-F2CA4A10924D}">
            <xm:f>B17=Calendar!#REF!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B17</xm:sqref>
        </x14:conditionalFormatting>
        <x14:conditionalFormatting xmlns:xm="http://schemas.microsoft.com/office/excel/2006/main">
          <x14:cfRule type="expression" priority="14533" id="{37D689DD-FABB-45D7-B07D-1C9C49F8E366}">
            <xm:f>B18=Calendar!#REF!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B18</xm:sqref>
        </x14:conditionalFormatting>
        <x14:conditionalFormatting xmlns:xm="http://schemas.microsoft.com/office/excel/2006/main">
          <x14:cfRule type="expression" priority="14517" id="{AEB67FC8-15A3-49FA-8255-5BADA184F733}">
            <xm:f>B20=Calendar!#REF!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B20</xm:sqref>
        </x14:conditionalFormatting>
        <x14:conditionalFormatting xmlns:xm="http://schemas.microsoft.com/office/excel/2006/main">
          <x14:cfRule type="expression" priority="14501" id="{FD2857EC-8A58-437D-93B9-4991D08C1A97}">
            <xm:f>B21=Calendar!#REF!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B21</xm:sqref>
        </x14:conditionalFormatting>
        <x14:conditionalFormatting xmlns:xm="http://schemas.microsoft.com/office/excel/2006/main">
          <x14:cfRule type="expression" priority="14485" id="{E11D7C24-D3D5-4B9D-9A34-9F0273D7E6D5}">
            <xm:f>B23=Calendar!#REF!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B23</xm:sqref>
        </x14:conditionalFormatting>
        <x14:conditionalFormatting xmlns:xm="http://schemas.microsoft.com/office/excel/2006/main">
          <x14:cfRule type="expression" priority="14469" id="{239FFF18-021C-4FAE-A21D-13077405AE7E}">
            <xm:f>B22=Calendar!#REF!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B22</xm:sqref>
        </x14:conditionalFormatting>
        <x14:conditionalFormatting xmlns:xm="http://schemas.microsoft.com/office/excel/2006/main">
          <x14:cfRule type="expression" priority="14449" id="{83E7C8EF-E19A-42C0-B9E8-EE42A5CF904F}">
            <xm:f>B11=Calendar!#REF!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B11</xm:sqref>
        </x14:conditionalFormatting>
        <x14:conditionalFormatting xmlns:xm="http://schemas.microsoft.com/office/excel/2006/main">
          <x14:cfRule type="expression" priority="14433" id="{3A1A82A1-73DE-4786-B2A6-46CDBC8F8682}">
            <xm:f>B19=Calendar!#REF!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B19</xm:sqref>
        </x14:conditionalFormatting>
        <x14:conditionalFormatting xmlns:xm="http://schemas.microsoft.com/office/excel/2006/main">
          <x14:cfRule type="expression" priority="14413" id="{4E967AF5-6386-4121-ADE5-4A3F88781569}">
            <xm:f>B24=Calendar!#REF!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B24</xm:sqref>
        </x14:conditionalFormatting>
        <x14:conditionalFormatting xmlns:xm="http://schemas.microsoft.com/office/excel/2006/main">
          <x14:cfRule type="expression" priority="14333" id="{FDE0C758-EDC4-4EBE-A084-8D6C68A68AB9}">
            <xm:f>E27=Calendar!#REF!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E27:I27</xm:sqref>
        </x14:conditionalFormatting>
        <x14:conditionalFormatting xmlns:xm="http://schemas.microsoft.com/office/excel/2006/main">
          <x14:cfRule type="expression" priority="14253" id="{FC7152E9-DFC1-4F64-8861-40C7F285D88E}">
            <xm:f>G28=Calendar!#REF!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G28 I28</xm:sqref>
        </x14:conditionalFormatting>
        <x14:conditionalFormatting xmlns:xm="http://schemas.microsoft.com/office/excel/2006/main">
          <x14:cfRule type="expression" priority="13473" id="{3C575F17-C594-4FD1-B54C-748333B17AE9}">
            <xm:f>Y27=Calendar!#REF!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Y27:CJ28</xm:sqref>
        </x14:conditionalFormatting>
        <x14:conditionalFormatting xmlns:xm="http://schemas.microsoft.com/office/excel/2006/main">
          <x14:cfRule type="expression" priority="13373" id="{855B97F5-41AC-42AF-A37B-F4E811B1C971}">
            <xm:f>CP28=Calendar!#REF!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CP28:CQ28</xm:sqref>
        </x14:conditionalFormatting>
        <x14:conditionalFormatting xmlns:xm="http://schemas.microsoft.com/office/excel/2006/main">
          <x14:cfRule type="expression" priority="13353" id="{DF9B8C4F-D414-4DA6-8DA6-B7B7F3DA1966}">
            <xm:f>CP27=Calendar!#REF!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CP27:CQ28</xm:sqref>
        </x14:conditionalFormatting>
        <x14:conditionalFormatting xmlns:xm="http://schemas.microsoft.com/office/excel/2006/main">
          <x14:cfRule type="expression" priority="13253" id="{0E09CEE8-DB71-408B-AEDE-C90563D17C38}">
            <xm:f>CW28=Calendar!#REF!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CW28:CX28</xm:sqref>
        </x14:conditionalFormatting>
        <x14:conditionalFormatting xmlns:xm="http://schemas.microsoft.com/office/excel/2006/main">
          <x14:cfRule type="expression" priority="13233" id="{E7587C60-6306-4A18-AC9E-1B6DA81A8673}">
            <xm:f>CW27=Calendar!#REF!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CW27:CX28</xm:sqref>
        </x14:conditionalFormatting>
        <x14:conditionalFormatting xmlns:xm="http://schemas.microsoft.com/office/excel/2006/main">
          <x14:cfRule type="expression" priority="13153" id="{9642B472-2545-477B-8E22-FC6661A58837}">
            <xm:f>DD28=Calendar!#REF!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DD28:DE28</xm:sqref>
        </x14:conditionalFormatting>
        <x14:conditionalFormatting xmlns:xm="http://schemas.microsoft.com/office/excel/2006/main">
          <x14:cfRule type="expression" priority="13133" id="{34CAA8F5-E376-4B6C-8498-33974018AB7A}">
            <xm:f>DD27=Calendar!#REF!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DD27:DE28</xm:sqref>
        </x14:conditionalFormatting>
        <x14:conditionalFormatting xmlns:xm="http://schemas.microsoft.com/office/excel/2006/main">
          <x14:cfRule type="expression" priority="13053" id="{569BB8F1-33BE-4A54-886F-F7A03B66A5B4}">
            <xm:f>DK28=Calendar!#REF!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DK28:DL28</xm:sqref>
        </x14:conditionalFormatting>
        <x14:conditionalFormatting xmlns:xm="http://schemas.microsoft.com/office/excel/2006/main">
          <x14:cfRule type="expression" priority="13033" id="{CA0CF3F1-D9C0-44FE-AECA-995DF06B6A25}">
            <xm:f>DK27=Calendar!#REF!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DK27:DL28</xm:sqref>
        </x14:conditionalFormatting>
        <x14:conditionalFormatting xmlns:xm="http://schemas.microsoft.com/office/excel/2006/main">
          <x14:cfRule type="expression" priority="12933" id="{488956E1-F09A-4004-B18D-156C6A04C228}">
            <xm:f>DR28=Calendar!#REF!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DR28:DS28</xm:sqref>
        </x14:conditionalFormatting>
        <x14:conditionalFormatting xmlns:xm="http://schemas.microsoft.com/office/excel/2006/main">
          <x14:cfRule type="expression" priority="12913" id="{D8F92626-F92E-4E28-BD46-9F810732BA59}">
            <xm:f>DR27=Calendar!#REF!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DR27:DS28</xm:sqref>
        </x14:conditionalFormatting>
        <x14:conditionalFormatting xmlns:xm="http://schemas.microsoft.com/office/excel/2006/main">
          <x14:cfRule type="expression" priority="12813" id="{C84114D9-2EDF-4E27-845E-F05A87E81CB4}">
            <xm:f>DY28=Calendar!#REF!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DY28:DZ28</xm:sqref>
        </x14:conditionalFormatting>
        <x14:conditionalFormatting xmlns:xm="http://schemas.microsoft.com/office/excel/2006/main">
          <x14:cfRule type="expression" priority="12793" id="{B787EC71-1CEE-483E-B7C9-450B0F2BDE55}">
            <xm:f>DY27=Calendar!#REF!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DY27:DZ28</xm:sqref>
        </x14:conditionalFormatting>
        <x14:conditionalFormatting xmlns:xm="http://schemas.microsoft.com/office/excel/2006/main">
          <x14:cfRule type="expression" priority="12713" id="{6F8BE229-1E8A-4A68-89A0-CE08F920162D}">
            <xm:f>EF28=Calendar!#REF!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EF28:EG28</xm:sqref>
        </x14:conditionalFormatting>
        <x14:conditionalFormatting xmlns:xm="http://schemas.microsoft.com/office/excel/2006/main">
          <x14:cfRule type="expression" priority="12693" id="{A1E06C08-F74A-48A5-BFC7-582AEEAC3BC7}">
            <xm:f>EF27=Calendar!#REF!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EF27:EG28</xm:sqref>
        </x14:conditionalFormatting>
        <x14:conditionalFormatting xmlns:xm="http://schemas.microsoft.com/office/excel/2006/main">
          <x14:cfRule type="expression" priority="12593" id="{9529DC58-60A7-44CB-B64E-8CFB0B32627E}">
            <xm:f>EM28=Calendar!#REF!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EM28:EN28</xm:sqref>
        </x14:conditionalFormatting>
        <x14:conditionalFormatting xmlns:xm="http://schemas.microsoft.com/office/excel/2006/main">
          <x14:cfRule type="expression" priority="12573" id="{28E065F1-387B-4A90-845A-52F6E7730E08}">
            <xm:f>EM27=Calendar!#REF!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EM27:EN28</xm:sqref>
        </x14:conditionalFormatting>
        <x14:conditionalFormatting xmlns:xm="http://schemas.microsoft.com/office/excel/2006/main">
          <x14:cfRule type="expression" priority="12473" id="{6073E9B9-7898-46C1-9B95-8245D59732C9}">
            <xm:f>ET28=Calendar!#REF!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ET28</xm:sqref>
        </x14:conditionalFormatting>
        <x14:conditionalFormatting xmlns:xm="http://schemas.microsoft.com/office/excel/2006/main">
          <x14:cfRule type="expression" priority="12453" id="{0A6A8E9B-A81F-4DE1-BDBA-0305E760D8C0}">
            <xm:f>ET27=Calendar!#REF!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ET27:ET28</xm:sqref>
        </x14:conditionalFormatting>
        <x14:conditionalFormatting xmlns:xm="http://schemas.microsoft.com/office/excel/2006/main">
          <x14:cfRule type="expression" priority="12353" id="{749FC9EC-4D56-4F0C-9410-066BC641BA65}">
            <xm:f>FA28=Calendar!#REF!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FA28:FB28</xm:sqref>
        </x14:conditionalFormatting>
        <x14:conditionalFormatting xmlns:xm="http://schemas.microsoft.com/office/excel/2006/main">
          <x14:cfRule type="expression" priority="12333" id="{8325F81E-C2F0-4A40-A08E-FC5E7FCA8B92}">
            <xm:f>FA27=Calendar!#REF!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FA27:FB28</xm:sqref>
        </x14:conditionalFormatting>
        <x14:conditionalFormatting xmlns:xm="http://schemas.microsoft.com/office/excel/2006/main">
          <x14:cfRule type="expression" priority="12233" id="{76BD3CFD-CCB4-4EAE-B080-21C1D774B1CC}">
            <xm:f>FH28=Calendar!#REF!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FH28:FI28</xm:sqref>
        </x14:conditionalFormatting>
        <x14:conditionalFormatting xmlns:xm="http://schemas.microsoft.com/office/excel/2006/main">
          <x14:cfRule type="expression" priority="12213" id="{88F36C37-E48B-4A82-9E75-F7F8A96A226B}">
            <xm:f>FH27=Calendar!#REF!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FH27:FI28</xm:sqref>
        </x14:conditionalFormatting>
        <x14:conditionalFormatting xmlns:xm="http://schemas.microsoft.com/office/excel/2006/main">
          <x14:cfRule type="expression" priority="12113" id="{8C88F1AF-B000-48C5-9A9F-9AEC006C99C4}">
            <xm:f>FO28=Calendar!#REF!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FO28:FP28</xm:sqref>
        </x14:conditionalFormatting>
        <x14:conditionalFormatting xmlns:xm="http://schemas.microsoft.com/office/excel/2006/main">
          <x14:cfRule type="expression" priority="12093" id="{06A0D9D5-6067-479D-AD40-DF4708A7EC7C}">
            <xm:f>FO27=Calendar!#REF!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FO27:FP28</xm:sqref>
        </x14:conditionalFormatting>
        <x14:conditionalFormatting xmlns:xm="http://schemas.microsoft.com/office/excel/2006/main">
          <x14:cfRule type="expression" priority="11993" id="{B8B5C4B0-E31C-46C2-A6D9-320EC31E335D}">
            <xm:f>FV28=Calendar!#REF!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FV28:FW28</xm:sqref>
        </x14:conditionalFormatting>
        <x14:conditionalFormatting xmlns:xm="http://schemas.microsoft.com/office/excel/2006/main">
          <x14:cfRule type="expression" priority="11973" id="{44E6A681-D61D-419E-862D-EB2FD61ED9B9}">
            <xm:f>FV27=Calendar!#REF!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FV27:FW28</xm:sqref>
        </x14:conditionalFormatting>
        <x14:conditionalFormatting xmlns:xm="http://schemas.microsoft.com/office/excel/2006/main">
          <x14:cfRule type="expression" priority="11873" id="{039147FC-B7FD-4304-9E53-17C7279CE8A7}">
            <xm:f>GC28=Calendar!#REF!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GC28:GD28</xm:sqref>
        </x14:conditionalFormatting>
        <x14:conditionalFormatting xmlns:xm="http://schemas.microsoft.com/office/excel/2006/main">
          <x14:cfRule type="expression" priority="11853" id="{509573B8-754D-4404-AAFD-D7B4E55A7F6C}">
            <xm:f>GC27=Calendar!#REF!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GC27:GD28</xm:sqref>
        </x14:conditionalFormatting>
        <x14:conditionalFormatting xmlns:xm="http://schemas.microsoft.com/office/excel/2006/main">
          <x14:cfRule type="expression" priority="11753" id="{4FC13A64-1870-4C75-8F92-6D3EBE758924}">
            <xm:f>GJ28=Calendar!#REF!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GJ28:GK28</xm:sqref>
        </x14:conditionalFormatting>
        <x14:conditionalFormatting xmlns:xm="http://schemas.microsoft.com/office/excel/2006/main">
          <x14:cfRule type="expression" priority="11733" id="{E3A94E00-3C86-4FC2-BF96-823E8EDA6181}">
            <xm:f>GJ27=Calendar!#REF!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GJ27:GK28</xm:sqref>
        </x14:conditionalFormatting>
        <x14:conditionalFormatting xmlns:xm="http://schemas.microsoft.com/office/excel/2006/main">
          <x14:cfRule type="expression" priority="11633" id="{1E32F841-D80E-4672-B495-03E60A36FE09}">
            <xm:f>GQ28=Calendar!#REF!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GQ28:GR28</xm:sqref>
        </x14:conditionalFormatting>
        <x14:conditionalFormatting xmlns:xm="http://schemas.microsoft.com/office/excel/2006/main">
          <x14:cfRule type="expression" priority="11613" id="{4EACF11C-9E6C-4B31-AD97-C435321C328B}">
            <xm:f>GQ27=Calendar!#REF!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GQ27:GR28</xm:sqref>
        </x14:conditionalFormatting>
        <x14:conditionalFormatting xmlns:xm="http://schemas.microsoft.com/office/excel/2006/main">
          <x14:cfRule type="expression" priority="11513" id="{4886EBE2-5B63-4D08-A41D-61DE00D56205}">
            <xm:f>GX28=Calendar!#REF!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GX28:GY28</xm:sqref>
        </x14:conditionalFormatting>
        <x14:conditionalFormatting xmlns:xm="http://schemas.microsoft.com/office/excel/2006/main">
          <x14:cfRule type="expression" priority="11493" id="{0FFBBC64-BE2A-4F59-965E-C401913C7D51}">
            <xm:f>GX27=Calendar!#REF!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GX27:GY28</xm:sqref>
        </x14:conditionalFormatting>
        <x14:conditionalFormatting xmlns:xm="http://schemas.microsoft.com/office/excel/2006/main">
          <x14:cfRule type="expression" priority="11393" id="{E767BB24-4C20-45DD-A5F8-0F3588A9B82C}">
            <xm:f>HE28=Calendar!#REF!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HE28:HF28</xm:sqref>
        </x14:conditionalFormatting>
        <x14:conditionalFormatting xmlns:xm="http://schemas.microsoft.com/office/excel/2006/main">
          <x14:cfRule type="expression" priority="11373" id="{6489A795-9742-47E4-9DDF-FC2E870E7FFE}">
            <xm:f>HE27=Calendar!#REF!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HE27:HF28</xm:sqref>
        </x14:conditionalFormatting>
        <x14:conditionalFormatting xmlns:xm="http://schemas.microsoft.com/office/excel/2006/main">
          <x14:cfRule type="expression" priority="11313" id="{55C8FFE3-7B77-4596-BF3F-704B42D4F2E2}">
            <xm:f>HL28=Calendar!#REF!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HL28:HM28</xm:sqref>
        </x14:conditionalFormatting>
        <x14:conditionalFormatting xmlns:xm="http://schemas.microsoft.com/office/excel/2006/main">
          <x14:cfRule type="expression" priority="11293" id="{ED7A985A-7C65-4E75-9E62-A24E932A36BC}">
            <xm:f>HL27=Calendar!#REF!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HL27:HM28</xm:sqref>
        </x14:conditionalFormatting>
        <x14:conditionalFormatting xmlns:xm="http://schemas.microsoft.com/office/excel/2006/main">
          <x14:cfRule type="expression" priority="11233" id="{0E987DF7-76D0-4CC7-833B-2D2C213418AA}">
            <xm:f>HW27=Calendar!#REF!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HW27</xm:sqref>
        </x14:conditionalFormatting>
        <x14:conditionalFormatting xmlns:xm="http://schemas.microsoft.com/office/excel/2006/main">
          <x14:cfRule type="expression" priority="11193" id="{519C1163-643B-4903-8AD9-1946370941A8}">
            <xm:f>HS28=Calendar!#REF!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HS28:HT28</xm:sqref>
        </x14:conditionalFormatting>
        <x14:conditionalFormatting xmlns:xm="http://schemas.microsoft.com/office/excel/2006/main">
          <x14:cfRule type="expression" priority="11173" id="{327F0C74-B87A-4F8E-89EB-038769018660}">
            <xm:f>HS27=Calendar!#REF!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HS27:HT28</xm:sqref>
        </x14:conditionalFormatting>
        <x14:conditionalFormatting xmlns:xm="http://schemas.microsoft.com/office/excel/2006/main">
          <x14:cfRule type="expression" priority="11073" id="{EA96E163-0ABE-437F-B865-0FEE73280F82}">
            <xm:f>HZ28=Calendar!#REF!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HZ28:IA28</xm:sqref>
        </x14:conditionalFormatting>
        <x14:conditionalFormatting xmlns:xm="http://schemas.microsoft.com/office/excel/2006/main">
          <x14:cfRule type="expression" priority="11053" id="{064B5010-43BE-4E49-9CAB-A1EE4BA116F7}">
            <xm:f>HZ27=Calendar!#REF!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HZ27:IA28</xm:sqref>
        </x14:conditionalFormatting>
        <x14:conditionalFormatting xmlns:xm="http://schemas.microsoft.com/office/excel/2006/main">
          <x14:cfRule type="expression" priority="11033" id="{B0B25D1E-0D7B-409B-97C3-227939D5A59F}">
            <xm:f>IJ27=Calendar!#REF!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IJ27:IM28</xm:sqref>
        </x14:conditionalFormatting>
        <x14:conditionalFormatting xmlns:xm="http://schemas.microsoft.com/office/excel/2006/main">
          <x14:cfRule type="expression" priority="11013" id="{4DEEEF4D-D20F-4C28-9664-C9D01D20F477}">
            <xm:f>IJ28=Calendar!#REF!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IJ28:IM28</xm:sqref>
        </x14:conditionalFormatting>
        <x14:conditionalFormatting xmlns:xm="http://schemas.microsoft.com/office/excel/2006/main">
          <x14:cfRule type="expression" priority="10993" id="{CF5073E9-ECDA-46B7-B849-B04824048AFE}">
            <xm:f>IG28=Calendar!#REF!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IG28:IH28</xm:sqref>
        </x14:conditionalFormatting>
        <x14:conditionalFormatting xmlns:xm="http://schemas.microsoft.com/office/excel/2006/main">
          <x14:cfRule type="expression" priority="10973" id="{20A17D2F-624D-4DB1-A522-BA5423740DF4}">
            <xm:f>IG27=Calendar!#REF!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IG27:IH28</xm:sqref>
        </x14:conditionalFormatting>
        <x14:conditionalFormatting xmlns:xm="http://schemas.microsoft.com/office/excel/2006/main">
          <x14:cfRule type="expression" priority="10873" id="{03F86320-06F8-4451-84DC-7336CFEEC180}">
            <xm:f>IN28=Calendar!#REF!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IN28:IO28</xm:sqref>
        </x14:conditionalFormatting>
        <x14:conditionalFormatting xmlns:xm="http://schemas.microsoft.com/office/excel/2006/main">
          <x14:cfRule type="expression" priority="10853" id="{4E22A439-C5D3-4153-996A-377660BB80AB}">
            <xm:f>IN27=Calendar!#REF!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IN27:IO28</xm:sqref>
        </x14:conditionalFormatting>
        <x14:conditionalFormatting xmlns:xm="http://schemas.microsoft.com/office/excel/2006/main">
          <x14:cfRule type="expression" priority="10753" id="{57BC1FE7-F131-46A0-AD48-93AE83BD8A21}">
            <xm:f>IU28=Calendar!#REF!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IU28:IV28</xm:sqref>
        </x14:conditionalFormatting>
        <x14:conditionalFormatting xmlns:xm="http://schemas.microsoft.com/office/excel/2006/main">
          <x14:cfRule type="expression" priority="10733" id="{6D739440-B9F3-47CD-805D-34BD5FE7A5E3}">
            <xm:f>IU27=Calendar!#REF!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IU27:IV28</xm:sqref>
        </x14:conditionalFormatting>
        <x14:conditionalFormatting xmlns:xm="http://schemas.microsoft.com/office/excel/2006/main">
          <x14:cfRule type="expression" priority="10633" id="{D626B108-2680-4557-98A8-782E3EAE2C9F}">
            <xm:f>JB28=Calendar!#REF!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JB28:JC28</xm:sqref>
        </x14:conditionalFormatting>
        <x14:conditionalFormatting xmlns:xm="http://schemas.microsoft.com/office/excel/2006/main">
          <x14:cfRule type="expression" priority="10613" id="{C8EF2513-D611-40E4-A021-BCB44C79F17F}">
            <xm:f>JB27=Calendar!#REF!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JB27:JC28</xm:sqref>
        </x14:conditionalFormatting>
        <x14:conditionalFormatting xmlns:xm="http://schemas.microsoft.com/office/excel/2006/main">
          <x14:cfRule type="expression" priority="10553" id="{BB43586E-EC6D-4C5D-899B-D1BB5A1BBC77}">
            <xm:f>JO27=Calendar!#REF!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JO27</xm:sqref>
        </x14:conditionalFormatting>
        <x14:conditionalFormatting xmlns:xm="http://schemas.microsoft.com/office/excel/2006/main">
          <x14:cfRule type="expression" priority="10513" id="{67A1E6E1-288F-48DF-B299-BEA26D3003CA}">
            <xm:f>JI28=Calendar!#REF!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JI28:JJ28</xm:sqref>
        </x14:conditionalFormatting>
        <x14:conditionalFormatting xmlns:xm="http://schemas.microsoft.com/office/excel/2006/main">
          <x14:cfRule type="expression" priority="10493" id="{86A4A55F-F2DE-41AB-8DB1-32FCEC1922CE}">
            <xm:f>JI27=Calendar!#REF!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JI27:JJ28</xm:sqref>
        </x14:conditionalFormatting>
        <x14:conditionalFormatting xmlns:xm="http://schemas.microsoft.com/office/excel/2006/main">
          <x14:cfRule type="expression" priority="10393" id="{353FDEC8-0E9C-437D-B8D7-8D3D4B35B035}">
            <xm:f>JP28=Calendar!#REF!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JP28:JQ28</xm:sqref>
        </x14:conditionalFormatting>
        <x14:conditionalFormatting xmlns:xm="http://schemas.microsoft.com/office/excel/2006/main">
          <x14:cfRule type="expression" priority="10373" id="{6BE712D9-5893-4FC1-AD06-E7F707B2F998}">
            <xm:f>JP27=Calendar!#REF!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JP27:JQ28</xm:sqref>
        </x14:conditionalFormatting>
        <x14:conditionalFormatting xmlns:xm="http://schemas.microsoft.com/office/excel/2006/main">
          <x14:cfRule type="expression" priority="10273" id="{3D24F7C7-D3DA-4BCC-8BD6-CE5BDA3D388C}">
            <xm:f>JW28=Calendar!#REF!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JW28:JX28</xm:sqref>
        </x14:conditionalFormatting>
        <x14:conditionalFormatting xmlns:xm="http://schemas.microsoft.com/office/excel/2006/main">
          <x14:cfRule type="expression" priority="10253" id="{1E2D8F24-2798-4142-8841-F82D09AED799}">
            <xm:f>JW27=Calendar!#REF!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JW27:JX28</xm:sqref>
        </x14:conditionalFormatting>
        <x14:conditionalFormatting xmlns:xm="http://schemas.microsoft.com/office/excel/2006/main">
          <x14:cfRule type="expression" priority="10033" id="{7AAB05A1-2A05-4C8A-B37A-8958D453E750}">
            <xm:f>KK28=Calendar!#REF!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KK28:KL28</xm:sqref>
        </x14:conditionalFormatting>
        <x14:conditionalFormatting xmlns:xm="http://schemas.microsoft.com/office/excel/2006/main">
          <x14:cfRule type="expression" priority="10013" id="{6A3CBEE5-425F-4654-8DA0-A154E1DF1041}">
            <xm:f>KK27=Calendar!#REF!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KK27:KL28</xm:sqref>
        </x14:conditionalFormatting>
        <x14:conditionalFormatting xmlns:xm="http://schemas.microsoft.com/office/excel/2006/main">
          <x14:cfRule type="expression" priority="9913" id="{663893EA-DA06-46E5-BC09-7CBCC4B1044D}">
            <xm:f>KR28=Calendar!#REF!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KR28:KS28</xm:sqref>
        </x14:conditionalFormatting>
        <x14:conditionalFormatting xmlns:xm="http://schemas.microsoft.com/office/excel/2006/main">
          <x14:cfRule type="expression" priority="9893" id="{E2D90CF1-3D38-4D8F-A40F-F1DFCED109DB}">
            <xm:f>KR27=Calendar!#REF!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KR27:KS28</xm:sqref>
        </x14:conditionalFormatting>
        <x14:conditionalFormatting xmlns:xm="http://schemas.microsoft.com/office/excel/2006/main">
          <x14:cfRule type="expression" priority="9793" id="{BE2A75D0-1482-48DE-BA3A-A3F5AC7EBF1E}">
            <xm:f>KY28=Calendar!#REF!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KY28:KZ28</xm:sqref>
        </x14:conditionalFormatting>
        <x14:conditionalFormatting xmlns:xm="http://schemas.microsoft.com/office/excel/2006/main">
          <x14:cfRule type="expression" priority="9773" id="{EF9FC239-290B-4620-B350-726599B743BC}">
            <xm:f>KY27=Calendar!#REF!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KY27:KZ28</xm:sqref>
        </x14:conditionalFormatting>
        <x14:conditionalFormatting xmlns:xm="http://schemas.microsoft.com/office/excel/2006/main">
          <x14:cfRule type="expression" priority="9673" id="{2A83FBB2-9122-4129-9E85-BCE9E2FC8765}">
            <xm:f>LF28=Calendar!#REF!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LF28:LG28</xm:sqref>
        </x14:conditionalFormatting>
        <x14:conditionalFormatting xmlns:xm="http://schemas.microsoft.com/office/excel/2006/main">
          <x14:cfRule type="expression" priority="9653" id="{5C55EF5E-6C1C-4BDF-9105-6017D264AA4A}">
            <xm:f>LF27=Calendar!#REF!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LF27:LG28</xm:sqref>
        </x14:conditionalFormatting>
        <x14:conditionalFormatting xmlns:xm="http://schemas.microsoft.com/office/excel/2006/main">
          <x14:cfRule type="expression" priority="9553" id="{1BAE39B4-25F7-407C-AB24-A479EF9A5118}">
            <xm:f>LM28=Calendar!#REF!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LM28:LN28</xm:sqref>
        </x14:conditionalFormatting>
        <x14:conditionalFormatting xmlns:xm="http://schemas.microsoft.com/office/excel/2006/main">
          <x14:cfRule type="expression" priority="9533" id="{9F04A1F2-1D24-4519-BB2C-A83C771D946F}">
            <xm:f>LM27=Calendar!#REF!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LM27:LN28</xm:sqref>
        </x14:conditionalFormatting>
        <x14:conditionalFormatting xmlns:xm="http://schemas.microsoft.com/office/excel/2006/main">
          <x14:cfRule type="expression" priority="9433" id="{C9F8E1E3-6937-4996-9E58-E6D6C165598F}">
            <xm:f>LT28=Calendar!#REF!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LT28:LU28</xm:sqref>
        </x14:conditionalFormatting>
        <x14:conditionalFormatting xmlns:xm="http://schemas.microsoft.com/office/excel/2006/main">
          <x14:cfRule type="expression" priority="9413" id="{D1BADB88-FEE5-48C4-9400-931154EBEDFA}">
            <xm:f>LT27=Calendar!#REF!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LT27:LU28</xm:sqref>
        </x14:conditionalFormatting>
        <x14:conditionalFormatting xmlns:xm="http://schemas.microsoft.com/office/excel/2006/main">
          <x14:cfRule type="expression" priority="9313" id="{F70E180C-06A0-4694-AA33-31FA7898767A}">
            <xm:f>MA28=Calendar!#REF!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MA28:MB28</xm:sqref>
        </x14:conditionalFormatting>
        <x14:conditionalFormatting xmlns:xm="http://schemas.microsoft.com/office/excel/2006/main">
          <x14:cfRule type="expression" priority="9293" id="{C9DB3F2C-94F2-4BF7-B02D-BA641C7E0F99}">
            <xm:f>MA27=Calendar!#REF!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MA27:MB28</xm:sqref>
        </x14:conditionalFormatting>
        <x14:conditionalFormatting xmlns:xm="http://schemas.microsoft.com/office/excel/2006/main">
          <x14:cfRule type="expression" priority="9193" id="{42ED0574-CA18-4F05-9216-45933C0F503F}">
            <xm:f>MH28=Calendar!#REF!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MH28:MI28</xm:sqref>
        </x14:conditionalFormatting>
        <x14:conditionalFormatting xmlns:xm="http://schemas.microsoft.com/office/excel/2006/main">
          <x14:cfRule type="expression" priority="9173" id="{9C048709-BED7-4FE5-9EB3-F685D32A1D38}">
            <xm:f>MH27=Calendar!#REF!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MH27:MI28</xm:sqref>
        </x14:conditionalFormatting>
        <x14:conditionalFormatting xmlns:xm="http://schemas.microsoft.com/office/excel/2006/main">
          <x14:cfRule type="expression" priority="9073" id="{DDB3752D-0377-44CD-8021-FB272B5D20A3}">
            <xm:f>MO28=Calendar!#REF!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MO28:MP28</xm:sqref>
        </x14:conditionalFormatting>
        <x14:conditionalFormatting xmlns:xm="http://schemas.microsoft.com/office/excel/2006/main">
          <x14:cfRule type="expression" priority="9053" id="{15BF88A0-9FCA-4088-BAA3-C7DFABE19153}">
            <xm:f>MO27=Calendar!#REF!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MO27:MP28</xm:sqref>
        </x14:conditionalFormatting>
        <x14:conditionalFormatting xmlns:xm="http://schemas.microsoft.com/office/excel/2006/main">
          <x14:cfRule type="expression" priority="9013" id="{665F39D5-8109-4258-8CB4-7A580CD208DC}">
            <xm:f>MX28=Calendar!#REF!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MX28</xm:sqref>
        </x14:conditionalFormatting>
        <x14:conditionalFormatting xmlns:xm="http://schemas.microsoft.com/office/excel/2006/main">
          <x14:cfRule type="expression" priority="8993" id="{B7C807FD-4F59-472F-8849-D7ACA6E22A6C}">
            <xm:f>MY27=Calendar!#REF!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MY27:NB27</xm:sqref>
        </x14:conditionalFormatting>
        <x14:conditionalFormatting xmlns:xm="http://schemas.microsoft.com/office/excel/2006/main">
          <x14:cfRule type="expression" priority="8973" id="{92373DF4-70FB-4D47-9518-1E73D11BD929}">
            <xm:f>MY28=Calendar!#REF!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MY28:NB28</xm:sqref>
        </x14:conditionalFormatting>
        <x14:conditionalFormatting xmlns:xm="http://schemas.microsoft.com/office/excel/2006/main">
          <x14:cfRule type="expression" priority="8953" id="{9166455A-3443-4298-84CE-145DBD81E437}">
            <xm:f>MV28=Calendar!#REF!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MV28:MW28</xm:sqref>
        </x14:conditionalFormatting>
        <x14:conditionalFormatting xmlns:xm="http://schemas.microsoft.com/office/excel/2006/main">
          <x14:cfRule type="expression" priority="8933" id="{2F37FF2B-1BAD-495F-8084-D72C2B15DC8A}">
            <xm:f>MV27=Calendar!#REF!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MV27:MW28</xm:sqref>
        </x14:conditionalFormatting>
        <x14:conditionalFormatting xmlns:xm="http://schemas.microsoft.com/office/excel/2006/main">
          <x14:cfRule type="expression" priority="8913" id="{CB8DAFA5-4A74-4DC9-9658-BFFA8C45E82F}">
            <xm:f>NE27=Calendar!#REF!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NE27</xm:sqref>
        </x14:conditionalFormatting>
        <x14:conditionalFormatting xmlns:xm="http://schemas.microsoft.com/office/excel/2006/main">
          <x14:cfRule type="expression" priority="8873" id="{1003E9D8-5084-4410-87EF-21F174A8C9FF}">
            <xm:f>NF27=Calendar!#REF!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NF27</xm:sqref>
        </x14:conditionalFormatting>
        <x14:conditionalFormatting xmlns:xm="http://schemas.microsoft.com/office/excel/2006/main">
          <x14:cfRule type="expression" priority="8853" id="{CE87D120-185D-46B9-8E55-67C2F670B471}">
            <xm:f>NH28=Calendar!#REF!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NH28</xm:sqref>
        </x14:conditionalFormatting>
        <x14:conditionalFormatting xmlns:xm="http://schemas.microsoft.com/office/excel/2006/main">
          <x14:cfRule type="expression" priority="8833" id="{8A424931-7898-45C6-8B3D-EE68092F159D}">
            <xm:f>NC28=Calendar!#REF!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NC28:ND28</xm:sqref>
        </x14:conditionalFormatting>
        <x14:conditionalFormatting xmlns:xm="http://schemas.microsoft.com/office/excel/2006/main">
          <x14:cfRule type="expression" priority="8813" id="{107F436B-9FC4-457F-9B3E-ACC894DA1388}">
            <xm:f>NC27=Calendar!#REF!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NC27:ND28</xm:sqref>
        </x14:conditionalFormatting>
        <x14:conditionalFormatting xmlns:xm="http://schemas.microsoft.com/office/excel/2006/main">
          <x14:cfRule type="expression" priority="8753" id="{32179F2F-2C75-4863-9CF4-5FE33F576A7A}">
            <xm:f>NJ28=Calendar!#REF!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NJ28:NK28</xm:sqref>
        </x14:conditionalFormatting>
        <x14:conditionalFormatting xmlns:xm="http://schemas.microsoft.com/office/excel/2006/main">
          <x14:cfRule type="expression" priority="8733" id="{7F693199-09C6-4AC4-A448-CE9839590DAD}">
            <xm:f>NJ27=Calendar!#REF!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NJ27:NK28</xm:sqref>
        </x14:conditionalFormatting>
        <x14:conditionalFormatting xmlns:xm="http://schemas.microsoft.com/office/excel/2006/main">
          <x14:cfRule type="expression" priority="8713" id="{08EEBA05-F4C9-4AFC-9764-5CF51D92CF3C}">
            <xm:f>NT27=Calendar!#REF!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NT27:NW28</xm:sqref>
        </x14:conditionalFormatting>
        <x14:conditionalFormatting xmlns:xm="http://schemas.microsoft.com/office/excel/2006/main">
          <x14:cfRule type="expression" priority="8693" id="{632C324C-17C9-4634-AA35-CCD94F48BC4E}">
            <xm:f>NT28=Calendar!#REF!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NT28:NW28</xm:sqref>
        </x14:conditionalFormatting>
        <x14:conditionalFormatting xmlns:xm="http://schemas.microsoft.com/office/excel/2006/main">
          <x14:cfRule type="expression" priority="8673" id="{9F45754C-E748-40DA-8732-B384BDFCF150}">
            <xm:f>NQ28=Calendar!#REF!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NQ28:NR28</xm:sqref>
        </x14:conditionalFormatting>
        <x14:conditionalFormatting xmlns:xm="http://schemas.microsoft.com/office/excel/2006/main">
          <x14:cfRule type="expression" priority="8653" id="{61EC5D92-2F1A-469C-B110-DE50A39E215D}">
            <xm:f>NQ27=Calendar!#REF!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NQ27:NR28</xm:sqref>
        </x14:conditionalFormatting>
        <x14:conditionalFormatting xmlns:xm="http://schemas.microsoft.com/office/excel/2006/main">
          <x14:cfRule type="expression" priority="8553" id="{19655C3F-78E6-4AF8-8B94-0F35D3285D1D}">
            <xm:f>NX28=Calendar!#REF!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NX28:NY28</xm:sqref>
        </x14:conditionalFormatting>
        <x14:conditionalFormatting xmlns:xm="http://schemas.microsoft.com/office/excel/2006/main">
          <x14:cfRule type="expression" priority="8533" id="{192026E2-79FA-40F4-8A1A-5DD39FE04011}">
            <xm:f>NX27=Calendar!#REF!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NX27:NY28</xm:sqref>
        </x14:conditionalFormatting>
        <x14:conditionalFormatting xmlns:xm="http://schemas.microsoft.com/office/excel/2006/main">
          <x14:cfRule type="expression" priority="8513" id="{9B4E2399-2E29-4493-80A2-638CF3B8503D}">
            <xm:f>OE28=Calendar!#REF!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OE28:OF28</xm:sqref>
        </x14:conditionalFormatting>
        <x14:conditionalFormatting xmlns:xm="http://schemas.microsoft.com/office/excel/2006/main">
          <x14:cfRule type="expression" priority="8493" id="{B1B1371C-3A57-4ACB-BD85-78AF179836BE}">
            <xm:f>OE27=Calendar!#REF!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OE27:OF28</xm:sqref>
        </x14:conditionalFormatting>
        <x14:conditionalFormatting xmlns:xm="http://schemas.microsoft.com/office/excel/2006/main">
          <x14:cfRule type="expression" priority="8413" id="{DFD4D4F1-3ECD-4009-ACCD-189E479D0381}">
            <xm:f>M28=Calendar!#REF!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M28:O28</xm:sqref>
        </x14:conditionalFormatting>
        <x14:conditionalFormatting xmlns:xm="http://schemas.microsoft.com/office/excel/2006/main">
          <x14:cfRule type="expression" priority="8393" id="{47661680-042E-4870-BB75-D96EDB25C46C}">
            <xm:f>L28=Calendar!#REF!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L28</xm:sqref>
        </x14:conditionalFormatting>
        <x14:conditionalFormatting xmlns:xm="http://schemas.microsoft.com/office/excel/2006/main">
          <x14:cfRule type="expression" priority="8373" id="{61BD253F-4B17-48C9-AC3A-A1FC3C30F6AF}">
            <xm:f>L27=Calendar!#REF!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L27:O27</xm:sqref>
        </x14:conditionalFormatting>
        <x14:conditionalFormatting xmlns:xm="http://schemas.microsoft.com/office/excel/2006/main">
          <x14:cfRule type="expression" priority="8071" id="{8A8A4315-BBE1-4550-B878-C2ABD8FDE33E}">
            <xm:f>I30=Calendar!#REF!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I30</xm:sqref>
        </x14:conditionalFormatting>
        <x14:conditionalFormatting xmlns:xm="http://schemas.microsoft.com/office/excel/2006/main">
          <x14:cfRule type="expression" priority="8051" id="{9522DD59-1454-468A-981E-021D3CE00763}">
            <xm:f>E28=Calendar!#REF!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E28</xm:sqref>
        </x14:conditionalFormatting>
        <x14:conditionalFormatting xmlns:xm="http://schemas.microsoft.com/office/excel/2006/main">
          <x14:cfRule type="expression" priority="8031" id="{7190969F-715A-45C5-87C1-5752C97E871F}">
            <xm:f>F28=Calendar!#REF!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F28</xm:sqref>
        </x14:conditionalFormatting>
        <x14:conditionalFormatting xmlns:xm="http://schemas.microsoft.com/office/excel/2006/main">
          <x14:cfRule type="expression" priority="8011" id="{0AF8DC19-0D87-412B-A026-298E574B9FAA}">
            <xm:f>H28=Calendar!#REF!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H28</xm:sqref>
        </x14:conditionalFormatting>
        <x14:conditionalFormatting xmlns:xm="http://schemas.microsoft.com/office/excel/2006/main">
          <x14:cfRule type="expression" priority="7991" id="{C2DFEF27-5640-4E0D-AFA2-853B74C88816}">
            <xm:f>S27=Calendar!#REF!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S27:W27</xm:sqref>
        </x14:conditionalFormatting>
        <x14:conditionalFormatting xmlns:xm="http://schemas.microsoft.com/office/excel/2006/main">
          <x14:cfRule type="expression" priority="7971" id="{380688EE-2D23-4A16-BB48-E135DE4CB0F8}">
            <xm:f>U28=Calendar!#REF!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U28 W28</xm:sqref>
        </x14:conditionalFormatting>
        <x14:conditionalFormatting xmlns:xm="http://schemas.microsoft.com/office/excel/2006/main">
          <x14:cfRule type="expression" priority="7951" id="{A5AF2FF7-2DA6-4A05-8782-B3ED62BBA1E9}">
            <xm:f>S28=Calendar!#REF!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S28</xm:sqref>
        </x14:conditionalFormatting>
        <x14:conditionalFormatting xmlns:xm="http://schemas.microsoft.com/office/excel/2006/main">
          <x14:cfRule type="expression" priority="7931" id="{7C890DFB-CF23-4358-BB9B-D3A91E598301}">
            <xm:f>T28=Calendar!#REF!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T28</xm:sqref>
        </x14:conditionalFormatting>
        <x14:conditionalFormatting xmlns:xm="http://schemas.microsoft.com/office/excel/2006/main">
          <x14:cfRule type="expression" priority="7911" id="{02B0FF18-7BB3-46C7-B97E-23760381E867}">
            <xm:f>V28=Calendar!#REF!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V28</xm:sqref>
        </x14:conditionalFormatting>
        <x14:conditionalFormatting xmlns:xm="http://schemas.microsoft.com/office/excel/2006/main">
          <x14:cfRule type="expression" priority="6775" id="{ADAB1AC6-226F-4FE9-A84A-54C255FD53D2}">
            <xm:f>CK27=Calendar!#REF!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CK27:CO27</xm:sqref>
        </x14:conditionalFormatting>
        <x14:conditionalFormatting xmlns:xm="http://schemas.microsoft.com/office/excel/2006/main">
          <x14:cfRule type="expression" priority="6409" id="{5808E3CA-7855-4125-8CD0-5CCBABAAB8CB}">
            <xm:f>DF27=Calendar!#REF!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DF27:DH27</xm:sqref>
        </x14:conditionalFormatting>
        <x14:conditionalFormatting xmlns:xm="http://schemas.microsoft.com/office/excel/2006/main">
          <x14:cfRule type="expression" priority="5451" id="{3A53C154-4E96-4A97-A727-1B68A14B7FE6}">
            <xm:f>GE27=Calendar!#REF!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GE27:GI28</xm:sqref>
        </x14:conditionalFormatting>
        <x14:conditionalFormatting xmlns:xm="http://schemas.microsoft.com/office/excel/2006/main">
          <x14:cfRule type="expression" priority="5431" id="{00CFC480-1C39-471F-A7B1-B640C4C20FFA}">
            <xm:f>GE28=Calendar!#REF!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GE28</xm:sqref>
        </x14:conditionalFormatting>
        <x14:conditionalFormatting xmlns:xm="http://schemas.microsoft.com/office/excel/2006/main">
          <x14:cfRule type="expression" priority="5411" id="{A6505786-AE3C-46E9-A2CB-E1A461C6C443}">
            <xm:f>GF27=Calendar!#REF!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GF27:GI27</xm:sqref>
        </x14:conditionalFormatting>
        <x14:conditionalFormatting xmlns:xm="http://schemas.microsoft.com/office/excel/2006/main">
          <x14:cfRule type="expression" priority="5391" id="{6114C7C1-2317-4F22-98F9-683617173B62}">
            <xm:f>GF28=Calendar!#REF!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GF28:GI28</xm:sqref>
        </x14:conditionalFormatting>
        <x14:conditionalFormatting xmlns:xm="http://schemas.microsoft.com/office/excel/2006/main">
          <x14:cfRule type="expression" priority="4951" id="{17C266EA-ED7B-4AFE-A5DA-027AC021F26D}">
            <xm:f>HU27=Calendar!#REF!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HU27:HU28</xm:sqref>
        </x14:conditionalFormatting>
        <x14:conditionalFormatting xmlns:xm="http://schemas.microsoft.com/office/excel/2006/main">
          <x14:cfRule type="expression" priority="4931" id="{EB755DBC-109F-4F3C-B415-7CA17A503354}">
            <xm:f>HU27=Calendar!#REF!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HU27:HV27</xm:sqref>
        </x14:conditionalFormatting>
        <x14:conditionalFormatting xmlns:xm="http://schemas.microsoft.com/office/excel/2006/main">
          <x14:cfRule type="expression" priority="4911" id="{61FA2C78-3D70-4724-9B86-D76A39068518}">
            <xm:f>HU28=Calendar!#REF!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HU28:HV28</xm:sqref>
        </x14:conditionalFormatting>
        <x14:conditionalFormatting xmlns:xm="http://schemas.microsoft.com/office/excel/2006/main">
          <x14:cfRule type="expression" priority="4891" id="{7A0457DB-AA5B-4AD8-A1F5-06EE05D85FCB}">
            <xm:f>HV27=Calendar!#REF!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HV27:HV28</xm:sqref>
        </x14:conditionalFormatting>
        <x14:conditionalFormatting xmlns:xm="http://schemas.microsoft.com/office/excel/2006/main">
          <x14:cfRule type="expression" priority="4871" id="{6E60DEB8-056B-4B99-B627-031B72765546}">
            <xm:f>HX27=Calendar!#REF!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HX27:HY28</xm:sqref>
        </x14:conditionalFormatting>
        <x14:conditionalFormatting xmlns:xm="http://schemas.microsoft.com/office/excel/2006/main">
          <x14:cfRule type="expression" priority="4851" id="{03960EA4-2189-4C17-8BB5-B907789C1F8D}">
            <xm:f>HX27=Calendar!#REF!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HX27:HY27</xm:sqref>
        </x14:conditionalFormatting>
        <x14:conditionalFormatting xmlns:xm="http://schemas.microsoft.com/office/excel/2006/main">
          <x14:cfRule type="expression" priority="4831" id="{C3C43CC0-71DB-4937-9D50-73BEAE9ECD94}">
            <xm:f>HX28=Calendar!#REF!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HX28:HY28</xm:sqref>
        </x14:conditionalFormatting>
        <x14:conditionalFormatting xmlns:xm="http://schemas.microsoft.com/office/excel/2006/main">
          <x14:cfRule type="expression" priority="3551" id="{E6B83C4A-48A1-4E91-8464-54DF195D377B}">
            <xm:f>MJ28=Calendar!#REF!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MJ28</xm:sqref>
        </x14:conditionalFormatting>
        <x14:conditionalFormatting xmlns:xm="http://schemas.microsoft.com/office/excel/2006/main">
          <x14:cfRule type="expression" priority="3531" id="{4EEF684A-E985-4742-BE0D-4127EFBD701B}">
            <xm:f>MK27=Calendar!#REF!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MK27:MM27</xm:sqref>
        </x14:conditionalFormatting>
        <x14:conditionalFormatting xmlns:xm="http://schemas.microsoft.com/office/excel/2006/main">
          <x14:cfRule type="expression" priority="3511" id="{3F841D9E-BCF5-4615-AC57-DA013A49B468}">
            <xm:f>MK28=Calendar!#REF!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MK28:MM28</xm:sqref>
        </x14:conditionalFormatting>
        <x14:conditionalFormatting xmlns:xm="http://schemas.microsoft.com/office/excel/2006/main">
          <x14:cfRule type="expression" priority="3491" id="{09F207A6-FED7-4D20-BC7D-70D0C79D274F}">
            <xm:f>MJ27=Calendar!#REF!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MJ27:MM28</xm:sqref>
        </x14:conditionalFormatting>
        <x14:conditionalFormatting xmlns:xm="http://schemas.microsoft.com/office/excel/2006/main">
          <x14:cfRule type="expression" priority="3431" id="{607F7CD9-FA38-45B5-A970-006856BB2B5D}">
            <xm:f>MX27=Calendar!#REF!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MX27</xm:sqref>
        </x14:conditionalFormatting>
        <x14:conditionalFormatting xmlns:xm="http://schemas.microsoft.com/office/excel/2006/main">
          <x14:cfRule type="expression" priority="3411" id="{59BCD55D-AC16-450E-8E20-0A5A6682ED8E}">
            <xm:f>NE28=Calendar!#REF!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NE28:NG28</xm:sqref>
        </x14:conditionalFormatting>
        <x14:conditionalFormatting xmlns:xm="http://schemas.microsoft.com/office/excel/2006/main">
          <x14:cfRule type="expression" priority="3391" id="{968234F4-D19B-4960-AB8A-189DE055A699}">
            <xm:f>NG27=Calendar!#REF!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NG27:NH27</xm:sqref>
        </x14:conditionalFormatting>
        <x14:conditionalFormatting xmlns:xm="http://schemas.microsoft.com/office/excel/2006/main">
          <x14:cfRule type="expression" priority="3371" id="{09574727-8BB4-4197-9E44-05217C7196A2}">
            <xm:f>NM27=Calendar!#REF!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NM27:NO28</xm:sqref>
        </x14:conditionalFormatting>
        <x14:conditionalFormatting xmlns:xm="http://schemas.microsoft.com/office/excel/2006/main">
          <x14:cfRule type="expression" priority="3351" id="{065770E8-7A96-43C9-9713-1ADEA472221D}">
            <xm:f>NZ27=Calendar!#REF!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NZ27:OD29</xm:sqref>
        </x14:conditionalFormatting>
        <x14:conditionalFormatting xmlns:xm="http://schemas.microsoft.com/office/excel/2006/main">
          <x14:cfRule type="expression" priority="3331" id="{424A8664-B9AD-409A-A52D-761E61BB5E84}">
            <xm:f>CK28=Calendar!#REF!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CK28</xm:sqref>
        </x14:conditionalFormatting>
        <x14:conditionalFormatting xmlns:xm="http://schemas.microsoft.com/office/excel/2006/main">
          <x14:cfRule type="expression" priority="3311" id="{C0EE76AF-4270-40CD-AA74-5DE06219F3EA}">
            <xm:f>CL28=Calendar!#REF!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CL28:CO28</xm:sqref>
        </x14:conditionalFormatting>
        <x14:conditionalFormatting xmlns:xm="http://schemas.microsoft.com/office/excel/2006/main">
          <x14:cfRule type="expression" priority="3291" id="{01127218-4C6A-4DAB-B523-A8F190F1F8C2}">
            <xm:f>CR27=Calendar!#REF!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CR27:CV27</xm:sqref>
        </x14:conditionalFormatting>
        <x14:conditionalFormatting xmlns:xm="http://schemas.microsoft.com/office/excel/2006/main">
          <x14:cfRule type="expression" priority="3271" id="{36DA036F-9437-4EB2-8569-F560E73A6ACA}">
            <xm:f>CR28=Calendar!#REF!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CR28:CV28</xm:sqref>
        </x14:conditionalFormatting>
        <x14:conditionalFormatting xmlns:xm="http://schemas.microsoft.com/office/excel/2006/main">
          <x14:cfRule type="expression" priority="3251" id="{F26AE844-172C-479D-9194-70A98940900F}">
            <xm:f>CY27=Calendar!#REF!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CY27</xm:sqref>
        </x14:conditionalFormatting>
        <x14:conditionalFormatting xmlns:xm="http://schemas.microsoft.com/office/excel/2006/main">
          <x14:cfRule type="expression" priority="3231" id="{AAAB9D93-C626-475F-90E1-465D03154031}">
            <xm:f>CZ27=Calendar!#REF!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CZ27</xm:sqref>
        </x14:conditionalFormatting>
        <x14:conditionalFormatting xmlns:xm="http://schemas.microsoft.com/office/excel/2006/main">
          <x14:cfRule type="expression" priority="3211" id="{BD88F983-C8C6-46D7-85E5-D464C4E772B3}">
            <xm:f>DA27=Calendar!#REF!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DA27</xm:sqref>
        </x14:conditionalFormatting>
        <x14:conditionalFormatting xmlns:xm="http://schemas.microsoft.com/office/excel/2006/main">
          <x14:cfRule type="expression" priority="3191" id="{A91BEC48-14F1-42C6-9519-6D0E7998F701}">
            <xm:f>DB27=Calendar!#REF!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DB27</xm:sqref>
        </x14:conditionalFormatting>
        <x14:conditionalFormatting xmlns:xm="http://schemas.microsoft.com/office/excel/2006/main">
          <x14:cfRule type="expression" priority="3171" id="{5CD0A0FB-59E7-4D6E-9ABD-A2348D4AA5E0}">
            <xm:f>CY28=Calendar!#REF!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CY28</xm:sqref>
        </x14:conditionalFormatting>
        <x14:conditionalFormatting xmlns:xm="http://schemas.microsoft.com/office/excel/2006/main">
          <x14:cfRule type="expression" priority="3131" id="{737700EF-1424-4315-A808-19CBDE1B3796}">
            <xm:f>CZ28=Calendar!#REF!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CZ28</xm:sqref>
        </x14:conditionalFormatting>
        <x14:conditionalFormatting xmlns:xm="http://schemas.microsoft.com/office/excel/2006/main">
          <x14:cfRule type="expression" priority="3111" id="{AD7A6868-879F-4D2B-A8D7-9BF302C6C163}">
            <xm:f>DA28=Calendar!#REF!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DA28</xm:sqref>
        </x14:conditionalFormatting>
        <x14:conditionalFormatting xmlns:xm="http://schemas.microsoft.com/office/excel/2006/main">
          <x14:cfRule type="expression" priority="3091" id="{A52D3F6F-E0B2-463D-849B-105129880BC7}">
            <xm:f>DB28=Calendar!#REF!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DB28</xm:sqref>
        </x14:conditionalFormatting>
        <x14:conditionalFormatting xmlns:xm="http://schemas.microsoft.com/office/excel/2006/main">
          <x14:cfRule type="expression" priority="3071" id="{CD3FC8AE-74A3-47B0-B1FD-6A7C73787613}">
            <xm:f>DC27=Calendar!#REF!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DC27</xm:sqref>
        </x14:conditionalFormatting>
        <x14:conditionalFormatting xmlns:xm="http://schemas.microsoft.com/office/excel/2006/main">
          <x14:cfRule type="expression" priority="3051" id="{F1A87010-7668-4872-964D-AF562CBE1DE7}">
            <xm:f>DC28=Calendar!#REF!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DC28</xm:sqref>
        </x14:conditionalFormatting>
        <x14:conditionalFormatting xmlns:xm="http://schemas.microsoft.com/office/excel/2006/main">
          <x14:cfRule type="expression" priority="3009" id="{F7B268B7-44FD-406C-A195-F85EF871DA38}">
            <xm:f>DH28=Calendar!#REF!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DH28</xm:sqref>
        </x14:conditionalFormatting>
        <x14:conditionalFormatting xmlns:xm="http://schemas.microsoft.com/office/excel/2006/main">
          <x14:cfRule type="expression" priority="2988" id="{E9457112-2D58-4394-B6A2-0BB84C268598}">
            <xm:f>DG28=Calendar!#REF!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DG28</xm:sqref>
        </x14:conditionalFormatting>
        <x14:conditionalFormatting xmlns:xm="http://schemas.microsoft.com/office/excel/2006/main">
          <x14:cfRule type="expression" priority="2967" id="{77695BC7-36D0-4A28-9B8B-E82106E70D46}">
            <xm:f>DF28=Calendar!#REF!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DF28</xm:sqref>
        </x14:conditionalFormatting>
        <x14:conditionalFormatting xmlns:xm="http://schemas.microsoft.com/office/excel/2006/main">
          <x14:cfRule type="expression" priority="2769" id="{D0B8E5A8-1DB3-4F12-9398-11EAFF2E994C}">
            <xm:f>DM23=Calendar!#REF!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DM23</xm:sqref>
        </x14:conditionalFormatting>
        <x14:conditionalFormatting xmlns:xm="http://schemas.microsoft.com/office/excel/2006/main">
          <x14:cfRule type="expression" priority="2748" id="{A7A1BA88-D65E-4561-BE65-1B50E48CB2CE}">
            <xm:f>DI23=Calendar!#REF!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DI23</xm:sqref>
        </x14:conditionalFormatting>
        <x14:conditionalFormatting xmlns:xm="http://schemas.microsoft.com/office/excel/2006/main">
          <x14:cfRule type="expression" priority="2727" id="{A63B9DD5-B46C-4B3E-8683-B1A7CF4C6198}">
            <xm:f>DJ23=Calendar!#REF!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DJ23</xm:sqref>
        </x14:conditionalFormatting>
        <x14:conditionalFormatting xmlns:xm="http://schemas.microsoft.com/office/excel/2006/main">
          <x14:cfRule type="expression" priority="2706" id="{0A9357CB-0150-4674-8F45-CF77DCD792AE}">
            <xm:f>DQ27=Calendar!#REF!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DQ27</xm:sqref>
        </x14:conditionalFormatting>
        <x14:conditionalFormatting xmlns:xm="http://schemas.microsoft.com/office/excel/2006/main">
          <x14:cfRule type="expression" priority="2685" id="{422EBDDD-B884-4054-ABDF-2EF0F81925D4}">
            <xm:f>DQ28=Calendar!#REF!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DQ28</xm:sqref>
        </x14:conditionalFormatting>
        <x14:conditionalFormatting xmlns:xm="http://schemas.microsoft.com/office/excel/2006/main">
          <x14:cfRule type="expression" priority="2664" id="{8DDBF8C0-0248-4714-8A63-B36CC933FF03}">
            <xm:f>DT27=Calendar!#REF!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DT27:DT28</xm:sqref>
        </x14:conditionalFormatting>
        <x14:conditionalFormatting xmlns:xm="http://schemas.microsoft.com/office/excel/2006/main">
          <x14:cfRule type="expression" priority="2643" id="{4AABEBF3-F834-40BF-B587-2A5B18EC03BF}">
            <xm:f>DU27=Calendar!#REF!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DU27:DU28</xm:sqref>
        </x14:conditionalFormatting>
        <x14:conditionalFormatting xmlns:xm="http://schemas.microsoft.com/office/excel/2006/main">
          <x14:cfRule type="expression" priority="2622" id="{914E2566-11D9-4214-BBBB-3D050C871FA5}">
            <xm:f>DX27=Calendar!#REF!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DX27</xm:sqref>
        </x14:conditionalFormatting>
        <x14:conditionalFormatting xmlns:xm="http://schemas.microsoft.com/office/excel/2006/main">
          <x14:cfRule type="expression" priority="2579" id="{B39DCC95-7CAB-466A-8401-03E7520BAFAF}">
            <xm:f>EA27=Calendar!#REF!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EA27:EA28</xm:sqref>
        </x14:conditionalFormatting>
        <x14:conditionalFormatting xmlns:xm="http://schemas.microsoft.com/office/excel/2006/main">
          <x14:cfRule type="expression" priority="2558" id="{8EC9CE8D-6E7A-4EE5-8B68-6FF3D0A3792C}">
            <xm:f>EB27=Calendar!#REF!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EB27</xm:sqref>
        </x14:conditionalFormatting>
        <x14:conditionalFormatting xmlns:xm="http://schemas.microsoft.com/office/excel/2006/main">
          <x14:cfRule type="expression" priority="2537" id="{CA83372B-A2A1-47D4-9A03-9A6FD6BBBD20}">
            <xm:f>EE27=Calendar!#REF!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EE27</xm:sqref>
        </x14:conditionalFormatting>
        <x14:conditionalFormatting xmlns:xm="http://schemas.microsoft.com/office/excel/2006/main">
          <x14:cfRule type="expression" priority="2494" id="{0866FE2B-5FBB-4807-BA62-A9A4D57D0CA0}">
            <xm:f>EH27=Calendar!#REF!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EH27:EH28</xm:sqref>
        </x14:conditionalFormatting>
        <x14:conditionalFormatting xmlns:xm="http://schemas.microsoft.com/office/excel/2006/main">
          <x14:cfRule type="expression" priority="2473" id="{CF33E248-CDEF-42D3-A492-E4164427B9E1}">
            <xm:f>EI27=Calendar!#REF!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EI27:EI28</xm:sqref>
        </x14:conditionalFormatting>
        <x14:conditionalFormatting xmlns:xm="http://schemas.microsoft.com/office/excel/2006/main">
          <x14:cfRule type="expression" priority="2452" id="{44337FCF-AFF2-4492-A631-F3CC2DCEED5D}">
            <xm:f>EL27=Calendar!#REF!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EL27:EL28</xm:sqref>
        </x14:conditionalFormatting>
        <x14:conditionalFormatting xmlns:xm="http://schemas.microsoft.com/office/excel/2006/main">
          <x14:cfRule type="expression" priority="2409" id="{2EB599D4-48C1-40B4-AFDA-61D1161E9204}">
            <xm:f>ED28=Calendar!#REF!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ED28:EE28</xm:sqref>
        </x14:conditionalFormatting>
        <x14:conditionalFormatting xmlns:xm="http://schemas.microsoft.com/office/excel/2006/main">
          <x14:cfRule type="expression" priority="2344" id="{D6E58D4E-B865-4344-8A45-1B895A7C51B3}">
            <xm:f>EO27=Calendar!#REF!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EO27:EO28</xm:sqref>
        </x14:conditionalFormatting>
        <x14:conditionalFormatting xmlns:xm="http://schemas.microsoft.com/office/excel/2006/main">
          <x14:cfRule type="expression" priority="2323" id="{1D6A3223-EC03-43A8-B786-8A5C93C4F09F}">
            <xm:f>EP27=Calendar!#REF!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EP27:EP28</xm:sqref>
        </x14:conditionalFormatting>
        <x14:conditionalFormatting xmlns:xm="http://schemas.microsoft.com/office/excel/2006/main">
          <x14:cfRule type="expression" priority="2302" id="{2B459914-B0B8-41E9-B597-24040B3159A0}">
            <xm:f>ES27=Calendar!#REF!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ES27:ES28</xm:sqref>
        </x14:conditionalFormatting>
        <x14:conditionalFormatting xmlns:xm="http://schemas.microsoft.com/office/excel/2006/main">
          <x14:cfRule type="expression" priority="2281" id="{FCD71740-0179-4582-B0A5-B7FB53BCF3B0}">
            <xm:f>EU27=Calendar!#REF!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EU27:EY28</xm:sqref>
        </x14:conditionalFormatting>
        <x14:conditionalFormatting xmlns:xm="http://schemas.microsoft.com/office/excel/2006/main">
          <x14:cfRule type="expression" priority="2261" id="{C62170AE-6803-40FC-B0C5-F923D794D776}">
            <xm:f>EZ27=Calendar!#REF!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EZ27</xm:sqref>
        </x14:conditionalFormatting>
        <x14:conditionalFormatting xmlns:xm="http://schemas.microsoft.com/office/excel/2006/main">
          <x14:cfRule type="expression" priority="2241" id="{5163B8CA-54FC-4120-AFCA-956625D41284}">
            <xm:f>EZ28=Calendar!#REF!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EZ28</xm:sqref>
        </x14:conditionalFormatting>
        <x14:conditionalFormatting xmlns:xm="http://schemas.microsoft.com/office/excel/2006/main">
          <x14:cfRule type="expression" priority="2198" id="{92A666B4-0213-4DC9-B45C-5CF733494605}">
            <xm:f>FC27=Calendar!#REF!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FC27:FC28</xm:sqref>
        </x14:conditionalFormatting>
        <x14:conditionalFormatting xmlns:xm="http://schemas.microsoft.com/office/excel/2006/main">
          <x14:cfRule type="expression" priority="2177" id="{0C2F0C7B-1B5B-452C-8605-3B6DF8183A3F}">
            <xm:f>FD27=Calendar!#REF!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FD27:FD28</xm:sqref>
        </x14:conditionalFormatting>
        <x14:conditionalFormatting xmlns:xm="http://schemas.microsoft.com/office/excel/2006/main">
          <x14:cfRule type="expression" priority="2156" id="{B9684F01-8AB3-4FB2-ACD1-9889F0449332}">
            <xm:f>FG27=Calendar!#REF!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FG27:FG28</xm:sqref>
        </x14:conditionalFormatting>
        <x14:conditionalFormatting xmlns:xm="http://schemas.microsoft.com/office/excel/2006/main">
          <x14:cfRule type="expression" priority="2113" id="{2315D6E3-6606-441E-A88A-69EF0BF39851}">
            <xm:f>FJ27=Calendar!#REF!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FJ27:FJ28</xm:sqref>
        </x14:conditionalFormatting>
        <x14:conditionalFormatting xmlns:xm="http://schemas.microsoft.com/office/excel/2006/main">
          <x14:cfRule type="expression" priority="2092" id="{855122AB-4EFD-46A5-BD64-B4C5D5CC61BD}">
            <xm:f>FK27=Calendar!#REF!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FK27:FK28</xm:sqref>
        </x14:conditionalFormatting>
        <x14:conditionalFormatting xmlns:xm="http://schemas.microsoft.com/office/excel/2006/main">
          <x14:cfRule type="expression" priority="2071" id="{4E231B4C-8997-419B-A926-28A8AEE45F1B}">
            <xm:f>FN27=Calendar!#REF!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FN27:FN28</xm:sqref>
        </x14:conditionalFormatting>
        <x14:conditionalFormatting xmlns:xm="http://schemas.microsoft.com/office/excel/2006/main">
          <x14:cfRule type="expression" priority="2028" id="{1411E37A-E924-4DBA-A3A5-E6A4FDB6AF00}">
            <xm:f>FQ27=Calendar!#REF!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FQ27:FQ28</xm:sqref>
        </x14:conditionalFormatting>
        <x14:conditionalFormatting xmlns:xm="http://schemas.microsoft.com/office/excel/2006/main">
          <x14:cfRule type="expression" priority="2007" id="{2C2B9A23-5BBB-4863-ACDA-46E35B8ABE56}">
            <xm:f>FR27=Calendar!#REF!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FR27:FR28</xm:sqref>
        </x14:conditionalFormatting>
        <x14:conditionalFormatting xmlns:xm="http://schemas.microsoft.com/office/excel/2006/main">
          <x14:cfRule type="expression" priority="1986" id="{5F621041-8467-4FA5-81A0-0E73D049F619}">
            <xm:f>FU27=Calendar!#REF!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FU27:FU28</xm:sqref>
        </x14:conditionalFormatting>
        <x14:conditionalFormatting xmlns:xm="http://schemas.microsoft.com/office/excel/2006/main">
          <x14:cfRule type="expression" priority="1943" id="{3C1496FD-6CEC-492D-ABED-8F2C63C4D3D0}">
            <xm:f>FX27=Calendar!#REF!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FX27:FX28</xm:sqref>
        </x14:conditionalFormatting>
        <x14:conditionalFormatting xmlns:xm="http://schemas.microsoft.com/office/excel/2006/main">
          <x14:cfRule type="expression" priority="1922" id="{3A2B8354-344C-4717-8ECD-4CFF1CDF0055}">
            <xm:f>FY27=Calendar!#REF!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FY27:FY28</xm:sqref>
        </x14:conditionalFormatting>
        <x14:conditionalFormatting xmlns:xm="http://schemas.microsoft.com/office/excel/2006/main">
          <x14:cfRule type="expression" priority="1901" id="{EFDAE743-E4AC-409C-B7CB-12E7817BB98D}">
            <xm:f>GB27=Calendar!#REF!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GB27:GB28</xm:sqref>
        </x14:conditionalFormatting>
        <x14:conditionalFormatting xmlns:xm="http://schemas.microsoft.com/office/excel/2006/main">
          <x14:cfRule type="expression" priority="1881" id="{8850DCBE-8353-4DF6-B9CB-5DF1B3AA53C1}">
            <xm:f>GL27=Calendar!#REF!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GL27:GP28</xm:sqref>
        </x14:conditionalFormatting>
        <x14:conditionalFormatting xmlns:xm="http://schemas.microsoft.com/office/excel/2006/main">
          <x14:cfRule type="expression" priority="1861" id="{8D84C7E3-680C-4367-8201-FE7A177CAC0D}">
            <xm:f>GL28=Calendar!#REF!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GL28</xm:sqref>
        </x14:conditionalFormatting>
        <x14:conditionalFormatting xmlns:xm="http://schemas.microsoft.com/office/excel/2006/main">
          <x14:cfRule type="expression" priority="1841" id="{8E8EC542-7720-4C41-9F37-CAD5AA4A2922}">
            <xm:f>GM27=Calendar!#REF!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GM27:GP27</xm:sqref>
        </x14:conditionalFormatting>
        <x14:conditionalFormatting xmlns:xm="http://schemas.microsoft.com/office/excel/2006/main">
          <x14:cfRule type="expression" priority="1821" id="{BB1A90BB-5370-4959-91AC-7B11246E244C}">
            <xm:f>GM28=Calendar!#REF!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GM28:GP28</xm:sqref>
        </x14:conditionalFormatting>
        <x14:conditionalFormatting xmlns:xm="http://schemas.microsoft.com/office/excel/2006/main">
          <x14:cfRule type="expression" priority="1801" id="{FA5506F4-2B85-4378-A7BB-F229D4B1FFAB}">
            <xm:f>GS27=Calendar!#REF!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GS27:GW28</xm:sqref>
        </x14:conditionalFormatting>
        <x14:conditionalFormatting xmlns:xm="http://schemas.microsoft.com/office/excel/2006/main">
          <x14:cfRule type="expression" priority="1781" id="{A7C7137D-36AA-4397-9817-C15BA6E09855}">
            <xm:f>GS28=Calendar!#REF!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GS28</xm:sqref>
        </x14:conditionalFormatting>
        <x14:conditionalFormatting xmlns:xm="http://schemas.microsoft.com/office/excel/2006/main">
          <x14:cfRule type="expression" priority="1761" id="{72FC271B-9111-4E05-B223-15AF0525686E}">
            <xm:f>GT27=Calendar!#REF!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GT27:GW27</xm:sqref>
        </x14:conditionalFormatting>
        <x14:conditionalFormatting xmlns:xm="http://schemas.microsoft.com/office/excel/2006/main">
          <x14:cfRule type="expression" priority="1741" id="{300D4FEC-ED99-47A9-9C61-5C1B4EAFD524}">
            <xm:f>GT28=Calendar!#REF!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GT28:GW28</xm:sqref>
        </x14:conditionalFormatting>
        <x14:conditionalFormatting xmlns:xm="http://schemas.microsoft.com/office/excel/2006/main">
          <x14:cfRule type="expression" priority="1721" id="{EE2FB9D7-E0FF-4ED8-BC53-047E44377F10}">
            <xm:f>GZ27=Calendar!#REF!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GZ27:HD28</xm:sqref>
        </x14:conditionalFormatting>
        <x14:conditionalFormatting xmlns:xm="http://schemas.microsoft.com/office/excel/2006/main">
          <x14:cfRule type="expression" priority="1701" id="{BEFFB365-534B-486C-88BE-F961BA260919}">
            <xm:f>GZ28=Calendar!#REF!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GZ28</xm:sqref>
        </x14:conditionalFormatting>
        <x14:conditionalFormatting xmlns:xm="http://schemas.microsoft.com/office/excel/2006/main">
          <x14:cfRule type="expression" priority="1681" id="{247F0D14-CCB4-465E-9271-1044D3489C43}">
            <xm:f>HA27=Calendar!#REF!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HA27:HD27</xm:sqref>
        </x14:conditionalFormatting>
        <x14:conditionalFormatting xmlns:xm="http://schemas.microsoft.com/office/excel/2006/main">
          <x14:cfRule type="expression" priority="1661" id="{09E41CCD-5225-4C78-BAAA-51E647DBDD30}">
            <xm:f>HA28=Calendar!#REF!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HA28:HD28</xm:sqref>
        </x14:conditionalFormatting>
        <x14:conditionalFormatting xmlns:xm="http://schemas.microsoft.com/office/excel/2006/main">
          <x14:cfRule type="expression" priority="1641" id="{4A2C88B6-8512-4425-9A80-7724043A703B}">
            <xm:f>HG27=Calendar!#REF!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HG27:HK28</xm:sqref>
        </x14:conditionalFormatting>
        <x14:conditionalFormatting xmlns:xm="http://schemas.microsoft.com/office/excel/2006/main">
          <x14:cfRule type="expression" priority="1621" id="{2F35E538-2D60-4E09-914A-3DC828DBBBEC}">
            <xm:f>HG28=Calendar!#REF!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HG28</xm:sqref>
        </x14:conditionalFormatting>
        <x14:conditionalFormatting xmlns:xm="http://schemas.microsoft.com/office/excel/2006/main">
          <x14:cfRule type="expression" priority="1601" id="{9CB3FDFF-ED02-4F20-A257-73D8A6C4B240}">
            <xm:f>HH27=Calendar!#REF!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HH27:HK27</xm:sqref>
        </x14:conditionalFormatting>
        <x14:conditionalFormatting xmlns:xm="http://schemas.microsoft.com/office/excel/2006/main">
          <x14:cfRule type="expression" priority="1581" id="{06C0E72A-5D17-4DFF-8B00-1DA53C2DCFF4}">
            <xm:f>HH28=Calendar!#REF!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HH28:HK28</xm:sqref>
        </x14:conditionalFormatting>
        <x14:conditionalFormatting xmlns:xm="http://schemas.microsoft.com/office/excel/2006/main">
          <x14:cfRule type="expression" priority="1561" id="{5E39DBC9-6BD9-4BEB-B55A-D703982F0D97}">
            <xm:f>HO27=Calendar!#REF!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HO27:HR28</xm:sqref>
        </x14:conditionalFormatting>
        <x14:conditionalFormatting xmlns:xm="http://schemas.microsoft.com/office/excel/2006/main">
          <x14:cfRule type="expression" priority="1541" id="{A6E642ED-2ECF-4551-913B-A745042FDF32}">
            <xm:f>HO27=Calendar!#REF!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HO27:HR27</xm:sqref>
        </x14:conditionalFormatting>
        <x14:conditionalFormatting xmlns:xm="http://schemas.microsoft.com/office/excel/2006/main">
          <x14:cfRule type="expression" priority="1521" id="{FB7D6D3D-DA1A-4C77-8EA4-42D046F1F564}">
            <xm:f>HO28=Calendar!#REF!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HO28:HR28</xm:sqref>
        </x14:conditionalFormatting>
        <x14:conditionalFormatting xmlns:xm="http://schemas.microsoft.com/office/excel/2006/main">
          <x14:cfRule type="expression" priority="1501" id="{913B8031-55E9-4CCC-B83F-45016FFEC07B}">
            <xm:f>HN27=Calendar!#REF!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HN27:HN28</xm:sqref>
        </x14:conditionalFormatting>
        <x14:conditionalFormatting xmlns:xm="http://schemas.microsoft.com/office/excel/2006/main">
          <x14:cfRule type="expression" priority="1481" id="{772293E1-1284-46E6-B8D6-869BD0662C45}">
            <xm:f>HN27=Calendar!#REF!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HN27:HN28</xm:sqref>
        </x14:conditionalFormatting>
        <x14:conditionalFormatting xmlns:xm="http://schemas.microsoft.com/office/excel/2006/main">
          <x14:cfRule type="expression" priority="1461" id="{1FAE3A57-2565-477F-9679-EB3601F1F0C7}">
            <xm:f>IB27=Calendar!#REF!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IB27:IF28</xm:sqref>
        </x14:conditionalFormatting>
        <x14:conditionalFormatting xmlns:xm="http://schemas.microsoft.com/office/excel/2006/main">
          <x14:cfRule type="expression" priority="1441" id="{71674B2C-0855-4156-B80C-118F5AE25B5A}">
            <xm:f>IB28=Calendar!#REF!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IB28</xm:sqref>
        </x14:conditionalFormatting>
        <x14:conditionalFormatting xmlns:xm="http://schemas.microsoft.com/office/excel/2006/main">
          <x14:cfRule type="expression" priority="1421" id="{CF16EB9A-8609-46BE-B6AD-864F10A51EC5}">
            <xm:f>IC27=Calendar!#REF!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IC27:IF27</xm:sqref>
        </x14:conditionalFormatting>
        <x14:conditionalFormatting xmlns:xm="http://schemas.microsoft.com/office/excel/2006/main">
          <x14:cfRule type="expression" priority="1401" id="{F5DACCAE-5806-4C64-A13C-3C8048941840}">
            <xm:f>IC28=Calendar!#REF!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IC28:IF28</xm:sqref>
        </x14:conditionalFormatting>
        <x14:conditionalFormatting xmlns:xm="http://schemas.microsoft.com/office/excel/2006/main">
          <x14:cfRule type="expression" priority="1381" id="{1E80BD27-04E7-4B30-BC3E-1662512A243E}">
            <xm:f>IP27=Calendar!#REF!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IP27:IT28</xm:sqref>
        </x14:conditionalFormatting>
        <x14:conditionalFormatting xmlns:xm="http://schemas.microsoft.com/office/excel/2006/main">
          <x14:cfRule type="expression" priority="1361" id="{9FC2AF7E-0AF6-4648-965B-770B8A773FD9}">
            <xm:f>IP28=Calendar!#REF!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IP28</xm:sqref>
        </x14:conditionalFormatting>
        <x14:conditionalFormatting xmlns:xm="http://schemas.microsoft.com/office/excel/2006/main">
          <x14:cfRule type="expression" priority="1341" id="{78389EBE-5564-4BEC-AAD8-0B3805B533E5}">
            <xm:f>IQ27=Calendar!#REF!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IQ27:IT27</xm:sqref>
        </x14:conditionalFormatting>
        <x14:conditionalFormatting xmlns:xm="http://schemas.microsoft.com/office/excel/2006/main">
          <x14:cfRule type="expression" priority="1321" id="{6329ABE2-A542-4053-B347-830CBF9C9D5D}">
            <xm:f>IQ28=Calendar!#REF!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IQ28:IT28</xm:sqref>
        </x14:conditionalFormatting>
        <x14:conditionalFormatting xmlns:xm="http://schemas.microsoft.com/office/excel/2006/main">
          <x14:cfRule type="expression" priority="1301" id="{1751EA2B-5B6B-4123-B854-1142CF29B7A7}">
            <xm:f>IW27=Calendar!#REF!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IW27:JA28</xm:sqref>
        </x14:conditionalFormatting>
        <x14:conditionalFormatting xmlns:xm="http://schemas.microsoft.com/office/excel/2006/main">
          <x14:cfRule type="expression" priority="1281" id="{6FDA13B4-1112-495C-8760-E253CCA32F4A}">
            <xm:f>IW28=Calendar!#REF!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IW28</xm:sqref>
        </x14:conditionalFormatting>
        <x14:conditionalFormatting xmlns:xm="http://schemas.microsoft.com/office/excel/2006/main">
          <x14:cfRule type="expression" priority="1261" id="{C53D8702-58BD-460A-93BB-B182CD3F5E6B}">
            <xm:f>IX27=Calendar!#REF!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IX27:JA27</xm:sqref>
        </x14:conditionalFormatting>
        <x14:conditionalFormatting xmlns:xm="http://schemas.microsoft.com/office/excel/2006/main">
          <x14:cfRule type="expression" priority="1241" id="{BC372F84-CD36-4BBF-9CBE-DB3C5E46BFA7}">
            <xm:f>IX28=Calendar!#REF!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IX28:JA28</xm:sqref>
        </x14:conditionalFormatting>
        <x14:conditionalFormatting xmlns:xm="http://schemas.microsoft.com/office/excel/2006/main">
          <x14:cfRule type="expression" priority="1221" id="{DCF86EF9-D74E-403C-AB88-45B456B83B09}">
            <xm:f>JD27=Calendar!#REF!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JD27:JH28</xm:sqref>
        </x14:conditionalFormatting>
        <x14:conditionalFormatting xmlns:xm="http://schemas.microsoft.com/office/excel/2006/main">
          <x14:cfRule type="expression" priority="1201" id="{D24D7968-4534-4457-95CE-64AB2CCAA461}">
            <xm:f>JD28=Calendar!#REF!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JD28</xm:sqref>
        </x14:conditionalFormatting>
        <x14:conditionalFormatting xmlns:xm="http://schemas.microsoft.com/office/excel/2006/main">
          <x14:cfRule type="expression" priority="1181" id="{0A8C11C4-C82E-4937-B06E-F88CAB4266CC}">
            <xm:f>JE27=Calendar!#REF!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JE27:JH27</xm:sqref>
        </x14:conditionalFormatting>
        <x14:conditionalFormatting xmlns:xm="http://schemas.microsoft.com/office/excel/2006/main">
          <x14:cfRule type="expression" priority="1161" id="{3F44056F-9006-4103-A9F8-575A009BDC3B}">
            <xm:f>JE28=Calendar!#REF!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JE28:JH28</xm:sqref>
        </x14:conditionalFormatting>
        <x14:conditionalFormatting xmlns:xm="http://schemas.microsoft.com/office/excel/2006/main">
          <x14:cfRule type="expression" priority="1141" id="{C402264F-ED21-46D4-A38D-5F05D6A4B39C}">
            <xm:f>JR27=Calendar!#REF!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JR27:JV28</xm:sqref>
        </x14:conditionalFormatting>
        <x14:conditionalFormatting xmlns:xm="http://schemas.microsoft.com/office/excel/2006/main">
          <x14:cfRule type="expression" priority="1121" id="{2ACB90AB-CCEB-4DFD-A5B3-959BAC918CB1}">
            <xm:f>JR28=Calendar!#REF!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JR28</xm:sqref>
        </x14:conditionalFormatting>
        <x14:conditionalFormatting xmlns:xm="http://schemas.microsoft.com/office/excel/2006/main">
          <x14:cfRule type="expression" priority="1101" id="{1C217848-32F5-4930-AFF8-245F3A4944EA}">
            <xm:f>JS27=Calendar!#REF!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JS27:JV27</xm:sqref>
        </x14:conditionalFormatting>
        <x14:conditionalFormatting xmlns:xm="http://schemas.microsoft.com/office/excel/2006/main">
          <x14:cfRule type="expression" priority="1081" id="{0375C051-0532-4B51-883D-2C27C7708AE6}">
            <xm:f>JS28=Calendar!#REF!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JS28:JV28</xm:sqref>
        </x14:conditionalFormatting>
        <x14:conditionalFormatting xmlns:xm="http://schemas.microsoft.com/office/excel/2006/main">
          <x14:cfRule type="expression" priority="1061" id="{D504EBBE-0E99-478A-A544-FF676012F673}">
            <xm:f>JK27=Calendar!#REF!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JK27:JN28</xm:sqref>
        </x14:conditionalFormatting>
        <x14:conditionalFormatting xmlns:xm="http://schemas.microsoft.com/office/excel/2006/main">
          <x14:cfRule type="expression" priority="1041" id="{BB5D8883-B83F-45F7-ADAC-E80C5B7044F9}">
            <xm:f>JK28=Calendar!#REF!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JK28</xm:sqref>
        </x14:conditionalFormatting>
        <x14:conditionalFormatting xmlns:xm="http://schemas.microsoft.com/office/excel/2006/main">
          <x14:cfRule type="expression" priority="1021" id="{749757A7-3E16-424C-8271-1EFD6ED50A0F}">
            <xm:f>JL27=Calendar!#REF!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JL27:JN27</xm:sqref>
        </x14:conditionalFormatting>
        <x14:conditionalFormatting xmlns:xm="http://schemas.microsoft.com/office/excel/2006/main">
          <x14:cfRule type="expression" priority="1001" id="{F202BF6B-62B5-47E5-ACCD-2D40715CBF02}">
            <xm:f>JL28=Calendar!#REF!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JL28:JO28</xm:sqref>
        </x14:conditionalFormatting>
        <x14:conditionalFormatting xmlns:xm="http://schemas.microsoft.com/office/excel/2006/main">
          <x14:cfRule type="expression" priority="981" id="{0DB4B838-C728-4590-A3AD-1539B16B8ED9}">
            <xm:f>JO28=Calendar!#REF!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JO28</xm:sqref>
        </x14:conditionalFormatting>
        <x14:conditionalFormatting xmlns:xm="http://schemas.microsoft.com/office/excel/2006/main">
          <x14:cfRule type="expression" priority="961" id="{026AC6FA-DC3B-4636-873E-2401D7C6CEDC}">
            <xm:f>JY27=Calendar!#REF!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JY27:KC28</xm:sqref>
        </x14:conditionalFormatting>
        <x14:conditionalFormatting xmlns:xm="http://schemas.microsoft.com/office/excel/2006/main">
          <x14:cfRule type="expression" priority="941" id="{0E5B4C89-C0AB-49F4-A131-367759A20087}">
            <xm:f>JY28=Calendar!#REF!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JY28</xm:sqref>
        </x14:conditionalFormatting>
        <x14:conditionalFormatting xmlns:xm="http://schemas.microsoft.com/office/excel/2006/main">
          <x14:cfRule type="expression" priority="921" id="{0D03A5D3-7515-4BFF-A653-75E34C7A1045}">
            <xm:f>JZ27=Calendar!#REF!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JZ27:KC27</xm:sqref>
        </x14:conditionalFormatting>
        <x14:conditionalFormatting xmlns:xm="http://schemas.microsoft.com/office/excel/2006/main">
          <x14:cfRule type="expression" priority="901" id="{C0E74ACE-C935-43CA-8CEE-589C80279A02}">
            <xm:f>JZ28=Calendar!#REF!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JZ28:KC28</xm:sqref>
        </x14:conditionalFormatting>
        <x14:conditionalFormatting xmlns:xm="http://schemas.microsoft.com/office/excel/2006/main">
          <x14:cfRule type="expression" priority="881" id="{C7197873-EF0A-4614-83D5-41EA252AB545}">
            <xm:f>KF27=Calendar!#REF!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KF27:KJ28</xm:sqref>
        </x14:conditionalFormatting>
        <x14:conditionalFormatting xmlns:xm="http://schemas.microsoft.com/office/excel/2006/main">
          <x14:cfRule type="expression" priority="861" id="{FC830C5B-91C8-424A-B8BA-E72C84445BE9}">
            <xm:f>KF28=Calendar!#REF!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KF28</xm:sqref>
        </x14:conditionalFormatting>
        <x14:conditionalFormatting xmlns:xm="http://schemas.microsoft.com/office/excel/2006/main">
          <x14:cfRule type="expression" priority="841" id="{B9366AA6-8525-4D8D-BBE0-07EA702261AF}">
            <xm:f>KG27=Calendar!#REF!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KG27:KJ27</xm:sqref>
        </x14:conditionalFormatting>
        <x14:conditionalFormatting xmlns:xm="http://schemas.microsoft.com/office/excel/2006/main">
          <x14:cfRule type="expression" priority="821" id="{03D86F53-9938-4D8C-8ADC-80FBAD962742}">
            <xm:f>KG28=Calendar!#REF!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KG28:KJ28</xm:sqref>
        </x14:conditionalFormatting>
        <x14:conditionalFormatting xmlns:xm="http://schemas.microsoft.com/office/excel/2006/main">
          <x14:cfRule type="expression" priority="801" id="{27FF7D51-35D5-4C4B-A215-90BAB655856A}">
            <xm:f>KM27=Calendar!#REF!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KM27:KQ28</xm:sqref>
        </x14:conditionalFormatting>
        <x14:conditionalFormatting xmlns:xm="http://schemas.microsoft.com/office/excel/2006/main">
          <x14:cfRule type="expression" priority="781" id="{51925DA5-BF66-4DC6-8AB7-073D795150ED}">
            <xm:f>KM28=Calendar!#REF!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KM28</xm:sqref>
        </x14:conditionalFormatting>
        <x14:conditionalFormatting xmlns:xm="http://schemas.microsoft.com/office/excel/2006/main">
          <x14:cfRule type="expression" priority="761" id="{6BECCC46-1818-4149-8837-A187774B694E}">
            <xm:f>KN27=Calendar!#REF!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KN27:KQ27</xm:sqref>
        </x14:conditionalFormatting>
        <x14:conditionalFormatting xmlns:xm="http://schemas.microsoft.com/office/excel/2006/main">
          <x14:cfRule type="expression" priority="741" id="{FA74B8D7-6CFD-4A5E-A1DD-3A73D714C307}">
            <xm:f>KN28=Calendar!#REF!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KN28:KQ28</xm:sqref>
        </x14:conditionalFormatting>
        <x14:conditionalFormatting xmlns:xm="http://schemas.microsoft.com/office/excel/2006/main">
          <x14:cfRule type="expression" priority="721" id="{693F54C0-040F-4F24-B946-5281FE90A739}">
            <xm:f>KT27=Calendar!#REF!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KT27:KX28</xm:sqref>
        </x14:conditionalFormatting>
        <x14:conditionalFormatting xmlns:xm="http://schemas.microsoft.com/office/excel/2006/main">
          <x14:cfRule type="expression" priority="701" id="{2D1BB58A-8559-4885-A14C-E3DDD6864AF7}">
            <xm:f>KT28=Calendar!#REF!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KT28</xm:sqref>
        </x14:conditionalFormatting>
        <x14:conditionalFormatting xmlns:xm="http://schemas.microsoft.com/office/excel/2006/main">
          <x14:cfRule type="expression" priority="681" id="{3A7FE36F-029A-4B16-871B-26323A27E027}">
            <xm:f>KU27=Calendar!#REF!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KU27:KX27</xm:sqref>
        </x14:conditionalFormatting>
        <x14:conditionalFormatting xmlns:xm="http://schemas.microsoft.com/office/excel/2006/main">
          <x14:cfRule type="expression" priority="661" id="{8F27C029-86E9-4242-BB51-ED7F4AC18E00}">
            <xm:f>KU28=Calendar!#REF!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KU28:KX28</xm:sqref>
        </x14:conditionalFormatting>
        <x14:conditionalFormatting xmlns:xm="http://schemas.microsoft.com/office/excel/2006/main">
          <x14:cfRule type="expression" priority="641" id="{00BCD2D1-FF93-434C-9CC9-4086934B0836}">
            <xm:f>LA27=Calendar!#REF!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LA27:LE28</xm:sqref>
        </x14:conditionalFormatting>
        <x14:conditionalFormatting xmlns:xm="http://schemas.microsoft.com/office/excel/2006/main">
          <x14:cfRule type="expression" priority="621" id="{B8197EBA-8273-4D8F-A2CC-5A9A8F6E7660}">
            <xm:f>LA28=Calendar!#REF!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LA28</xm:sqref>
        </x14:conditionalFormatting>
        <x14:conditionalFormatting xmlns:xm="http://schemas.microsoft.com/office/excel/2006/main">
          <x14:cfRule type="expression" priority="601" id="{B2A9B56F-4CF2-49F2-8D1C-BA576CAB7E4D}">
            <xm:f>LB27=Calendar!#REF!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LB27:LE27</xm:sqref>
        </x14:conditionalFormatting>
        <x14:conditionalFormatting xmlns:xm="http://schemas.microsoft.com/office/excel/2006/main">
          <x14:cfRule type="expression" priority="581" id="{2280D207-7F62-4368-927C-8C0FC4CC760A}">
            <xm:f>LB28=Calendar!#REF!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LB28:LE28</xm:sqref>
        </x14:conditionalFormatting>
        <x14:conditionalFormatting xmlns:xm="http://schemas.microsoft.com/office/excel/2006/main">
          <x14:cfRule type="expression" priority="561" id="{1686734F-A07C-4CE5-A568-294D5CC86ADC}">
            <xm:f>LH27=Calendar!#REF!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LH27:LL28</xm:sqref>
        </x14:conditionalFormatting>
        <x14:conditionalFormatting xmlns:xm="http://schemas.microsoft.com/office/excel/2006/main">
          <x14:cfRule type="expression" priority="541" id="{EC152125-3F53-480C-8EDB-9C9D5C5763EB}">
            <xm:f>LH28=Calendar!#REF!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LH28</xm:sqref>
        </x14:conditionalFormatting>
        <x14:conditionalFormatting xmlns:xm="http://schemas.microsoft.com/office/excel/2006/main">
          <x14:cfRule type="expression" priority="521" id="{638BA218-DBE3-4714-A344-E982DBAF53D2}">
            <xm:f>LI27=Calendar!#REF!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LI27:LL27</xm:sqref>
        </x14:conditionalFormatting>
        <x14:conditionalFormatting xmlns:xm="http://schemas.microsoft.com/office/excel/2006/main">
          <x14:cfRule type="expression" priority="501" id="{9B2034DF-FD09-49E2-9CF8-E86C8ED66055}">
            <xm:f>LI28=Calendar!#REF!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LI28:LL28</xm:sqref>
        </x14:conditionalFormatting>
        <x14:conditionalFormatting xmlns:xm="http://schemas.microsoft.com/office/excel/2006/main">
          <x14:cfRule type="expression" priority="481" id="{2C34D2A3-6F47-4235-BD3E-5A4E7451B804}">
            <xm:f>LO27=Calendar!#REF!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LO27:LS28</xm:sqref>
        </x14:conditionalFormatting>
        <x14:conditionalFormatting xmlns:xm="http://schemas.microsoft.com/office/excel/2006/main">
          <x14:cfRule type="expression" priority="461" id="{A2948A2C-82FD-4CFA-8786-A0A686BCEC7C}">
            <xm:f>LO28=Calendar!#REF!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LO28</xm:sqref>
        </x14:conditionalFormatting>
        <x14:conditionalFormatting xmlns:xm="http://schemas.microsoft.com/office/excel/2006/main">
          <x14:cfRule type="expression" priority="441" id="{DEB39DA2-FA69-43F1-B976-E99B578318AE}">
            <xm:f>LP27=Calendar!#REF!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LP27:LS27</xm:sqref>
        </x14:conditionalFormatting>
        <x14:conditionalFormatting xmlns:xm="http://schemas.microsoft.com/office/excel/2006/main">
          <x14:cfRule type="expression" priority="421" id="{195C838A-BAED-4545-AA38-6C56545EFE0A}">
            <xm:f>LP28=Calendar!#REF!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LP28:LS28</xm:sqref>
        </x14:conditionalFormatting>
        <x14:conditionalFormatting xmlns:xm="http://schemas.microsoft.com/office/excel/2006/main">
          <x14:cfRule type="expression" priority="401" id="{DFE49099-5198-475C-B338-4B08ACA47C88}">
            <xm:f>LV27=Calendar!#REF!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LV27:LZ28</xm:sqref>
        </x14:conditionalFormatting>
        <x14:conditionalFormatting xmlns:xm="http://schemas.microsoft.com/office/excel/2006/main">
          <x14:cfRule type="expression" priority="381" id="{D28978D0-8FC7-4532-BF2A-86FE31574700}">
            <xm:f>LV28=Calendar!#REF!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LV28</xm:sqref>
        </x14:conditionalFormatting>
        <x14:conditionalFormatting xmlns:xm="http://schemas.microsoft.com/office/excel/2006/main">
          <x14:cfRule type="expression" priority="361" id="{6B656BFA-5045-4814-9ECA-312237EE500E}">
            <xm:f>LW27=Calendar!#REF!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LW27:LZ27</xm:sqref>
        </x14:conditionalFormatting>
        <x14:conditionalFormatting xmlns:xm="http://schemas.microsoft.com/office/excel/2006/main">
          <x14:cfRule type="expression" priority="341" id="{BA607ADE-604F-4127-9CE6-B8F0A501E5AC}">
            <xm:f>LW28=Calendar!#REF!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LW28:LZ28</xm:sqref>
        </x14:conditionalFormatting>
        <x14:conditionalFormatting xmlns:xm="http://schemas.microsoft.com/office/excel/2006/main">
          <x14:cfRule type="expression" priority="321" id="{56EC27BB-6105-49AF-95AA-5E58C53AD6C7}">
            <xm:f>MC27=Calendar!#REF!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MC27:MG28</xm:sqref>
        </x14:conditionalFormatting>
        <x14:conditionalFormatting xmlns:xm="http://schemas.microsoft.com/office/excel/2006/main">
          <x14:cfRule type="expression" priority="301" id="{617DF35F-7C98-439F-BC19-97E4139BE5E4}">
            <xm:f>MC28=Calendar!#REF!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MC28</xm:sqref>
        </x14:conditionalFormatting>
        <x14:conditionalFormatting xmlns:xm="http://schemas.microsoft.com/office/excel/2006/main">
          <x14:cfRule type="expression" priority="281" id="{4A00343F-BFFE-459B-B766-059DBDD0D9AE}">
            <xm:f>MD27=Calendar!#REF!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MD27:MG27</xm:sqref>
        </x14:conditionalFormatting>
        <x14:conditionalFormatting xmlns:xm="http://schemas.microsoft.com/office/excel/2006/main">
          <x14:cfRule type="expression" priority="261" id="{0D8964F2-75BA-4F95-B5C5-F0C87D314418}">
            <xm:f>MD28=Calendar!#REF!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MD28:MG28</xm:sqref>
        </x14:conditionalFormatting>
        <x14:conditionalFormatting xmlns:xm="http://schemas.microsoft.com/office/excel/2006/main">
          <x14:cfRule type="expression" priority="241" id="{3835D0DA-4413-488C-A32A-A0684CE817FE}">
            <xm:f>MQ27=Calendar!#REF!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MQ27:MU28</xm:sqref>
        </x14:conditionalFormatting>
        <x14:conditionalFormatting xmlns:xm="http://schemas.microsoft.com/office/excel/2006/main">
          <x14:cfRule type="expression" priority="221" id="{5B12BAB9-CE88-4957-B837-09BE3D8BBFA5}">
            <xm:f>MQ28=Calendar!#REF!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MQ28</xm:sqref>
        </x14:conditionalFormatting>
        <x14:conditionalFormatting xmlns:xm="http://schemas.microsoft.com/office/excel/2006/main">
          <x14:cfRule type="expression" priority="201" id="{49E43AA1-470D-4E13-BC11-B378AE2A190F}">
            <xm:f>MR27=Calendar!#REF!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MR27:MU27</xm:sqref>
        </x14:conditionalFormatting>
        <x14:conditionalFormatting xmlns:xm="http://schemas.microsoft.com/office/excel/2006/main">
          <x14:cfRule type="expression" priority="181" id="{37543556-87EA-4E46-A491-DC90B6D43B47}">
            <xm:f>MR28=Calendar!#REF!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MR28:MU28</xm:sqref>
        </x14:conditionalFormatting>
        <x14:conditionalFormatting xmlns:xm="http://schemas.microsoft.com/office/excel/2006/main">
          <x14:cfRule type="expression" priority="161" id="{80A7AB22-589C-4392-8617-F696C503C824}">
            <xm:f>HW28=Calendar!#REF!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HW28</xm:sqref>
        </x14:conditionalFormatting>
        <x14:conditionalFormatting xmlns:xm="http://schemas.microsoft.com/office/excel/2006/main">
          <x14:cfRule type="expression" priority="141" id="{00EAFA15-E6DC-4B39-AB7E-89B2DDCF968F}">
            <xm:f>HW28=Calendar!#REF!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HW28</xm:sqref>
        </x14:conditionalFormatting>
        <x14:conditionalFormatting xmlns:xm="http://schemas.microsoft.com/office/excel/2006/main">
          <x14:cfRule type="expression" priority="121" id="{19B01159-D5CC-410A-BFB9-84EF93CA7EE6}">
            <xm:f>II27=Calendar!#REF!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II27</xm:sqref>
        </x14:conditionalFormatting>
        <x14:conditionalFormatting xmlns:xm="http://schemas.microsoft.com/office/excel/2006/main">
          <x14:cfRule type="expression" priority="101" id="{44C6C215-7D15-4A45-ACDC-9A3E942B9A62}">
            <xm:f>II27=Calendar!#REF!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II27</xm:sqref>
        </x14:conditionalFormatting>
        <x14:conditionalFormatting xmlns:xm="http://schemas.microsoft.com/office/excel/2006/main">
          <x14:cfRule type="expression" priority="81" id="{8F402CE8-530F-4E59-B00B-7B50DC31AAD2}">
            <xm:f>NI28=Calendar!#REF!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NI28</xm:sqref>
        </x14:conditionalFormatting>
        <x14:conditionalFormatting xmlns:xm="http://schemas.microsoft.com/office/excel/2006/main">
          <x14:cfRule type="expression" priority="61" id="{02813E59-2F08-41A5-9FD4-53B0F3394CE8}">
            <xm:f>NL27=Calendar!#REF!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NL27</xm:sqref>
        </x14:conditionalFormatting>
        <x14:conditionalFormatting xmlns:xm="http://schemas.microsoft.com/office/excel/2006/main">
          <x14:cfRule type="expression" priority="41" id="{63F6EC08-6DEF-48AB-9A92-294ECB956860}">
            <xm:f>NP27=Calendar!#REF!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NP27</xm:sqref>
        </x14:conditionalFormatting>
        <x14:conditionalFormatting xmlns:xm="http://schemas.microsoft.com/office/excel/2006/main">
          <x14:cfRule type="expression" priority="21" id="{74E67272-131D-49D1-BD5A-857A7043272A}">
            <xm:f>NS28=Calendar!#REF!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NS28</xm:sqref>
        </x14:conditionalFormatting>
        <x14:conditionalFormatting xmlns:xm="http://schemas.microsoft.com/office/excel/2006/main">
          <x14:cfRule type="expression" priority="1" id="{81C21139-A0EB-4005-B6D5-5C609C4ADC32}">
            <xm:f>JS28=Calendar!#REF!</xm:f>
            <x14:dxf>
              <font>
                <color rgb="FFFFFFFF"/>
              </font>
              <fill>
                <patternFill>
                  <bgColor rgb="FF0F243E"/>
                </patternFill>
              </fill>
            </x14:dxf>
          </x14:cfRule>
          <xm:sqref>JS28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61D11825F5D046A477E26515A182F2" ma:contentTypeVersion="13" ma:contentTypeDescription="Create a new document." ma:contentTypeScope="" ma:versionID="8bbc142765857345e6a012fb9c4bda8a">
  <xsd:schema xmlns:xsd="http://www.w3.org/2001/XMLSchema" xmlns:xs="http://www.w3.org/2001/XMLSchema" xmlns:p="http://schemas.microsoft.com/office/2006/metadata/properties" xmlns:ns3="53b054a9-11da-475e-8328-e3958f984fa6" xmlns:ns4="21083c9d-25e0-44ea-8734-c9f9b90bbb43" targetNamespace="http://schemas.microsoft.com/office/2006/metadata/properties" ma:root="true" ma:fieldsID="6dc6407de6ef61f557e6433fd9e34858" ns3:_="" ns4:_="">
    <xsd:import namespace="53b054a9-11da-475e-8328-e3958f984fa6"/>
    <xsd:import namespace="21083c9d-25e0-44ea-8734-c9f9b90bbb4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b054a9-11da-475e-8328-e3958f984fa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083c9d-25e0-44ea-8734-c9f9b90bbb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8" nillable="true" ma:displayName="Tags" ma:internalName="MediaServiceAutoTag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0ABABB9-B837-4232-8523-307F516554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3b054a9-11da-475e-8328-e3958f984fa6"/>
    <ds:schemaRef ds:uri="21083c9d-25e0-44ea-8734-c9f9b90bbb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28BE17A-7F83-4857-9187-B85CD5BD99E5}">
  <ds:schemaRefs>
    <ds:schemaRef ds:uri="http://schemas.openxmlformats.org/package/2006/metadata/core-properties"/>
    <ds:schemaRef ds:uri="http://purl.org/dc/elements/1.1/"/>
    <ds:schemaRef ds:uri="53b054a9-11da-475e-8328-e3958f984fa6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purl.org/dc/terms/"/>
    <ds:schemaRef ds:uri="http://schemas.microsoft.com/office/infopath/2007/PartnerControls"/>
    <ds:schemaRef ds:uri="21083c9d-25e0-44ea-8734-c9f9b90bbb43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6D2E0781-B2D9-49E8-BCD3-40D796A464CE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d38901aa-f724-46bf-bb4f-aef09392934b}" enabled="1" method="Privileged" siteId="{eb06985d-06ca-4a17-81da-629ab99f6505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Counters</vt:lpstr>
      <vt:lpstr>Sheet1</vt:lpstr>
      <vt:lpstr>Calendar</vt:lpstr>
      <vt:lpstr>Headcount</vt:lpstr>
      <vt:lpstr>Specialty shifts tracker</vt:lpstr>
      <vt:lpstr>DeltaV Eng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Ballestero, Roberto [AUTOSOL/PWS/CR]</dc:creator>
  <cp:keywords/>
  <dc:description/>
  <cp:lastModifiedBy>Urena, Leonardo [EMR/SYSS/PWS/GUAC]</cp:lastModifiedBy>
  <cp:revision/>
  <dcterms:created xsi:type="dcterms:W3CDTF">2020-11-18T22:57:04Z</dcterms:created>
  <dcterms:modified xsi:type="dcterms:W3CDTF">2023-09-29T02:39:51Z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0x0101006461D11825F5D046A477E26515A182F2</vt:lpwstr>
  </property>
  <property fmtid="{D5CDD505-2E9C-101B-9397-08002B2CF9AE}" pid="3" name="MSIP_Label_383e8830-4c41-40e5-b9f6-562501f1d583_Enabled">
    <vt:lpwstr>true</vt:lpwstr>
  </property>
  <property fmtid="{D5CDD505-2E9C-101B-9397-08002B2CF9AE}" pid="4" name="MSIP_Label_383e8830-4c41-40e5-b9f6-562501f1d583_SetDate">
    <vt:lpwstr>2023-09-29T02:39:36Z</vt:lpwstr>
  </property>
  <property fmtid="{D5CDD505-2E9C-101B-9397-08002B2CF9AE}" pid="5" name="MSIP_Label_383e8830-4c41-40e5-b9f6-562501f1d583_Method">
    <vt:lpwstr>Privileged</vt:lpwstr>
  </property>
  <property fmtid="{D5CDD505-2E9C-101B-9397-08002B2CF9AE}" pid="6" name="MSIP_Label_383e8830-4c41-40e5-b9f6-562501f1d583_Name">
    <vt:lpwstr>Internal - Label Only</vt:lpwstr>
  </property>
  <property fmtid="{D5CDD505-2E9C-101B-9397-08002B2CF9AE}" pid="7" name="MSIP_Label_383e8830-4c41-40e5-b9f6-562501f1d583_SiteId">
    <vt:lpwstr>eb06985d-06ca-4a17-81da-629ab99f6505</vt:lpwstr>
  </property>
  <property fmtid="{D5CDD505-2E9C-101B-9397-08002B2CF9AE}" pid="8" name="MSIP_Label_383e8830-4c41-40e5-b9f6-562501f1d583_ActionId">
    <vt:lpwstr>34d7ffc9-efa9-405b-b5b4-608ae273e896</vt:lpwstr>
  </property>
  <property fmtid="{D5CDD505-2E9C-101B-9397-08002B2CF9AE}" pid="9" name="MSIP_Label_383e8830-4c41-40e5-b9f6-562501f1d583_ContentBits">
    <vt:lpwstr>2</vt:lpwstr>
  </property>
</Properties>
</file>