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J10" i="1" l="1"/>
  <c r="J8" i="1"/>
  <c r="J5" i="1"/>
  <c r="C10" i="1"/>
  <c r="I8" i="1"/>
  <c r="I6" i="1"/>
  <c r="I5" i="1"/>
</calcChain>
</file>

<file path=xl/sharedStrings.xml><?xml version="1.0" encoding="utf-8"?>
<sst xmlns="http://schemas.openxmlformats.org/spreadsheetml/2006/main" count="16" uniqueCount="16">
  <si>
    <t>Number of hospital beds, thsd.</t>
  </si>
  <si>
    <t>Number of medical institutions rendering out-patient services to population, unit</t>
  </si>
  <si>
    <t>Number of visits in medical institutions rendering out-patient services to population (including prophylactics), thsd.</t>
  </si>
  <si>
    <t>Public health and social protection in Shida Kartli region</t>
  </si>
  <si>
    <t>Number of hospitals and medical centers, unit</t>
  </si>
  <si>
    <r>
      <rPr>
        <b/>
        <u/>
        <sz val="9"/>
        <rFont val="Arial"/>
        <family val="2"/>
      </rPr>
      <t>Source:</t>
    </r>
    <r>
      <rPr>
        <sz val="9"/>
        <rFont val="Arial"/>
        <family val="2"/>
      </rPr>
      <t xml:space="preserve"> Ministry of internally displaced persons from the occupied territories, Labour, Health and Social Affairs of Georgia.</t>
    </r>
  </si>
  <si>
    <r>
      <t xml:space="preserve">Main characteristics of public health 
</t>
    </r>
    <r>
      <rPr>
        <sz val="10"/>
        <color theme="1"/>
        <rFont val="Arial"/>
        <family val="2"/>
      </rPr>
      <t>(end of  year)</t>
    </r>
  </si>
  <si>
    <t>Number of physicians of all specialties total, thsd.*</t>
  </si>
  <si>
    <t>Number of nurses total, thsd.*</t>
  </si>
  <si>
    <t>*  In 2012 the health care human resources definitions were revised and classified in accordance with International Standard Classification of Occupations (ISCO-08). 
Data from 2020 is based on the new system of personalized accounting of health workers.</t>
  </si>
  <si>
    <t>Number of registered</t>
  </si>
  <si>
    <t>Number of beneficiaries</t>
  </si>
  <si>
    <t>Persons Receiving Pension</t>
  </si>
  <si>
    <t>Persons Receiving Social Package</t>
  </si>
  <si>
    <r>
      <t xml:space="preserve">Number of Helpless Families Receiving Subsistence Allowance in Shida Kartli region
</t>
    </r>
    <r>
      <rPr>
        <sz val="10"/>
        <color theme="1"/>
        <rFont val="Arial"/>
        <family val="2"/>
      </rPr>
      <t>(end of  year, unit)</t>
    </r>
  </si>
  <si>
    <r>
      <t xml:space="preserve">Persons Receiving Pension and Social Package in Shida Kartli region
</t>
    </r>
    <r>
      <rPr>
        <sz val="10"/>
        <color theme="1"/>
        <rFont val="Arial"/>
        <family val="2"/>
      </rPr>
      <t>(end of  year, persons)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</si>
</sst>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b/>
      <u/>
      <sz val="9"/>
      <name val="Arial"/>
      <family val="2"/>
    </font>
    <font>
      <sz val="10"/>
      <color theme="1"/>
      <name val="Sylfaen"/>
      <family val="1"/>
    </font>
    <font>
      <sz val="11"/>
      <color theme="1"/>
      <name val="Sylfae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38">
    <xf numFmtId="0" fontId="0" fillId="0" borderId="0" xfId="0"/>
    <xf numFmtId="0" fontId="2" fillId="0" borderId="0" xfId="0" applyFont="1" applyBorder="1"/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righ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right"/>
    </xf>
    <xf numFmtId="0" fontId="3" fillId="0" borderId="0" xfId="0" applyFont="1" applyBorder="1"/>
    <xf numFmtId="164" fontId="3" fillId="0" borderId="0" xfId="0" applyNumberFormat="1" applyFont="1" applyBorder="1"/>
    <xf numFmtId="1" fontId="4" fillId="0" borderId="0" xfId="0" applyNumberFormat="1" applyFont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5" fontId="3" fillId="0" borderId="0" xfId="0" applyNumberFormat="1" applyFont="1" applyBorder="1"/>
    <xf numFmtId="165" fontId="4" fillId="0" borderId="0" xfId="0" applyNumberFormat="1" applyFont="1" applyFill="1" applyBorder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1" xfId="0" applyFont="1" applyBorder="1" applyAlignment="1">
      <alignment horizontal="left" vertical="center" wrapText="1"/>
    </xf>
    <xf numFmtId="165" fontId="4" fillId="0" borderId="1" xfId="0" applyNumberFormat="1" applyFont="1" applyBorder="1" applyAlignment="1">
      <alignment horizontal="right"/>
    </xf>
    <xf numFmtId="165" fontId="3" fillId="0" borderId="1" xfId="0" applyNumberFormat="1" applyFont="1" applyBorder="1"/>
    <xf numFmtId="0" fontId="4" fillId="0" borderId="1" xfId="0" applyFont="1" applyFill="1" applyBorder="1" applyAlignment="1">
      <alignment horizontal="left" vertical="center" wrapText="1"/>
    </xf>
    <xf numFmtId="165" fontId="4" fillId="0" borderId="1" xfId="0" applyNumberFormat="1" applyFont="1" applyFill="1" applyBorder="1" applyAlignment="1">
      <alignment horizontal="right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164" fontId="3" fillId="0" borderId="0" xfId="0" applyNumberFormat="1" applyFont="1"/>
    <xf numFmtId="0" fontId="3" fillId="0" borderId="0" xfId="0" applyFont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wrapText="1"/>
    </xf>
    <xf numFmtId="0" fontId="9" fillId="0" borderId="0" xfId="0" applyFont="1" applyBorder="1"/>
    <xf numFmtId="0" fontId="6" fillId="0" borderId="2" xfId="0" applyFont="1" applyBorder="1" applyAlignment="1">
      <alignment horizontal="righ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165" fontId="4" fillId="2" borderId="3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0" fontId="3" fillId="0" borderId="3" xfId="0" applyFont="1" applyBorder="1"/>
    <xf numFmtId="0" fontId="6" fillId="0" borderId="2" xfId="0" applyFont="1" applyBorder="1"/>
    <xf numFmtId="165" fontId="10" fillId="2" borderId="0" xfId="1" applyNumberFormat="1" applyFont="1" applyFill="1" applyBorder="1" applyAlignment="1"/>
    <xf numFmtId="165" fontId="4" fillId="2" borderId="1" xfId="1" applyNumberFormat="1" applyFont="1" applyFill="1" applyBorder="1" applyAlignment="1">
      <alignment horizontal="right"/>
    </xf>
  </cellXfs>
  <cellStyles count="2">
    <cellStyle name="Normal" xfId="0" builtinId="0"/>
    <cellStyle name="Normal_01_IANVARI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tabSelected="1" workbookViewId="0">
      <pane xSplit="1" topLeftCell="E1" activePane="topRight" state="frozen"/>
      <selection pane="topRight"/>
    </sheetView>
  </sheetViews>
  <sheetFormatPr defaultRowHeight="12.75" x14ac:dyDescent="0.2"/>
  <cols>
    <col min="1" max="1" width="75.7109375" style="6" customWidth="1"/>
    <col min="2" max="13" width="8.7109375" style="6" customWidth="1"/>
    <col min="14" max="16384" width="9.140625" style="6"/>
  </cols>
  <sheetData>
    <row r="1" spans="1:16" s="1" customFormat="1" ht="30" customHeight="1" x14ac:dyDescent="0.2">
      <c r="A1" s="23" t="s">
        <v>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3" spans="1:16" s="1" customFormat="1" ht="30" customHeight="1" x14ac:dyDescent="0.2">
      <c r="A3" s="24" t="s">
        <v>6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6" ht="15" customHeight="1" x14ac:dyDescent="0.2">
      <c r="A4" s="13"/>
      <c r="B4" s="29">
        <v>2008</v>
      </c>
      <c r="C4" s="29">
        <v>2009</v>
      </c>
      <c r="D4" s="29">
        <v>2010</v>
      </c>
      <c r="E4" s="29">
        <v>2011</v>
      </c>
      <c r="F4" s="29">
        <v>2012</v>
      </c>
      <c r="G4" s="29">
        <v>2013</v>
      </c>
      <c r="H4" s="29">
        <v>2014</v>
      </c>
      <c r="I4" s="29">
        <v>2015</v>
      </c>
      <c r="J4" s="29">
        <v>2016</v>
      </c>
      <c r="K4" s="29">
        <v>2017</v>
      </c>
      <c r="L4" s="29">
        <v>2018</v>
      </c>
      <c r="M4" s="29">
        <v>2019</v>
      </c>
      <c r="N4" s="29">
        <v>2020</v>
      </c>
      <c r="O4" s="29">
        <v>2021</v>
      </c>
    </row>
    <row r="5" spans="1:16" ht="15" customHeight="1" x14ac:dyDescent="0.2">
      <c r="A5" s="2" t="s">
        <v>7</v>
      </c>
      <c r="B5" s="3">
        <v>0.83799999999999997</v>
      </c>
      <c r="C5" s="3">
        <v>0.83399999999999996</v>
      </c>
      <c r="D5" s="3">
        <v>0.8</v>
      </c>
      <c r="E5" s="3">
        <v>0.79900000000000004</v>
      </c>
      <c r="F5" s="3">
        <v>0.75600000000000001</v>
      </c>
      <c r="G5" s="3">
        <v>0.82099999999999995</v>
      </c>
      <c r="H5" s="3">
        <v>0.8</v>
      </c>
      <c r="I5" s="3">
        <f>777/1000</f>
        <v>0.77700000000000002</v>
      </c>
      <c r="J5" s="3">
        <f>681/1000</f>
        <v>0.68100000000000005</v>
      </c>
      <c r="K5" s="7">
        <v>0.82</v>
      </c>
      <c r="L5" s="7">
        <v>1.3140000000000001</v>
      </c>
      <c r="M5" s="21">
        <v>1.35</v>
      </c>
      <c r="N5" s="21">
        <v>0.98199999999999998</v>
      </c>
      <c r="O5" s="7">
        <v>0.65100000000000002</v>
      </c>
    </row>
    <row r="6" spans="1:16" ht="15" customHeight="1" x14ac:dyDescent="0.2">
      <c r="A6" s="2" t="s">
        <v>8</v>
      </c>
      <c r="B6" s="3">
        <v>1.0409999999999999</v>
      </c>
      <c r="C6" s="3">
        <v>0.94399999999999995</v>
      </c>
      <c r="D6" s="3">
        <v>0.97</v>
      </c>
      <c r="E6" s="3">
        <v>0.71799999999999997</v>
      </c>
      <c r="F6" s="3">
        <v>0.64600000000000002</v>
      </c>
      <c r="G6" s="3">
        <v>0.70399999999999996</v>
      </c>
      <c r="H6" s="3">
        <v>0.57699999999999996</v>
      </c>
      <c r="I6" s="3">
        <f>657/1000</f>
        <v>0.65700000000000003</v>
      </c>
      <c r="J6" s="3">
        <v>0.55700000000000005</v>
      </c>
      <c r="K6" s="7">
        <v>0.54500000000000004</v>
      </c>
      <c r="L6" s="7">
        <v>0.83399999999999996</v>
      </c>
      <c r="M6" s="21">
        <v>0.94299999999999995</v>
      </c>
      <c r="N6" s="21">
        <v>0.96199999999999997</v>
      </c>
      <c r="O6" s="7">
        <v>0.85</v>
      </c>
    </row>
    <row r="7" spans="1:16" ht="15" customHeight="1" x14ac:dyDescent="0.2">
      <c r="A7" s="2" t="s">
        <v>4</v>
      </c>
      <c r="B7" s="8">
        <v>12</v>
      </c>
      <c r="C7" s="8">
        <v>11</v>
      </c>
      <c r="D7" s="8">
        <v>11</v>
      </c>
      <c r="E7" s="8">
        <v>10</v>
      </c>
      <c r="F7" s="8">
        <v>11</v>
      </c>
      <c r="G7" s="8">
        <v>10</v>
      </c>
      <c r="H7" s="8">
        <v>10</v>
      </c>
      <c r="I7" s="8">
        <v>10</v>
      </c>
      <c r="J7" s="8">
        <v>10</v>
      </c>
      <c r="K7" s="6">
        <v>10</v>
      </c>
      <c r="L7" s="6">
        <v>11</v>
      </c>
      <c r="M7" s="22">
        <v>12</v>
      </c>
      <c r="N7" s="22">
        <v>12</v>
      </c>
      <c r="O7" s="6">
        <v>12</v>
      </c>
    </row>
    <row r="8" spans="1:16" ht="15" customHeight="1" x14ac:dyDescent="0.2">
      <c r="A8" s="2" t="s">
        <v>0</v>
      </c>
      <c r="B8" s="9">
        <v>0.66700000000000004</v>
      </c>
      <c r="C8" s="9">
        <v>0.59399999999999997</v>
      </c>
      <c r="D8" s="9">
        <v>0.57099999999999995</v>
      </c>
      <c r="E8" s="9">
        <v>0.43675000000000003</v>
      </c>
      <c r="F8" s="9">
        <v>0.38</v>
      </c>
      <c r="G8" s="9">
        <v>0.42699999999999999</v>
      </c>
      <c r="H8" s="9">
        <v>0.41199999999999998</v>
      </c>
      <c r="I8" s="9">
        <f>439/1000</f>
        <v>0.439</v>
      </c>
      <c r="J8" s="9">
        <f>443/1000</f>
        <v>0.443</v>
      </c>
      <c r="K8" s="7">
        <v>0.52700000000000002</v>
      </c>
      <c r="L8" s="7">
        <v>0.75600000000000001</v>
      </c>
      <c r="M8" s="21">
        <v>0.76</v>
      </c>
      <c r="N8" s="21">
        <v>0.84799999999999998</v>
      </c>
      <c r="O8" s="7">
        <v>0.877</v>
      </c>
    </row>
    <row r="9" spans="1:16" ht="15" customHeight="1" x14ac:dyDescent="0.2">
      <c r="A9" s="4" t="s">
        <v>1</v>
      </c>
      <c r="B9" s="8">
        <v>85</v>
      </c>
      <c r="C9" s="8">
        <v>144</v>
      </c>
      <c r="D9" s="8">
        <v>149</v>
      </c>
      <c r="E9" s="8">
        <v>141</v>
      </c>
      <c r="F9" s="8">
        <v>142</v>
      </c>
      <c r="G9" s="8">
        <v>143</v>
      </c>
      <c r="H9" s="8">
        <v>147</v>
      </c>
      <c r="I9" s="8">
        <v>151</v>
      </c>
      <c r="J9" s="8">
        <v>152</v>
      </c>
      <c r="K9" s="6">
        <v>152</v>
      </c>
      <c r="L9" s="6">
        <v>170</v>
      </c>
      <c r="M9" s="22">
        <v>168</v>
      </c>
      <c r="N9" s="22">
        <v>171</v>
      </c>
      <c r="O9" s="6">
        <v>170</v>
      </c>
    </row>
    <row r="10" spans="1:16" ht="25.5" x14ac:dyDescent="0.2">
      <c r="A10" s="14" t="s">
        <v>2</v>
      </c>
      <c r="B10" s="15">
        <v>440.346</v>
      </c>
      <c r="C10" s="15">
        <f>470353/1000</f>
        <v>470.35300000000001</v>
      </c>
      <c r="D10" s="15">
        <v>429.19</v>
      </c>
      <c r="E10" s="15">
        <v>516.73800000000006</v>
      </c>
      <c r="F10" s="15">
        <v>515.57799999999997</v>
      </c>
      <c r="G10" s="15">
        <v>635.64</v>
      </c>
      <c r="H10" s="15">
        <v>694.81399999999996</v>
      </c>
      <c r="I10" s="15">
        <v>1180.6199999999999</v>
      </c>
      <c r="J10" s="15">
        <f>567722/1000</f>
        <v>567.72199999999998</v>
      </c>
      <c r="K10" s="16">
        <v>514.08399999999995</v>
      </c>
      <c r="L10" s="16">
        <v>593.74400000000003</v>
      </c>
      <c r="M10" s="16">
        <v>676.74300000000005</v>
      </c>
      <c r="N10" s="16">
        <v>460.71100000000001</v>
      </c>
      <c r="O10" s="16">
        <v>510.54199999999997</v>
      </c>
    </row>
    <row r="11" spans="1:16" ht="36" x14ac:dyDescent="0.2">
      <c r="A11" s="25" t="s">
        <v>9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6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6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6" s="1" customFormat="1" ht="45" customHeight="1" x14ac:dyDescent="0.2">
      <c r="A14" s="26" t="s">
        <v>14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1:16" ht="15" customHeight="1" x14ac:dyDescent="0.2">
      <c r="A15" s="13"/>
      <c r="B15" s="29">
        <v>2008</v>
      </c>
      <c r="C15" s="29">
        <v>2009</v>
      </c>
      <c r="D15" s="29">
        <v>2010</v>
      </c>
      <c r="E15" s="29">
        <v>2011</v>
      </c>
      <c r="F15" s="29">
        <v>2012</v>
      </c>
      <c r="G15" s="29">
        <v>2013</v>
      </c>
      <c r="H15" s="29">
        <v>2014</v>
      </c>
      <c r="I15" s="29">
        <v>2015</v>
      </c>
      <c r="J15" s="30">
        <v>2016</v>
      </c>
      <c r="K15" s="30">
        <v>2017</v>
      </c>
      <c r="L15" s="30">
        <v>2018</v>
      </c>
      <c r="M15" s="30">
        <v>2019</v>
      </c>
      <c r="N15" s="30">
        <v>2020</v>
      </c>
      <c r="O15" s="31">
        <v>2021</v>
      </c>
      <c r="P15" s="31">
        <v>2022</v>
      </c>
    </row>
    <row r="16" spans="1:16" ht="15" customHeight="1" x14ac:dyDescent="0.2">
      <c r="A16" s="4" t="s">
        <v>10</v>
      </c>
      <c r="B16" s="11">
        <v>44214</v>
      </c>
      <c r="C16" s="11">
        <v>48096</v>
      </c>
      <c r="D16" s="11">
        <v>49616</v>
      </c>
      <c r="E16" s="11">
        <v>47822</v>
      </c>
      <c r="F16" s="11">
        <v>49169</v>
      </c>
      <c r="G16" s="11">
        <v>48104</v>
      </c>
      <c r="H16" s="11">
        <v>47624</v>
      </c>
      <c r="I16" s="11">
        <v>44844</v>
      </c>
      <c r="J16" s="10">
        <v>33228</v>
      </c>
      <c r="K16" s="10">
        <v>31434</v>
      </c>
      <c r="L16" s="10">
        <v>30053</v>
      </c>
      <c r="M16" s="10">
        <v>28567</v>
      </c>
      <c r="N16" s="10">
        <v>30012</v>
      </c>
      <c r="O16" s="32">
        <v>31487</v>
      </c>
      <c r="P16" s="32">
        <v>32890</v>
      </c>
    </row>
    <row r="17" spans="1:16" ht="15" customHeight="1" x14ac:dyDescent="0.2">
      <c r="A17" s="17" t="s">
        <v>11</v>
      </c>
      <c r="B17" s="18">
        <v>11448</v>
      </c>
      <c r="C17" s="18">
        <v>14140</v>
      </c>
      <c r="D17" s="18">
        <v>16178</v>
      </c>
      <c r="E17" s="18">
        <v>18400</v>
      </c>
      <c r="F17" s="18">
        <v>21227</v>
      </c>
      <c r="G17" s="18">
        <v>19764</v>
      </c>
      <c r="H17" s="18">
        <v>18040</v>
      </c>
      <c r="I17" s="18">
        <v>15884</v>
      </c>
      <c r="J17" s="16">
        <v>15949</v>
      </c>
      <c r="K17" s="16">
        <v>13444</v>
      </c>
      <c r="L17" s="16">
        <v>12684</v>
      </c>
      <c r="M17" s="16">
        <v>11089</v>
      </c>
      <c r="N17" s="16">
        <v>13223</v>
      </c>
      <c r="O17" s="33">
        <v>15476</v>
      </c>
      <c r="P17" s="33">
        <v>14267</v>
      </c>
    </row>
    <row r="18" spans="1:16" ht="15" x14ac:dyDescent="0.3">
      <c r="A18" s="4"/>
      <c r="B18" s="5"/>
      <c r="C18" s="5"/>
      <c r="D18" s="5"/>
      <c r="E18" s="5"/>
      <c r="F18" s="5"/>
      <c r="G18" s="5"/>
      <c r="H18" s="5"/>
      <c r="I18" s="5"/>
      <c r="M18" s="19"/>
      <c r="N18" s="19"/>
      <c r="O18" s="19"/>
    </row>
    <row r="19" spans="1:16" s="1" customFormat="1" ht="30" customHeight="1" x14ac:dyDescent="0.25">
      <c r="A19" s="26" t="s">
        <v>15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6"/>
      <c r="M19" s="26"/>
      <c r="N19" s="28"/>
      <c r="O19" s="28"/>
    </row>
    <row r="20" spans="1:16" ht="15" customHeight="1" x14ac:dyDescent="0.2">
      <c r="A20" s="13"/>
      <c r="B20" s="35">
        <v>2012</v>
      </c>
      <c r="C20" s="35">
        <v>2013</v>
      </c>
      <c r="D20" s="35">
        <v>2014</v>
      </c>
      <c r="E20" s="35">
        <v>2015</v>
      </c>
      <c r="F20" s="31">
        <v>2016</v>
      </c>
      <c r="G20" s="31">
        <v>2017</v>
      </c>
      <c r="H20" s="31">
        <v>2018</v>
      </c>
      <c r="I20" s="31">
        <v>2019</v>
      </c>
      <c r="J20" s="31">
        <v>2020</v>
      </c>
      <c r="K20" s="31">
        <v>2021</v>
      </c>
      <c r="L20" s="31">
        <v>2022</v>
      </c>
    </row>
    <row r="21" spans="1:16" ht="15" customHeight="1" x14ac:dyDescent="0.2">
      <c r="A21" s="34" t="s">
        <v>12</v>
      </c>
      <c r="B21" s="36">
        <v>46240</v>
      </c>
      <c r="C21" s="36">
        <v>46221</v>
      </c>
      <c r="D21" s="36">
        <v>46651</v>
      </c>
      <c r="E21" s="36">
        <v>47046</v>
      </c>
      <c r="F21" s="36">
        <v>47681</v>
      </c>
      <c r="G21" s="36">
        <v>48228</v>
      </c>
      <c r="H21" s="36">
        <v>48783</v>
      </c>
      <c r="I21" s="36">
        <v>49830</v>
      </c>
      <c r="J21" s="36">
        <v>51295</v>
      </c>
      <c r="K21" s="36">
        <v>52056</v>
      </c>
      <c r="L21" s="36">
        <v>52712</v>
      </c>
    </row>
    <row r="22" spans="1:16" ht="14.25" customHeight="1" x14ac:dyDescent="0.2">
      <c r="A22" s="12" t="s">
        <v>13</v>
      </c>
      <c r="B22" s="37">
        <v>14673</v>
      </c>
      <c r="C22" s="37">
        <v>14156</v>
      </c>
      <c r="D22" s="37">
        <v>13852</v>
      </c>
      <c r="E22" s="37">
        <v>13623</v>
      </c>
      <c r="F22" s="37">
        <v>13343</v>
      </c>
      <c r="G22" s="37">
        <v>13062</v>
      </c>
      <c r="H22" s="37">
        <v>12871</v>
      </c>
      <c r="I22" s="37">
        <v>14076</v>
      </c>
      <c r="J22" s="37">
        <v>14329</v>
      </c>
      <c r="K22" s="37">
        <v>14536</v>
      </c>
      <c r="L22" s="37">
        <v>14827</v>
      </c>
      <c r="M22" s="27"/>
    </row>
    <row r="23" spans="1:16" ht="24" x14ac:dyDescent="0.2">
      <c r="A23" s="27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2023-02-09T11:53:31Z</dcterms:modified>
</cp:coreProperties>
</file>