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defaultThemeVersion="124226"/>
  <xr:revisionPtr revIDLastSave="0" documentId="13_ncr:1_{8460E0DC-2158-4BBC-AD84-67F1402C3743}" xr6:coauthVersionLast="46" xr6:coauthVersionMax="46" xr10:uidLastSave="{00000000-0000-0000-0000-000000000000}"/>
  <bookViews>
    <workbookView xWindow="1695" yWindow="45" windowWidth="14490" windowHeight="14940" xr2:uid="{00000000-000D-0000-FFFF-FFFF00000000}"/>
  </bookViews>
  <sheets>
    <sheet name="1" sheetId="1" r:id="rId1"/>
  </sheets>
  <calcPr calcId="181029"/>
</workbook>
</file>

<file path=xl/calcChain.xml><?xml version="1.0" encoding="utf-8"?>
<calcChain xmlns="http://schemas.openxmlformats.org/spreadsheetml/2006/main">
  <c r="J10" i="1" l="1"/>
  <c r="J8" i="1"/>
  <c r="J5" i="1"/>
  <c r="C10" i="1"/>
  <c r="I8" i="1"/>
  <c r="I6" i="1"/>
  <c r="I5" i="1"/>
</calcChain>
</file>

<file path=xl/sharedStrings.xml><?xml version="1.0" encoding="utf-8"?>
<sst xmlns="http://schemas.openxmlformats.org/spreadsheetml/2006/main" count="16" uniqueCount="16">
  <si>
    <t>ჯანმრთელობის დაცვა და სოციალური უზრუნველყოფა გურიის რეგიონში</t>
  </si>
  <si>
    <t>საავადმყოფო საწოლების რაოდენობა, ათასი</t>
  </si>
  <si>
    <t>ამბულატორიულ-პოლიკლინიკური დაწესებულებების რაოდენობა, ერთეული</t>
  </si>
  <si>
    <t>ამბულატორიულ-პოლიკლინიკურ დაწესებულებებში ექიმთან მიმართვების რიცხვი წლის განმავლობაში (პროფილაქტიკის ჩათვლით), ათასი</t>
  </si>
  <si>
    <t>საავადმყოფო და სამედიცინო ცენტრი, ერთეული</t>
  </si>
  <si>
    <r>
      <t xml:space="preserve">ჯანმრთელობის დაცვის ძირითადი მაჩვენებლები 
</t>
    </r>
    <r>
      <rPr>
        <sz val="10"/>
        <color theme="1"/>
        <rFont val="Sylfaen"/>
        <family val="1"/>
      </rPr>
      <t>(წლის ბოლოსათვის)</t>
    </r>
  </si>
  <si>
    <r>
      <rPr>
        <b/>
        <u/>
        <sz val="9"/>
        <rFont val="Sylfaen"/>
        <family val="1"/>
      </rPr>
      <t>წყარო:</t>
    </r>
    <r>
      <rPr>
        <sz val="9"/>
        <rFont val="Sylfaen"/>
        <family val="1"/>
      </rPr>
      <t xml:space="preserve"> საქართველოს ოკუპირებული ტერიტორიებიდან დევნილთა, შრომის, ჯანმრთელობისა და სოციალური დაცვის სამინისტრო.</t>
    </r>
  </si>
  <si>
    <t>*2012 წელს სამედიცინო კადრების დეფინიციები გადაიხედა და დაჯგუფდა პროფესიების საერთაშორისო სტანდარტული კლასიფიკატორის (ISCO–08) შესაბამისად. 
2020 წლიდან, მონაცემები ექიმებისა და ექთნების რიცხოვნობის შესახებ ეფუძნება ჯანდაცვის მუშაკთა პერსონიფიცირებული აღრიცხვის ახალ სისტემას.</t>
  </si>
  <si>
    <t>ექიმების რიცხოვნობა დაკავებული თანამდებობების მიხედვით, ათასი*</t>
  </si>
  <si>
    <t>საექთნო პერსონალის რიცხოვნობა, ათასი*</t>
  </si>
  <si>
    <t>რეგისტრირებული ოჯახი</t>
  </si>
  <si>
    <t>მიმღები ოჯახი</t>
  </si>
  <si>
    <t>პენსიის მიმღებთა რიცხოვნობა</t>
  </si>
  <si>
    <t>სოციალური პაკეტის მიმღებთა რიცხოვნობა</t>
  </si>
  <si>
    <r>
      <t xml:space="preserve">რეგისტრირებული და საარსებო შემწეობის მიმღები ოჯახების რაოდენობა გურიის რეგიონში
</t>
    </r>
    <r>
      <rPr>
        <sz val="10"/>
        <color theme="1"/>
        <rFont val="Sylfaen"/>
        <family val="1"/>
      </rPr>
      <t>(წლის ბოლოს, ერთეული)</t>
    </r>
  </si>
  <si>
    <r>
      <t xml:space="preserve">პენსიის და სოციალური პაკეტის მიმღებთა რიცხოვნობა გურიის რეგიონში
</t>
    </r>
    <r>
      <rPr>
        <sz val="10"/>
        <color theme="1"/>
        <rFont val="Sylfaen"/>
        <family val="1"/>
      </rPr>
      <t>(წლის ბოლოს, კაცი)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</si>
</sst>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Sylfaen"/>
      <family val="1"/>
    </font>
    <font>
      <sz val="9"/>
      <name val="Sylfaen"/>
      <family val="1"/>
    </font>
    <font>
      <sz val="10"/>
      <color theme="1"/>
      <name val="Sylfaen"/>
      <family val="1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9"/>
      <name val="Sylfae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7" fillId="0" borderId="0"/>
  </cellStyleXfs>
  <cellXfs count="3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right"/>
    </xf>
    <xf numFmtId="164" fontId="8" fillId="0" borderId="0" xfId="0" applyNumberFormat="1" applyFont="1"/>
    <xf numFmtId="1" fontId="7" fillId="0" borderId="0" xfId="0" applyNumberFormat="1" applyFont="1" applyAlignment="1">
      <alignment horizontal="right"/>
    </xf>
    <xf numFmtId="0" fontId="8" fillId="0" borderId="0" xfId="0" applyFont="1"/>
    <xf numFmtId="0" fontId="5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165" fontId="7" fillId="0" borderId="0" xfId="0" applyNumberFormat="1" applyFont="1" applyAlignment="1">
      <alignment horizontal="right"/>
    </xf>
    <xf numFmtId="165" fontId="8" fillId="0" borderId="0" xfId="0" applyNumberFormat="1" applyFont="1"/>
    <xf numFmtId="0" fontId="4" fillId="0" borderId="0" xfId="0" applyFont="1" applyAlignment="1">
      <alignment horizontal="right"/>
    </xf>
    <xf numFmtId="0" fontId="3" fillId="0" borderId="2" xfId="0" applyFont="1" applyBorder="1"/>
    <xf numFmtId="0" fontId="6" fillId="0" borderId="2" xfId="0" applyFont="1" applyBorder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165" fontId="7" fillId="0" borderId="1" xfId="0" applyNumberFormat="1" applyFont="1" applyBorder="1" applyAlignment="1">
      <alignment horizontal="right"/>
    </xf>
    <xf numFmtId="165" fontId="8" fillId="0" borderId="1" xfId="0" applyNumberFormat="1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165" fontId="7" fillId="2" borderId="3" xfId="0" applyNumberFormat="1" applyFont="1" applyFill="1" applyBorder="1" applyAlignment="1">
      <alignment horizontal="right"/>
    </xf>
    <xf numFmtId="165" fontId="7" fillId="2" borderId="1" xfId="0" applyNumberFormat="1" applyFont="1" applyFill="1" applyBorder="1" applyAlignment="1">
      <alignment horizontal="right"/>
    </xf>
    <xf numFmtId="165" fontId="7" fillId="2" borderId="0" xfId="0" applyNumberFormat="1" applyFont="1" applyFill="1"/>
    <xf numFmtId="0" fontId="3" fillId="0" borderId="1" xfId="0" applyFont="1" applyBorder="1"/>
    <xf numFmtId="165" fontId="7" fillId="0" borderId="3" xfId="0" applyNumberFormat="1" applyFont="1" applyBorder="1" applyAlignment="1">
      <alignment horizontal="right"/>
    </xf>
    <xf numFmtId="165" fontId="10" fillId="2" borderId="0" xfId="1" applyNumberFormat="1" applyFill="1"/>
    <xf numFmtId="165" fontId="7" fillId="2" borderId="1" xfId="1" applyNumberFormat="1" applyFont="1" applyFill="1" applyBorder="1" applyAlignment="1">
      <alignment horizontal="right"/>
    </xf>
    <xf numFmtId="165" fontId="7" fillId="2" borderId="0" xfId="0" applyNumberFormat="1" applyFont="1" applyFill="1" applyAlignment="1">
      <alignment horizontal="right"/>
    </xf>
  </cellXfs>
  <cellStyles count="3">
    <cellStyle name="Normal" xfId="0" builtinId="0"/>
    <cellStyle name="Normal 2 2" xfId="2" xr:uid="{00000000-0005-0000-0000-000001000000}"/>
    <cellStyle name="Normal_01_IANVARI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showGridLines="0" tabSelected="1" zoomScaleNormal="100" workbookViewId="0"/>
  </sheetViews>
  <sheetFormatPr defaultRowHeight="15" x14ac:dyDescent="0.3"/>
  <cols>
    <col min="1" max="1" width="75.7109375" style="1" customWidth="1"/>
    <col min="2" max="17" width="9.140625" style="1" customWidth="1"/>
    <col min="18" max="16384" width="9.140625" style="1"/>
  </cols>
  <sheetData>
    <row r="1" spans="1:17" s="8" customFormat="1" ht="32.2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3" spans="1:17" s="8" customFormat="1" ht="30" customHeight="1" x14ac:dyDescent="0.25">
      <c r="A3" s="23" t="s">
        <v>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7" ht="15" customHeight="1" x14ac:dyDescent="0.3">
      <c r="A4" s="13"/>
      <c r="B4" s="14">
        <v>2008</v>
      </c>
      <c r="C4" s="14">
        <v>2009</v>
      </c>
      <c r="D4" s="14">
        <v>2010</v>
      </c>
      <c r="E4" s="14">
        <v>2011</v>
      </c>
      <c r="F4" s="14">
        <v>2012</v>
      </c>
      <c r="G4" s="14">
        <v>2013</v>
      </c>
      <c r="H4" s="14">
        <v>2014</v>
      </c>
      <c r="I4" s="14">
        <v>2015</v>
      </c>
      <c r="J4" s="14">
        <v>2016</v>
      </c>
      <c r="K4" s="14">
        <v>2017</v>
      </c>
      <c r="L4" s="14">
        <v>2018</v>
      </c>
      <c r="M4" s="14">
        <v>2019</v>
      </c>
      <c r="N4" s="14">
        <v>2020</v>
      </c>
      <c r="O4" s="14">
        <v>2021</v>
      </c>
      <c r="P4" s="14">
        <v>2022</v>
      </c>
      <c r="Q4" s="14">
        <v>2023</v>
      </c>
    </row>
    <row r="5" spans="1:17" ht="15" customHeight="1" x14ac:dyDescent="0.3">
      <c r="A5" s="2" t="s">
        <v>8</v>
      </c>
      <c r="B5" s="3">
        <v>0.39100000000000001</v>
      </c>
      <c r="C5" s="3">
        <v>0.39500000000000002</v>
      </c>
      <c r="D5" s="3">
        <v>0.4</v>
      </c>
      <c r="E5" s="3">
        <v>0.317</v>
      </c>
      <c r="F5" s="3">
        <v>0.30099999999999999</v>
      </c>
      <c r="G5" s="3">
        <v>0.317</v>
      </c>
      <c r="H5" s="3">
        <v>0.3</v>
      </c>
      <c r="I5" s="3">
        <f>284/1000</f>
        <v>0.28399999999999997</v>
      </c>
      <c r="J5" s="3">
        <f>391/1000</f>
        <v>0.39100000000000001</v>
      </c>
      <c r="K5" s="4">
        <v>0.40799999999999997</v>
      </c>
      <c r="L5" s="4">
        <v>0.40500000000000003</v>
      </c>
      <c r="M5" s="4">
        <v>0.42499999999999999</v>
      </c>
      <c r="N5" s="4">
        <v>0.24399999999999999</v>
      </c>
      <c r="O5" s="4">
        <v>0.20899999999999999</v>
      </c>
      <c r="P5" s="4">
        <v>0.23100000000000001</v>
      </c>
      <c r="Q5" s="4">
        <v>0.307</v>
      </c>
    </row>
    <row r="6" spans="1:17" ht="15" customHeight="1" x14ac:dyDescent="0.3">
      <c r="A6" s="2" t="s">
        <v>9</v>
      </c>
      <c r="B6" s="3">
        <v>0.497</v>
      </c>
      <c r="C6" s="3">
        <v>0.44500000000000001</v>
      </c>
      <c r="D6" s="3">
        <v>0.46100000000000002</v>
      </c>
      <c r="E6" s="3">
        <v>0.35099999999999998</v>
      </c>
      <c r="F6" s="3">
        <v>0.26900000000000002</v>
      </c>
      <c r="G6" s="3">
        <v>0.28599999999999998</v>
      </c>
      <c r="H6" s="3">
        <v>0.26500000000000001</v>
      </c>
      <c r="I6" s="3">
        <f>225/1000</f>
        <v>0.22500000000000001</v>
      </c>
      <c r="J6" s="3">
        <v>0.27900000000000003</v>
      </c>
      <c r="K6" s="4">
        <v>0.28299999999999997</v>
      </c>
      <c r="L6" s="4">
        <v>0.27500000000000002</v>
      </c>
      <c r="M6" s="4">
        <v>0.29499999999999998</v>
      </c>
      <c r="N6" s="4">
        <v>0.35</v>
      </c>
      <c r="O6" s="4">
        <v>0.27500000000000002</v>
      </c>
      <c r="P6" s="4">
        <v>0.26300000000000001</v>
      </c>
      <c r="Q6" s="4">
        <v>0.33500000000000002</v>
      </c>
    </row>
    <row r="7" spans="1:17" ht="15" customHeight="1" x14ac:dyDescent="0.3">
      <c r="A7" s="2" t="s">
        <v>4</v>
      </c>
      <c r="B7" s="5">
        <v>6</v>
      </c>
      <c r="C7" s="5">
        <v>5</v>
      </c>
      <c r="D7" s="5">
        <v>6</v>
      </c>
      <c r="E7" s="5">
        <v>4</v>
      </c>
      <c r="F7" s="5">
        <v>4</v>
      </c>
      <c r="G7" s="5">
        <v>6</v>
      </c>
      <c r="H7" s="5">
        <v>7</v>
      </c>
      <c r="I7" s="5">
        <v>6</v>
      </c>
      <c r="J7" s="5">
        <v>6</v>
      </c>
      <c r="K7" s="6">
        <v>5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v>5</v>
      </c>
    </row>
    <row r="8" spans="1:17" ht="15" customHeight="1" x14ac:dyDescent="0.3">
      <c r="A8" s="2" t="s">
        <v>1</v>
      </c>
      <c r="B8" s="3">
        <v>0.27400000000000002</v>
      </c>
      <c r="C8" s="3">
        <v>0.23899999999999999</v>
      </c>
      <c r="D8" s="3">
        <v>0.248</v>
      </c>
      <c r="E8" s="3">
        <v>0.23974999999999999</v>
      </c>
      <c r="F8" s="3">
        <v>0.13100000000000001</v>
      </c>
      <c r="G8" s="3">
        <v>0.14799999999999999</v>
      </c>
      <c r="H8" s="3">
        <v>0.127</v>
      </c>
      <c r="I8" s="3">
        <f>127/1000</f>
        <v>0.127</v>
      </c>
      <c r="J8" s="3">
        <f>128/1000</f>
        <v>0.128</v>
      </c>
      <c r="K8" s="4">
        <v>0.14199999999999999</v>
      </c>
      <c r="L8" s="4">
        <v>0.14199999999999999</v>
      </c>
      <c r="M8" s="4">
        <v>0.13300000000000001</v>
      </c>
      <c r="N8" s="4">
        <v>0.14799999999999999</v>
      </c>
      <c r="O8" s="4">
        <v>0.185</v>
      </c>
      <c r="P8" s="4">
        <v>0.122</v>
      </c>
      <c r="Q8" s="4">
        <v>0.129</v>
      </c>
    </row>
    <row r="9" spans="1:17" ht="15" customHeight="1" x14ac:dyDescent="0.3">
      <c r="A9" s="7" t="s">
        <v>2</v>
      </c>
      <c r="B9" s="5">
        <v>74</v>
      </c>
      <c r="C9" s="5">
        <v>88</v>
      </c>
      <c r="D9" s="5">
        <v>85</v>
      </c>
      <c r="E9" s="5">
        <v>85</v>
      </c>
      <c r="F9" s="5">
        <v>85</v>
      </c>
      <c r="G9" s="5">
        <v>85</v>
      </c>
      <c r="H9" s="5">
        <v>85</v>
      </c>
      <c r="I9" s="5">
        <v>85</v>
      </c>
      <c r="J9" s="5">
        <v>85</v>
      </c>
      <c r="K9" s="6">
        <v>110</v>
      </c>
      <c r="L9" s="6">
        <v>108</v>
      </c>
      <c r="M9" s="6">
        <v>112</v>
      </c>
      <c r="N9" s="6">
        <v>101</v>
      </c>
      <c r="O9" s="6">
        <v>104</v>
      </c>
      <c r="P9" s="6">
        <v>103</v>
      </c>
      <c r="Q9" s="6">
        <v>104</v>
      </c>
    </row>
    <row r="10" spans="1:17" ht="30" customHeight="1" x14ac:dyDescent="0.3">
      <c r="A10" s="15" t="s">
        <v>3</v>
      </c>
      <c r="B10" s="17">
        <v>191.67699999999999</v>
      </c>
      <c r="C10" s="17">
        <f>174936/1000</f>
        <v>174.93600000000001</v>
      </c>
      <c r="D10" s="17">
        <v>179.422</v>
      </c>
      <c r="E10" s="17">
        <v>161.24700000000001</v>
      </c>
      <c r="F10" s="17">
        <v>207.75299999999999</v>
      </c>
      <c r="G10" s="17">
        <v>186.30500000000001</v>
      </c>
      <c r="H10" s="17">
        <v>191.76400000000001</v>
      </c>
      <c r="I10" s="17">
        <v>209.965</v>
      </c>
      <c r="J10" s="17">
        <f>213280/1000</f>
        <v>213.28</v>
      </c>
      <c r="K10" s="18">
        <v>222.535</v>
      </c>
      <c r="L10" s="18">
        <v>258.82</v>
      </c>
      <c r="M10" s="18">
        <v>206.60400000000001</v>
      </c>
      <c r="N10" s="18">
        <v>179.77699999999999</v>
      </c>
      <c r="O10" s="18">
        <v>196.29400000000001</v>
      </c>
      <c r="P10" s="18">
        <v>197.727</v>
      </c>
      <c r="Q10" s="18">
        <v>201.137</v>
      </c>
    </row>
    <row r="11" spans="1:17" ht="51.75" x14ac:dyDescent="0.3">
      <c r="A11" s="24" t="s">
        <v>7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7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7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7" s="8" customFormat="1" ht="45" customHeight="1" x14ac:dyDescent="0.25">
      <c r="A14" s="21" t="s">
        <v>14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7" ht="15" customHeight="1" x14ac:dyDescent="0.3">
      <c r="A15" s="13"/>
      <c r="B15" s="14">
        <v>2008</v>
      </c>
      <c r="C15" s="14">
        <v>2009</v>
      </c>
      <c r="D15" s="14">
        <v>2010</v>
      </c>
      <c r="E15" s="14">
        <v>2011</v>
      </c>
      <c r="F15" s="14">
        <v>2012</v>
      </c>
      <c r="G15" s="14">
        <v>2013</v>
      </c>
      <c r="H15" s="14">
        <v>2014</v>
      </c>
      <c r="I15" s="14">
        <v>2015</v>
      </c>
      <c r="J15" s="14">
        <v>2016</v>
      </c>
      <c r="K15" s="14">
        <v>2017</v>
      </c>
      <c r="L15" s="14">
        <v>2018</v>
      </c>
      <c r="M15" s="14">
        <v>2019</v>
      </c>
      <c r="N15" s="14">
        <v>2020</v>
      </c>
      <c r="O15" s="14">
        <v>2021</v>
      </c>
      <c r="P15" s="14">
        <v>2022</v>
      </c>
      <c r="Q15" s="14">
        <v>2023</v>
      </c>
    </row>
    <row r="16" spans="1:17" ht="15" customHeight="1" x14ac:dyDescent="0.3">
      <c r="A16" s="9" t="s">
        <v>10</v>
      </c>
      <c r="B16" s="10">
        <v>22405</v>
      </c>
      <c r="C16" s="10">
        <v>23825</v>
      </c>
      <c r="D16" s="10">
        <v>23534</v>
      </c>
      <c r="E16" s="10">
        <v>22073</v>
      </c>
      <c r="F16" s="10">
        <v>22699</v>
      </c>
      <c r="G16" s="10">
        <v>22490</v>
      </c>
      <c r="H16" s="10">
        <v>22354</v>
      </c>
      <c r="I16" s="10">
        <v>21947</v>
      </c>
      <c r="J16" s="11">
        <v>19247</v>
      </c>
      <c r="K16" s="11">
        <v>15949</v>
      </c>
      <c r="L16" s="11">
        <v>15962</v>
      </c>
      <c r="M16" s="11">
        <v>15520</v>
      </c>
      <c r="N16" s="11">
        <v>16650</v>
      </c>
      <c r="O16" s="26">
        <v>17308</v>
      </c>
      <c r="P16" s="33">
        <v>17839</v>
      </c>
      <c r="Q16" s="33">
        <v>17903</v>
      </c>
    </row>
    <row r="17" spans="1:17" ht="15" customHeight="1" x14ac:dyDescent="0.3">
      <c r="A17" s="16" t="s">
        <v>11</v>
      </c>
      <c r="B17" s="17">
        <v>5953</v>
      </c>
      <c r="C17" s="17">
        <v>6916</v>
      </c>
      <c r="D17" s="17">
        <v>6097</v>
      </c>
      <c r="E17" s="17">
        <v>5356</v>
      </c>
      <c r="F17" s="17">
        <v>6372</v>
      </c>
      <c r="G17" s="17">
        <v>5231</v>
      </c>
      <c r="H17" s="17">
        <v>5097</v>
      </c>
      <c r="I17" s="17">
        <v>4697</v>
      </c>
      <c r="J17" s="18">
        <v>5141</v>
      </c>
      <c r="K17" s="18">
        <v>4660</v>
      </c>
      <c r="L17" s="18">
        <v>4546</v>
      </c>
      <c r="M17" s="18">
        <v>4762</v>
      </c>
      <c r="N17" s="18">
        <v>5581</v>
      </c>
      <c r="O17" s="27">
        <v>6814</v>
      </c>
      <c r="P17" s="27">
        <v>4789</v>
      </c>
      <c r="Q17" s="27">
        <v>3719</v>
      </c>
    </row>
    <row r="18" spans="1:17" ht="15" customHeight="1" x14ac:dyDescent="0.3">
      <c r="A18" s="9"/>
      <c r="B18" s="12"/>
      <c r="C18" s="12"/>
      <c r="D18" s="12"/>
      <c r="E18" s="12"/>
      <c r="F18" s="12"/>
      <c r="G18" s="12"/>
      <c r="H18" s="12"/>
      <c r="I18" s="12"/>
    </row>
    <row r="19" spans="1:17" s="8" customFormat="1" ht="45" customHeight="1" x14ac:dyDescent="0.25">
      <c r="A19" s="21" t="s">
        <v>15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7" ht="15" customHeight="1" x14ac:dyDescent="0.3">
      <c r="A20" s="13"/>
      <c r="B20" s="14">
        <v>2012</v>
      </c>
      <c r="C20" s="14">
        <v>2013</v>
      </c>
      <c r="D20" s="14">
        <v>2014</v>
      </c>
      <c r="E20" s="14">
        <v>2015</v>
      </c>
      <c r="F20" s="14">
        <v>2016</v>
      </c>
      <c r="G20" s="14">
        <v>2017</v>
      </c>
      <c r="H20" s="14">
        <v>2018</v>
      </c>
      <c r="I20" s="14">
        <v>2019</v>
      </c>
      <c r="J20" s="14">
        <v>2020</v>
      </c>
      <c r="K20" s="14">
        <v>2021</v>
      </c>
      <c r="L20" s="14">
        <v>2022</v>
      </c>
      <c r="M20" s="14">
        <v>2023</v>
      </c>
    </row>
    <row r="21" spans="1:17" ht="15" customHeight="1" x14ac:dyDescent="0.3">
      <c r="A21" s="1" t="s">
        <v>12</v>
      </c>
      <c r="B21" s="30">
        <v>25666</v>
      </c>
      <c r="C21" s="31">
        <v>25498</v>
      </c>
      <c r="D21" s="30">
        <v>25678</v>
      </c>
      <c r="E21" s="30">
        <v>25830</v>
      </c>
      <c r="F21" s="30">
        <v>26061</v>
      </c>
      <c r="G21" s="31">
        <v>26186</v>
      </c>
      <c r="H21" s="31">
        <v>26407</v>
      </c>
      <c r="I21" s="31">
        <v>26544</v>
      </c>
      <c r="J21" s="31">
        <v>26916</v>
      </c>
      <c r="K21" s="31">
        <v>26988</v>
      </c>
      <c r="L21" s="31">
        <v>27049</v>
      </c>
      <c r="M21" s="31">
        <v>27499</v>
      </c>
    </row>
    <row r="22" spans="1:17" ht="15" customHeight="1" x14ac:dyDescent="0.3">
      <c r="A22" s="29" t="s">
        <v>13</v>
      </c>
      <c r="B22" s="32">
        <v>5647</v>
      </c>
      <c r="C22" s="32">
        <v>5578</v>
      </c>
      <c r="D22" s="32">
        <v>5596</v>
      </c>
      <c r="E22" s="32">
        <v>5552</v>
      </c>
      <c r="F22" s="32">
        <v>5595</v>
      </c>
      <c r="G22" s="32">
        <v>5617</v>
      </c>
      <c r="H22" s="32">
        <v>5651</v>
      </c>
      <c r="I22" s="32">
        <v>5845</v>
      </c>
      <c r="J22" s="32">
        <v>5902</v>
      </c>
      <c r="K22" s="32">
        <v>5876</v>
      </c>
      <c r="L22" s="32">
        <v>5785</v>
      </c>
      <c r="M22" s="18">
        <v>5838</v>
      </c>
      <c r="N22" s="11"/>
      <c r="O22" s="28"/>
      <c r="P22" s="28"/>
    </row>
    <row r="23" spans="1:17" ht="30" customHeight="1" x14ac:dyDescent="0.3">
      <c r="A23" s="25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2024-07-25T05:36:01Z</dcterms:modified>
</cp:coreProperties>
</file>