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7475"/>
  </bookViews>
  <sheets>
    <sheet name="Bon de commande" sheetId="1" r:id="rId1"/>
  </sheets>
  <definedNames>
    <definedName name="_xlnm._FilterDatabase" localSheetId="0" hidden="1">'Bon de commande'!$A$23:$A$34</definedName>
    <definedName name="_xlnm.Print_Area" localSheetId="0">'Bon de commande'!$A$1:$E$39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E33" i="1"/>
  <c r="D34" i="1"/>
  <c r="C34" i="1"/>
  <c r="E34" i="1"/>
  <c r="E35" i="1"/>
  <c r="D10" i="1"/>
</calcChain>
</file>

<file path=xl/sharedStrings.xml><?xml version="1.0" encoding="utf-8"?>
<sst xmlns="http://schemas.openxmlformats.org/spreadsheetml/2006/main" count="55" uniqueCount="47">
  <si>
    <t>RECUP ET GAMELLES</t>
  </si>
  <si>
    <t>Association de loi 1901 :</t>
  </si>
  <si>
    <t>le gaspillage alimentaire</t>
  </si>
  <si>
    <t>Sensibilisation et lutte contre</t>
  </si>
  <si>
    <t>Libellé</t>
  </si>
  <si>
    <t>Total</t>
  </si>
  <si>
    <t>Prix unit.</t>
  </si>
  <si>
    <t>TVA non applicable, article 293 B du CGI</t>
  </si>
  <si>
    <t>Nb bocaux</t>
  </si>
  <si>
    <t>Produits disponibles</t>
  </si>
  <si>
    <t>Confitures 212 mL :</t>
  </si>
  <si>
    <t>Confitures 330 mL :</t>
  </si>
  <si>
    <t>- Pêche brugnon poire</t>
  </si>
  <si>
    <t>- Banane</t>
  </si>
  <si>
    <t>Sauces 212 mL :</t>
  </si>
  <si>
    <t>- Pomme poire banane</t>
  </si>
  <si>
    <t>- Pomme poire fraise</t>
  </si>
  <si>
    <t>- Exotique</t>
  </si>
  <si>
    <t>- Brugnon</t>
  </si>
  <si>
    <t xml:space="preserve">      BON DE COMMANDE</t>
  </si>
  <si>
    <t xml:space="preserve">Détail </t>
  </si>
  <si>
    <t>adhérent</t>
  </si>
  <si>
    <t>non adhérent</t>
  </si>
  <si>
    <t>*Si vous souhaitez adhérer à R&amp;G, vous pouvez dés à présent souscrire votre adhésion</t>
  </si>
  <si>
    <t>Souhaitez-vous devenir adhérent ?</t>
  </si>
  <si>
    <t>et ainsi bénéficier de prix réduits sur nos bocaux ainsi que sur les ateliers.</t>
  </si>
  <si>
    <t>Etes-vous déjà adhérent ? *</t>
  </si>
  <si>
    <t>- Adhésion annuelle</t>
  </si>
  <si>
    <t>Nom :</t>
  </si>
  <si>
    <t xml:space="preserve">Adresse : </t>
  </si>
  <si>
    <t>- Ketchup maison</t>
  </si>
  <si>
    <t xml:space="preserve">Attention, il ne reste plus que 2 confitures exotique </t>
  </si>
  <si>
    <t>et 2 confitures pomme poire fraise</t>
  </si>
  <si>
    <t>- Abricot pêche</t>
  </si>
  <si>
    <t>- Banane mangue</t>
  </si>
  <si>
    <t>- Abricot</t>
  </si>
  <si>
    <t>- Cerise</t>
  </si>
  <si>
    <t>- Fraise</t>
  </si>
  <si>
    <t>- Chutney d'abricots</t>
  </si>
  <si>
    <t>- Confit de tomates</t>
  </si>
  <si>
    <t>- Sauce aigre-douce</t>
  </si>
  <si>
    <t>- Déduction prix adhérent</t>
  </si>
  <si>
    <t>Sauces 135mL :</t>
  </si>
  <si>
    <r>
      <t xml:space="preserve">  Merci de sélectionner </t>
    </r>
    <r>
      <rPr>
        <b/>
        <sz val="13"/>
        <rFont val="Calibri"/>
        <scheme val="minor"/>
      </rPr>
      <t>le libellé</t>
    </r>
    <r>
      <rPr>
        <sz val="13"/>
        <rFont val="Calibri"/>
        <scheme val="minor"/>
      </rPr>
      <t xml:space="preserve"> dans la liste déroulante, préciser</t>
    </r>
  </si>
  <si>
    <r>
      <t xml:space="preserve">      le nom du produit dans</t>
    </r>
    <r>
      <rPr>
        <b/>
        <sz val="13"/>
        <rFont val="Calibri"/>
        <scheme val="minor"/>
      </rPr>
      <t xml:space="preserve"> le</t>
    </r>
    <r>
      <rPr>
        <sz val="13"/>
        <rFont val="Calibri"/>
        <scheme val="minor"/>
      </rPr>
      <t xml:space="preserve"> </t>
    </r>
    <r>
      <rPr>
        <b/>
        <sz val="13"/>
        <rFont val="Calibri"/>
        <scheme val="minor"/>
      </rPr>
      <t>détail</t>
    </r>
    <r>
      <rPr>
        <sz val="13"/>
        <rFont val="Calibri"/>
        <scheme val="minor"/>
      </rPr>
      <t xml:space="preserve"> ainsi que </t>
    </r>
    <r>
      <rPr>
        <b/>
        <sz val="13"/>
        <rFont val="Calibri"/>
        <scheme val="minor"/>
      </rPr>
      <t>le nb de bocaux</t>
    </r>
  </si>
  <si>
    <t>- Prune</t>
  </si>
  <si>
    <t>(sélectionnez dans la liste déroulante)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</si>
</sst>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3"/>
      <color rgb="FF1A1A1A"/>
      <name val="Arial"/>
      <family val="2"/>
    </font>
    <font>
      <b/>
      <i/>
      <sz val="9"/>
      <name val="Arial"/>
      <family val="2"/>
    </font>
    <font>
      <sz val="8"/>
      <color theme="1"/>
      <name val="Calibri"/>
      <family val="2"/>
      <scheme val="minor"/>
    </font>
    <font>
      <sz val="8"/>
      <color rgb="FF5F5F5F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575757"/>
      <name val="Calibri"/>
      <family val="2"/>
      <scheme val="minor"/>
    </font>
    <font>
      <sz val="12"/>
      <color indexed="63"/>
      <name val="Calibri"/>
      <family val="2"/>
    </font>
    <font>
      <b/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scheme val="minor"/>
    </font>
    <font>
      <b/>
      <sz val="13"/>
      <name val="Calibri"/>
      <scheme val="minor"/>
    </font>
    <font>
      <sz val="13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CA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indent="5"/>
    </xf>
    <xf numFmtId="0" fontId="0" fillId="0" borderId="0" xfId="0" applyFill="1" applyBorder="1"/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top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/>
    <xf numFmtId="0" fontId="11" fillId="3" borderId="0" xfId="0" applyFont="1" applyFill="1" applyBorder="1"/>
    <xf numFmtId="0" fontId="0" fillId="3" borderId="0" xfId="0" quotePrefix="1" applyFill="1" applyBorder="1"/>
    <xf numFmtId="0" fontId="8" fillId="3" borderId="0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/>
    <xf numFmtId="0" fontId="10" fillId="3" borderId="1" xfId="0" applyFont="1" applyFill="1" applyBorder="1"/>
    <xf numFmtId="0" fontId="13" fillId="0" borderId="0" xfId="0" applyFont="1" applyAlignment="1">
      <alignment horizontal="left" vertical="top"/>
    </xf>
    <xf numFmtId="0" fontId="15" fillId="3" borderId="7" xfId="0" applyFont="1" applyFill="1" applyBorder="1"/>
    <xf numFmtId="0" fontId="16" fillId="0" borderId="0" xfId="0" applyFont="1"/>
    <xf numFmtId="164" fontId="0" fillId="3" borderId="0" xfId="0" applyNumberFormat="1" applyFont="1" applyFill="1" applyBorder="1"/>
    <xf numFmtId="164" fontId="14" fillId="3" borderId="0" xfId="0" applyNumberFormat="1" applyFont="1" applyFill="1" applyBorder="1"/>
    <xf numFmtId="0" fontId="0" fillId="3" borderId="0" xfId="0" applyFont="1" applyFill="1" applyBorder="1"/>
    <xf numFmtId="0" fontId="12" fillId="3" borderId="0" xfId="0" applyFont="1" applyFill="1" applyBorder="1"/>
    <xf numFmtId="164" fontId="9" fillId="3" borderId="0" xfId="0" applyNumberFormat="1" applyFont="1" applyFill="1" applyBorder="1"/>
    <xf numFmtId="0" fontId="8" fillId="3" borderId="1" xfId="0" applyFont="1" applyFill="1" applyBorder="1" applyAlignment="1">
      <alignment horizontal="center"/>
    </xf>
    <xf numFmtId="0" fontId="0" fillId="0" borderId="9" xfId="0" applyBorder="1"/>
    <xf numFmtId="0" fontId="17" fillId="0" borderId="0" xfId="0" applyFont="1"/>
    <xf numFmtId="0" fontId="1" fillId="0" borderId="10" xfId="0" applyFont="1" applyBorder="1"/>
    <xf numFmtId="0" fontId="0" fillId="0" borderId="13" xfId="0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14" xfId="0" applyNumberFormat="1" applyFont="1" applyBorder="1" applyAlignment="1">
      <alignment horizontal="center"/>
    </xf>
    <xf numFmtId="0" fontId="0" fillId="0" borderId="16" xfId="0" applyBorder="1"/>
    <xf numFmtId="164" fontId="0" fillId="0" borderId="16" xfId="0" applyNumberFormat="1" applyBorder="1" applyAlignment="1">
      <alignment horizontal="right"/>
    </xf>
    <xf numFmtId="0" fontId="0" fillId="0" borderId="15" xfId="0" quotePrefix="1" applyBorder="1"/>
    <xf numFmtId="0" fontId="0" fillId="0" borderId="12" xfId="0" applyBorder="1"/>
    <xf numFmtId="164" fontId="0" fillId="0" borderId="17" xfId="0" applyNumberFormat="1" applyFont="1" applyBorder="1" applyAlignment="1">
      <alignment horizontal="center"/>
    </xf>
    <xf numFmtId="0" fontId="0" fillId="0" borderId="11" xfId="0" quotePrefix="1" applyBorder="1"/>
    <xf numFmtId="0" fontId="0" fillId="0" borderId="0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8" fillId="3" borderId="4" xfId="0" applyFont="1" applyFill="1" applyBorder="1"/>
    <xf numFmtId="0" fontId="18" fillId="3" borderId="5" xfId="0" applyFont="1" applyFill="1" applyBorder="1"/>
    <xf numFmtId="164" fontId="9" fillId="2" borderId="21" xfId="0" applyNumberFormat="1" applyFont="1" applyFill="1" applyBorder="1" applyAlignment="1">
      <alignment horizontal="right"/>
    </xf>
    <xf numFmtId="44" fontId="0" fillId="0" borderId="17" xfId="0" applyNumberFormat="1" applyFont="1" applyBorder="1" applyAlignment="1">
      <alignment horizontal="left" vertical="center"/>
    </xf>
    <xf numFmtId="0" fontId="0" fillId="4" borderId="7" xfId="0" applyFill="1" applyBorder="1"/>
    <xf numFmtId="0" fontId="20" fillId="4" borderId="2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left" vertical="center"/>
    </xf>
    <xf numFmtId="0" fontId="22" fillId="4" borderId="7" xfId="0" applyFont="1" applyFill="1" applyBorder="1"/>
    <xf numFmtId="0" fontId="20" fillId="4" borderId="7" xfId="0" applyFont="1" applyFill="1" applyBorder="1" applyAlignment="1">
      <alignment horizontal="left" vertical="center"/>
    </xf>
    <xf numFmtId="0" fontId="20" fillId="4" borderId="8" xfId="0" applyFont="1" applyFill="1" applyBorder="1" applyAlignment="1">
      <alignment horizontal="left" vertical="center"/>
    </xf>
    <xf numFmtId="0" fontId="0" fillId="4" borderId="1" xfId="0" applyFill="1" applyBorder="1"/>
    <xf numFmtId="0" fontId="0" fillId="4" borderId="3" xfId="0" applyFill="1" applyBorder="1"/>
    <xf numFmtId="0" fontId="0" fillId="4" borderId="8" xfId="0" applyFill="1" applyBorder="1"/>
    <xf numFmtId="0" fontId="12" fillId="3" borderId="0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</cellXfs>
  <cellStyles count="7">
    <cellStyle name="Lien hypertexte" xfId="3" builtinId="8" hidden="1"/>
    <cellStyle name="Lien hypertexte" xfId="5" builtinId="8" hidden="1"/>
    <cellStyle name="Lien hypertexte visité" xfId="1" builtinId="9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2" defaultPivotStyle="PivotStyleMedium9"/>
  <colors>
    <mruColors>
      <color rgb="FF5F5F5F"/>
      <color rgb="FF75FFFC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171452</xdr:colOff>
      <xdr:row>0</xdr:row>
      <xdr:rowOff>161926</xdr:rowOff>
    </xdr:from>
    <xdr:to>
      <xdr:col>0</xdr:col>
      <xdr:colOff>1026584</xdr:colOff>
      <xdr:row>4</xdr:row>
      <xdr:rowOff>158485</xdr:rowOff>
    </xdr:to>
    <xdr:pic>
      <xdr:nvPicPr>
        <xdr:cNvPr id="2" name="Image 1" descr="Macintosh HD:Users:jbellat:Dropbox:RECUP &amp; GAMELLES:COMMUNICATION:CREA:LOGO:Recup&amp;GamellesOK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2" y="161926"/>
          <a:ext cx="855132" cy="790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zoomScale="80" zoomScaleNormal="80" workbookViewId="0">
      <selection activeCell="B16" sqref="B16"/>
    </sheetView>
  </sheetViews>
  <sheetFormatPr baseColWidth="10" defaultColWidth="9.140625" defaultRowHeight="15" x14ac:dyDescent="0.25"/>
  <cols>
    <col min="1" max="1" width="31.7109375" customWidth="1"/>
    <col min="2" max="2" width="21.28515625" customWidth="1"/>
    <col min="3" max="3" width="10.42578125" customWidth="1"/>
    <col min="4" max="4" width="11.5703125" customWidth="1"/>
    <col min="5" max="5" width="10.140625" customWidth="1"/>
    <col min="6" max="6" width="10.85546875" customWidth="1"/>
    <col min="7" max="7" width="6.28515625" customWidth="1"/>
    <col min="8" max="8" width="6.7109375" customWidth="1"/>
    <col min="9" max="9" width="2.28515625" customWidth="1"/>
    <col min="10" max="10" width="23.7109375" customWidth="1"/>
    <col min="11" max="11" width="9.42578125" customWidth="1"/>
    <col min="12" max="12" width="12.140625" customWidth="1"/>
    <col min="13" max="13" width="3" customWidth="1"/>
    <col min="14" max="14" width="4.85546875" customWidth="1"/>
    <col min="15" max="15" width="8" customWidth="1"/>
  </cols>
  <sheetData>
    <row r="2" spans="1:15" x14ac:dyDescent="0.25">
      <c r="F2" s="4"/>
      <c r="G2" s="4"/>
    </row>
    <row r="3" spans="1:15" ht="17.25" x14ac:dyDescent="0.25">
      <c r="F3" s="4"/>
      <c r="G3" s="67" t="s">
        <v>43</v>
      </c>
      <c r="H3" s="68"/>
      <c r="I3" s="68"/>
      <c r="J3" s="69"/>
      <c r="K3" s="74"/>
      <c r="L3" s="75"/>
      <c r="M3" s="75"/>
      <c r="N3" s="75"/>
    </row>
    <row r="4" spans="1:15" ht="17.25" x14ac:dyDescent="0.3">
      <c r="G4" s="70" t="s">
        <v>44</v>
      </c>
      <c r="H4" s="71"/>
      <c r="I4" s="72"/>
      <c r="J4" s="73"/>
      <c r="K4" s="66"/>
      <c r="L4" s="66"/>
      <c r="M4" s="66"/>
      <c r="N4" s="76"/>
    </row>
    <row r="5" spans="1:15" ht="15.75" x14ac:dyDescent="0.25">
      <c r="C5" s="54" t="s">
        <v>28</v>
      </c>
      <c r="D5" s="53"/>
      <c r="E5" s="55"/>
      <c r="F5" s="2"/>
    </row>
    <row r="6" spans="1:15" ht="18.75" x14ac:dyDescent="0.3">
      <c r="C6" s="56" t="s">
        <v>29</v>
      </c>
      <c r="D6" s="37"/>
      <c r="E6" s="57"/>
      <c r="F6" s="3"/>
      <c r="I6" s="22"/>
      <c r="J6" s="23" t="s">
        <v>9</v>
      </c>
      <c r="K6" s="20"/>
      <c r="L6" s="32"/>
      <c r="M6" s="17"/>
    </row>
    <row r="7" spans="1:15" ht="16.5" x14ac:dyDescent="0.25">
      <c r="A7" s="1" t="s">
        <v>0</v>
      </c>
      <c r="B7" s="1"/>
      <c r="C7" s="58"/>
      <c r="D7" s="37"/>
      <c r="E7" s="57"/>
      <c r="F7" s="3"/>
      <c r="I7" s="15"/>
      <c r="J7" s="11"/>
      <c r="K7" s="30" t="s">
        <v>21</v>
      </c>
      <c r="L7" s="77" t="s">
        <v>22</v>
      </c>
      <c r="M7" s="78"/>
    </row>
    <row r="8" spans="1:15" ht="15.75" x14ac:dyDescent="0.25">
      <c r="A8" t="s">
        <v>1</v>
      </c>
      <c r="C8" s="59"/>
      <c r="D8" s="60"/>
      <c r="E8" s="61"/>
      <c r="I8" s="15"/>
      <c r="J8" s="12" t="s">
        <v>10</v>
      </c>
      <c r="K8" s="31">
        <v>2.5</v>
      </c>
      <c r="L8" s="31">
        <v>2.8</v>
      </c>
      <c r="M8" s="18"/>
    </row>
    <row r="9" spans="1:15" ht="15.75" x14ac:dyDescent="0.25">
      <c r="A9" t="s">
        <v>3</v>
      </c>
      <c r="I9" s="15"/>
      <c r="J9" s="13" t="s">
        <v>12</v>
      </c>
      <c r="K9" s="27"/>
      <c r="L9" s="11"/>
      <c r="M9" s="18"/>
      <c r="O9" s="26"/>
    </row>
    <row r="10" spans="1:15" ht="15.75" x14ac:dyDescent="0.25">
      <c r="A10" t="s">
        <v>2</v>
      </c>
      <c r="D10" s="6">
        <f ca="1">TODAY()</f>
        <v>42607</v>
      </c>
      <c r="F10" s="10"/>
      <c r="I10" s="15"/>
      <c r="J10" s="13" t="s">
        <v>13</v>
      </c>
      <c r="K10" s="28"/>
      <c r="L10" s="11"/>
      <c r="M10" s="18"/>
      <c r="O10" s="26"/>
    </row>
    <row r="11" spans="1:15" ht="15.75" x14ac:dyDescent="0.25">
      <c r="I11" s="15"/>
      <c r="J11" s="13" t="s">
        <v>33</v>
      </c>
      <c r="K11" s="28"/>
      <c r="L11" s="11"/>
      <c r="M11" s="18"/>
    </row>
    <row r="12" spans="1:15" ht="15.75" x14ac:dyDescent="0.25">
      <c r="I12" s="15"/>
      <c r="J12" s="13" t="s">
        <v>36</v>
      </c>
      <c r="K12" s="28"/>
      <c r="L12" s="11"/>
      <c r="M12" s="18"/>
    </row>
    <row r="13" spans="1:15" ht="15.75" customHeight="1" x14ac:dyDescent="0.25">
      <c r="B13" s="24" t="s">
        <v>19</v>
      </c>
      <c r="I13" s="15"/>
      <c r="J13" s="13" t="s">
        <v>18</v>
      </c>
      <c r="K13" s="28"/>
      <c r="L13" s="11"/>
      <c r="M13" s="18"/>
      <c r="O13" s="26" t="s">
        <v>31</v>
      </c>
    </row>
    <row r="14" spans="1:15" ht="15.75" x14ac:dyDescent="0.25">
      <c r="I14" s="15"/>
      <c r="J14" s="13" t="s">
        <v>34</v>
      </c>
      <c r="K14" s="28"/>
      <c r="L14" s="11"/>
      <c r="M14" s="18"/>
      <c r="O14" s="26" t="s">
        <v>32</v>
      </c>
    </row>
    <row r="15" spans="1:15" ht="16.5" thickBot="1" x14ac:dyDescent="0.3">
      <c r="I15" s="15"/>
      <c r="J15" s="13" t="s">
        <v>37</v>
      </c>
      <c r="K15" s="28"/>
      <c r="L15" s="11"/>
      <c r="M15" s="18"/>
    </row>
    <row r="16" spans="1:15" ht="16.5" thickBot="1" x14ac:dyDescent="0.3">
      <c r="A16" s="35" t="s">
        <v>26</v>
      </c>
      <c r="B16" s="33"/>
      <c r="C16" s="34" t="s">
        <v>46</v>
      </c>
      <c r="G16" s="4"/>
      <c r="I16" s="15"/>
      <c r="J16" s="13" t="s">
        <v>35</v>
      </c>
      <c r="K16" s="28"/>
      <c r="L16" s="11"/>
      <c r="M16" s="18"/>
    </row>
    <row r="17" spans="1:13" ht="15.75" x14ac:dyDescent="0.25">
      <c r="A17" s="34" t="s">
        <v>23</v>
      </c>
      <c r="B17" s="34"/>
      <c r="C17" s="34"/>
      <c r="D17" s="34"/>
      <c r="I17" s="15"/>
      <c r="J17" s="13"/>
      <c r="K17" s="28"/>
      <c r="L17" s="11"/>
      <c r="M17" s="18"/>
    </row>
    <row r="18" spans="1:13" ht="15.75" x14ac:dyDescent="0.25">
      <c r="A18" s="34" t="s">
        <v>25</v>
      </c>
      <c r="B18" s="34"/>
      <c r="C18" s="34"/>
      <c r="D18" s="34"/>
      <c r="I18" s="15"/>
      <c r="J18" s="12" t="s">
        <v>11</v>
      </c>
      <c r="K18" s="31">
        <v>3.2</v>
      </c>
      <c r="L18" s="31">
        <v>3.5</v>
      </c>
      <c r="M18" s="18"/>
    </row>
    <row r="19" spans="1:13" ht="15.75" thickBot="1" x14ac:dyDescent="0.3">
      <c r="A19" s="34"/>
      <c r="B19" s="34"/>
      <c r="C19" s="34"/>
      <c r="D19" s="34"/>
      <c r="I19" s="15"/>
      <c r="J19" s="13" t="s">
        <v>15</v>
      </c>
      <c r="K19" s="27"/>
      <c r="L19" s="11"/>
      <c r="M19" s="18"/>
    </row>
    <row r="20" spans="1:13" ht="15.75" thickBot="1" x14ac:dyDescent="0.3">
      <c r="A20" s="35" t="s">
        <v>24</v>
      </c>
      <c r="B20" s="33"/>
      <c r="I20" s="15"/>
      <c r="J20" s="13" t="s">
        <v>16</v>
      </c>
      <c r="K20" s="27"/>
      <c r="L20" s="11"/>
      <c r="M20" s="18"/>
    </row>
    <row r="21" spans="1:13" ht="15.75" thickBot="1" x14ac:dyDescent="0.3">
      <c r="I21" s="15"/>
      <c r="J21" s="13" t="s">
        <v>17</v>
      </c>
      <c r="K21" s="27"/>
      <c r="L21" s="11"/>
      <c r="M21" s="18"/>
    </row>
    <row r="22" spans="1:13" x14ac:dyDescent="0.25">
      <c r="A22" s="49" t="s">
        <v>4</v>
      </c>
      <c r="B22" s="50" t="s">
        <v>20</v>
      </c>
      <c r="C22" s="51" t="s">
        <v>6</v>
      </c>
      <c r="D22" s="51" t="s">
        <v>8</v>
      </c>
      <c r="E22" s="52" t="s">
        <v>5</v>
      </c>
      <c r="I22" s="15"/>
      <c r="J22" s="13" t="s">
        <v>45</v>
      </c>
      <c r="K22" s="27"/>
      <c r="L22" s="11"/>
      <c r="M22" s="18"/>
    </row>
    <row r="23" spans="1:13" x14ac:dyDescent="0.25">
      <c r="A23" s="36"/>
      <c r="B23" s="37"/>
      <c r="C23" s="38" t="str">
        <f>IF(A23="Confiture 212 mL",2.8,IF(A23="Confiture 330 mL",3.5,IF(A23="Ketchup 135 mL",3.3,IF(A23="Sauce 135 mL",2.8,IF(A23="Ketchup 212 mL",3.8,IF(A23="Sauce 212 mL",3.3,""))))))</f>
        <v/>
      </c>
      <c r="D23" s="46"/>
      <c r="E23" s="39" t="str">
        <f>IFERROR(C23*D23," ")</f>
        <v xml:space="preserve"> </v>
      </c>
      <c r="I23" s="15"/>
      <c r="J23" s="13" t="s">
        <v>18</v>
      </c>
      <c r="K23" s="27"/>
      <c r="L23" s="11"/>
      <c r="M23" s="18"/>
    </row>
    <row r="24" spans="1:13" x14ac:dyDescent="0.25">
      <c r="A24" s="36"/>
      <c r="B24" s="37"/>
      <c r="C24" s="38" t="str">
        <f t="shared" ref="C24:C31" si="0">IF(A24="Confiture 212 mL",2.8,IF(A24="Confiture 330 mL",3.5,IF(A24="Ketchup 135 mL",3.3,IF(A24="Sauce 135 mL",2.8,IF(A24="Ketchup 212 mL",3.8,IF(A24="Sauce 212 mL",3.3,""))))))</f>
        <v/>
      </c>
      <c r="D24" s="46"/>
      <c r="E24" s="39" t="str">
        <f t="shared" ref="E24:E32" si="1">IFERROR(C24*D24," ")</f>
        <v xml:space="preserve"> </v>
      </c>
      <c r="I24" s="15"/>
      <c r="J24" s="13" t="s">
        <v>33</v>
      </c>
      <c r="K24" s="27"/>
      <c r="L24" s="11"/>
      <c r="M24" s="18"/>
    </row>
    <row r="25" spans="1:13" x14ac:dyDescent="0.25">
      <c r="A25" s="36"/>
      <c r="B25" s="37"/>
      <c r="C25" s="38" t="str">
        <f t="shared" si="0"/>
        <v/>
      </c>
      <c r="D25" s="46"/>
      <c r="E25" s="39" t="str">
        <f t="shared" si="1"/>
        <v xml:space="preserve"> </v>
      </c>
      <c r="I25" s="15"/>
      <c r="J25" s="13" t="s">
        <v>34</v>
      </c>
      <c r="K25" s="11"/>
      <c r="L25" s="11"/>
      <c r="M25" s="18"/>
    </row>
    <row r="26" spans="1:13" x14ac:dyDescent="0.25">
      <c r="A26" s="36"/>
      <c r="B26" s="37"/>
      <c r="C26" s="38" t="str">
        <f t="shared" si="0"/>
        <v/>
      </c>
      <c r="D26" s="46"/>
      <c r="E26" s="39" t="str">
        <f t="shared" si="1"/>
        <v xml:space="preserve"> </v>
      </c>
      <c r="I26" s="15"/>
      <c r="J26" s="13" t="s">
        <v>35</v>
      </c>
      <c r="K26" s="11"/>
      <c r="L26" s="11"/>
      <c r="M26" s="18"/>
    </row>
    <row r="27" spans="1:13" ht="15" customHeight="1" x14ac:dyDescent="0.25">
      <c r="A27" s="36"/>
      <c r="B27" s="37"/>
      <c r="C27" s="38" t="str">
        <f t="shared" si="0"/>
        <v/>
      </c>
      <c r="D27" s="46"/>
      <c r="E27" s="39" t="str">
        <f t="shared" si="1"/>
        <v xml:space="preserve"> </v>
      </c>
      <c r="I27" s="15"/>
      <c r="J27" s="11"/>
      <c r="K27" s="11"/>
      <c r="L27" s="11"/>
      <c r="M27" s="18"/>
    </row>
    <row r="28" spans="1:13" ht="15.75" x14ac:dyDescent="0.25">
      <c r="A28" s="36"/>
      <c r="B28" s="37"/>
      <c r="C28" s="38" t="str">
        <f t="shared" si="0"/>
        <v/>
      </c>
      <c r="D28" s="46"/>
      <c r="E28" s="39" t="str">
        <f t="shared" si="1"/>
        <v xml:space="preserve"> </v>
      </c>
      <c r="I28" s="15"/>
      <c r="J28" s="12" t="s">
        <v>42</v>
      </c>
      <c r="K28" s="29"/>
      <c r="L28" s="11"/>
      <c r="M28" s="18"/>
    </row>
    <row r="29" spans="1:13" ht="15.75" x14ac:dyDescent="0.25">
      <c r="A29" s="36"/>
      <c r="B29" s="37"/>
      <c r="C29" s="38" t="str">
        <f t="shared" si="0"/>
        <v/>
      </c>
      <c r="D29" s="46"/>
      <c r="E29" s="39" t="str">
        <f t="shared" si="1"/>
        <v xml:space="preserve"> </v>
      </c>
      <c r="I29" s="15"/>
      <c r="J29" s="13" t="s">
        <v>30</v>
      </c>
      <c r="K29" s="31">
        <v>3</v>
      </c>
      <c r="L29" s="31">
        <v>3.3</v>
      </c>
      <c r="M29" s="18"/>
    </row>
    <row r="30" spans="1:13" ht="15.75" x14ac:dyDescent="0.25">
      <c r="A30" s="36"/>
      <c r="B30" s="37"/>
      <c r="C30" s="38" t="str">
        <f t="shared" si="0"/>
        <v/>
      </c>
      <c r="D30" s="46"/>
      <c r="E30" s="39" t="str">
        <f t="shared" si="1"/>
        <v xml:space="preserve"> </v>
      </c>
      <c r="I30" s="15"/>
      <c r="J30" s="13" t="s">
        <v>38</v>
      </c>
      <c r="K30" s="31">
        <v>2.5</v>
      </c>
      <c r="L30" s="31">
        <v>2.8</v>
      </c>
      <c r="M30" s="18"/>
    </row>
    <row r="31" spans="1:13" ht="15.75" x14ac:dyDescent="0.25">
      <c r="A31" s="36"/>
      <c r="B31" s="37"/>
      <c r="C31" s="38" t="str">
        <f t="shared" si="0"/>
        <v/>
      </c>
      <c r="D31" s="46"/>
      <c r="E31" s="39" t="str">
        <f t="shared" si="1"/>
        <v xml:space="preserve"> </v>
      </c>
      <c r="I31" s="15"/>
      <c r="J31" s="13" t="s">
        <v>39</v>
      </c>
      <c r="K31" s="31"/>
      <c r="L31" s="31"/>
      <c r="M31" s="18"/>
    </row>
    <row r="32" spans="1:13" ht="15.75" thickBot="1" x14ac:dyDescent="0.3">
      <c r="A32" s="36"/>
      <c r="B32" s="37"/>
      <c r="C32" s="41" t="str">
        <f>IF(A32="Confiture 212 mL",2.8,IF(A32="Confiture 330 mL",3.5,IF(A32="Ketchup 135 mL",3.3,IF(A32="Sauce 135 mL",2.8,IF(A32="Ketchup 212 mL",3.8,IF(A32="Sauce 212 mL",3.3,""))))))</f>
        <v/>
      </c>
      <c r="D32" s="46"/>
      <c r="E32" s="44" t="str">
        <f t="shared" si="1"/>
        <v xml:space="preserve"> </v>
      </c>
      <c r="I32" s="15"/>
      <c r="J32" s="13" t="s">
        <v>40</v>
      </c>
      <c r="K32" s="29"/>
      <c r="L32" s="11"/>
      <c r="M32" s="18"/>
    </row>
    <row r="33" spans="1:13" x14ac:dyDescent="0.25">
      <c r="A33" s="45" t="s">
        <v>27</v>
      </c>
      <c r="B33" s="43"/>
      <c r="C33" s="38"/>
      <c r="D33" s="47"/>
      <c r="E33" s="39" t="str">
        <f>IF(B20="oui",15,"-")</f>
        <v>-</v>
      </c>
      <c r="I33" s="15"/>
      <c r="J33" s="11"/>
      <c r="K33" s="11"/>
      <c r="L33" s="11"/>
      <c r="M33" s="18"/>
    </row>
    <row r="34" spans="1:13" ht="15.75" thickBot="1" x14ac:dyDescent="0.3">
      <c r="A34" s="42" t="s">
        <v>41</v>
      </c>
      <c r="B34" s="40"/>
      <c r="C34" s="41">
        <f>0.3</f>
        <v>0.3</v>
      </c>
      <c r="D34" s="48">
        <f>IF(OR(B16="adhérent",B20="oui"),SUM(D23:D32),0)</f>
        <v>0</v>
      </c>
      <c r="E34" s="65">
        <f>IFERROR((D34*C34),"-")</f>
        <v>0</v>
      </c>
      <c r="I34" s="15"/>
      <c r="J34" s="14" t="s">
        <v>14</v>
      </c>
      <c r="K34" s="29"/>
      <c r="L34" s="11"/>
      <c r="M34" s="18"/>
    </row>
    <row r="35" spans="1:13" ht="16.5" thickBot="1" x14ac:dyDescent="0.3">
      <c r="C35" s="10"/>
      <c r="D35" s="10"/>
      <c r="E35" s="64">
        <f>(SUM(E23:E33)-E34)</f>
        <v>0</v>
      </c>
      <c r="I35" s="15"/>
      <c r="J35" s="13" t="s">
        <v>30</v>
      </c>
      <c r="K35" s="31">
        <v>3.5</v>
      </c>
      <c r="L35" s="31">
        <v>3.8</v>
      </c>
      <c r="M35" s="18"/>
    </row>
    <row r="36" spans="1:13" ht="16.5" customHeight="1" x14ac:dyDescent="0.25">
      <c r="A36" s="5"/>
      <c r="B36" s="5"/>
      <c r="I36" s="15"/>
      <c r="J36" s="13" t="s">
        <v>38</v>
      </c>
      <c r="K36" s="31">
        <v>3</v>
      </c>
      <c r="L36" s="31">
        <v>3.3</v>
      </c>
      <c r="M36" s="18"/>
    </row>
    <row r="37" spans="1:13" x14ac:dyDescent="0.25">
      <c r="A37" s="5" t="s">
        <v>7</v>
      </c>
      <c r="I37" s="62"/>
      <c r="J37" s="13" t="s">
        <v>39</v>
      </c>
      <c r="K37" s="11"/>
      <c r="L37" s="11"/>
      <c r="M37" s="63"/>
    </row>
    <row r="38" spans="1:13" x14ac:dyDescent="0.25">
      <c r="I38" s="15"/>
      <c r="J38" s="13" t="s">
        <v>40</v>
      </c>
      <c r="K38" s="11"/>
      <c r="L38" s="11"/>
      <c r="M38" s="18"/>
    </row>
    <row r="39" spans="1:13" x14ac:dyDescent="0.25">
      <c r="D39" s="9"/>
      <c r="I39" s="16"/>
      <c r="J39" s="25"/>
      <c r="K39" s="21"/>
      <c r="L39" s="21"/>
      <c r="M39" s="19"/>
    </row>
    <row r="40" spans="1:13" x14ac:dyDescent="0.25">
      <c r="D40" s="9"/>
    </row>
    <row r="41" spans="1:13" x14ac:dyDescent="0.25">
      <c r="A41" s="8"/>
      <c r="B41" s="8"/>
    </row>
    <row r="42" spans="1:13" x14ac:dyDescent="0.25">
      <c r="A42" s="8"/>
      <c r="B42" s="8"/>
    </row>
    <row r="43" spans="1:13" x14ac:dyDescent="0.25">
      <c r="A43" s="7"/>
      <c r="B43" s="7"/>
    </row>
  </sheetData>
  <dataConsolidate/>
  <mergeCells count="1">
    <mergeCell ref="L7:M7"/>
  </mergeCells>
  <dataValidations count="3">
    <dataValidation type="list" allowBlank="1" showInputMessage="1" showErrorMessage="1" sqref="A23:A32">
      <formula1>"Confiture 212 mL,Confiture 330 mL,Ketchup 135 mL,Ketchup 212 mL,Sauce 135 mL,Sauce 212 mL"</formula1>
    </dataValidation>
    <dataValidation type="list" allowBlank="1" showInputMessage="1" showErrorMessage="1" sqref="B16">
      <formula1>"adhérent,non adhérent"</formula1>
    </dataValidation>
    <dataValidation type="list" allowBlank="1" showInputMessage="1" showErrorMessage="1" sqref="B20">
      <formula1>"oui,non"</formula1>
    </dataValidation>
  </dataValidations>
  <pageMargins left="0.7" right="0.7" top="0.75" bottom="0.75" header="0.3" footer="0.3"/>
  <pageSetup paperSize="9" orientation="portrait" verticalDpi="0"/>
  <headerFooter>
    <oddFooter>&amp;CSiège social : 190, rue Cuvier 69 006 Lyon / contact@recupetgamelles.fr / 09 67 15 74 79
Port. : 07 82 33 30 92 / SIRET 808550065 00011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Bon de commande</vt:lpstr>
      <vt:lpstr>'Bon de commande'!Zone_d_impression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2016-08-25T19:26:52Z</dcterms:modified>
</cp:coreProperties>
</file>