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625"/>
  </bookViews>
  <sheets>
    <sheet name="PurchaseList" sheetId="1" r:id="rId1"/>
  </sheets>
  <calcPr calcId="145621"/>
</workbook>
</file>

<file path=xl/calcChain.xml><?xml version="1.0" encoding="utf-8"?>
<calcChain xmlns="http://schemas.openxmlformats.org/spreadsheetml/2006/main">
  <c r="Q13" i="1" l="1"/>
  <c r="S13" i="1" s="1"/>
  <c r="A13" i="1"/>
  <c r="Q12" i="1"/>
  <c r="S12" i="1" s="1"/>
  <c r="A12" i="1"/>
  <c r="Q11" i="1"/>
  <c r="S11" i="1" s="1"/>
  <c r="A11" i="1"/>
  <c r="Q10" i="1"/>
  <c r="S10" i="1" s="1"/>
  <c r="A10" i="1"/>
  <c r="Q9" i="1"/>
  <c r="S9" i="1" s="1"/>
  <c r="A9" i="1"/>
  <c r="Q8" i="1"/>
  <c r="S8" i="1" s="1"/>
  <c r="A8" i="1"/>
  <c r="Q7" i="1"/>
  <c r="S7" i="1" s="1"/>
  <c r="A7" i="1"/>
  <c r="Q6" i="1"/>
  <c r="S6" i="1" s="1"/>
  <c r="A6" i="1"/>
  <c r="Q5" i="1"/>
  <c r="S5" i="1" s="1"/>
  <c r="A5" i="1"/>
  <c r="Q4" i="1"/>
  <c r="S4" i="1" s="1"/>
  <c r="A4" i="1"/>
  <c r="Q3" i="1" l="1"/>
  <c r="S3" i="1" s="1"/>
  <c r="Q2" i="1"/>
  <c r="S2" i="1" s="1"/>
  <c r="M15" i="1" l="1"/>
  <c r="S15" i="1" l="1"/>
  <c r="A3" i="1" l="1"/>
  <c r="A2" i="1"/>
</calcChain>
</file>

<file path=xl/sharedStrings.xml><?xml version="1.0" encoding="utf-8"?>
<sst xmlns="http://schemas.openxmlformats.org/spreadsheetml/2006/main" count="77" uniqueCount="68">
  <si>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</si>
  <si>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</si>
  <si>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</si>
  <si>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</si>
  <si>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</si>
  <si>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</si>
  <si>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</si>
  <si>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</si>
  <si>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</si>
  <si>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&lt;Parameter prj not found&gt;</t>
  </si>
  <si>
    <t>17/03/2015</t>
  </si>
  <si>
    <t>14:06:01</t>
  </si>
  <si>
    <t>&lt;Parameter OrderQty not found&gt;</t>
  </si>
  <si>
    <t>Designator</t>
  </si>
  <si>
    <t>B1</t>
  </si>
  <si>
    <t>C1, C2, C3, C4, C5, C6, C9, C10</t>
  </si>
  <si>
    <t>C7, C8</t>
  </si>
  <si>
    <t>JP1</t>
  </si>
  <si>
    <t>JP2, JP3</t>
  </si>
  <si>
    <t>JP4</t>
  </si>
  <si>
    <t>LD1, LD2, LD3, LD4</t>
  </si>
  <si>
    <t>R1, R2, R3, R4</t>
  </si>
  <si>
    <t>R26</t>
  </si>
  <si>
    <t>R27</t>
  </si>
  <si>
    <t>U1</t>
  </si>
  <si>
    <t>U2</t>
  </si>
  <si>
    <t>Comment</t>
  </si>
  <si>
    <t>N-GMS-CONNECTORS</t>
  </si>
  <si>
    <t>100nF</t>
  </si>
  <si>
    <t>10uF/MLCC</t>
  </si>
  <si>
    <t>Header 5X2</t>
  </si>
  <si>
    <t>Header 2</t>
  </si>
  <si>
    <t>LED</t>
  </si>
  <si>
    <t>1K</t>
  </si>
  <si>
    <t>240R 1%</t>
  </si>
  <si>
    <t>390R 1%</t>
  </si>
  <si>
    <t>EPM240T100</t>
  </si>
  <si>
    <t>LM1117MPX-ADJ</t>
  </si>
  <si>
    <t>Footprint</t>
  </si>
  <si>
    <t>N-GMS</t>
  </si>
  <si>
    <t>0603_CAP</t>
  </si>
  <si>
    <t>ML10</t>
  </si>
  <si>
    <t>ML10-FCI</t>
  </si>
  <si>
    <t>MOLEX-705430001</t>
  </si>
  <si>
    <t>0603_LED_RED</t>
  </si>
  <si>
    <t>0603_res</t>
  </si>
  <si>
    <t>0603_RES</t>
  </si>
  <si>
    <t>TQFP100</t>
  </si>
  <si>
    <t>SOT-223</t>
  </si>
  <si>
    <t>#Column Name Error:Manufacturer</t>
  </si>
  <si>
    <t>Description</t>
  </si>
  <si>
    <t/>
  </si>
  <si>
    <t>CAPACITOR</t>
  </si>
  <si>
    <t>Header, 5-Pin, Dual row</t>
  </si>
  <si>
    <t>Header, 2-Pin</t>
  </si>
  <si>
    <t>RESISTOR</t>
  </si>
  <si>
    <t>REGULATOR LOW DROPOUT</t>
  </si>
  <si>
    <t>#Column Name Error:S.Description</t>
  </si>
  <si>
    <t>#Column Name Error:Manufacturer 1</t>
  </si>
  <si>
    <t>#Column Name Error:Manufacturer Part Number 1</t>
  </si>
  <si>
    <t>#Column Name Error:Supplier 1</t>
  </si>
  <si>
    <t>#Column Name Error:Supplier Currency 1</t>
  </si>
  <si>
    <t>#Column Name Error:Supplier Stock 1</t>
  </si>
  <si>
    <t>#Column Name Error:Supplier Part Number 1</t>
  </si>
  <si>
    <t>#Column Name Error:Divider</t>
  </si>
  <si>
    <t>Quantity</t>
  </si>
  <si>
    <t>#Column Name Error:Supplier Order Qty 1</t>
  </si>
  <si>
    <t>#Column Name Error:Supplier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</si>
</sst>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3" borderId="1" xfId="0" quotePrefix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6" borderId="0" xfId="0" quotePrefix="1" applyFont="1" applyFill="1" applyBorder="1" applyAlignment="1">
      <alignment vertical="center" wrapText="1"/>
    </xf>
    <xf numFmtId="0" fontId="0" fillId="6" borderId="0" xfId="0" applyFill="1"/>
    <xf numFmtId="0" fontId="3" fillId="6" borderId="0" xfId="0" quotePrefix="1" applyFont="1" applyFill="1" applyBorder="1" applyAlignment="1">
      <alignment vertical="center" wrapText="1"/>
    </xf>
    <xf numFmtId="0" fontId="2" fillId="6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3" fillId="3" borderId="1" xfId="0" quotePrefix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6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6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C1" workbookViewId="0">
      <selection activeCell="Q3" sqref="Q3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9.4257812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7" customWidth="1"/>
    <col min="11" max="11" width="7.5703125" customWidth="1"/>
    <col min="12" max="12" width="8.140625" customWidth="1"/>
    <col min="13" max="13" width="25.140625" style="29" customWidth="1"/>
    <col min="14" max="14" width="4.28515625" style="29" customWidth="1"/>
    <col min="15" max="15" width="5.42578125" style="1" customWidth="1"/>
    <col min="16" max="17" width="6.42578125" style="32" customWidth="1"/>
    <col min="18" max="18" width="10.28515625" customWidth="1"/>
    <col min="19" max="19" width="12.5703125" customWidth="1"/>
  </cols>
  <sheetData>
    <row r="1" spans="1:19" ht="64.5" customHeight="1" x14ac:dyDescent="0.25">
      <c r="A1" s="6" t="s">
        <v>0</v>
      </c>
      <c r="B1" s="3" t="s">
        <v>13</v>
      </c>
      <c r="C1" s="3" t="s">
        <v>26</v>
      </c>
      <c r="D1" s="3" t="s">
        <v>38</v>
      </c>
      <c r="E1" s="3" t="s">
        <v>49</v>
      </c>
      <c r="F1" s="8" t="s">
        <v>50</v>
      </c>
      <c r="G1" s="7" t="s">
        <v>57</v>
      </c>
      <c r="H1" s="4" t="s">
        <v>58</v>
      </c>
      <c r="I1" s="4" t="s">
        <v>59</v>
      </c>
      <c r="J1" s="4" t="s">
        <v>60</v>
      </c>
      <c r="K1" s="5" t="s">
        <v>61</v>
      </c>
      <c r="L1" s="4" t="s">
        <v>62</v>
      </c>
      <c r="M1" s="4" t="s">
        <v>63</v>
      </c>
      <c r="N1" s="4" t="s">
        <v>64</v>
      </c>
      <c r="O1" s="5" t="s">
        <v>65</v>
      </c>
      <c r="P1" s="5" t="s">
        <v>66</v>
      </c>
      <c r="Q1" s="5" t="s">
        <v>7</v>
      </c>
      <c r="R1" s="5" t="s">
        <v>67</v>
      </c>
      <c r="S1" s="5" t="s">
        <v>8</v>
      </c>
    </row>
    <row r="2" spans="1:19" ht="24.75" customHeight="1" x14ac:dyDescent="0.25">
      <c r="A2" s="9">
        <f>ROW(A2) - ROW($A$1)</f>
        <v>1</v>
      </c>
      <c r="B2" s="37" t="s">
        <v>14</v>
      </c>
      <c r="C2" s="36" t="s">
        <v>27</v>
      </c>
      <c r="D2" s="36" t="s">
        <v>39</v>
      </c>
      <c r="E2" s="10"/>
      <c r="F2" s="10" t="s">
        <v>51</v>
      </c>
      <c r="G2" s="38"/>
      <c r="H2" s="10"/>
      <c r="I2" s="10"/>
      <c r="J2" s="11"/>
      <c r="K2" s="10"/>
      <c r="L2" s="12"/>
      <c r="M2" s="33"/>
      <c r="N2" s="47">
        <v>1</v>
      </c>
      <c r="O2" s="12">
        <v>1</v>
      </c>
      <c r="P2" s="13"/>
      <c r="Q2" s="13">
        <f>ROUNDUP(P2*N2,0)</f>
        <v>0</v>
      </c>
      <c r="R2" s="34"/>
      <c r="S2" s="34">
        <f>R2*Q2</f>
        <v>0</v>
      </c>
    </row>
    <row r="3" spans="1:19" ht="24.75" customHeight="1" x14ac:dyDescent="0.25">
      <c r="A3" s="9">
        <f t="shared" ref="A3:A13" si="0">ROW(A3) - ROW($A$1)</f>
        <v>2</v>
      </c>
      <c r="B3" s="37" t="s">
        <v>15</v>
      </c>
      <c r="C3" s="36" t="s">
        <v>28</v>
      </c>
      <c r="D3" s="36" t="s">
        <v>40</v>
      </c>
      <c r="E3" s="10"/>
      <c r="F3" s="10" t="s">
        <v>52</v>
      </c>
      <c r="G3" s="38"/>
      <c r="H3" s="10"/>
      <c r="I3" s="10"/>
      <c r="J3" s="11"/>
      <c r="K3" s="10"/>
      <c r="L3" s="12"/>
      <c r="M3" s="33"/>
      <c r="N3" s="47">
        <v>1</v>
      </c>
      <c r="O3" s="12">
        <v>8</v>
      </c>
      <c r="P3" s="13"/>
      <c r="Q3" s="13">
        <f t="shared" ref="Q3:Q13" si="1">ROUNDUP(P3*N3,0)</f>
        <v>0</v>
      </c>
      <c r="R3" s="34"/>
      <c r="S3" s="34">
        <f t="shared" ref="S3:S13" si="2">R3*Q3</f>
        <v>0</v>
      </c>
    </row>
    <row r="4" spans="1:19" ht="24.75" customHeight="1" x14ac:dyDescent="0.25">
      <c r="A4" s="9">
        <f>ROW(A4) - ROW($A$1)</f>
        <v>3</v>
      </c>
      <c r="B4" s="37" t="s">
        <v>16</v>
      </c>
      <c r="C4" s="36" t="s">
        <v>29</v>
      </c>
      <c r="D4" s="36" t="s">
        <v>40</v>
      </c>
      <c r="E4" s="10"/>
      <c r="F4" s="10" t="s">
        <v>52</v>
      </c>
      <c r="G4" s="38"/>
      <c r="H4" s="10"/>
      <c r="I4" s="10"/>
      <c r="J4" s="11"/>
      <c r="K4" s="10"/>
      <c r="L4" s="12"/>
      <c r="M4" s="33"/>
      <c r="N4" s="47">
        <v>1</v>
      </c>
      <c r="O4" s="12">
        <v>2</v>
      </c>
      <c r="P4" s="13"/>
      <c r="Q4" s="13">
        <f>ROUNDUP(P4*N4,0)</f>
        <v>0</v>
      </c>
      <c r="R4" s="34"/>
      <c r="S4" s="34">
        <f>R4*Q4</f>
        <v>0</v>
      </c>
    </row>
    <row r="5" spans="1:19" ht="24.75" customHeight="1" x14ac:dyDescent="0.25">
      <c r="A5" s="9">
        <f t="shared" si="0"/>
        <v>4</v>
      </c>
      <c r="B5" s="37" t="s">
        <v>17</v>
      </c>
      <c r="C5" s="36" t="s">
        <v>30</v>
      </c>
      <c r="D5" s="36" t="s">
        <v>41</v>
      </c>
      <c r="E5" s="10"/>
      <c r="F5" s="10" t="s">
        <v>53</v>
      </c>
      <c r="G5" s="38"/>
      <c r="H5" s="10"/>
      <c r="I5" s="10"/>
      <c r="J5" s="11"/>
      <c r="K5" s="10"/>
      <c r="L5" s="12"/>
      <c r="M5" s="33"/>
      <c r="N5" s="47">
        <v>1</v>
      </c>
      <c r="O5" s="12">
        <v>1</v>
      </c>
      <c r="P5" s="13"/>
      <c r="Q5" s="13">
        <f t="shared" ref="Q5" si="3">ROUNDUP(P5*N5,0)</f>
        <v>0</v>
      </c>
      <c r="R5" s="34"/>
      <c r="S5" s="34">
        <f t="shared" ref="S5" si="4">R5*Q5</f>
        <v>0</v>
      </c>
    </row>
    <row r="6" spans="1:19" ht="24.75" customHeight="1" x14ac:dyDescent="0.25">
      <c r="A6" s="9">
        <f>ROW(A6) - ROW($A$1)</f>
        <v>5</v>
      </c>
      <c r="B6" s="37" t="s">
        <v>18</v>
      </c>
      <c r="C6" s="36" t="s">
        <v>30</v>
      </c>
      <c r="D6" s="36" t="s">
        <v>42</v>
      </c>
      <c r="E6" s="10"/>
      <c r="F6" s="10" t="s">
        <v>53</v>
      </c>
      <c r="G6" s="38"/>
      <c r="H6" s="10"/>
      <c r="I6" s="10"/>
      <c r="J6" s="11"/>
      <c r="K6" s="10"/>
      <c r="L6" s="12"/>
      <c r="M6" s="33"/>
      <c r="N6" s="47">
        <v>1</v>
      </c>
      <c r="O6" s="12">
        <v>2</v>
      </c>
      <c r="P6" s="13"/>
      <c r="Q6" s="13">
        <f>ROUNDUP(P6*N6,0)</f>
        <v>0</v>
      </c>
      <c r="R6" s="34"/>
      <c r="S6" s="34">
        <f>R6*Q6</f>
        <v>0</v>
      </c>
    </row>
    <row r="7" spans="1:19" ht="24.75" customHeight="1" x14ac:dyDescent="0.25">
      <c r="A7" s="9">
        <f t="shared" si="0"/>
        <v>6</v>
      </c>
      <c r="B7" s="37" t="s">
        <v>19</v>
      </c>
      <c r="C7" s="36" t="s">
        <v>31</v>
      </c>
      <c r="D7" s="36" t="s">
        <v>43</v>
      </c>
      <c r="E7" s="10"/>
      <c r="F7" s="10" t="s">
        <v>54</v>
      </c>
      <c r="G7" s="38"/>
      <c r="H7" s="10"/>
      <c r="I7" s="10"/>
      <c r="J7" s="11"/>
      <c r="K7" s="10"/>
      <c r="L7" s="12"/>
      <c r="M7" s="33"/>
      <c r="N7" s="47">
        <v>1</v>
      </c>
      <c r="O7" s="12">
        <v>1</v>
      </c>
      <c r="P7" s="13"/>
      <c r="Q7" s="13">
        <f t="shared" ref="Q7" si="5">ROUNDUP(P7*N7,0)</f>
        <v>0</v>
      </c>
      <c r="R7" s="34"/>
      <c r="S7" s="34">
        <f t="shared" ref="S7" si="6">R7*Q7</f>
        <v>0</v>
      </c>
    </row>
    <row r="8" spans="1:19" ht="24.75" customHeight="1" x14ac:dyDescent="0.25">
      <c r="A8" s="9">
        <f>ROW(A8) - ROW($A$1)</f>
        <v>7</v>
      </c>
      <c r="B8" s="37" t="s">
        <v>20</v>
      </c>
      <c r="C8" s="36" t="s">
        <v>32</v>
      </c>
      <c r="D8" s="36" t="s">
        <v>44</v>
      </c>
      <c r="E8" s="10"/>
      <c r="F8" s="10" t="s">
        <v>51</v>
      </c>
      <c r="G8" s="38"/>
      <c r="H8" s="10"/>
      <c r="I8" s="10"/>
      <c r="J8" s="11"/>
      <c r="K8" s="10"/>
      <c r="L8" s="12"/>
      <c r="M8" s="33"/>
      <c r="N8" s="47">
        <v>1</v>
      </c>
      <c r="O8" s="12">
        <v>4</v>
      </c>
      <c r="P8" s="13"/>
      <c r="Q8" s="13">
        <f>ROUNDUP(P8*N8,0)</f>
        <v>0</v>
      </c>
      <c r="R8" s="34"/>
      <c r="S8" s="34">
        <f>R8*Q8</f>
        <v>0</v>
      </c>
    </row>
    <row r="9" spans="1:19" ht="24.75" customHeight="1" x14ac:dyDescent="0.25">
      <c r="A9" s="9">
        <f t="shared" si="0"/>
        <v>8</v>
      </c>
      <c r="B9" s="37" t="s">
        <v>21</v>
      </c>
      <c r="C9" s="36" t="s">
        <v>33</v>
      </c>
      <c r="D9" s="36" t="s">
        <v>45</v>
      </c>
      <c r="E9" s="10"/>
      <c r="F9" s="10" t="s">
        <v>55</v>
      </c>
      <c r="G9" s="38"/>
      <c r="H9" s="10"/>
      <c r="I9" s="10"/>
      <c r="J9" s="11"/>
      <c r="K9" s="10"/>
      <c r="L9" s="12"/>
      <c r="M9" s="33"/>
      <c r="N9" s="47">
        <v>1</v>
      </c>
      <c r="O9" s="12">
        <v>4</v>
      </c>
      <c r="P9" s="13"/>
      <c r="Q9" s="13">
        <f t="shared" ref="Q9" si="7">ROUNDUP(P9*N9,0)</f>
        <v>0</v>
      </c>
      <c r="R9" s="34"/>
      <c r="S9" s="34">
        <f t="shared" ref="S9" si="8">R9*Q9</f>
        <v>0</v>
      </c>
    </row>
    <row r="10" spans="1:19" ht="24.75" customHeight="1" x14ac:dyDescent="0.25">
      <c r="A10" s="9">
        <f>ROW(A10) - ROW($A$1)</f>
        <v>9</v>
      </c>
      <c r="B10" s="37" t="s">
        <v>22</v>
      </c>
      <c r="C10" s="36" t="s">
        <v>34</v>
      </c>
      <c r="D10" s="36" t="s">
        <v>46</v>
      </c>
      <c r="E10" s="10"/>
      <c r="F10" s="10" t="s">
        <v>55</v>
      </c>
      <c r="G10" s="38"/>
      <c r="H10" s="10"/>
      <c r="I10" s="10"/>
      <c r="J10" s="11"/>
      <c r="K10" s="10"/>
      <c r="L10" s="12"/>
      <c r="M10" s="33"/>
      <c r="N10" s="47">
        <v>1</v>
      </c>
      <c r="O10" s="12">
        <v>1</v>
      </c>
      <c r="P10" s="13"/>
      <c r="Q10" s="13">
        <f>ROUNDUP(P10*N10,0)</f>
        <v>0</v>
      </c>
      <c r="R10" s="34"/>
      <c r="S10" s="34">
        <f>R10*Q10</f>
        <v>0</v>
      </c>
    </row>
    <row r="11" spans="1:19" ht="24.75" customHeight="1" x14ac:dyDescent="0.25">
      <c r="A11" s="9">
        <f t="shared" si="0"/>
        <v>10</v>
      </c>
      <c r="B11" s="37" t="s">
        <v>23</v>
      </c>
      <c r="C11" s="36" t="s">
        <v>35</v>
      </c>
      <c r="D11" s="36" t="s">
        <v>46</v>
      </c>
      <c r="E11" s="10"/>
      <c r="F11" s="10" t="s">
        <v>55</v>
      </c>
      <c r="G11" s="38"/>
      <c r="H11" s="10"/>
      <c r="I11" s="10"/>
      <c r="J11" s="11"/>
      <c r="K11" s="10"/>
      <c r="L11" s="12"/>
      <c r="M11" s="33"/>
      <c r="N11" s="47">
        <v>1</v>
      </c>
      <c r="O11" s="12">
        <v>1</v>
      </c>
      <c r="P11" s="13"/>
      <c r="Q11" s="13">
        <f t="shared" ref="Q11" si="9">ROUNDUP(P11*N11,0)</f>
        <v>0</v>
      </c>
      <c r="R11" s="34"/>
      <c r="S11" s="34">
        <f t="shared" ref="S11" si="10">R11*Q11</f>
        <v>0</v>
      </c>
    </row>
    <row r="12" spans="1:19" ht="24.75" customHeight="1" x14ac:dyDescent="0.25">
      <c r="A12" s="9">
        <f>ROW(A12) - ROW($A$1)</f>
        <v>11</v>
      </c>
      <c r="B12" s="37" t="s">
        <v>24</v>
      </c>
      <c r="C12" s="36" t="s">
        <v>36</v>
      </c>
      <c r="D12" s="36" t="s">
        <v>47</v>
      </c>
      <c r="E12" s="10"/>
      <c r="F12" s="10" t="s">
        <v>51</v>
      </c>
      <c r="G12" s="38"/>
      <c r="H12" s="10"/>
      <c r="I12" s="10"/>
      <c r="J12" s="11"/>
      <c r="K12" s="10"/>
      <c r="L12" s="12"/>
      <c r="M12" s="33"/>
      <c r="N12" s="47">
        <v>1</v>
      </c>
      <c r="O12" s="12">
        <v>1</v>
      </c>
      <c r="P12" s="13"/>
      <c r="Q12" s="13">
        <f>ROUNDUP(P12*N12,0)</f>
        <v>0</v>
      </c>
      <c r="R12" s="34"/>
      <c r="S12" s="34">
        <f>R12*Q12</f>
        <v>0</v>
      </c>
    </row>
    <row r="13" spans="1:19" ht="24.75" customHeight="1" x14ac:dyDescent="0.25">
      <c r="A13" s="9">
        <f t="shared" si="0"/>
        <v>12</v>
      </c>
      <c r="B13" s="37" t="s">
        <v>25</v>
      </c>
      <c r="C13" s="36" t="s">
        <v>37</v>
      </c>
      <c r="D13" s="36" t="s">
        <v>48</v>
      </c>
      <c r="E13" s="10"/>
      <c r="F13" s="10" t="s">
        <v>56</v>
      </c>
      <c r="G13" s="38"/>
      <c r="H13" s="10"/>
      <c r="I13" s="10"/>
      <c r="J13" s="11"/>
      <c r="K13" s="10"/>
      <c r="L13" s="12"/>
      <c r="M13" s="33"/>
      <c r="N13" s="47">
        <v>1</v>
      </c>
      <c r="O13" s="12">
        <v>1</v>
      </c>
      <c r="P13" s="13"/>
      <c r="Q13" s="13">
        <f t="shared" ref="Q13" si="11">ROUNDUP(P13*N13,0)</f>
        <v>0</v>
      </c>
      <c r="R13" s="34"/>
      <c r="S13" s="34">
        <f t="shared" ref="S13" si="12">R13*Q13</f>
        <v>0</v>
      </c>
    </row>
    <row r="14" spans="1:19" ht="6.75" customHeight="1" thickBot="1" x14ac:dyDescent="0.3">
      <c r="A14" s="20"/>
      <c r="B14" s="21"/>
      <c r="C14" s="22"/>
      <c r="D14" s="22"/>
      <c r="E14" s="22"/>
      <c r="F14" s="22"/>
      <c r="G14" s="21"/>
      <c r="H14" s="22"/>
      <c r="I14" s="22"/>
      <c r="J14" s="26"/>
      <c r="K14" s="22"/>
      <c r="L14" s="23"/>
      <c r="M14" s="28"/>
      <c r="N14" s="28"/>
      <c r="O14" s="24"/>
      <c r="P14" s="30"/>
      <c r="Q14" s="30"/>
      <c r="R14" s="23"/>
      <c r="S14" s="23"/>
    </row>
    <row r="15" spans="1:19" ht="21.75" customHeight="1" thickTop="1" thickBot="1" x14ac:dyDescent="0.3">
      <c r="A15" s="14" t="s">
        <v>2</v>
      </c>
      <c r="B15" s="15"/>
      <c r="C15" s="48" t="s">
        <v>9</v>
      </c>
      <c r="E15" s="19"/>
      <c r="F15" s="25" t="s">
        <v>3</v>
      </c>
      <c r="G15" s="49" t="s">
        <v>10</v>
      </c>
      <c r="H15" s="48" t="s">
        <v>11</v>
      </c>
      <c r="I15" s="19"/>
      <c r="K15" s="16" t="s">
        <v>1</v>
      </c>
      <c r="L15" s="17"/>
      <c r="M15" s="39">
        <f ca="1">NOW()</f>
        <v>42080.587527777781</v>
      </c>
      <c r="N15" s="45"/>
      <c r="O15" s="18"/>
      <c r="P15" s="31"/>
      <c r="Q15" s="31"/>
      <c r="R15" s="40" t="s">
        <v>5</v>
      </c>
      <c r="S15" s="41">
        <f>SUM(S2:S13)</f>
        <v>0</v>
      </c>
    </row>
    <row r="16" spans="1:19" ht="16.5" customHeight="1" thickTop="1" thickBot="1" x14ac:dyDescent="0.35">
      <c r="M16" s="25" t="s">
        <v>4</v>
      </c>
      <c r="N16" s="46"/>
      <c r="O16" s="35"/>
      <c r="P16" s="50" t="s">
        <v>12</v>
      </c>
      <c r="Q16" s="44"/>
      <c r="R16" s="42"/>
      <c r="S16" s="43" t="s">
        <v>6</v>
      </c>
    </row>
    <row r="17" ht="17.2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dcterms:created xsi:type="dcterms:W3CDTF">2014-12-04T09:48:08Z</dcterms:created>
  <dcterms:modified xsi:type="dcterms:W3CDTF">2015-03-17T14:06:02Z</dcterms:modified>
</cp:coreProperties>
</file>