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  <extLst/>
</workbook>
</file>

<file path=xl/sharedStrings.xml><?xml version="1.0" encoding="utf-8"?>
<sst xmlns="http://schemas.openxmlformats.org/spreadsheetml/2006/main" count="84">
  <si>
    <t>Natural Gas Production total (tonnes oil equivalent)</t>
  </si>
  <si>
    <t>Algeria</t>
  </si>
  <si>
    <t>Argentina</t>
  </si>
  <si>
    <t>Australia</t>
  </si>
  <si>
    <t>Azerbaijan</t>
  </si>
  <si>
    <t>-</t>
  </si>
  <si>
    <t>Bahrain</t>
  </si>
  <si>
    <t>Bangladesh</t>
  </si>
  <si>
    <t>Bolivia</t>
  </si>
  <si>
    <t>Brazil</t>
  </si>
  <si>
    <t>Brunei</t>
  </si>
  <si>
    <t>Canada</t>
  </si>
  <si>
    <t>China</t>
  </si>
  <si>
    <t>Colombia</t>
  </si>
  <si>
    <t>Denmark</t>
  </si>
  <si>
    <t>Egypt</t>
  </si>
  <si>
    <t>Germany</t>
  </si>
  <si>
    <t>India</t>
  </si>
  <si>
    <t>Indonesia</t>
  </si>
  <si>
    <t>Iran</t>
  </si>
  <si>
    <t>Italy</t>
  </si>
  <si>
    <t>Kazakhstan</t>
  </si>
  <si>
    <t>Kuwait</t>
  </si>
  <si>
    <t>Libya</t>
  </si>
  <si>
    <t>Malaysia</t>
  </si>
  <si>
    <t>Mexico</t>
  </si>
  <si>
    <t>Myanmar</t>
  </si>
  <si>
    <t>Netherlands</t>
  </si>
  <si>
    <t>New Zealand</t>
  </si>
  <si>
    <t>Nigeria</t>
  </si>
  <si>
    <t>Norway</t>
  </si>
  <si>
    <t>Oman</t>
  </si>
  <si>
    <t>Pakistan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</si>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</sst>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d/m\ yyyy"/>
    <numFmt numFmtId="179" formatCode="0.00E-00"/>
    <numFmt numFmtId="44" formatCode="_(&quot;$&quot;* #,##0.00_);_(&quot;$&quot;* \(#,##0.00\);_(&quot;$&quot;* &quot;-&quot;??_);_(@_)"/>
  </numFmts>
  <fonts count="12">
    <font>
      <sz val="10"/>
      <color indexed="8"/>
      <name val="Arial"/>
      <charset val="134"/>
    </font>
    <font>
      <sz val="10"/>
      <color indexed="8"/>
      <name val="宋体"/>
      <charset val="134"/>
    </font>
    <font>
      <b/>
      <sz val="24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i/>
      <u/>
      <sz val="10"/>
      <color indexed="12"/>
      <name val="宋体"/>
      <charset val="134"/>
    </font>
    <font>
      <i/>
      <sz val="10"/>
      <color indexed="48"/>
      <name val="宋体"/>
      <charset val="134"/>
    </font>
    <font>
      <i/>
      <sz val="10"/>
      <color indexed="8"/>
      <name val="宋体"/>
      <charset val="134"/>
    </font>
    <font>
      <u/>
      <sz val="10"/>
      <color indexed="12"/>
      <name val="宋体"/>
      <charset val="134"/>
    </font>
    <font>
      <b/>
      <sz val="8"/>
      <color indexed="8"/>
      <name val="宋体"/>
      <charset val="134"/>
    </font>
    <font>
      <sz val="8"/>
      <color indexed="8"/>
      <name val="宋体"/>
      <charset val="134"/>
    </font>
    <font>
      <sz val="12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solid">
        <fgColor indexed="51"/>
        <bgColor indexed="5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31"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79" fontId="6" fillId="3" borderId="1" xfId="0" applyNumberFormat="1" applyFont="1" applyFill="1" applyBorder="1" applyAlignment="1">
      <alignment horizontal="right"/>
    </xf>
    <xf numFmtId="178" fontId="1" fillId="3" borderId="1" xfId="0" applyNumberFormat="1" applyFont="1" applyFill="1" applyBorder="1" applyAlignment="1">
      <alignment horizontal="left"/>
    </xf>
    <xf numFmtId="179" fontId="1" fillId="3" borderId="1" xfId="0" applyNumberFormat="1" applyFont="1" applyFill="1" applyBorder="1" applyAlignment="1">
      <alignment horizontal="right"/>
    </xf>
    <xf numFmtId="0" fontId="9" fillId="4" borderId="0" xfId="0" applyFont="1" applyFill="1" applyAlignment="1">
      <alignment horizontal="center" wrapText="1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yj6tScZqmEfv2K6dZmskWg&amp;output=pdf" TargetMode="External"/><Relationship Id="rId2" Type="http://schemas.openxmlformats.org/officeDocument/2006/relationships/hyperlink" Target="http://spreadsheets.google.com/pub?key=pyj6tScZqmEfv2K6dZmskWg&amp;output=csv" TargetMode="External"/><Relationship Id="rId3" Type="http://schemas.openxmlformats.org/officeDocument/2006/relationships/hyperlink" Target="http://spreadsheets.google.com/pub?key=pyj6tScZqmEfv2K6dZmskWg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8"/>
  <sheetViews>
    <sheetView tabSelected="1" workbookViewId="0">
      <selection activeCell="A1" sqref="A1"/>
    </sheetView>
  </sheetViews>
  <sheetFormatPr defaultColWidth="14.4285714285714" defaultRowHeight="12.75" customHeight="1"/>
  <cols>
    <col min="1" max="1" width="15.1428571428571" customWidth="1"/>
    <col min="2" max="40" width="8.14285714285714" customWidth="1"/>
  </cols>
  <sheetData>
    <row r="1" ht="45" customHeight="1" spans="1:40">
      <c r="A1" s="27" t="s">
        <v>0</v>
      </c>
      <c r="B1" s="28">
        <v>1970</v>
      </c>
      <c r="C1" s="28">
        <v>1971</v>
      </c>
      <c r="D1" s="28">
        <v>1972</v>
      </c>
      <c r="E1" s="28">
        <v>1973</v>
      </c>
      <c r="F1" s="28">
        <v>1974</v>
      </c>
      <c r="G1" s="28">
        <v>1975</v>
      </c>
      <c r="H1" s="28">
        <v>1976</v>
      </c>
      <c r="I1" s="28">
        <v>1977</v>
      </c>
      <c r="J1" s="28">
        <v>1978</v>
      </c>
      <c r="K1" s="28">
        <v>1979</v>
      </c>
      <c r="L1" s="28">
        <v>1980</v>
      </c>
      <c r="M1" s="28">
        <v>1981</v>
      </c>
      <c r="N1" s="28">
        <v>1982</v>
      </c>
      <c r="O1" s="28">
        <v>1983</v>
      </c>
      <c r="P1" s="28">
        <v>1984</v>
      </c>
      <c r="Q1" s="28">
        <v>1985</v>
      </c>
      <c r="R1" s="28">
        <v>1986</v>
      </c>
      <c r="S1" s="28">
        <v>1987</v>
      </c>
      <c r="T1" s="28">
        <v>1988</v>
      </c>
      <c r="U1" s="28">
        <v>1989</v>
      </c>
      <c r="V1" s="28">
        <v>1990</v>
      </c>
      <c r="W1" s="28">
        <v>1991</v>
      </c>
      <c r="X1" s="28">
        <v>1992</v>
      </c>
      <c r="Y1" s="28">
        <v>1993</v>
      </c>
      <c r="Z1" s="28">
        <v>1994</v>
      </c>
      <c r="AA1" s="28">
        <v>1995</v>
      </c>
      <c r="AB1" s="28">
        <v>1996</v>
      </c>
      <c r="AC1" s="28">
        <v>1997</v>
      </c>
      <c r="AD1" s="28">
        <v>1998</v>
      </c>
      <c r="AE1" s="28">
        <v>1999</v>
      </c>
      <c r="AF1" s="28">
        <v>2000</v>
      </c>
      <c r="AG1" s="28">
        <v>2001</v>
      </c>
      <c r="AH1" s="28">
        <v>2002</v>
      </c>
      <c r="AI1" s="28">
        <v>2003</v>
      </c>
      <c r="AJ1" s="28">
        <v>2004</v>
      </c>
      <c r="AK1" s="28">
        <v>2005</v>
      </c>
      <c r="AL1" s="28">
        <v>2006</v>
      </c>
      <c r="AM1" s="28">
        <v>2007</v>
      </c>
      <c r="AN1" s="28">
        <v>2008</v>
      </c>
    </row>
    <row r="2" customHeight="1" spans="1:40">
      <c r="A2" s="29" t="s">
        <v>1</v>
      </c>
      <c r="B2" s="28">
        <v>2280000</v>
      </c>
      <c r="C2" s="28">
        <v>2403000</v>
      </c>
      <c r="D2" s="28">
        <v>3045000</v>
      </c>
      <c r="E2" s="28">
        <v>4041000</v>
      </c>
      <c r="F2" s="28">
        <v>4672000</v>
      </c>
      <c r="G2" s="28">
        <v>5753000</v>
      </c>
      <c r="H2" s="28">
        <v>7246000</v>
      </c>
      <c r="I2" s="28">
        <v>6935000</v>
      </c>
      <c r="J2" s="28">
        <v>10755000</v>
      </c>
      <c r="K2" s="28">
        <v>17629000</v>
      </c>
      <c r="L2" s="28">
        <v>12757000</v>
      </c>
      <c r="M2" s="28">
        <v>15189000</v>
      </c>
      <c r="N2" s="28">
        <v>19742000</v>
      </c>
      <c r="O2" s="28">
        <v>28455000</v>
      </c>
      <c r="P2" s="28">
        <v>28318000</v>
      </c>
      <c r="Q2" s="28">
        <v>30842000</v>
      </c>
      <c r="R2" s="28">
        <v>32828000</v>
      </c>
      <c r="S2" s="28">
        <v>37049000</v>
      </c>
      <c r="T2" s="28">
        <v>38732000</v>
      </c>
      <c r="U2" s="28">
        <v>41762000</v>
      </c>
      <c r="V2" s="28">
        <v>44343000</v>
      </c>
      <c r="W2" s="28">
        <v>47880000</v>
      </c>
      <c r="X2" s="28">
        <v>49810000</v>
      </c>
      <c r="Y2" s="28">
        <v>50487000</v>
      </c>
      <c r="Z2" s="28">
        <v>46458000</v>
      </c>
      <c r="AA2" s="28">
        <v>52834000</v>
      </c>
      <c r="AB2" s="28">
        <v>56109000</v>
      </c>
      <c r="AC2" s="28">
        <v>64629000</v>
      </c>
      <c r="AD2" s="28">
        <v>68928000</v>
      </c>
      <c r="AE2" s="28">
        <v>77407000</v>
      </c>
      <c r="AF2" s="28">
        <v>75971000</v>
      </c>
      <c r="AG2" s="28">
        <v>70416000</v>
      </c>
      <c r="AH2" s="28">
        <v>72330000</v>
      </c>
      <c r="AI2" s="28">
        <v>74546000</v>
      </c>
      <c r="AJ2" s="28">
        <v>73808000</v>
      </c>
      <c r="AK2" s="28">
        <v>79398000</v>
      </c>
      <c r="AL2" s="28">
        <v>76020300</v>
      </c>
      <c r="AM2" s="28">
        <v>76344300</v>
      </c>
      <c r="AN2" s="28">
        <v>77854500</v>
      </c>
    </row>
    <row r="3" customHeight="1" spans="1:40">
      <c r="A3" s="29" t="s">
        <v>2</v>
      </c>
      <c r="B3" s="28">
        <v>5418000</v>
      </c>
      <c r="C3" s="28">
        <v>5855000</v>
      </c>
      <c r="D3" s="28">
        <v>5566000</v>
      </c>
      <c r="E3" s="28">
        <v>6061000</v>
      </c>
      <c r="F3" s="28">
        <v>6523000</v>
      </c>
      <c r="G3" s="28">
        <v>6923000</v>
      </c>
      <c r="H3" s="28">
        <v>6601000</v>
      </c>
      <c r="I3" s="28">
        <v>6813000</v>
      </c>
      <c r="J3" s="28">
        <v>7029000</v>
      </c>
      <c r="K3" s="28">
        <v>6507000</v>
      </c>
      <c r="L3" s="28">
        <v>7556000</v>
      </c>
      <c r="M3" s="28">
        <v>7862000</v>
      </c>
      <c r="N3" s="28">
        <v>8811000</v>
      </c>
      <c r="O3" s="28">
        <v>11826000</v>
      </c>
      <c r="P3" s="28">
        <v>12132000</v>
      </c>
      <c r="Q3" s="28">
        <v>12501000</v>
      </c>
      <c r="R3" s="28">
        <v>13959000</v>
      </c>
      <c r="S3" s="28">
        <v>13635000</v>
      </c>
      <c r="T3" s="28">
        <v>16164000</v>
      </c>
      <c r="U3" s="28">
        <v>17091000</v>
      </c>
      <c r="V3" s="28">
        <v>16056000</v>
      </c>
      <c r="W3" s="28">
        <v>17937000</v>
      </c>
      <c r="X3" s="28">
        <v>18081000</v>
      </c>
      <c r="Y3" s="28">
        <v>19368000</v>
      </c>
      <c r="Z3" s="28">
        <v>20043000</v>
      </c>
      <c r="AA3" s="28">
        <v>22509000</v>
      </c>
      <c r="AB3" s="28">
        <v>26037000</v>
      </c>
      <c r="AC3" s="28">
        <v>24642000</v>
      </c>
      <c r="AD3" s="28">
        <v>26631000</v>
      </c>
      <c r="AE3" s="28">
        <v>31113000</v>
      </c>
      <c r="AF3" s="28">
        <v>33669000</v>
      </c>
      <c r="AG3" s="28">
        <v>33426000</v>
      </c>
      <c r="AH3" s="28">
        <v>32499000</v>
      </c>
      <c r="AI3" s="28">
        <v>36936000</v>
      </c>
      <c r="AJ3" s="28">
        <v>40392000</v>
      </c>
      <c r="AK3" s="28">
        <v>41067000</v>
      </c>
      <c r="AL3" s="28">
        <v>41490000</v>
      </c>
      <c r="AM3" s="28">
        <v>40320000</v>
      </c>
      <c r="AN3" s="28">
        <v>39654000</v>
      </c>
    </row>
    <row r="4" customHeight="1" spans="1:40">
      <c r="A4" s="29" t="s">
        <v>3</v>
      </c>
      <c r="B4" s="28">
        <v>1566000</v>
      </c>
      <c r="C4" s="28">
        <v>2337000</v>
      </c>
      <c r="D4" s="28">
        <v>3355000</v>
      </c>
      <c r="E4" s="28">
        <v>4260000</v>
      </c>
      <c r="F4" s="28">
        <v>4860000</v>
      </c>
      <c r="G4" s="28">
        <v>5219000</v>
      </c>
      <c r="H4" s="28">
        <v>6161000</v>
      </c>
      <c r="I4" s="28">
        <v>7038000</v>
      </c>
      <c r="J4" s="28">
        <v>7577000</v>
      </c>
      <c r="K4" s="28">
        <v>8722000</v>
      </c>
      <c r="L4" s="28">
        <v>10015000</v>
      </c>
      <c r="M4" s="28">
        <v>10855000</v>
      </c>
      <c r="N4" s="28">
        <v>10587000</v>
      </c>
      <c r="O4" s="28">
        <v>11500000</v>
      </c>
      <c r="P4" s="28">
        <v>11341000</v>
      </c>
      <c r="Q4" s="28">
        <v>12123000</v>
      </c>
      <c r="R4" s="28">
        <v>13243000</v>
      </c>
      <c r="S4" s="28">
        <v>13520000</v>
      </c>
      <c r="T4" s="28">
        <v>13846000</v>
      </c>
      <c r="U4" s="28">
        <v>16025000</v>
      </c>
      <c r="V4" s="28">
        <v>18653000</v>
      </c>
      <c r="W4" s="28">
        <v>19527000</v>
      </c>
      <c r="X4" s="28">
        <v>21117000</v>
      </c>
      <c r="Y4" s="28">
        <v>22067000</v>
      </c>
      <c r="Z4" s="28">
        <v>25332000</v>
      </c>
      <c r="AA4" s="28">
        <v>26784000</v>
      </c>
      <c r="AB4" s="28">
        <v>26818000</v>
      </c>
      <c r="AC4" s="28">
        <v>26822000</v>
      </c>
      <c r="AD4" s="28">
        <v>27325000</v>
      </c>
      <c r="AE4" s="28">
        <v>27679000</v>
      </c>
      <c r="AF4" s="28">
        <v>28049000</v>
      </c>
      <c r="AG4" s="28">
        <v>29234000</v>
      </c>
      <c r="AH4" s="28">
        <v>29346000</v>
      </c>
      <c r="AI4" s="28">
        <v>29862000</v>
      </c>
      <c r="AJ4" s="28">
        <v>31732000</v>
      </c>
      <c r="AK4" s="28">
        <v>33415938</v>
      </c>
      <c r="AL4" s="28">
        <v>34997576</v>
      </c>
      <c r="AM4" s="28">
        <v>35960118</v>
      </c>
      <c r="AN4" s="28">
        <v>34430625</v>
      </c>
    </row>
    <row r="5" customHeight="1" spans="1:40">
      <c r="A5" s="29" t="s">
        <v>4</v>
      </c>
      <c r="B5" s="30" t="s">
        <v>5</v>
      </c>
      <c r="C5" s="30" t="s">
        <v>5</v>
      </c>
      <c r="D5" s="30" t="s">
        <v>5</v>
      </c>
      <c r="E5" s="30" t="s">
        <v>5</v>
      </c>
      <c r="F5" s="30" t="s">
        <v>5</v>
      </c>
      <c r="G5" s="30" t="s">
        <v>5</v>
      </c>
      <c r="H5" s="30" t="s">
        <v>5</v>
      </c>
      <c r="I5" s="30" t="s">
        <v>5</v>
      </c>
      <c r="J5" s="30" t="s">
        <v>5</v>
      </c>
      <c r="K5" s="30" t="s">
        <v>5</v>
      </c>
      <c r="L5" s="30" t="s">
        <v>5</v>
      </c>
      <c r="M5" s="30" t="s">
        <v>5</v>
      </c>
      <c r="N5" s="30" t="s">
        <v>5</v>
      </c>
      <c r="O5" s="30" t="s">
        <v>5</v>
      </c>
      <c r="P5" s="30" t="s">
        <v>5</v>
      </c>
      <c r="Q5" s="28">
        <v>11459729</v>
      </c>
      <c r="R5" s="28">
        <v>11076923</v>
      </c>
      <c r="S5" s="28">
        <v>10180996</v>
      </c>
      <c r="T5" s="28">
        <v>9692308</v>
      </c>
      <c r="U5" s="28">
        <v>9040724</v>
      </c>
      <c r="V5" s="28">
        <v>8063348</v>
      </c>
      <c r="W5" s="28">
        <v>7004525</v>
      </c>
      <c r="X5" s="28">
        <v>6434389</v>
      </c>
      <c r="Y5" s="28">
        <v>5538462</v>
      </c>
      <c r="Z5" s="28">
        <v>5212670</v>
      </c>
      <c r="AA5" s="28">
        <v>5375566</v>
      </c>
      <c r="AB5" s="28">
        <v>5131049</v>
      </c>
      <c r="AC5" s="28">
        <v>4886575</v>
      </c>
      <c r="AD5" s="28">
        <v>4560609</v>
      </c>
      <c r="AE5" s="28">
        <v>4886575</v>
      </c>
      <c r="AF5" s="28">
        <v>4607176</v>
      </c>
      <c r="AG5" s="28">
        <v>4516953</v>
      </c>
      <c r="AH5" s="28">
        <v>4189047</v>
      </c>
      <c r="AI5" s="28">
        <v>4176436</v>
      </c>
      <c r="AJ5" s="28">
        <v>4068750</v>
      </c>
      <c r="AK5" s="28">
        <v>4668679</v>
      </c>
      <c r="AL5" s="28">
        <v>5508652</v>
      </c>
      <c r="AM5" s="28">
        <v>8822525</v>
      </c>
      <c r="AN5" s="28">
        <v>13268443</v>
      </c>
    </row>
    <row r="6" customHeight="1" spans="1:40">
      <c r="A6" s="29" t="s">
        <v>6</v>
      </c>
      <c r="B6" s="28">
        <v>559000</v>
      </c>
      <c r="C6" s="28">
        <v>815000</v>
      </c>
      <c r="D6" s="28">
        <v>1017000</v>
      </c>
      <c r="E6" s="28">
        <v>1442000</v>
      </c>
      <c r="F6" s="28">
        <v>1778000</v>
      </c>
      <c r="G6" s="28">
        <v>1871000</v>
      </c>
      <c r="H6" s="28">
        <v>1961000</v>
      </c>
      <c r="I6" s="28">
        <v>2127000</v>
      </c>
      <c r="J6" s="28">
        <v>2337000</v>
      </c>
      <c r="K6" s="28">
        <v>2591000</v>
      </c>
      <c r="L6" s="28">
        <v>2103000</v>
      </c>
      <c r="M6" s="28">
        <v>1950000</v>
      </c>
      <c r="N6" s="28">
        <v>3079000</v>
      </c>
      <c r="O6" s="28">
        <v>3227000</v>
      </c>
      <c r="P6" s="28">
        <v>3325000</v>
      </c>
      <c r="Q6" s="28">
        <v>4059000</v>
      </c>
      <c r="R6" s="28">
        <v>4647000</v>
      </c>
      <c r="S6" s="28">
        <v>4515000</v>
      </c>
      <c r="T6" s="28">
        <v>4796000</v>
      </c>
      <c r="U6" s="28">
        <v>4989000</v>
      </c>
      <c r="V6" s="28">
        <v>5225000</v>
      </c>
      <c r="W6" s="28">
        <v>4981000</v>
      </c>
      <c r="X6" s="28">
        <v>5820000</v>
      </c>
      <c r="Y6" s="28">
        <v>6234000</v>
      </c>
      <c r="Z6" s="28">
        <v>6382000</v>
      </c>
      <c r="AA6" s="28">
        <v>6488000</v>
      </c>
      <c r="AB6" s="28">
        <v>6681000</v>
      </c>
      <c r="AC6" s="28">
        <v>7173000</v>
      </c>
      <c r="AD6" s="28">
        <v>7542000</v>
      </c>
      <c r="AE6" s="28">
        <v>7804000</v>
      </c>
      <c r="AF6" s="28">
        <v>7889000</v>
      </c>
      <c r="AG6" s="28">
        <v>8215000</v>
      </c>
      <c r="AH6" s="28">
        <v>8512000</v>
      </c>
      <c r="AI6" s="28">
        <v>8665000</v>
      </c>
      <c r="AJ6" s="28">
        <v>8782000</v>
      </c>
      <c r="AK6" s="28">
        <v>9638796</v>
      </c>
      <c r="AL6" s="28">
        <v>10196723</v>
      </c>
      <c r="AM6" s="28">
        <v>10609225</v>
      </c>
      <c r="AN6" s="28">
        <v>12102943</v>
      </c>
    </row>
    <row r="7" customHeight="1" spans="1:40">
      <c r="A7" s="29" t="s">
        <v>7</v>
      </c>
      <c r="B7" s="30" t="s">
        <v>5</v>
      </c>
      <c r="C7" s="28">
        <v>378000</v>
      </c>
      <c r="D7" s="28">
        <v>378000</v>
      </c>
      <c r="E7" s="28">
        <v>523000</v>
      </c>
      <c r="F7" s="28">
        <v>575000</v>
      </c>
      <c r="G7" s="28">
        <v>578000</v>
      </c>
      <c r="H7" s="28">
        <v>761000</v>
      </c>
      <c r="I7" s="28">
        <v>849000</v>
      </c>
      <c r="J7" s="28">
        <v>937000</v>
      </c>
      <c r="K7" s="28">
        <v>1078000</v>
      </c>
      <c r="L7" s="28">
        <v>1214000</v>
      </c>
      <c r="M7" s="28">
        <v>1462000</v>
      </c>
      <c r="N7" s="28">
        <v>1738000</v>
      </c>
      <c r="O7" s="28">
        <v>1964000</v>
      </c>
      <c r="P7" s="28">
        <v>2294000</v>
      </c>
      <c r="Q7" s="28">
        <v>2554000</v>
      </c>
      <c r="R7" s="28">
        <v>2909000</v>
      </c>
      <c r="S7" s="28">
        <v>3446000</v>
      </c>
      <c r="T7" s="28">
        <v>3841000</v>
      </c>
      <c r="U7" s="28">
        <v>4244000</v>
      </c>
      <c r="V7" s="28">
        <v>4284000</v>
      </c>
      <c r="W7" s="28">
        <v>4761000</v>
      </c>
      <c r="X7" s="28">
        <v>5162000</v>
      </c>
      <c r="Y7" s="28">
        <v>5533000</v>
      </c>
      <c r="Z7" s="28">
        <v>5959000</v>
      </c>
      <c r="AA7" s="28">
        <v>6643000</v>
      </c>
      <c r="AB7" s="28">
        <v>6812000</v>
      </c>
      <c r="AC7" s="28">
        <v>6821000</v>
      </c>
      <c r="AD7" s="28">
        <v>6997000</v>
      </c>
      <c r="AE7" s="28">
        <v>7457000</v>
      </c>
      <c r="AF7" s="28">
        <v>8984000</v>
      </c>
      <c r="AG7" s="28">
        <v>9656000</v>
      </c>
      <c r="AH7" s="28">
        <v>10304000</v>
      </c>
      <c r="AI7" s="28">
        <v>11092000</v>
      </c>
      <c r="AJ7" s="28">
        <v>11899024</v>
      </c>
      <c r="AK7" s="28">
        <v>13058599</v>
      </c>
      <c r="AL7" s="28">
        <v>13787474</v>
      </c>
      <c r="AM7" s="28">
        <v>14646324</v>
      </c>
      <c r="AN7" s="28">
        <v>15564533</v>
      </c>
    </row>
    <row r="8" customHeight="1" spans="1:40">
      <c r="A8" s="29" t="s">
        <v>8</v>
      </c>
      <c r="B8" s="30" t="s">
        <v>5</v>
      </c>
      <c r="C8" s="30" t="s">
        <v>5</v>
      </c>
      <c r="D8" s="28">
        <v>960000</v>
      </c>
      <c r="E8" s="28">
        <v>1480000</v>
      </c>
      <c r="F8" s="28">
        <v>1549000</v>
      </c>
      <c r="G8" s="28">
        <v>1527000</v>
      </c>
      <c r="H8" s="28">
        <v>1574000</v>
      </c>
      <c r="I8" s="28">
        <v>1661000</v>
      </c>
      <c r="J8" s="28">
        <v>1637000</v>
      </c>
      <c r="K8" s="28">
        <v>1790000</v>
      </c>
      <c r="L8" s="28">
        <v>2195000</v>
      </c>
      <c r="M8" s="28">
        <v>2341000</v>
      </c>
      <c r="N8" s="28">
        <v>2428000</v>
      </c>
      <c r="O8" s="28">
        <v>2331000</v>
      </c>
      <c r="P8" s="28">
        <v>2242000</v>
      </c>
      <c r="Q8" s="28">
        <v>2222000</v>
      </c>
      <c r="R8" s="28">
        <v>2263000</v>
      </c>
      <c r="S8" s="28">
        <v>2367000</v>
      </c>
      <c r="T8" s="28">
        <v>2502000</v>
      </c>
      <c r="U8" s="28">
        <v>2639000</v>
      </c>
      <c r="V8" s="28">
        <v>2697000</v>
      </c>
      <c r="W8" s="28">
        <v>2681000</v>
      </c>
      <c r="X8" s="28">
        <v>2640426</v>
      </c>
      <c r="Y8" s="28">
        <v>2634420</v>
      </c>
      <c r="Z8" s="28">
        <v>2840662</v>
      </c>
      <c r="AA8" s="28">
        <v>2838373</v>
      </c>
      <c r="AB8" s="28">
        <v>2866301</v>
      </c>
      <c r="AC8" s="28">
        <v>2415959</v>
      </c>
      <c r="AD8" s="28">
        <v>2537308</v>
      </c>
      <c r="AE8" s="28">
        <v>2030599</v>
      </c>
      <c r="AF8" s="28">
        <v>2907309</v>
      </c>
      <c r="AG8" s="28">
        <v>4240828</v>
      </c>
      <c r="AH8" s="28">
        <v>4417322</v>
      </c>
      <c r="AI8" s="28">
        <v>5727641</v>
      </c>
      <c r="AJ8" s="28">
        <v>8785508</v>
      </c>
      <c r="AK8" s="28">
        <v>10710488</v>
      </c>
      <c r="AL8" s="28">
        <v>11607111</v>
      </c>
      <c r="AM8" s="28">
        <v>12432482</v>
      </c>
      <c r="AN8" s="28">
        <v>12529542</v>
      </c>
    </row>
    <row r="9" customHeight="1" spans="1:40">
      <c r="A9" s="29" t="s">
        <v>9</v>
      </c>
      <c r="B9" s="28">
        <v>70920</v>
      </c>
      <c r="C9" s="28">
        <v>112586</v>
      </c>
      <c r="D9" s="28">
        <v>153365</v>
      </c>
      <c r="E9" s="28">
        <v>175527</v>
      </c>
      <c r="F9" s="28">
        <v>337757</v>
      </c>
      <c r="G9" s="28">
        <v>367898</v>
      </c>
      <c r="H9" s="28">
        <v>423747</v>
      </c>
      <c r="I9" s="28">
        <v>527468</v>
      </c>
      <c r="J9" s="28">
        <v>694130</v>
      </c>
      <c r="K9" s="28">
        <v>760617</v>
      </c>
      <c r="L9" s="28">
        <v>889160</v>
      </c>
      <c r="M9" s="28">
        <v>797850</v>
      </c>
      <c r="N9" s="28">
        <v>1140039</v>
      </c>
      <c r="O9" s="28">
        <v>1541624</v>
      </c>
      <c r="P9" s="28">
        <v>1794276</v>
      </c>
      <c r="Q9" s="28">
        <v>2250824</v>
      </c>
      <c r="R9" s="28">
        <v>2621381</v>
      </c>
      <c r="S9" s="28">
        <v>2928110</v>
      </c>
      <c r="T9" s="28">
        <v>2946726</v>
      </c>
      <c r="U9" s="28">
        <v>3021192</v>
      </c>
      <c r="V9" s="28">
        <v>2750634</v>
      </c>
      <c r="W9" s="28">
        <v>2859546</v>
      </c>
      <c r="X9" s="28">
        <v>3239359</v>
      </c>
      <c r="Y9" s="28">
        <v>3794698</v>
      </c>
      <c r="Z9" s="28">
        <v>4144227</v>
      </c>
      <c r="AA9" s="28">
        <v>4573872</v>
      </c>
      <c r="AB9" s="28">
        <v>4998214</v>
      </c>
      <c r="AC9" s="28">
        <v>5440612</v>
      </c>
      <c r="AD9" s="28">
        <v>5699157</v>
      </c>
      <c r="AE9" s="28">
        <v>6691845</v>
      </c>
      <c r="AF9" s="28">
        <v>6741539</v>
      </c>
      <c r="AG9" s="28">
        <v>6885206</v>
      </c>
      <c r="AH9" s="28">
        <v>8318792</v>
      </c>
      <c r="AI9" s="28">
        <v>9036994</v>
      </c>
      <c r="AJ9" s="28">
        <v>9938837</v>
      </c>
      <c r="AK9" s="28">
        <v>9943960</v>
      </c>
      <c r="AL9" s="28">
        <v>10211171</v>
      </c>
      <c r="AM9" s="28">
        <v>10155617</v>
      </c>
      <c r="AN9" s="28">
        <v>12465582</v>
      </c>
    </row>
    <row r="10" customHeight="1" spans="1:40">
      <c r="A10" s="29" t="s">
        <v>10</v>
      </c>
      <c r="B10" s="28">
        <v>197000</v>
      </c>
      <c r="C10" s="28">
        <v>195000</v>
      </c>
      <c r="D10" s="28">
        <v>401000</v>
      </c>
      <c r="E10" s="28">
        <v>1751000</v>
      </c>
      <c r="F10" s="28">
        <v>3801000</v>
      </c>
      <c r="G10" s="28">
        <v>4984000</v>
      </c>
      <c r="H10" s="28">
        <v>6574000</v>
      </c>
      <c r="I10" s="28">
        <v>7544000</v>
      </c>
      <c r="J10" s="28">
        <v>7394000</v>
      </c>
      <c r="K10" s="28">
        <v>7746000</v>
      </c>
      <c r="L10" s="28">
        <v>7775000</v>
      </c>
      <c r="M10" s="28">
        <v>7528000</v>
      </c>
      <c r="N10" s="28">
        <v>7519000</v>
      </c>
      <c r="O10" s="28">
        <v>7842000</v>
      </c>
      <c r="P10" s="28">
        <v>7935000</v>
      </c>
      <c r="Q10" s="28">
        <v>7736000</v>
      </c>
      <c r="R10" s="28">
        <v>7756000</v>
      </c>
      <c r="S10" s="28">
        <v>7738000</v>
      </c>
      <c r="T10" s="28">
        <v>8040000</v>
      </c>
      <c r="U10" s="28">
        <v>7879000</v>
      </c>
      <c r="V10" s="28">
        <v>8033000</v>
      </c>
      <c r="W10" s="28">
        <v>8154000</v>
      </c>
      <c r="X10" s="28">
        <v>8777000</v>
      </c>
      <c r="Y10" s="28">
        <v>9293000</v>
      </c>
      <c r="Z10" s="28">
        <v>9352000</v>
      </c>
      <c r="AA10" s="28">
        <v>10585000</v>
      </c>
      <c r="AB10" s="28">
        <v>10493000</v>
      </c>
      <c r="AC10" s="28">
        <v>10501000</v>
      </c>
      <c r="AD10" s="28">
        <v>9694000</v>
      </c>
      <c r="AE10" s="28">
        <v>10105000</v>
      </c>
      <c r="AF10" s="28">
        <v>10168000</v>
      </c>
      <c r="AG10" s="28">
        <v>10257000</v>
      </c>
      <c r="AH10" s="28">
        <v>10313000</v>
      </c>
      <c r="AI10" s="28">
        <v>11119000</v>
      </c>
      <c r="AJ10" s="28">
        <v>11009374</v>
      </c>
      <c r="AK10" s="28">
        <v>10808716</v>
      </c>
      <c r="AL10" s="28">
        <v>11313348</v>
      </c>
      <c r="AM10" s="28">
        <v>11028580</v>
      </c>
      <c r="AN10" s="28">
        <v>10924820</v>
      </c>
    </row>
    <row r="11" customHeight="1" spans="1:40">
      <c r="A11" s="29" t="s">
        <v>11</v>
      </c>
      <c r="B11" s="28">
        <v>51039000</v>
      </c>
      <c r="C11" s="28">
        <v>55800000</v>
      </c>
      <c r="D11" s="28">
        <v>63000000</v>
      </c>
      <c r="E11" s="28">
        <v>67500000</v>
      </c>
      <c r="F11" s="28">
        <v>66100000</v>
      </c>
      <c r="G11" s="28">
        <v>67518000</v>
      </c>
      <c r="H11" s="28">
        <v>68112000</v>
      </c>
      <c r="I11" s="28">
        <v>71550000</v>
      </c>
      <c r="J11" s="28">
        <v>69048000</v>
      </c>
      <c r="K11" s="28">
        <v>72810000</v>
      </c>
      <c r="L11" s="28">
        <v>67302000</v>
      </c>
      <c r="M11" s="28">
        <v>65034000</v>
      </c>
      <c r="N11" s="28">
        <v>68265000</v>
      </c>
      <c r="O11" s="28">
        <v>64206000</v>
      </c>
      <c r="P11" s="28">
        <v>70371000</v>
      </c>
      <c r="Q11" s="28">
        <v>75795000</v>
      </c>
      <c r="R11" s="28">
        <v>71176000</v>
      </c>
      <c r="S11" s="28">
        <v>77344740</v>
      </c>
      <c r="T11" s="28">
        <v>89316720</v>
      </c>
      <c r="U11" s="28">
        <v>94891590</v>
      </c>
      <c r="V11" s="28">
        <v>97745940</v>
      </c>
      <c r="W11" s="28">
        <v>102877380</v>
      </c>
      <c r="X11" s="28">
        <v>113352480</v>
      </c>
      <c r="Y11" s="28">
        <v>124784910</v>
      </c>
      <c r="Z11" s="28">
        <v>135068130</v>
      </c>
      <c r="AA11" s="28">
        <v>143805240</v>
      </c>
      <c r="AB11" s="28">
        <v>149117040</v>
      </c>
      <c r="AC11" s="28">
        <v>151726770</v>
      </c>
      <c r="AD11" s="28">
        <v>156093480</v>
      </c>
      <c r="AE11" s="28">
        <v>159122970</v>
      </c>
      <c r="AF11" s="28">
        <v>164019240</v>
      </c>
      <c r="AG11" s="28">
        <v>167826600</v>
      </c>
      <c r="AH11" s="28">
        <v>169080030</v>
      </c>
      <c r="AI11" s="28">
        <v>166187790</v>
      </c>
      <c r="AJ11" s="28">
        <v>165340350</v>
      </c>
      <c r="AK11" s="28">
        <v>168679260</v>
      </c>
      <c r="AL11" s="28">
        <v>169560090</v>
      </c>
      <c r="AM11" s="28">
        <v>165712770</v>
      </c>
      <c r="AN11" s="28">
        <v>157650390</v>
      </c>
    </row>
    <row r="12" customHeight="1" spans="1:40">
      <c r="A12" s="29" t="s">
        <v>12</v>
      </c>
      <c r="B12" s="28">
        <v>2583000</v>
      </c>
      <c r="C12" s="28">
        <v>3366000</v>
      </c>
      <c r="D12" s="28">
        <v>4356000</v>
      </c>
      <c r="E12" s="28">
        <v>5382000</v>
      </c>
      <c r="F12" s="28">
        <v>6777000</v>
      </c>
      <c r="G12" s="28">
        <v>7965000</v>
      </c>
      <c r="H12" s="28">
        <v>9090000</v>
      </c>
      <c r="I12" s="28">
        <v>10908000</v>
      </c>
      <c r="J12" s="28">
        <v>12357000</v>
      </c>
      <c r="K12" s="28">
        <v>13059000</v>
      </c>
      <c r="L12" s="28">
        <v>12843000</v>
      </c>
      <c r="M12" s="28">
        <v>11466000</v>
      </c>
      <c r="N12" s="28">
        <v>10737000</v>
      </c>
      <c r="O12" s="28">
        <v>10989000</v>
      </c>
      <c r="P12" s="28">
        <v>11187000</v>
      </c>
      <c r="Q12" s="28">
        <v>11637000</v>
      </c>
      <c r="R12" s="28">
        <v>12384000</v>
      </c>
      <c r="S12" s="28">
        <v>12501000</v>
      </c>
      <c r="T12" s="28">
        <v>12834000</v>
      </c>
      <c r="U12" s="28">
        <v>13544100</v>
      </c>
      <c r="V12" s="28">
        <v>13768200</v>
      </c>
      <c r="W12" s="28">
        <v>13941000</v>
      </c>
      <c r="X12" s="28">
        <v>14211000</v>
      </c>
      <c r="Y12" s="28">
        <v>15088500</v>
      </c>
      <c r="Z12" s="28">
        <v>15803100</v>
      </c>
      <c r="AA12" s="28">
        <v>16152300</v>
      </c>
      <c r="AB12" s="28">
        <v>18102600</v>
      </c>
      <c r="AC12" s="28">
        <v>20432700</v>
      </c>
      <c r="AD12" s="28">
        <v>20951100</v>
      </c>
      <c r="AE12" s="28">
        <v>22678200</v>
      </c>
      <c r="AF12" s="28">
        <v>24480000</v>
      </c>
      <c r="AG12" s="28">
        <v>27296100</v>
      </c>
      <c r="AH12" s="28">
        <v>29394900</v>
      </c>
      <c r="AI12" s="28">
        <v>31513500</v>
      </c>
      <c r="AJ12" s="28">
        <v>37314000</v>
      </c>
      <c r="AK12" s="28">
        <v>44388000</v>
      </c>
      <c r="AL12" s="28">
        <v>52697700</v>
      </c>
      <c r="AM12" s="28">
        <v>62316000</v>
      </c>
      <c r="AN12" s="28">
        <v>68473800</v>
      </c>
    </row>
    <row r="13" customHeight="1" spans="1:40">
      <c r="A13" s="29" t="s">
        <v>13</v>
      </c>
      <c r="B13" s="28">
        <v>1168000</v>
      </c>
      <c r="C13" s="28">
        <v>1244000</v>
      </c>
      <c r="D13" s="28">
        <v>1505000</v>
      </c>
      <c r="E13" s="28">
        <v>1496000</v>
      </c>
      <c r="F13" s="28">
        <v>1518000</v>
      </c>
      <c r="G13" s="28">
        <v>1461000</v>
      </c>
      <c r="H13" s="28">
        <v>1534000</v>
      </c>
      <c r="I13" s="28">
        <v>1772000</v>
      </c>
      <c r="J13" s="28">
        <v>2256000</v>
      </c>
      <c r="K13" s="28">
        <v>2573000</v>
      </c>
      <c r="L13" s="28">
        <v>2850000</v>
      </c>
      <c r="M13" s="28">
        <v>3055000</v>
      </c>
      <c r="N13" s="28">
        <v>3221000</v>
      </c>
      <c r="O13" s="28">
        <v>3457000</v>
      </c>
      <c r="P13" s="28">
        <v>3493000</v>
      </c>
      <c r="Q13" s="28">
        <v>3618000</v>
      </c>
      <c r="R13" s="28">
        <v>3708000</v>
      </c>
      <c r="S13" s="28">
        <v>3769000</v>
      </c>
      <c r="T13" s="28">
        <v>3868000</v>
      </c>
      <c r="U13" s="28">
        <v>3570000</v>
      </c>
      <c r="V13" s="28">
        <v>3715000</v>
      </c>
      <c r="W13" s="28">
        <v>3693000</v>
      </c>
      <c r="X13" s="28">
        <v>3636000</v>
      </c>
      <c r="Y13" s="28">
        <v>3815000</v>
      </c>
      <c r="Z13" s="28">
        <v>3739000</v>
      </c>
      <c r="AA13" s="28">
        <v>3966000</v>
      </c>
      <c r="AB13" s="28">
        <v>4234000</v>
      </c>
      <c r="AC13" s="28">
        <v>5335000</v>
      </c>
      <c r="AD13" s="28">
        <v>5637000</v>
      </c>
      <c r="AE13" s="28">
        <v>4663000</v>
      </c>
      <c r="AF13" s="28">
        <v>5332000</v>
      </c>
      <c r="AG13" s="28">
        <v>5492000</v>
      </c>
      <c r="AH13" s="28">
        <v>5548000</v>
      </c>
      <c r="AI13" s="28">
        <v>5465000</v>
      </c>
      <c r="AJ13" s="28">
        <v>5715014</v>
      </c>
      <c r="AK13" s="28">
        <v>6027751</v>
      </c>
      <c r="AL13" s="28">
        <v>6325418</v>
      </c>
      <c r="AM13" s="28">
        <v>6786594</v>
      </c>
      <c r="AN13" s="28">
        <v>8152398</v>
      </c>
    </row>
    <row r="14" customHeight="1" spans="1:40">
      <c r="A14" s="29" t="s">
        <v>14</v>
      </c>
      <c r="B14" s="30" t="s">
        <v>5</v>
      </c>
      <c r="C14" s="30" t="s">
        <v>5</v>
      </c>
      <c r="D14" s="30" t="s">
        <v>5</v>
      </c>
      <c r="E14" s="30" t="s">
        <v>5</v>
      </c>
      <c r="F14" s="30" t="s">
        <v>5</v>
      </c>
      <c r="G14" s="30" t="s">
        <v>5</v>
      </c>
      <c r="H14" s="30" t="s">
        <v>5</v>
      </c>
      <c r="I14" s="30" t="s">
        <v>5</v>
      </c>
      <c r="J14" s="30" t="s">
        <v>5</v>
      </c>
      <c r="K14" s="30" t="s">
        <v>5</v>
      </c>
      <c r="L14" s="30" t="s">
        <v>5</v>
      </c>
      <c r="M14" s="30" t="s">
        <v>5</v>
      </c>
      <c r="N14" s="30" t="s">
        <v>5</v>
      </c>
      <c r="O14" s="30" t="s">
        <v>5</v>
      </c>
      <c r="P14" s="28">
        <v>209000</v>
      </c>
      <c r="Q14" s="28">
        <v>1010000</v>
      </c>
      <c r="R14" s="28">
        <v>1713000</v>
      </c>
      <c r="S14" s="28">
        <v>2183000</v>
      </c>
      <c r="T14" s="28">
        <v>2156000</v>
      </c>
      <c r="U14" s="28">
        <v>2765000</v>
      </c>
      <c r="V14" s="28">
        <v>2823000</v>
      </c>
      <c r="W14" s="28">
        <v>3547186</v>
      </c>
      <c r="X14" s="28">
        <v>3694877</v>
      </c>
      <c r="Y14" s="28">
        <v>4053488</v>
      </c>
      <c r="Z14" s="28">
        <v>4391971</v>
      </c>
      <c r="AA14" s="28">
        <v>4755544</v>
      </c>
      <c r="AB14" s="28">
        <v>5778580</v>
      </c>
      <c r="AC14" s="28">
        <v>7073881</v>
      </c>
      <c r="AD14" s="28">
        <v>6808662</v>
      </c>
      <c r="AE14" s="28">
        <v>6979858</v>
      </c>
      <c r="AF14" s="28">
        <v>7337686</v>
      </c>
      <c r="AG14" s="28">
        <v>7543899</v>
      </c>
      <c r="AH14" s="28">
        <v>7544163</v>
      </c>
      <c r="AI14" s="28">
        <v>7168258</v>
      </c>
      <c r="AJ14" s="28">
        <v>8487394</v>
      </c>
      <c r="AK14" s="28">
        <v>9402398</v>
      </c>
      <c r="AL14" s="28">
        <v>9372759</v>
      </c>
      <c r="AM14" s="28">
        <v>8300950</v>
      </c>
      <c r="AN14" s="28">
        <v>9081539</v>
      </c>
    </row>
    <row r="15" customHeight="1" spans="1:40">
      <c r="A15" s="29" t="s">
        <v>15</v>
      </c>
      <c r="B15" s="28">
        <v>76500</v>
      </c>
      <c r="C15" s="28">
        <v>76500</v>
      </c>
      <c r="D15" s="28">
        <v>63900</v>
      </c>
      <c r="E15" s="28">
        <v>51300</v>
      </c>
      <c r="F15" s="28">
        <v>54000</v>
      </c>
      <c r="G15" s="30" t="s">
        <v>5</v>
      </c>
      <c r="H15" s="28">
        <v>342000</v>
      </c>
      <c r="I15" s="28">
        <v>414000</v>
      </c>
      <c r="J15" s="28">
        <v>666000</v>
      </c>
      <c r="K15" s="28">
        <v>1008000</v>
      </c>
      <c r="L15" s="28">
        <v>1962000</v>
      </c>
      <c r="M15" s="28">
        <v>2196000</v>
      </c>
      <c r="N15" s="28">
        <v>2403000</v>
      </c>
      <c r="O15" s="28">
        <v>2817000</v>
      </c>
      <c r="P15" s="28">
        <v>3618000</v>
      </c>
      <c r="Q15" s="28">
        <v>4437000</v>
      </c>
      <c r="R15" s="28">
        <v>5112000</v>
      </c>
      <c r="S15" s="28">
        <v>5652000</v>
      </c>
      <c r="T15" s="28">
        <v>6228000</v>
      </c>
      <c r="U15" s="28">
        <v>6966000</v>
      </c>
      <c r="V15" s="28">
        <v>7263000</v>
      </c>
      <c r="W15" s="28">
        <v>8172000</v>
      </c>
      <c r="X15" s="28">
        <v>8838000</v>
      </c>
      <c r="Y15" s="28">
        <v>10161000</v>
      </c>
      <c r="Z15" s="28">
        <v>10890000</v>
      </c>
      <c r="AA15" s="28">
        <v>11250000</v>
      </c>
      <c r="AB15" s="28">
        <v>11970000</v>
      </c>
      <c r="AC15" s="28">
        <v>12240000</v>
      </c>
      <c r="AD15" s="28">
        <v>12600000</v>
      </c>
      <c r="AE15" s="28">
        <v>15120000</v>
      </c>
      <c r="AF15" s="28">
        <v>18900000</v>
      </c>
      <c r="AG15" s="28">
        <v>22680000</v>
      </c>
      <c r="AH15" s="28">
        <v>24570000</v>
      </c>
      <c r="AI15" s="28">
        <v>27090000</v>
      </c>
      <c r="AJ15" s="28">
        <v>29700000</v>
      </c>
      <c r="AK15" s="28">
        <v>38250000</v>
      </c>
      <c r="AL15" s="28">
        <v>49230000</v>
      </c>
      <c r="AM15" s="28">
        <v>50121000</v>
      </c>
      <c r="AN15" s="28">
        <v>52983000</v>
      </c>
    </row>
    <row r="16" customHeight="1" spans="1:40">
      <c r="A16" s="29" t="s">
        <v>16</v>
      </c>
      <c r="B16" s="28">
        <v>9944000</v>
      </c>
      <c r="C16" s="28">
        <v>12418000</v>
      </c>
      <c r="D16" s="28">
        <v>14831000</v>
      </c>
      <c r="E16" s="28">
        <v>16667000</v>
      </c>
      <c r="F16" s="28">
        <v>17494000</v>
      </c>
      <c r="G16" s="28">
        <v>15920000</v>
      </c>
      <c r="H16" s="28">
        <v>16766000</v>
      </c>
      <c r="I16" s="28">
        <v>17006000</v>
      </c>
      <c r="J16" s="28">
        <v>18186000</v>
      </c>
      <c r="K16" s="28">
        <v>18243000</v>
      </c>
      <c r="L16" s="28">
        <v>16670000</v>
      </c>
      <c r="M16" s="28">
        <v>17229000</v>
      </c>
      <c r="N16" s="28">
        <v>15458000</v>
      </c>
      <c r="O16" s="28">
        <v>16530000</v>
      </c>
      <c r="P16" s="28">
        <v>17383000</v>
      </c>
      <c r="Q16" s="28">
        <v>15682000</v>
      </c>
      <c r="R16" s="28">
        <v>15021000</v>
      </c>
      <c r="S16" s="28">
        <v>16658000</v>
      </c>
      <c r="T16" s="28">
        <v>15025000</v>
      </c>
      <c r="U16" s="28">
        <v>14160000</v>
      </c>
      <c r="V16" s="28">
        <v>14333000</v>
      </c>
      <c r="W16" s="28">
        <v>13230000</v>
      </c>
      <c r="X16" s="28">
        <v>13426000</v>
      </c>
      <c r="Y16" s="28">
        <v>13365000</v>
      </c>
      <c r="Z16" s="28">
        <v>14012000</v>
      </c>
      <c r="AA16" s="28">
        <v>14456000</v>
      </c>
      <c r="AB16" s="28">
        <v>15656000</v>
      </c>
      <c r="AC16" s="28">
        <v>15393000</v>
      </c>
      <c r="AD16" s="28">
        <v>15037000</v>
      </c>
      <c r="AE16" s="28">
        <v>16061000</v>
      </c>
      <c r="AF16" s="28">
        <v>15190000</v>
      </c>
      <c r="AG16" s="28">
        <v>15334000</v>
      </c>
      <c r="AH16" s="28">
        <v>15294000</v>
      </c>
      <c r="AI16" s="28">
        <v>15921000</v>
      </c>
      <c r="AJ16" s="28">
        <v>14732172</v>
      </c>
      <c r="AK16" s="28">
        <v>14224140</v>
      </c>
      <c r="AL16" s="28">
        <v>14051772</v>
      </c>
      <c r="AM16" s="28">
        <v>12871656</v>
      </c>
      <c r="AN16" s="28">
        <v>11724048</v>
      </c>
    </row>
    <row r="17" customHeight="1" spans="1:40">
      <c r="A17" s="29" t="s">
        <v>17</v>
      </c>
      <c r="B17" s="28">
        <v>591753</v>
      </c>
      <c r="C17" s="28">
        <v>627075</v>
      </c>
      <c r="D17" s="28">
        <v>687825</v>
      </c>
      <c r="E17" s="28">
        <v>686025</v>
      </c>
      <c r="F17" s="28">
        <v>776475</v>
      </c>
      <c r="G17" s="28">
        <v>994050</v>
      </c>
      <c r="H17" s="28">
        <v>1207575</v>
      </c>
      <c r="I17" s="28">
        <v>1289700</v>
      </c>
      <c r="J17" s="28">
        <v>1440450</v>
      </c>
      <c r="K17" s="28">
        <v>1791450</v>
      </c>
      <c r="L17" s="28">
        <v>1059525</v>
      </c>
      <c r="M17" s="28">
        <v>1849725</v>
      </c>
      <c r="N17" s="28">
        <v>2425050</v>
      </c>
      <c r="O17" s="28">
        <v>2885400</v>
      </c>
      <c r="P17" s="28">
        <v>3304575</v>
      </c>
      <c r="Q17" s="28">
        <v>4042125</v>
      </c>
      <c r="R17" s="28">
        <v>5647815</v>
      </c>
      <c r="S17" s="28">
        <v>6505902</v>
      </c>
      <c r="T17" s="28">
        <v>7621236</v>
      </c>
      <c r="U17" s="28">
        <v>9061209</v>
      </c>
      <c r="V17" s="28">
        <v>10839960</v>
      </c>
      <c r="W17" s="28">
        <v>12072438</v>
      </c>
      <c r="X17" s="28">
        <v>13497372</v>
      </c>
      <c r="Y17" s="28">
        <v>13714677</v>
      </c>
      <c r="Z17" s="28">
        <v>14827248</v>
      </c>
      <c r="AA17" s="28">
        <v>16903944</v>
      </c>
      <c r="AB17" s="28">
        <v>18450441</v>
      </c>
      <c r="AC17" s="28">
        <v>20059605</v>
      </c>
      <c r="AD17" s="28">
        <v>22014117</v>
      </c>
      <c r="AE17" s="28">
        <v>22556916</v>
      </c>
      <c r="AF17" s="28">
        <v>23715765</v>
      </c>
      <c r="AG17" s="28">
        <v>23776596</v>
      </c>
      <c r="AH17" s="28">
        <v>24830100</v>
      </c>
      <c r="AI17" s="28">
        <v>26580996</v>
      </c>
      <c r="AJ17" s="28">
        <v>26310636</v>
      </c>
      <c r="AK17" s="28">
        <v>26660700</v>
      </c>
      <c r="AL17" s="28">
        <v>26356500</v>
      </c>
      <c r="AM17" s="28">
        <v>27063900</v>
      </c>
      <c r="AN17" s="28">
        <v>27522000</v>
      </c>
    </row>
    <row r="18" customHeight="1" spans="1:40">
      <c r="A18" s="29" t="s">
        <v>18</v>
      </c>
      <c r="B18" s="28">
        <v>1115000</v>
      </c>
      <c r="C18" s="28">
        <v>1128000</v>
      </c>
      <c r="D18" s="28">
        <v>1106000</v>
      </c>
      <c r="E18" s="28">
        <v>720000</v>
      </c>
      <c r="F18" s="28">
        <v>1014000</v>
      </c>
      <c r="G18" s="28">
        <v>2097000</v>
      </c>
      <c r="H18" s="28">
        <v>2115000</v>
      </c>
      <c r="I18" s="28">
        <v>5094000</v>
      </c>
      <c r="J18" s="28">
        <v>9792000</v>
      </c>
      <c r="K18" s="28">
        <v>14202000</v>
      </c>
      <c r="L18" s="28">
        <v>16659000</v>
      </c>
      <c r="M18" s="28">
        <v>16893000</v>
      </c>
      <c r="N18" s="28">
        <v>17172000</v>
      </c>
      <c r="O18" s="28">
        <v>19593000</v>
      </c>
      <c r="P18" s="28">
        <v>26415000</v>
      </c>
      <c r="Q18" s="28">
        <v>29070000</v>
      </c>
      <c r="R18" s="28">
        <v>30249000</v>
      </c>
      <c r="S18" s="28">
        <v>32319000</v>
      </c>
      <c r="T18" s="28">
        <v>35298000</v>
      </c>
      <c r="U18" s="28">
        <v>37134000</v>
      </c>
      <c r="V18" s="28">
        <v>39493443</v>
      </c>
      <c r="W18" s="28">
        <v>43367774</v>
      </c>
      <c r="X18" s="28">
        <v>45958596</v>
      </c>
      <c r="Y18" s="28">
        <v>47746610</v>
      </c>
      <c r="Z18" s="28">
        <v>54401933</v>
      </c>
      <c r="AA18" s="28">
        <v>54647671</v>
      </c>
      <c r="AB18" s="28">
        <v>57581184</v>
      </c>
      <c r="AC18" s="28">
        <v>59115349</v>
      </c>
      <c r="AD18" s="28">
        <v>58128929</v>
      </c>
      <c r="AE18" s="28">
        <v>63034434</v>
      </c>
      <c r="AF18" s="28">
        <v>58668608</v>
      </c>
      <c r="AG18" s="28">
        <v>56960083</v>
      </c>
      <c r="AH18" s="28">
        <v>62691085</v>
      </c>
      <c r="AI18" s="28">
        <v>65903770</v>
      </c>
      <c r="AJ18" s="28">
        <v>63269139</v>
      </c>
      <c r="AK18" s="28">
        <v>64079695</v>
      </c>
      <c r="AL18" s="28">
        <v>63225891</v>
      </c>
      <c r="AM18" s="28">
        <v>60865641</v>
      </c>
      <c r="AN18" s="28">
        <v>62700864</v>
      </c>
    </row>
    <row r="19" customHeight="1" spans="1:40">
      <c r="A19" s="29" t="s">
        <v>19</v>
      </c>
      <c r="B19" s="28">
        <v>11593000</v>
      </c>
      <c r="C19" s="28">
        <v>12850000</v>
      </c>
      <c r="D19" s="28">
        <v>14708000</v>
      </c>
      <c r="E19" s="28">
        <v>16010000</v>
      </c>
      <c r="F19" s="28">
        <v>18595000</v>
      </c>
      <c r="G19" s="28">
        <v>18254000</v>
      </c>
      <c r="H19" s="28">
        <v>17997000</v>
      </c>
      <c r="I19" s="28">
        <v>16967000</v>
      </c>
      <c r="J19" s="28">
        <v>15253000</v>
      </c>
      <c r="K19" s="28">
        <v>16122000</v>
      </c>
      <c r="L19" s="28">
        <v>6424000</v>
      </c>
      <c r="M19" s="28">
        <v>5355000</v>
      </c>
      <c r="N19" s="28">
        <v>6480000</v>
      </c>
      <c r="O19" s="28">
        <v>9900000</v>
      </c>
      <c r="P19" s="28">
        <v>12150000</v>
      </c>
      <c r="Q19" s="28">
        <v>13140000</v>
      </c>
      <c r="R19" s="28">
        <v>13680000</v>
      </c>
      <c r="S19" s="28">
        <v>14400000</v>
      </c>
      <c r="T19" s="28">
        <v>18000000</v>
      </c>
      <c r="U19" s="28">
        <v>19980000</v>
      </c>
      <c r="V19" s="28">
        <v>20835000</v>
      </c>
      <c r="W19" s="28">
        <v>23175000</v>
      </c>
      <c r="X19" s="28">
        <v>22500000</v>
      </c>
      <c r="Y19" s="28">
        <v>24363000</v>
      </c>
      <c r="Z19" s="28">
        <v>28620000</v>
      </c>
      <c r="AA19" s="28">
        <v>31770000</v>
      </c>
      <c r="AB19" s="28">
        <v>35100000</v>
      </c>
      <c r="AC19" s="28">
        <v>42300000</v>
      </c>
      <c r="AD19" s="28">
        <v>45000000</v>
      </c>
      <c r="AE19" s="28">
        <v>50724000</v>
      </c>
      <c r="AF19" s="28">
        <v>54216000</v>
      </c>
      <c r="AG19" s="28">
        <v>59400000</v>
      </c>
      <c r="AH19" s="28">
        <v>67500000</v>
      </c>
      <c r="AI19" s="28">
        <v>73350000</v>
      </c>
      <c r="AJ19" s="28">
        <v>76410000</v>
      </c>
      <c r="AK19" s="28">
        <v>93150000</v>
      </c>
      <c r="AL19" s="28">
        <v>97740000</v>
      </c>
      <c r="AM19" s="28">
        <v>100710000</v>
      </c>
      <c r="AN19" s="28">
        <v>104670000</v>
      </c>
    </row>
    <row r="20" customHeight="1" spans="1:40">
      <c r="A20" s="29" t="s">
        <v>20</v>
      </c>
      <c r="B20" s="28">
        <v>10818186</v>
      </c>
      <c r="C20" s="28">
        <v>11023388</v>
      </c>
      <c r="D20" s="28">
        <v>11682997</v>
      </c>
      <c r="E20" s="28">
        <v>12618444</v>
      </c>
      <c r="F20" s="28">
        <v>12595400</v>
      </c>
      <c r="G20" s="28">
        <v>12005009</v>
      </c>
      <c r="H20" s="28">
        <v>12900150</v>
      </c>
      <c r="I20" s="28">
        <v>11316595</v>
      </c>
      <c r="J20" s="28">
        <v>11303095</v>
      </c>
      <c r="K20" s="28">
        <v>11028246</v>
      </c>
      <c r="L20" s="28">
        <v>10262790</v>
      </c>
      <c r="M20" s="28">
        <v>11501182</v>
      </c>
      <c r="N20" s="28">
        <v>11809179</v>
      </c>
      <c r="O20" s="28">
        <v>10588951</v>
      </c>
      <c r="P20" s="28">
        <v>11207158</v>
      </c>
      <c r="Q20" s="28">
        <v>11538457</v>
      </c>
      <c r="R20" s="28">
        <v>12930030</v>
      </c>
      <c r="S20" s="28">
        <v>13251784</v>
      </c>
      <c r="T20" s="28">
        <v>13468680</v>
      </c>
      <c r="U20" s="28">
        <v>13767218</v>
      </c>
      <c r="V20" s="28">
        <v>14029751</v>
      </c>
      <c r="W20" s="28">
        <v>14110985</v>
      </c>
      <c r="X20" s="28">
        <v>14733512</v>
      </c>
      <c r="Y20" s="28">
        <v>15681642</v>
      </c>
      <c r="Z20" s="28">
        <v>16545679</v>
      </c>
      <c r="AA20" s="28">
        <v>16346690</v>
      </c>
      <c r="AB20" s="28">
        <v>16363607</v>
      </c>
      <c r="AC20" s="28">
        <v>15895000</v>
      </c>
      <c r="AD20" s="28">
        <v>15682000</v>
      </c>
      <c r="AE20" s="28">
        <v>14418000</v>
      </c>
      <c r="AF20" s="28">
        <v>13722000</v>
      </c>
      <c r="AG20" s="28">
        <v>12575000</v>
      </c>
      <c r="AH20" s="28">
        <v>12064000</v>
      </c>
      <c r="AI20" s="28">
        <v>11455000</v>
      </c>
      <c r="AJ20" s="28">
        <v>10693000</v>
      </c>
      <c r="AK20" s="28">
        <v>9959000</v>
      </c>
      <c r="AL20" s="28">
        <v>9058000</v>
      </c>
      <c r="AM20" s="28">
        <v>8007450</v>
      </c>
      <c r="AN20" s="28">
        <v>7538850</v>
      </c>
    </row>
    <row r="21" customHeight="1" spans="1:40">
      <c r="A21" s="29" t="s">
        <v>21</v>
      </c>
      <c r="B21" s="30" t="s">
        <v>5</v>
      </c>
      <c r="C21" s="30" t="s">
        <v>5</v>
      </c>
      <c r="D21" s="30" t="s">
        <v>5</v>
      </c>
      <c r="E21" s="30" t="s">
        <v>5</v>
      </c>
      <c r="F21" s="30" t="s">
        <v>5</v>
      </c>
      <c r="G21" s="30" t="s">
        <v>5</v>
      </c>
      <c r="H21" s="30" t="s">
        <v>5</v>
      </c>
      <c r="I21" s="30" t="s">
        <v>5</v>
      </c>
      <c r="J21" s="30" t="s">
        <v>5</v>
      </c>
      <c r="K21" s="30" t="s">
        <v>5</v>
      </c>
      <c r="L21" s="30" t="s">
        <v>5</v>
      </c>
      <c r="M21" s="30" t="s">
        <v>5</v>
      </c>
      <c r="N21" s="30" t="s">
        <v>5</v>
      </c>
      <c r="O21" s="30" t="s">
        <v>5</v>
      </c>
      <c r="P21" s="30" t="s">
        <v>5</v>
      </c>
      <c r="Q21" s="28">
        <v>4447059</v>
      </c>
      <c r="R21" s="28">
        <v>4723982</v>
      </c>
      <c r="S21" s="28">
        <v>5131222</v>
      </c>
      <c r="T21" s="28">
        <v>5782805</v>
      </c>
      <c r="U21" s="28">
        <v>5457014</v>
      </c>
      <c r="V21" s="28">
        <v>5782805</v>
      </c>
      <c r="W21" s="28">
        <v>6434389</v>
      </c>
      <c r="X21" s="28">
        <v>6597285</v>
      </c>
      <c r="Y21" s="28">
        <v>5457014</v>
      </c>
      <c r="Z21" s="28">
        <v>3665158</v>
      </c>
      <c r="AA21" s="28">
        <v>4805430</v>
      </c>
      <c r="AB21" s="28">
        <v>5294032</v>
      </c>
      <c r="AC21" s="28">
        <v>6608567</v>
      </c>
      <c r="AD21" s="28">
        <v>6473718</v>
      </c>
      <c r="AE21" s="28">
        <v>8100636</v>
      </c>
      <c r="AF21" s="28">
        <v>9400618</v>
      </c>
      <c r="AG21" s="28">
        <v>9455916</v>
      </c>
      <c r="AH21" s="28">
        <v>9211442</v>
      </c>
      <c r="AI21" s="28">
        <v>11302085</v>
      </c>
      <c r="AJ21" s="28">
        <v>18001710</v>
      </c>
      <c r="AK21" s="28">
        <v>20339919</v>
      </c>
      <c r="AL21" s="28">
        <v>21487276</v>
      </c>
      <c r="AM21" s="28">
        <v>23799991</v>
      </c>
      <c r="AN21" s="28">
        <v>27189367</v>
      </c>
    </row>
    <row r="22" customHeight="1" spans="1:40">
      <c r="A22" s="29" t="s">
        <v>22</v>
      </c>
      <c r="B22" s="28">
        <v>1833000</v>
      </c>
      <c r="C22" s="28">
        <v>1894000</v>
      </c>
      <c r="D22" s="28">
        <v>2238000</v>
      </c>
      <c r="E22" s="28">
        <v>2507000</v>
      </c>
      <c r="F22" s="28">
        <v>2638000</v>
      </c>
      <c r="G22" s="28">
        <v>2891000</v>
      </c>
      <c r="H22" s="28">
        <v>3478000</v>
      </c>
      <c r="I22" s="28">
        <v>3792000</v>
      </c>
      <c r="J22" s="28">
        <v>4249000</v>
      </c>
      <c r="K22" s="28">
        <v>5626000</v>
      </c>
      <c r="L22" s="28">
        <v>3664000</v>
      </c>
      <c r="M22" s="28">
        <v>4216000</v>
      </c>
      <c r="N22" s="28">
        <v>3308000</v>
      </c>
      <c r="O22" s="28">
        <v>3632000</v>
      </c>
      <c r="P22" s="28">
        <v>3938000</v>
      </c>
      <c r="Q22" s="28">
        <v>3780000</v>
      </c>
      <c r="R22" s="28">
        <v>5157000</v>
      </c>
      <c r="S22" s="28">
        <v>4302000</v>
      </c>
      <c r="T22" s="28">
        <v>6156000</v>
      </c>
      <c r="U22" s="28">
        <v>7344000</v>
      </c>
      <c r="V22" s="28">
        <v>3771000</v>
      </c>
      <c r="W22" s="28">
        <v>450000</v>
      </c>
      <c r="X22" s="28">
        <v>2358000</v>
      </c>
      <c r="Y22" s="28">
        <v>4878000</v>
      </c>
      <c r="Z22" s="28">
        <v>5373000</v>
      </c>
      <c r="AA22" s="28">
        <v>8350000</v>
      </c>
      <c r="AB22" s="28">
        <v>8372000</v>
      </c>
      <c r="AC22" s="28">
        <v>8343000</v>
      </c>
      <c r="AD22" s="28">
        <v>8542000</v>
      </c>
      <c r="AE22" s="28">
        <v>7776000</v>
      </c>
      <c r="AF22" s="28">
        <v>8640000</v>
      </c>
      <c r="AG22" s="28">
        <v>9450000</v>
      </c>
      <c r="AH22" s="28">
        <v>8514000</v>
      </c>
      <c r="AI22" s="28">
        <v>9918000</v>
      </c>
      <c r="AJ22" s="28">
        <v>10710000</v>
      </c>
      <c r="AK22" s="28">
        <v>10980000</v>
      </c>
      <c r="AL22" s="28">
        <v>11250000</v>
      </c>
      <c r="AM22" s="28">
        <v>10890000</v>
      </c>
      <c r="AN22" s="28">
        <v>11520000</v>
      </c>
    </row>
    <row r="23" customHeight="1" spans="1:40">
      <c r="A23" s="29" t="s">
        <v>23</v>
      </c>
      <c r="B23" s="30" t="s">
        <v>5</v>
      </c>
      <c r="C23" s="28">
        <v>1303000</v>
      </c>
      <c r="D23" s="28">
        <v>2878000</v>
      </c>
      <c r="E23" s="28">
        <v>3418000</v>
      </c>
      <c r="F23" s="28">
        <v>3148000</v>
      </c>
      <c r="G23" s="28">
        <v>4176000</v>
      </c>
      <c r="H23" s="28">
        <v>4302000</v>
      </c>
      <c r="I23" s="28">
        <v>4545000</v>
      </c>
      <c r="J23" s="28">
        <v>4608000</v>
      </c>
      <c r="K23" s="28">
        <v>6111000</v>
      </c>
      <c r="L23" s="28">
        <v>4653000</v>
      </c>
      <c r="M23" s="28">
        <v>3420000</v>
      </c>
      <c r="N23" s="28">
        <v>3042000</v>
      </c>
      <c r="O23" s="28">
        <v>3105000</v>
      </c>
      <c r="P23" s="28">
        <v>3303000</v>
      </c>
      <c r="Q23" s="28">
        <v>4140000</v>
      </c>
      <c r="R23" s="28">
        <v>5040000</v>
      </c>
      <c r="S23" s="28">
        <v>4500000</v>
      </c>
      <c r="T23" s="28">
        <v>4950000</v>
      </c>
      <c r="U23" s="28">
        <v>6120000</v>
      </c>
      <c r="V23" s="28">
        <v>5580000</v>
      </c>
      <c r="W23" s="28">
        <v>5886000</v>
      </c>
      <c r="X23" s="28">
        <v>6093000</v>
      </c>
      <c r="Y23" s="28">
        <v>5724000</v>
      </c>
      <c r="Z23" s="28">
        <v>5751000</v>
      </c>
      <c r="AA23" s="28">
        <v>5706000</v>
      </c>
      <c r="AB23" s="28">
        <v>5778000</v>
      </c>
      <c r="AC23" s="28">
        <v>5913000</v>
      </c>
      <c r="AD23" s="28">
        <v>5724000</v>
      </c>
      <c r="AE23" s="28">
        <v>4518000</v>
      </c>
      <c r="AF23" s="28">
        <v>5292000</v>
      </c>
      <c r="AG23" s="28">
        <v>5562000</v>
      </c>
      <c r="AH23" s="28">
        <v>5310000</v>
      </c>
      <c r="AI23" s="28">
        <v>4950000</v>
      </c>
      <c r="AJ23" s="28">
        <v>7254000</v>
      </c>
      <c r="AK23" s="28">
        <v>10170000</v>
      </c>
      <c r="AL23" s="28">
        <v>11871000</v>
      </c>
      <c r="AM23" s="28">
        <v>13770000</v>
      </c>
      <c r="AN23" s="28">
        <v>14310000</v>
      </c>
    </row>
    <row r="24" customHeight="1" spans="1:40">
      <c r="A24" s="29" t="s">
        <v>24</v>
      </c>
      <c r="B24" s="30" t="s">
        <v>5</v>
      </c>
      <c r="C24" s="30" t="s">
        <v>5</v>
      </c>
      <c r="D24" s="30" t="s">
        <v>5</v>
      </c>
      <c r="E24" s="30" t="s">
        <v>5</v>
      </c>
      <c r="F24" s="30" t="s">
        <v>5</v>
      </c>
      <c r="G24" s="30" t="s">
        <v>5</v>
      </c>
      <c r="H24" s="30" t="s">
        <v>5</v>
      </c>
      <c r="I24" s="30" t="s">
        <v>5</v>
      </c>
      <c r="J24" s="30" t="s">
        <v>5</v>
      </c>
      <c r="K24" s="30" t="s">
        <v>5</v>
      </c>
      <c r="L24" s="30" t="s">
        <v>5</v>
      </c>
      <c r="M24" s="30" t="s">
        <v>5</v>
      </c>
      <c r="N24" s="30" t="s">
        <v>5</v>
      </c>
      <c r="O24" s="28">
        <v>214000</v>
      </c>
      <c r="P24" s="28">
        <v>6775000</v>
      </c>
      <c r="Q24" s="28">
        <v>9234000</v>
      </c>
      <c r="R24" s="28">
        <v>12559000</v>
      </c>
      <c r="S24" s="28">
        <v>14031000</v>
      </c>
      <c r="T24" s="28">
        <v>14796000</v>
      </c>
      <c r="U24" s="28">
        <v>15744000</v>
      </c>
      <c r="V24" s="28">
        <v>16044000</v>
      </c>
      <c r="W24" s="28">
        <v>18334000</v>
      </c>
      <c r="X24" s="28">
        <v>20505000</v>
      </c>
      <c r="Y24" s="28">
        <v>22437000</v>
      </c>
      <c r="Z24" s="28">
        <v>23517000</v>
      </c>
      <c r="AA24" s="28">
        <v>25992000</v>
      </c>
      <c r="AB24" s="28">
        <v>30279000</v>
      </c>
      <c r="AC24" s="28">
        <v>34768000</v>
      </c>
      <c r="AD24" s="28">
        <v>34621000</v>
      </c>
      <c r="AE24" s="28">
        <v>36759000</v>
      </c>
      <c r="AF24" s="28">
        <v>40733000</v>
      </c>
      <c r="AG24" s="28">
        <v>42246000</v>
      </c>
      <c r="AH24" s="28">
        <v>43499000</v>
      </c>
      <c r="AI24" s="28">
        <v>46627000</v>
      </c>
      <c r="AJ24" s="28">
        <v>48488661</v>
      </c>
      <c r="AK24" s="28">
        <v>53952731</v>
      </c>
      <c r="AL24" s="28">
        <v>53714573</v>
      </c>
      <c r="AM24" s="28">
        <v>54737165</v>
      </c>
      <c r="AN24" s="28">
        <v>56285100</v>
      </c>
    </row>
    <row r="25" customHeight="1" spans="1:40">
      <c r="A25" s="29" t="s">
        <v>25</v>
      </c>
      <c r="B25" s="28">
        <v>10122647</v>
      </c>
      <c r="C25" s="28">
        <v>10020135</v>
      </c>
      <c r="D25" s="28">
        <v>10438832</v>
      </c>
      <c r="E25" s="28">
        <v>11350268</v>
      </c>
      <c r="F25" s="28">
        <v>11903482</v>
      </c>
      <c r="G25" s="28">
        <v>12088970</v>
      </c>
      <c r="H25" s="28">
        <v>11878212</v>
      </c>
      <c r="I25" s="28">
        <v>12586319</v>
      </c>
      <c r="J25" s="28">
        <v>15757380</v>
      </c>
      <c r="K25" s="28">
        <v>19141373</v>
      </c>
      <c r="L25" s="28">
        <v>23136668</v>
      </c>
      <c r="M25" s="28">
        <v>24907495</v>
      </c>
      <c r="N25" s="28">
        <v>26619017</v>
      </c>
      <c r="O25" s="28">
        <v>26803454</v>
      </c>
      <c r="P25" s="28">
        <v>26368539</v>
      </c>
      <c r="Q25" s="28">
        <v>25618850</v>
      </c>
      <c r="R25" s="28">
        <v>22779091</v>
      </c>
      <c r="S25" s="28">
        <v>23151213</v>
      </c>
      <c r="T25" s="28">
        <v>23457987</v>
      </c>
      <c r="U25" s="28">
        <v>22515191</v>
      </c>
      <c r="V25" s="28">
        <v>24407925</v>
      </c>
      <c r="W25" s="28">
        <v>24749188</v>
      </c>
      <c r="X25" s="28">
        <v>23962859</v>
      </c>
      <c r="Y25" s="28">
        <v>25837303</v>
      </c>
      <c r="Z25" s="28">
        <v>26665283</v>
      </c>
      <c r="AA25" s="28">
        <v>25885376</v>
      </c>
      <c r="AB25" s="28">
        <v>31499396</v>
      </c>
      <c r="AC25" s="28">
        <v>32079425</v>
      </c>
      <c r="AD25" s="28">
        <v>34533626</v>
      </c>
      <c r="AE25" s="28">
        <v>33393666</v>
      </c>
      <c r="AF25" s="28">
        <v>33990516</v>
      </c>
      <c r="AG25" s="28">
        <v>33674644</v>
      </c>
      <c r="AH25" s="28">
        <v>35018101</v>
      </c>
      <c r="AI25" s="28">
        <v>37041221</v>
      </c>
      <c r="AJ25" s="28">
        <v>38423899</v>
      </c>
      <c r="AK25" s="28">
        <v>40517380</v>
      </c>
      <c r="AL25" s="28">
        <v>46422978</v>
      </c>
      <c r="AM25" s="28">
        <v>48628936</v>
      </c>
      <c r="AN25" s="28">
        <v>49411961</v>
      </c>
    </row>
    <row r="26" customHeight="1" spans="1:40">
      <c r="A26" s="29" t="s">
        <v>26</v>
      </c>
      <c r="B26" s="30" t="s">
        <v>5</v>
      </c>
      <c r="C26" s="30" t="s">
        <v>5</v>
      </c>
      <c r="D26" s="30" t="s">
        <v>5</v>
      </c>
      <c r="E26" s="30" t="s">
        <v>5</v>
      </c>
      <c r="F26" s="28">
        <v>150975</v>
      </c>
      <c r="G26" s="28">
        <v>162000</v>
      </c>
      <c r="H26" s="28">
        <v>225000</v>
      </c>
      <c r="I26" s="28">
        <v>207000</v>
      </c>
      <c r="J26" s="28">
        <v>243000</v>
      </c>
      <c r="K26" s="28">
        <v>243000</v>
      </c>
      <c r="L26" s="28">
        <v>315000</v>
      </c>
      <c r="M26" s="28">
        <v>378000</v>
      </c>
      <c r="N26" s="28">
        <v>405000</v>
      </c>
      <c r="O26" s="28">
        <v>540000</v>
      </c>
      <c r="P26" s="28">
        <v>576000</v>
      </c>
      <c r="Q26" s="28">
        <v>828000</v>
      </c>
      <c r="R26" s="28">
        <v>963000</v>
      </c>
      <c r="S26" s="28">
        <v>1071000</v>
      </c>
      <c r="T26" s="28">
        <v>936000</v>
      </c>
      <c r="U26" s="28">
        <v>981000</v>
      </c>
      <c r="V26" s="28">
        <v>765000</v>
      </c>
      <c r="W26" s="28">
        <v>774000</v>
      </c>
      <c r="X26" s="28">
        <v>783000</v>
      </c>
      <c r="Y26" s="28">
        <v>990000</v>
      </c>
      <c r="Z26" s="28">
        <v>1287000</v>
      </c>
      <c r="AA26" s="28">
        <v>1476000</v>
      </c>
      <c r="AB26" s="28">
        <v>1440000</v>
      </c>
      <c r="AC26" s="28">
        <v>1359000</v>
      </c>
      <c r="AD26" s="28">
        <v>1584000</v>
      </c>
      <c r="AE26" s="28">
        <v>1548000</v>
      </c>
      <c r="AF26" s="28">
        <v>3060000</v>
      </c>
      <c r="AG26" s="28">
        <v>6300000</v>
      </c>
      <c r="AH26" s="28">
        <v>7560000</v>
      </c>
      <c r="AI26" s="28">
        <v>8640000</v>
      </c>
      <c r="AJ26" s="28">
        <v>9180000</v>
      </c>
      <c r="AK26" s="28">
        <v>10980000</v>
      </c>
      <c r="AL26" s="28">
        <v>11340000</v>
      </c>
      <c r="AM26" s="28">
        <v>12168000</v>
      </c>
      <c r="AN26" s="28">
        <v>11160000</v>
      </c>
    </row>
    <row r="27" customHeight="1" spans="1:40">
      <c r="A27" s="29" t="s">
        <v>27</v>
      </c>
      <c r="B27" s="28">
        <v>24011909</v>
      </c>
      <c r="C27" s="28">
        <v>33183061</v>
      </c>
      <c r="D27" s="28">
        <v>44235010</v>
      </c>
      <c r="E27" s="28">
        <v>53784136</v>
      </c>
      <c r="F27" s="28">
        <v>63764908</v>
      </c>
      <c r="G27" s="28">
        <v>69067878</v>
      </c>
      <c r="H27" s="28">
        <v>73803887</v>
      </c>
      <c r="I27" s="28">
        <v>74047302</v>
      </c>
      <c r="J27" s="28">
        <v>67783523</v>
      </c>
      <c r="K27" s="28">
        <v>71089281</v>
      </c>
      <c r="L27" s="28">
        <v>68737529</v>
      </c>
      <c r="M27" s="28">
        <v>63826895</v>
      </c>
      <c r="N27" s="28">
        <v>54565029</v>
      </c>
      <c r="O27" s="28">
        <v>58114958</v>
      </c>
      <c r="P27" s="28">
        <v>58833864</v>
      </c>
      <c r="Q27" s="28">
        <v>61602898</v>
      </c>
      <c r="R27" s="28">
        <v>56309000</v>
      </c>
      <c r="S27" s="28">
        <v>56426927</v>
      </c>
      <c r="T27" s="28">
        <v>49804829</v>
      </c>
      <c r="U27" s="28">
        <v>54442566</v>
      </c>
      <c r="V27" s="28">
        <v>54929396</v>
      </c>
      <c r="W27" s="28">
        <v>62061758</v>
      </c>
      <c r="X27" s="28">
        <v>62470726</v>
      </c>
      <c r="Y27" s="28">
        <v>63724086</v>
      </c>
      <c r="Z27" s="28">
        <v>60194569</v>
      </c>
      <c r="AA27" s="28">
        <v>61012504</v>
      </c>
      <c r="AB27" s="28">
        <v>69055782</v>
      </c>
      <c r="AC27" s="28">
        <v>61109265</v>
      </c>
      <c r="AD27" s="28">
        <v>58287314</v>
      </c>
      <c r="AE27" s="28">
        <v>54202931</v>
      </c>
      <c r="AF27" s="28">
        <v>52279801</v>
      </c>
      <c r="AG27" s="28">
        <v>56184268</v>
      </c>
      <c r="AH27" s="28">
        <v>54267186</v>
      </c>
      <c r="AI27" s="28">
        <v>52246539</v>
      </c>
      <c r="AJ27" s="28">
        <v>61608946</v>
      </c>
      <c r="AK27" s="28">
        <v>56288589</v>
      </c>
      <c r="AL27" s="28">
        <v>55410934</v>
      </c>
      <c r="AM27" s="28">
        <v>54491702</v>
      </c>
      <c r="AN27" s="28">
        <v>60769089</v>
      </c>
    </row>
    <row r="28" customHeight="1" spans="1:40">
      <c r="A28" s="29" t="s">
        <v>28</v>
      </c>
      <c r="B28" s="28">
        <v>100000</v>
      </c>
      <c r="C28" s="28">
        <v>127000</v>
      </c>
      <c r="D28" s="28">
        <v>230000</v>
      </c>
      <c r="E28" s="28">
        <v>267000</v>
      </c>
      <c r="F28" s="28">
        <v>312554</v>
      </c>
      <c r="G28" s="28">
        <v>343938</v>
      </c>
      <c r="H28" s="28">
        <v>806965</v>
      </c>
      <c r="I28" s="28">
        <v>1368229</v>
      </c>
      <c r="J28" s="28">
        <v>1282889</v>
      </c>
      <c r="K28" s="28">
        <v>857911</v>
      </c>
      <c r="L28" s="28">
        <v>793852</v>
      </c>
      <c r="M28" s="28">
        <v>968401</v>
      </c>
      <c r="N28" s="28">
        <v>1717971</v>
      </c>
      <c r="O28" s="28">
        <v>1860275</v>
      </c>
      <c r="P28" s="28">
        <v>2371238</v>
      </c>
      <c r="Q28" s="28">
        <v>3036328</v>
      </c>
      <c r="R28" s="28">
        <v>3644884</v>
      </c>
      <c r="S28" s="28">
        <v>3509888</v>
      </c>
      <c r="T28" s="28">
        <v>3799656</v>
      </c>
      <c r="U28" s="28">
        <v>3908212</v>
      </c>
      <c r="V28" s="28">
        <v>3896604</v>
      </c>
      <c r="W28" s="28">
        <v>4227859</v>
      </c>
      <c r="X28" s="28">
        <v>4482158</v>
      </c>
      <c r="Y28" s="28">
        <v>4371453</v>
      </c>
      <c r="Z28" s="28">
        <v>4066853</v>
      </c>
      <c r="AA28" s="28">
        <v>3856406</v>
      </c>
      <c r="AB28" s="28">
        <v>4396604</v>
      </c>
      <c r="AC28" s="28">
        <v>4711737</v>
      </c>
      <c r="AD28" s="28">
        <v>4150903</v>
      </c>
      <c r="AE28" s="28">
        <v>4810189</v>
      </c>
      <c r="AF28" s="28">
        <v>5056105</v>
      </c>
      <c r="AG28" s="28">
        <v>5320722</v>
      </c>
      <c r="AH28" s="28">
        <v>5057825</v>
      </c>
      <c r="AI28" s="28">
        <v>3858126</v>
      </c>
      <c r="AJ28" s="28">
        <v>3453138</v>
      </c>
      <c r="AK28" s="28">
        <v>3203138</v>
      </c>
      <c r="AL28" s="28">
        <v>3312984</v>
      </c>
      <c r="AM28" s="28">
        <v>3650258</v>
      </c>
      <c r="AN28" s="28">
        <v>3430782</v>
      </c>
    </row>
    <row r="29" customHeight="1" spans="1:40">
      <c r="A29" s="29" t="s">
        <v>29</v>
      </c>
      <c r="B29" s="28">
        <v>100000</v>
      </c>
      <c r="C29" s="28">
        <v>185000</v>
      </c>
      <c r="D29" s="28">
        <v>248000</v>
      </c>
      <c r="E29" s="28">
        <v>380000</v>
      </c>
      <c r="F29" s="28">
        <v>355000</v>
      </c>
      <c r="G29" s="28">
        <v>318000</v>
      </c>
      <c r="H29" s="28">
        <v>590000</v>
      </c>
      <c r="I29" s="28">
        <v>777000</v>
      </c>
      <c r="J29" s="28">
        <v>941000</v>
      </c>
      <c r="K29" s="28">
        <v>1240000</v>
      </c>
      <c r="L29" s="28">
        <v>1499000</v>
      </c>
      <c r="M29" s="28">
        <v>2208000</v>
      </c>
      <c r="N29" s="28">
        <v>2300000</v>
      </c>
      <c r="O29" s="28">
        <v>2607000</v>
      </c>
      <c r="P29" s="28">
        <v>2508000</v>
      </c>
      <c r="Q29" s="28">
        <v>2376000</v>
      </c>
      <c r="R29" s="28">
        <v>2771000</v>
      </c>
      <c r="S29" s="28">
        <v>2744000</v>
      </c>
      <c r="T29" s="28">
        <v>3299000</v>
      </c>
      <c r="U29" s="28">
        <v>3820000</v>
      </c>
      <c r="V29" s="28">
        <v>3637000</v>
      </c>
      <c r="W29" s="28">
        <v>3548000</v>
      </c>
      <c r="X29" s="28">
        <v>3840000</v>
      </c>
      <c r="Y29" s="28">
        <v>4376000</v>
      </c>
      <c r="Z29" s="28">
        <v>3997000</v>
      </c>
      <c r="AA29" s="28">
        <v>4350000</v>
      </c>
      <c r="AB29" s="28">
        <v>4893000</v>
      </c>
      <c r="AC29" s="28">
        <v>4593000</v>
      </c>
      <c r="AD29" s="28">
        <v>4618000</v>
      </c>
      <c r="AE29" s="28">
        <v>5440000</v>
      </c>
      <c r="AF29" s="28">
        <v>11282000</v>
      </c>
      <c r="AG29" s="28">
        <v>13410000</v>
      </c>
      <c r="AH29" s="28">
        <v>12780000</v>
      </c>
      <c r="AI29" s="28">
        <v>17280000</v>
      </c>
      <c r="AJ29" s="28">
        <v>20520000</v>
      </c>
      <c r="AK29" s="28">
        <v>20160000</v>
      </c>
      <c r="AL29" s="28">
        <v>25587106</v>
      </c>
      <c r="AM29" s="28">
        <v>31512712</v>
      </c>
      <c r="AN29" s="28">
        <v>31523926</v>
      </c>
    </row>
    <row r="30" customHeight="1" spans="1:40">
      <c r="A30" s="29" t="s">
        <v>30</v>
      </c>
      <c r="B30" s="30" t="s">
        <v>5</v>
      </c>
      <c r="C30" s="30" t="s">
        <v>5</v>
      </c>
      <c r="D30" s="30" t="s">
        <v>5</v>
      </c>
      <c r="E30" s="30" t="s">
        <v>5</v>
      </c>
      <c r="F30" s="30" t="s">
        <v>5</v>
      </c>
      <c r="G30" s="30" t="s">
        <v>5</v>
      </c>
      <c r="H30" s="30" t="s">
        <v>5</v>
      </c>
      <c r="I30" s="28">
        <v>2390000</v>
      </c>
      <c r="J30" s="28">
        <v>12781000</v>
      </c>
      <c r="K30" s="28">
        <v>18603000</v>
      </c>
      <c r="L30" s="28">
        <v>22579000</v>
      </c>
      <c r="M30" s="28">
        <v>22456000</v>
      </c>
      <c r="N30" s="28">
        <v>21564000</v>
      </c>
      <c r="O30" s="28">
        <v>21252000</v>
      </c>
      <c r="P30" s="28">
        <v>23367000</v>
      </c>
      <c r="Q30" s="28">
        <v>23567000</v>
      </c>
      <c r="R30" s="28">
        <v>23481000</v>
      </c>
      <c r="S30" s="28">
        <v>25336000</v>
      </c>
      <c r="T30" s="28">
        <v>25497000</v>
      </c>
      <c r="U30" s="28">
        <v>25864000</v>
      </c>
      <c r="V30" s="28">
        <v>22931000</v>
      </c>
      <c r="W30" s="28">
        <v>22524000</v>
      </c>
      <c r="X30" s="28">
        <v>23251000</v>
      </c>
      <c r="Y30" s="28">
        <v>22324000</v>
      </c>
      <c r="Z30" s="28">
        <v>24158000</v>
      </c>
      <c r="AA30" s="28">
        <v>25033000</v>
      </c>
      <c r="AB30" s="28">
        <v>33666000</v>
      </c>
      <c r="AC30" s="28">
        <v>38655000</v>
      </c>
      <c r="AD30" s="28">
        <v>39771000</v>
      </c>
      <c r="AE30" s="28">
        <v>43631000</v>
      </c>
      <c r="AF30" s="28">
        <v>44773000</v>
      </c>
      <c r="AG30" s="28">
        <v>48506000</v>
      </c>
      <c r="AH30" s="28">
        <v>58951000</v>
      </c>
      <c r="AI30" s="28">
        <v>65812000</v>
      </c>
      <c r="AJ30" s="28">
        <v>70618500</v>
      </c>
      <c r="AK30" s="28">
        <v>76466700</v>
      </c>
      <c r="AL30" s="28">
        <v>78851700</v>
      </c>
      <c r="AM30" s="28">
        <v>80695800</v>
      </c>
      <c r="AN30" s="28">
        <v>89307900</v>
      </c>
    </row>
    <row r="31" customHeight="1" spans="1:40">
      <c r="A31" s="29" t="s">
        <v>31</v>
      </c>
      <c r="B31" s="30" t="s">
        <v>5</v>
      </c>
      <c r="C31" s="30" t="s">
        <v>5</v>
      </c>
      <c r="D31" s="30" t="s">
        <v>5</v>
      </c>
      <c r="E31" s="30" t="s">
        <v>5</v>
      </c>
      <c r="F31" s="30" t="s">
        <v>5</v>
      </c>
      <c r="G31" s="30" t="s">
        <v>5</v>
      </c>
      <c r="H31" s="30" t="s">
        <v>5</v>
      </c>
      <c r="I31" s="30" t="s">
        <v>5</v>
      </c>
      <c r="J31" s="28">
        <v>289000</v>
      </c>
      <c r="K31" s="28">
        <v>486000</v>
      </c>
      <c r="L31" s="28">
        <v>617000</v>
      </c>
      <c r="M31" s="28">
        <v>727000</v>
      </c>
      <c r="N31" s="28">
        <v>796000</v>
      </c>
      <c r="O31" s="28">
        <v>988000</v>
      </c>
      <c r="P31" s="28">
        <v>1242000</v>
      </c>
      <c r="Q31" s="28">
        <v>1581000</v>
      </c>
      <c r="R31" s="28">
        <v>1849000</v>
      </c>
      <c r="S31" s="28">
        <v>2071000</v>
      </c>
      <c r="T31" s="28">
        <v>2084000</v>
      </c>
      <c r="U31" s="28">
        <v>2163000</v>
      </c>
      <c r="V31" s="28">
        <v>2337000</v>
      </c>
      <c r="W31" s="28">
        <v>2370000</v>
      </c>
      <c r="X31" s="28">
        <v>2590000</v>
      </c>
      <c r="Y31" s="28">
        <v>2486000</v>
      </c>
      <c r="Z31" s="28">
        <v>2603000</v>
      </c>
      <c r="AA31" s="28">
        <v>3646000</v>
      </c>
      <c r="AB31" s="28">
        <v>3942000</v>
      </c>
      <c r="AC31" s="28">
        <v>4484000</v>
      </c>
      <c r="AD31" s="28">
        <v>4656000</v>
      </c>
      <c r="AE31" s="28">
        <v>4907000</v>
      </c>
      <c r="AF31" s="28">
        <v>7803000</v>
      </c>
      <c r="AG31" s="28">
        <v>12573000</v>
      </c>
      <c r="AH31" s="28">
        <v>13500000</v>
      </c>
      <c r="AI31" s="28">
        <v>14850000</v>
      </c>
      <c r="AJ31" s="28">
        <v>16650000</v>
      </c>
      <c r="AK31" s="28">
        <v>17811000</v>
      </c>
      <c r="AL31" s="28">
        <v>21330000</v>
      </c>
      <c r="AM31" s="28">
        <v>21645000</v>
      </c>
      <c r="AN31" s="28">
        <v>21645000</v>
      </c>
    </row>
    <row r="32" customHeight="1" spans="1:40">
      <c r="A32" s="29" t="s">
        <v>32</v>
      </c>
      <c r="B32" s="28">
        <v>3137000</v>
      </c>
      <c r="C32" s="28">
        <v>3128000</v>
      </c>
      <c r="D32" s="28">
        <v>2899000</v>
      </c>
      <c r="E32" s="28">
        <v>3302000</v>
      </c>
      <c r="F32" s="28">
        <v>3653000</v>
      </c>
      <c r="G32" s="28">
        <v>4104000</v>
      </c>
      <c r="H32" s="28">
        <v>4185000</v>
      </c>
      <c r="I32" s="28">
        <v>4572000</v>
      </c>
      <c r="J32" s="28">
        <v>4698000</v>
      </c>
      <c r="K32" s="28">
        <v>5292000</v>
      </c>
      <c r="L32" s="28">
        <v>6462000</v>
      </c>
      <c r="M32" s="28">
        <v>7047000</v>
      </c>
      <c r="N32" s="28">
        <v>7686000</v>
      </c>
      <c r="O32" s="28">
        <v>7578000</v>
      </c>
      <c r="P32" s="28">
        <v>7776000</v>
      </c>
      <c r="Q32" s="28">
        <v>7938000</v>
      </c>
      <c r="R32" s="28">
        <v>8514000</v>
      </c>
      <c r="S32" s="28">
        <v>9117000</v>
      </c>
      <c r="T32" s="28">
        <v>9666000</v>
      </c>
      <c r="U32" s="28">
        <v>10305000</v>
      </c>
      <c r="V32" s="28">
        <v>11007000</v>
      </c>
      <c r="W32" s="28">
        <v>11889000</v>
      </c>
      <c r="X32" s="28">
        <v>11664000</v>
      </c>
      <c r="Y32" s="28">
        <v>13428000</v>
      </c>
      <c r="Z32" s="28">
        <v>13689000</v>
      </c>
      <c r="AA32" s="28">
        <v>14040000</v>
      </c>
      <c r="AB32" s="28">
        <v>15255000</v>
      </c>
      <c r="AC32" s="28">
        <v>15210000</v>
      </c>
      <c r="AD32" s="28">
        <v>16020000</v>
      </c>
      <c r="AE32" s="28">
        <v>18270000</v>
      </c>
      <c r="AF32" s="28">
        <v>19350000</v>
      </c>
      <c r="AG32" s="28">
        <v>20430000</v>
      </c>
      <c r="AH32" s="28">
        <v>22149000</v>
      </c>
      <c r="AI32" s="28">
        <v>27396000</v>
      </c>
      <c r="AJ32" s="28">
        <v>31014000</v>
      </c>
      <c r="AK32" s="28">
        <v>31950000</v>
      </c>
      <c r="AL32" s="28">
        <v>32508000</v>
      </c>
      <c r="AM32" s="28">
        <v>32814000</v>
      </c>
      <c r="AN32" s="28">
        <v>33750000</v>
      </c>
    </row>
    <row r="33" customHeight="1" spans="1:40">
      <c r="A33" s="29" t="s">
        <v>33</v>
      </c>
      <c r="B33" s="28">
        <v>4402000</v>
      </c>
      <c r="C33" s="28">
        <v>4540000</v>
      </c>
      <c r="D33" s="28">
        <v>4803000</v>
      </c>
      <c r="E33" s="28">
        <v>4870000</v>
      </c>
      <c r="F33" s="28">
        <v>4715000</v>
      </c>
      <c r="G33" s="28">
        <v>4851000</v>
      </c>
      <c r="H33" s="28">
        <v>5283000</v>
      </c>
      <c r="I33" s="28">
        <v>5560000</v>
      </c>
      <c r="J33" s="28">
        <v>5964000</v>
      </c>
      <c r="K33" s="28">
        <v>5348000</v>
      </c>
      <c r="L33" s="28">
        <v>4543000</v>
      </c>
      <c r="M33" s="28">
        <v>4037000</v>
      </c>
      <c r="N33" s="28">
        <v>3724000</v>
      </c>
      <c r="O33" s="28">
        <v>3638000</v>
      </c>
      <c r="P33" s="28">
        <v>3996000</v>
      </c>
      <c r="Q33" s="28">
        <v>4134000</v>
      </c>
      <c r="R33" s="28">
        <v>3752000</v>
      </c>
      <c r="S33" s="28">
        <v>3769000</v>
      </c>
      <c r="T33" s="28">
        <v>3740000</v>
      </c>
      <c r="U33" s="28">
        <v>3463000</v>
      </c>
      <c r="V33" s="28">
        <v>2377000</v>
      </c>
      <c r="W33" s="28">
        <v>2658000</v>
      </c>
      <c r="X33" s="28">
        <v>2537000</v>
      </c>
      <c r="Y33" s="28">
        <v>3271000</v>
      </c>
      <c r="Z33" s="28">
        <v>3068000</v>
      </c>
      <c r="AA33" s="28">
        <v>3138000</v>
      </c>
      <c r="AB33" s="28">
        <v>3243000</v>
      </c>
      <c r="AC33" s="28">
        <v>3204000</v>
      </c>
      <c r="AD33" s="28">
        <v>3248000</v>
      </c>
      <c r="AE33" s="28">
        <v>3102000</v>
      </c>
      <c r="AF33" s="28">
        <v>3306000</v>
      </c>
      <c r="AG33" s="28">
        <v>3491000</v>
      </c>
      <c r="AH33" s="28">
        <v>3568000</v>
      </c>
      <c r="AI33" s="28">
        <v>3611000</v>
      </c>
      <c r="AJ33" s="28">
        <v>3925580</v>
      </c>
      <c r="AK33" s="28">
        <v>3884351</v>
      </c>
      <c r="AL33" s="28">
        <v>3880353</v>
      </c>
      <c r="AM33" s="28">
        <v>3896723</v>
      </c>
      <c r="AN33" s="28">
        <v>3650104</v>
      </c>
    </row>
    <row r="34" customHeight="1" spans="1:40">
      <c r="A34" s="29" t="s">
        <v>34</v>
      </c>
      <c r="B34" s="28">
        <v>905000</v>
      </c>
      <c r="C34" s="28">
        <v>905000</v>
      </c>
      <c r="D34" s="28">
        <v>993000</v>
      </c>
      <c r="E34" s="28">
        <v>1422000</v>
      </c>
      <c r="F34" s="28">
        <v>1168000</v>
      </c>
      <c r="G34" s="28">
        <v>1803000</v>
      </c>
      <c r="H34" s="28">
        <v>985000</v>
      </c>
      <c r="I34" s="28">
        <v>1396000</v>
      </c>
      <c r="J34" s="28">
        <v>1331000</v>
      </c>
      <c r="K34" s="28">
        <v>3926000</v>
      </c>
      <c r="L34" s="28">
        <v>4267000</v>
      </c>
      <c r="M34" s="28">
        <v>3891000</v>
      </c>
      <c r="N34" s="28">
        <v>4550000</v>
      </c>
      <c r="O34" s="28">
        <v>4712000</v>
      </c>
      <c r="P34" s="28">
        <v>5337000</v>
      </c>
      <c r="Q34" s="28">
        <v>4914000</v>
      </c>
      <c r="R34" s="28">
        <v>5220000</v>
      </c>
      <c r="S34" s="28">
        <v>5049000</v>
      </c>
      <c r="T34" s="28">
        <v>5274000</v>
      </c>
      <c r="U34" s="28">
        <v>5580000</v>
      </c>
      <c r="V34" s="28">
        <v>5670000</v>
      </c>
      <c r="W34" s="28">
        <v>6867000</v>
      </c>
      <c r="X34" s="28">
        <v>11358000</v>
      </c>
      <c r="Y34" s="28">
        <v>12150000</v>
      </c>
      <c r="Z34" s="28">
        <v>12150000</v>
      </c>
      <c r="AA34" s="28">
        <v>12150000</v>
      </c>
      <c r="AB34" s="28">
        <v>12330000</v>
      </c>
      <c r="AC34" s="28">
        <v>15660000</v>
      </c>
      <c r="AD34" s="28">
        <v>17622000</v>
      </c>
      <c r="AE34" s="28">
        <v>19845000</v>
      </c>
      <c r="AF34" s="28">
        <v>21330000</v>
      </c>
      <c r="AG34" s="28">
        <v>24300000</v>
      </c>
      <c r="AH34" s="28">
        <v>26550000</v>
      </c>
      <c r="AI34" s="28">
        <v>28260000</v>
      </c>
      <c r="AJ34" s="28">
        <v>35253000</v>
      </c>
      <c r="AK34" s="28">
        <v>41220000</v>
      </c>
      <c r="AL34" s="28">
        <v>45630000</v>
      </c>
      <c r="AM34" s="28">
        <v>56880000</v>
      </c>
      <c r="AN34" s="28">
        <v>68958000</v>
      </c>
    </row>
    <row r="35" customHeight="1" spans="1:40">
      <c r="A35" s="29" t="s">
        <v>35</v>
      </c>
      <c r="B35" s="28">
        <v>21000000</v>
      </c>
      <c r="C35" s="28">
        <v>22442000</v>
      </c>
      <c r="D35" s="28">
        <v>22956000</v>
      </c>
      <c r="E35" s="28">
        <v>24304000</v>
      </c>
      <c r="F35" s="28">
        <v>25084000</v>
      </c>
      <c r="G35" s="28">
        <v>27248000</v>
      </c>
      <c r="H35" s="28">
        <v>29722000</v>
      </c>
      <c r="I35" s="28">
        <v>31476000</v>
      </c>
      <c r="J35" s="28">
        <v>31691000</v>
      </c>
      <c r="K35" s="28">
        <v>30281000</v>
      </c>
      <c r="L35" s="28">
        <v>31267000</v>
      </c>
      <c r="M35" s="28">
        <v>32910000</v>
      </c>
      <c r="N35" s="28">
        <v>33275000</v>
      </c>
      <c r="O35" s="28">
        <v>33020000</v>
      </c>
      <c r="P35" s="28">
        <v>32784000</v>
      </c>
      <c r="Q35" s="28">
        <v>31336000</v>
      </c>
      <c r="R35" s="28">
        <v>31712000</v>
      </c>
      <c r="S35" s="28">
        <v>30139000</v>
      </c>
      <c r="T35" s="28">
        <v>29515000</v>
      </c>
      <c r="U35" s="28">
        <v>26458000</v>
      </c>
      <c r="V35" s="28">
        <v>25502000</v>
      </c>
      <c r="W35" s="28">
        <v>22014000</v>
      </c>
      <c r="X35" s="28">
        <v>19604000</v>
      </c>
      <c r="Y35" s="28">
        <v>18532000</v>
      </c>
      <c r="Z35" s="28">
        <v>16812000</v>
      </c>
      <c r="AA35" s="28">
        <v>16239000</v>
      </c>
      <c r="AB35" s="28">
        <v>15524000</v>
      </c>
      <c r="AC35" s="28">
        <v>13469000</v>
      </c>
      <c r="AD35" s="28">
        <v>12629000</v>
      </c>
      <c r="AE35" s="28">
        <v>12624000</v>
      </c>
      <c r="AF35" s="28">
        <v>12375000</v>
      </c>
      <c r="AG35" s="28">
        <v>12211000</v>
      </c>
      <c r="AH35" s="28">
        <v>11904000</v>
      </c>
      <c r="AI35" s="28">
        <v>11726000</v>
      </c>
      <c r="AJ35" s="28">
        <v>11513000</v>
      </c>
      <c r="AK35" s="28">
        <v>11160000</v>
      </c>
      <c r="AL35" s="28">
        <v>10747800</v>
      </c>
      <c r="AM35" s="28">
        <v>10370700</v>
      </c>
      <c r="AN35" s="28">
        <v>10368000</v>
      </c>
    </row>
    <row r="36" customHeight="1" spans="1:40">
      <c r="A36" s="29" t="s">
        <v>36</v>
      </c>
      <c r="B36" s="30" t="s">
        <v>5</v>
      </c>
      <c r="C36" s="30" t="s">
        <v>5</v>
      </c>
      <c r="D36" s="30" t="s">
        <v>5</v>
      </c>
      <c r="E36" s="30" t="s">
        <v>5</v>
      </c>
      <c r="F36" s="30" t="s">
        <v>5</v>
      </c>
      <c r="G36" s="30" t="s">
        <v>5</v>
      </c>
      <c r="H36" s="30" t="s">
        <v>5</v>
      </c>
      <c r="I36" s="30" t="s">
        <v>5</v>
      </c>
      <c r="J36" s="30" t="s">
        <v>5</v>
      </c>
      <c r="K36" s="30" t="s">
        <v>5</v>
      </c>
      <c r="L36" s="30" t="s">
        <v>5</v>
      </c>
      <c r="M36" s="30" t="s">
        <v>5</v>
      </c>
      <c r="N36" s="30" t="s">
        <v>5</v>
      </c>
      <c r="O36" s="30" t="s">
        <v>5</v>
      </c>
      <c r="P36" s="30" t="s">
        <v>5</v>
      </c>
      <c r="Q36" s="28">
        <v>376305883</v>
      </c>
      <c r="R36" s="28">
        <v>409683259</v>
      </c>
      <c r="S36" s="28">
        <v>443321268</v>
      </c>
      <c r="T36" s="28">
        <v>480380092</v>
      </c>
      <c r="U36" s="28">
        <v>501556562</v>
      </c>
      <c r="V36" s="28">
        <v>522081449</v>
      </c>
      <c r="W36" s="28">
        <v>523710409</v>
      </c>
      <c r="X36" s="28">
        <v>521592761</v>
      </c>
      <c r="Y36" s="28">
        <v>503348418</v>
      </c>
      <c r="Z36" s="28">
        <v>494552037</v>
      </c>
      <c r="AA36" s="28">
        <v>484933164</v>
      </c>
      <c r="AB36" s="28">
        <v>489876977</v>
      </c>
      <c r="AC36" s="28">
        <v>464986197</v>
      </c>
      <c r="AD36" s="28">
        <v>481357242</v>
      </c>
      <c r="AE36" s="28">
        <v>481112768</v>
      </c>
      <c r="AF36" s="28">
        <v>475818736</v>
      </c>
      <c r="AG36" s="28">
        <v>473619437</v>
      </c>
      <c r="AH36" s="28">
        <v>484940925</v>
      </c>
      <c r="AI36" s="28">
        <v>505221618</v>
      </c>
      <c r="AJ36" s="28">
        <v>515974988</v>
      </c>
      <c r="AK36" s="28">
        <v>522093666</v>
      </c>
      <c r="AL36" s="28">
        <v>534448838</v>
      </c>
      <c r="AM36" s="28">
        <v>532780478</v>
      </c>
      <c r="AN36" s="28">
        <v>541508686</v>
      </c>
    </row>
    <row r="37" customHeight="1" spans="1:40">
      <c r="A37" s="29" t="s">
        <v>37</v>
      </c>
      <c r="B37" s="28">
        <v>1455000</v>
      </c>
      <c r="C37" s="28">
        <v>1214000</v>
      </c>
      <c r="D37" s="28">
        <v>1376000</v>
      </c>
      <c r="E37" s="28">
        <v>1620000</v>
      </c>
      <c r="F37" s="28">
        <v>2050000</v>
      </c>
      <c r="G37" s="28">
        <v>2439000</v>
      </c>
      <c r="H37" s="28">
        <v>2633000</v>
      </c>
      <c r="I37" s="28">
        <v>3705000</v>
      </c>
      <c r="J37" s="28">
        <v>5109000</v>
      </c>
      <c r="K37" s="28">
        <v>6273000</v>
      </c>
      <c r="L37" s="28">
        <v>8752000</v>
      </c>
      <c r="M37" s="28">
        <v>10204000</v>
      </c>
      <c r="N37" s="28">
        <v>10815000</v>
      </c>
      <c r="O37" s="28">
        <v>10561000</v>
      </c>
      <c r="P37" s="28">
        <v>16380000</v>
      </c>
      <c r="Q37" s="28">
        <v>16920000</v>
      </c>
      <c r="R37" s="28">
        <v>22680000</v>
      </c>
      <c r="S37" s="28">
        <v>24120000</v>
      </c>
      <c r="T37" s="28">
        <v>26190000</v>
      </c>
      <c r="U37" s="28">
        <v>26820000</v>
      </c>
      <c r="V37" s="28">
        <v>30168000</v>
      </c>
      <c r="W37" s="28">
        <v>31653000</v>
      </c>
      <c r="X37" s="28">
        <v>34425000</v>
      </c>
      <c r="Y37" s="28">
        <v>36036000</v>
      </c>
      <c r="Z37" s="28">
        <v>38493000</v>
      </c>
      <c r="AA37" s="28">
        <v>38637000</v>
      </c>
      <c r="AB37" s="28">
        <v>39969000</v>
      </c>
      <c r="AC37" s="28">
        <v>40806000</v>
      </c>
      <c r="AD37" s="28">
        <v>42138000</v>
      </c>
      <c r="AE37" s="28">
        <v>41580000</v>
      </c>
      <c r="AF37" s="28">
        <v>44829000</v>
      </c>
      <c r="AG37" s="28">
        <v>48321000</v>
      </c>
      <c r="AH37" s="28">
        <v>51030000</v>
      </c>
      <c r="AI37" s="28">
        <v>54054000</v>
      </c>
      <c r="AJ37" s="28">
        <v>59112000</v>
      </c>
      <c r="AK37" s="28">
        <v>64116000</v>
      </c>
      <c r="AL37" s="28">
        <v>66150000</v>
      </c>
      <c r="AM37" s="28">
        <v>66960000</v>
      </c>
      <c r="AN37" s="28">
        <v>70290000</v>
      </c>
    </row>
    <row r="38" customHeight="1" spans="1:40">
      <c r="A38" s="29" t="s">
        <v>38</v>
      </c>
      <c r="B38" s="30" t="s">
        <v>5</v>
      </c>
      <c r="C38" s="30" t="s">
        <v>5</v>
      </c>
      <c r="D38" s="30" t="s">
        <v>5</v>
      </c>
      <c r="E38" s="30" t="s">
        <v>5</v>
      </c>
      <c r="F38" s="30" t="s">
        <v>5</v>
      </c>
      <c r="G38" s="30" t="s">
        <v>5</v>
      </c>
      <c r="H38" s="30" t="s">
        <v>5</v>
      </c>
      <c r="I38" s="30" t="s">
        <v>5</v>
      </c>
      <c r="J38" s="30" t="s">
        <v>5</v>
      </c>
      <c r="K38" s="30" t="s">
        <v>5</v>
      </c>
      <c r="L38" s="30" t="s">
        <v>5</v>
      </c>
      <c r="M38" s="30" t="s">
        <v>5</v>
      </c>
      <c r="N38" s="30" t="s">
        <v>5</v>
      </c>
      <c r="O38" s="28">
        <v>64000</v>
      </c>
      <c r="P38" s="28">
        <v>109000</v>
      </c>
      <c r="Q38" s="28">
        <v>129000</v>
      </c>
      <c r="R38" s="28">
        <v>326000</v>
      </c>
      <c r="S38" s="28">
        <v>321000</v>
      </c>
      <c r="T38" s="28">
        <v>759000</v>
      </c>
      <c r="U38" s="28">
        <v>1243000</v>
      </c>
      <c r="V38" s="28">
        <v>1369000</v>
      </c>
      <c r="W38" s="28">
        <v>1597000</v>
      </c>
      <c r="X38" s="28">
        <v>1652000</v>
      </c>
      <c r="Y38" s="28">
        <v>1635000</v>
      </c>
      <c r="Z38" s="28">
        <v>1773000</v>
      </c>
      <c r="AA38" s="28">
        <v>2235000</v>
      </c>
      <c r="AB38" s="28">
        <v>2382000</v>
      </c>
      <c r="AC38" s="28">
        <v>3694000</v>
      </c>
      <c r="AD38" s="28">
        <v>4780000</v>
      </c>
      <c r="AE38" s="28">
        <v>4893000</v>
      </c>
      <c r="AF38" s="28">
        <v>4942000</v>
      </c>
      <c r="AG38" s="28">
        <v>4529000</v>
      </c>
      <c r="AH38" s="28">
        <v>5509000</v>
      </c>
      <c r="AI38" s="28">
        <v>5550000</v>
      </c>
      <c r="AJ38" s="28">
        <v>5752000</v>
      </c>
      <c r="AK38" s="28">
        <v>4942000</v>
      </c>
      <c r="AL38" s="28">
        <v>5104000</v>
      </c>
      <c r="AM38" s="28">
        <v>5063168</v>
      </c>
      <c r="AN38" s="28">
        <v>4932506</v>
      </c>
    </row>
    <row r="39" customHeight="1" spans="1:40">
      <c r="A39" s="29" t="s">
        <v>39</v>
      </c>
      <c r="B39" s="30" t="s">
        <v>5</v>
      </c>
      <c r="C39" s="30" t="s">
        <v>5</v>
      </c>
      <c r="D39" s="30" t="s">
        <v>5</v>
      </c>
      <c r="E39" s="30" t="s">
        <v>5</v>
      </c>
      <c r="F39" s="30" t="s">
        <v>5</v>
      </c>
      <c r="G39" s="30" t="s">
        <v>5</v>
      </c>
      <c r="H39" s="30" t="s">
        <v>5</v>
      </c>
      <c r="I39" s="30" t="s">
        <v>5</v>
      </c>
      <c r="J39" s="30" t="s">
        <v>5</v>
      </c>
      <c r="K39" s="30" t="s">
        <v>5</v>
      </c>
      <c r="L39" s="30" t="s">
        <v>5</v>
      </c>
      <c r="M39" s="28">
        <v>237012</v>
      </c>
      <c r="N39" s="28">
        <v>1207997</v>
      </c>
      <c r="O39" s="28">
        <v>1422072</v>
      </c>
      <c r="P39" s="28">
        <v>2122914</v>
      </c>
      <c r="Q39" s="28">
        <v>2790626</v>
      </c>
      <c r="R39" s="28">
        <v>3255730</v>
      </c>
      <c r="S39" s="28">
        <v>4548720</v>
      </c>
      <c r="T39" s="28">
        <v>5643180</v>
      </c>
      <c r="U39" s="28">
        <v>5385907</v>
      </c>
      <c r="V39" s="28">
        <v>5869616</v>
      </c>
      <c r="W39" s="28">
        <v>7274231</v>
      </c>
      <c r="X39" s="28">
        <v>7760539</v>
      </c>
      <c r="Y39" s="28">
        <v>8734658</v>
      </c>
      <c r="Z39" s="28">
        <v>9655564</v>
      </c>
      <c r="AA39" s="28">
        <v>10222992</v>
      </c>
      <c r="AB39" s="28">
        <v>11818032</v>
      </c>
      <c r="AC39" s="28">
        <v>14548461</v>
      </c>
      <c r="AD39" s="28">
        <v>15794941</v>
      </c>
      <c r="AE39" s="28">
        <v>17301879</v>
      </c>
      <c r="AF39" s="28">
        <v>18216745</v>
      </c>
      <c r="AG39" s="28">
        <v>17673962</v>
      </c>
      <c r="AH39" s="28">
        <v>18473941</v>
      </c>
      <c r="AI39" s="28">
        <v>19590191</v>
      </c>
      <c r="AJ39" s="28">
        <v>20128897</v>
      </c>
      <c r="AK39" s="28">
        <v>21320379</v>
      </c>
      <c r="AL39" s="28">
        <v>21887807</v>
      </c>
      <c r="AM39" s="28">
        <v>23394744</v>
      </c>
      <c r="AN39" s="28">
        <v>25967956</v>
      </c>
    </row>
    <row r="40" customHeight="1" spans="1:40">
      <c r="A40" s="29" t="s">
        <v>40</v>
      </c>
      <c r="B40" s="28">
        <v>1644000</v>
      </c>
      <c r="C40" s="28">
        <v>1602000</v>
      </c>
      <c r="D40" s="28">
        <v>1656000</v>
      </c>
      <c r="E40" s="28">
        <v>1590000</v>
      </c>
      <c r="F40" s="28">
        <v>1453000</v>
      </c>
      <c r="G40" s="28">
        <v>1320000</v>
      </c>
      <c r="H40" s="28">
        <v>1486000</v>
      </c>
      <c r="I40" s="28">
        <v>1747000</v>
      </c>
      <c r="J40" s="28">
        <v>2085000</v>
      </c>
      <c r="K40" s="28">
        <v>2277000</v>
      </c>
      <c r="L40" s="28">
        <v>2483000</v>
      </c>
      <c r="M40" s="28">
        <v>2604000</v>
      </c>
      <c r="N40" s="28">
        <v>3187000</v>
      </c>
      <c r="O40" s="28">
        <v>3557000</v>
      </c>
      <c r="P40" s="28">
        <v>3710000</v>
      </c>
      <c r="Q40" s="28">
        <v>3706000</v>
      </c>
      <c r="R40" s="28">
        <v>3910000</v>
      </c>
      <c r="S40" s="28">
        <v>4052000</v>
      </c>
      <c r="T40" s="28">
        <v>4561000</v>
      </c>
      <c r="U40" s="28">
        <v>4604000</v>
      </c>
      <c r="V40" s="28">
        <v>4744000</v>
      </c>
      <c r="W40" s="28">
        <v>5135000</v>
      </c>
      <c r="X40" s="28">
        <v>5363000</v>
      </c>
      <c r="Y40" s="28">
        <v>5284000</v>
      </c>
      <c r="Z40" s="28">
        <v>5609000</v>
      </c>
      <c r="AA40" s="28">
        <v>5513000</v>
      </c>
      <c r="AB40" s="28">
        <v>6357000</v>
      </c>
      <c r="AC40" s="28">
        <v>6651000</v>
      </c>
      <c r="AD40" s="28">
        <v>7776000</v>
      </c>
      <c r="AE40" s="28">
        <v>10557000</v>
      </c>
      <c r="AF40" s="28">
        <v>12645000</v>
      </c>
      <c r="AG40" s="28">
        <v>13671000</v>
      </c>
      <c r="AH40" s="28">
        <v>15570000</v>
      </c>
      <c r="AI40" s="28">
        <v>22266000</v>
      </c>
      <c r="AJ40" s="28">
        <v>24570000</v>
      </c>
      <c r="AK40" s="28">
        <v>27252000</v>
      </c>
      <c r="AL40" s="28">
        <v>32796000</v>
      </c>
      <c r="AM40" s="28">
        <v>35100000</v>
      </c>
      <c r="AN40" s="28">
        <v>35370000</v>
      </c>
    </row>
    <row r="41" customHeight="1" spans="1:40">
      <c r="A41" s="29" t="s">
        <v>41</v>
      </c>
      <c r="B41" s="30" t="s">
        <v>5</v>
      </c>
      <c r="C41" s="30" t="s">
        <v>5</v>
      </c>
      <c r="D41" s="30" t="s">
        <v>5</v>
      </c>
      <c r="E41" s="30" t="s">
        <v>5</v>
      </c>
      <c r="F41" s="30" t="s">
        <v>5</v>
      </c>
      <c r="G41" s="30" t="s">
        <v>5</v>
      </c>
      <c r="H41" s="30" t="s">
        <v>5</v>
      </c>
      <c r="I41" s="30" t="s">
        <v>5</v>
      </c>
      <c r="J41" s="30" t="s">
        <v>5</v>
      </c>
      <c r="K41" s="30" t="s">
        <v>5</v>
      </c>
      <c r="L41" s="30" t="s">
        <v>5</v>
      </c>
      <c r="M41" s="30" t="s">
        <v>5</v>
      </c>
      <c r="N41" s="30" t="s">
        <v>5</v>
      </c>
      <c r="O41" s="30" t="s">
        <v>5</v>
      </c>
      <c r="P41" s="30" t="s">
        <v>5</v>
      </c>
      <c r="Q41" s="28">
        <v>67756561</v>
      </c>
      <c r="R41" s="28">
        <v>68986426</v>
      </c>
      <c r="S41" s="28">
        <v>71755656</v>
      </c>
      <c r="T41" s="28">
        <v>71918552</v>
      </c>
      <c r="U41" s="28">
        <v>73221720</v>
      </c>
      <c r="V41" s="28">
        <v>71511312</v>
      </c>
      <c r="W41" s="28">
        <v>68660634</v>
      </c>
      <c r="X41" s="28">
        <v>48950226</v>
      </c>
      <c r="Y41" s="28">
        <v>53185520</v>
      </c>
      <c r="Z41" s="28">
        <v>29076917</v>
      </c>
      <c r="AA41" s="28">
        <v>26307692</v>
      </c>
      <c r="AB41" s="28">
        <v>28669460</v>
      </c>
      <c r="AC41" s="28">
        <v>14090256</v>
      </c>
      <c r="AD41" s="28">
        <v>10832539</v>
      </c>
      <c r="AE41" s="28">
        <v>18570344</v>
      </c>
      <c r="AF41" s="28">
        <v>38280597</v>
      </c>
      <c r="AG41" s="28">
        <v>41782788</v>
      </c>
      <c r="AH41" s="28">
        <v>43574630</v>
      </c>
      <c r="AI41" s="28">
        <v>48124344</v>
      </c>
      <c r="AJ41" s="28">
        <v>47484163</v>
      </c>
      <c r="AK41" s="28">
        <v>51312217</v>
      </c>
      <c r="AL41" s="28">
        <v>54325792</v>
      </c>
      <c r="AM41" s="28">
        <v>58886878</v>
      </c>
      <c r="AN41" s="28">
        <v>59457014</v>
      </c>
    </row>
    <row r="42" customHeight="1" spans="1:40">
      <c r="A42" s="29" t="s">
        <v>42</v>
      </c>
      <c r="B42" s="30" t="s">
        <v>5</v>
      </c>
      <c r="C42" s="30" t="s">
        <v>5</v>
      </c>
      <c r="D42" s="30" t="s">
        <v>5</v>
      </c>
      <c r="E42" s="30" t="s">
        <v>5</v>
      </c>
      <c r="F42" s="30" t="s">
        <v>5</v>
      </c>
      <c r="G42" s="30" t="s">
        <v>5</v>
      </c>
      <c r="H42" s="30" t="s">
        <v>5</v>
      </c>
      <c r="I42" s="30" t="s">
        <v>5</v>
      </c>
      <c r="J42" s="30" t="s">
        <v>5</v>
      </c>
      <c r="K42" s="30" t="s">
        <v>5</v>
      </c>
      <c r="L42" s="30" t="s">
        <v>5</v>
      </c>
      <c r="M42" s="30" t="s">
        <v>5</v>
      </c>
      <c r="N42" s="30" t="s">
        <v>5</v>
      </c>
      <c r="O42" s="30" t="s">
        <v>5</v>
      </c>
      <c r="P42" s="30" t="s">
        <v>5</v>
      </c>
      <c r="Q42" s="28">
        <v>34924887</v>
      </c>
      <c r="R42" s="28">
        <v>32334842</v>
      </c>
      <c r="S42" s="28">
        <v>28995475</v>
      </c>
      <c r="T42" s="28">
        <v>26389140</v>
      </c>
      <c r="U42" s="28">
        <v>25085973</v>
      </c>
      <c r="V42" s="28">
        <v>22886878</v>
      </c>
      <c r="W42" s="28">
        <v>19873303</v>
      </c>
      <c r="X42" s="28">
        <v>17104072</v>
      </c>
      <c r="Y42" s="28">
        <v>15638009</v>
      </c>
      <c r="Z42" s="28">
        <v>14823529</v>
      </c>
      <c r="AA42" s="28">
        <v>14823678</v>
      </c>
      <c r="AB42" s="28">
        <v>14986661</v>
      </c>
      <c r="AC42" s="28">
        <v>15208822</v>
      </c>
      <c r="AD42" s="28">
        <v>14635472</v>
      </c>
      <c r="AE42" s="28">
        <v>14751888</v>
      </c>
      <c r="AF42" s="28">
        <v>14565622</v>
      </c>
      <c r="AG42" s="28">
        <v>14905170</v>
      </c>
      <c r="AH42" s="28">
        <v>15214643</v>
      </c>
      <c r="AI42" s="28">
        <v>15756109</v>
      </c>
      <c r="AJ42" s="28">
        <v>16641448</v>
      </c>
      <c r="AK42" s="28">
        <v>16924887</v>
      </c>
      <c r="AL42" s="28">
        <v>17154570</v>
      </c>
      <c r="AM42" s="28">
        <v>17226244</v>
      </c>
      <c r="AN42" s="28">
        <v>16870154</v>
      </c>
    </row>
    <row r="43" customHeight="1" spans="1:40">
      <c r="A43" s="29" t="s">
        <v>43</v>
      </c>
      <c r="B43" s="28">
        <v>750000</v>
      </c>
      <c r="C43" s="28">
        <v>1324000</v>
      </c>
      <c r="D43" s="28">
        <v>1344000</v>
      </c>
      <c r="E43" s="28">
        <v>1562000</v>
      </c>
      <c r="F43" s="28">
        <v>1564000</v>
      </c>
      <c r="G43" s="28">
        <v>1494000</v>
      </c>
      <c r="H43" s="28">
        <v>1746000</v>
      </c>
      <c r="I43" s="28">
        <v>3510000</v>
      </c>
      <c r="J43" s="28">
        <v>5139000</v>
      </c>
      <c r="K43" s="28">
        <v>5499000</v>
      </c>
      <c r="L43" s="28">
        <v>6768000</v>
      </c>
      <c r="M43" s="28">
        <v>7974000</v>
      </c>
      <c r="N43" s="28">
        <v>8550000</v>
      </c>
      <c r="O43" s="28">
        <v>7524000</v>
      </c>
      <c r="P43" s="28">
        <v>9900000</v>
      </c>
      <c r="Q43" s="28">
        <v>11907000</v>
      </c>
      <c r="R43" s="28">
        <v>13698000</v>
      </c>
      <c r="S43" s="28">
        <v>15201000</v>
      </c>
      <c r="T43" s="28">
        <v>15624000</v>
      </c>
      <c r="U43" s="28">
        <v>18342000</v>
      </c>
      <c r="V43" s="28">
        <v>18099000</v>
      </c>
      <c r="W43" s="28">
        <v>21429000</v>
      </c>
      <c r="X43" s="28">
        <v>19953000</v>
      </c>
      <c r="Y43" s="28">
        <v>20691000</v>
      </c>
      <c r="Z43" s="28">
        <v>24174000</v>
      </c>
      <c r="AA43" s="28">
        <v>28188000</v>
      </c>
      <c r="AB43" s="28">
        <v>30420000</v>
      </c>
      <c r="AC43" s="28">
        <v>32679000</v>
      </c>
      <c r="AD43" s="28">
        <v>33363000</v>
      </c>
      <c r="AE43" s="28">
        <v>34641000</v>
      </c>
      <c r="AF43" s="28">
        <v>34542000</v>
      </c>
      <c r="AG43" s="28">
        <v>40446000</v>
      </c>
      <c r="AH43" s="28">
        <v>39051000</v>
      </c>
      <c r="AI43" s="28">
        <v>40311000</v>
      </c>
      <c r="AJ43" s="28">
        <v>41661000</v>
      </c>
      <c r="AK43" s="28">
        <v>43011000</v>
      </c>
      <c r="AL43" s="28">
        <v>44136000</v>
      </c>
      <c r="AM43" s="28">
        <v>45396000</v>
      </c>
      <c r="AN43" s="28">
        <v>45216000</v>
      </c>
    </row>
    <row r="44" customHeight="1" spans="1:40">
      <c r="A44" s="29" t="s">
        <v>44</v>
      </c>
      <c r="B44" s="28">
        <v>9415000</v>
      </c>
      <c r="C44" s="28">
        <v>15646000</v>
      </c>
      <c r="D44" s="28">
        <v>22576000</v>
      </c>
      <c r="E44" s="28">
        <v>24512000</v>
      </c>
      <c r="F44" s="28">
        <v>29562000</v>
      </c>
      <c r="G44" s="28">
        <v>30783000</v>
      </c>
      <c r="H44" s="28">
        <v>32599000</v>
      </c>
      <c r="I44" s="28">
        <v>34061000</v>
      </c>
      <c r="J44" s="28">
        <v>32617000</v>
      </c>
      <c r="K44" s="28">
        <v>32936000</v>
      </c>
      <c r="L44" s="28">
        <v>31311000</v>
      </c>
      <c r="M44" s="28">
        <v>31241000</v>
      </c>
      <c r="N44" s="28">
        <v>31753000</v>
      </c>
      <c r="O44" s="28">
        <v>32741000</v>
      </c>
      <c r="P44" s="28">
        <v>32007000</v>
      </c>
      <c r="Q44" s="28">
        <v>35711000</v>
      </c>
      <c r="R44" s="28">
        <v>37545000</v>
      </c>
      <c r="S44" s="28">
        <v>39307000</v>
      </c>
      <c r="T44" s="28">
        <v>37853000</v>
      </c>
      <c r="U44" s="28">
        <v>37069000</v>
      </c>
      <c r="V44" s="28">
        <v>40932000</v>
      </c>
      <c r="W44" s="28">
        <v>45574000</v>
      </c>
      <c r="X44" s="28">
        <v>46345000</v>
      </c>
      <c r="Y44" s="28">
        <v>54488000</v>
      </c>
      <c r="Z44" s="28">
        <v>58172000</v>
      </c>
      <c r="AA44" s="28">
        <v>63726000</v>
      </c>
      <c r="AB44" s="28">
        <v>75762000</v>
      </c>
      <c r="AC44" s="28">
        <v>77298000</v>
      </c>
      <c r="AD44" s="28">
        <v>81144999</v>
      </c>
      <c r="AE44" s="28">
        <v>89176720</v>
      </c>
      <c r="AF44" s="28">
        <v>97537003</v>
      </c>
      <c r="AG44" s="28">
        <v>95243254</v>
      </c>
      <c r="AH44" s="28">
        <v>93244786</v>
      </c>
      <c r="AI44" s="28">
        <v>92579301</v>
      </c>
      <c r="AJ44" s="28">
        <v>86722598</v>
      </c>
      <c r="AK44" s="28">
        <v>79352957</v>
      </c>
      <c r="AL44" s="28">
        <v>71965282</v>
      </c>
      <c r="AM44" s="28">
        <v>64868321</v>
      </c>
      <c r="AN44" s="28">
        <v>62646399</v>
      </c>
    </row>
    <row r="45" customHeight="1" spans="1:40">
      <c r="A45" s="29" t="s">
        <v>45</v>
      </c>
      <c r="B45" s="28">
        <v>545974016</v>
      </c>
      <c r="C45" s="28">
        <v>561446556</v>
      </c>
      <c r="D45" s="28">
        <v>559632186</v>
      </c>
      <c r="E45" s="28">
        <v>559102995</v>
      </c>
      <c r="F45" s="28">
        <v>534483009</v>
      </c>
      <c r="G45" s="28">
        <v>494919675</v>
      </c>
      <c r="H45" s="28">
        <v>490887743</v>
      </c>
      <c r="I45" s="28">
        <v>493029707</v>
      </c>
      <c r="J45" s="28">
        <v>491013741</v>
      </c>
      <c r="K45" s="28">
        <v>505906690</v>
      </c>
      <c r="L45" s="28">
        <v>501673161</v>
      </c>
      <c r="M45" s="28">
        <v>496406450</v>
      </c>
      <c r="N45" s="28">
        <v>461631035</v>
      </c>
      <c r="O45" s="28">
        <v>418136566</v>
      </c>
      <c r="P45" s="28">
        <v>453793967</v>
      </c>
      <c r="Q45" s="28">
        <v>427888802</v>
      </c>
      <c r="R45" s="28">
        <v>416826188</v>
      </c>
      <c r="S45" s="28">
        <v>431819936</v>
      </c>
      <c r="T45" s="28">
        <v>443487340</v>
      </c>
      <c r="U45" s="28">
        <v>449736835</v>
      </c>
      <c r="V45" s="28">
        <v>461807432</v>
      </c>
      <c r="W45" s="28">
        <v>459363073</v>
      </c>
      <c r="X45" s="28">
        <v>463042211</v>
      </c>
      <c r="Y45" s="28">
        <v>468308922</v>
      </c>
      <c r="Z45" s="28">
        <v>487561399</v>
      </c>
      <c r="AA45" s="28">
        <v>480858311</v>
      </c>
      <c r="AB45" s="28">
        <v>487460600</v>
      </c>
      <c r="AC45" s="28">
        <v>488720579</v>
      </c>
      <c r="AD45" s="28">
        <v>494239286</v>
      </c>
      <c r="AE45" s="28">
        <v>487385002</v>
      </c>
      <c r="AF45" s="28">
        <v>495474065</v>
      </c>
      <c r="AG45" s="28">
        <v>508174652</v>
      </c>
      <c r="AH45" s="28">
        <v>489854560</v>
      </c>
      <c r="AI45" s="28">
        <v>496204853</v>
      </c>
      <c r="AJ45" s="28">
        <v>481135507</v>
      </c>
      <c r="AK45" s="28">
        <v>468056927</v>
      </c>
      <c r="AL45" s="28">
        <v>479346337</v>
      </c>
      <c r="AM45" s="28">
        <v>494491282</v>
      </c>
      <c r="AN45" s="28">
        <v>532971035</v>
      </c>
    </row>
    <row r="46" customHeight="1" spans="1:40">
      <c r="A46" s="29" t="s">
        <v>46</v>
      </c>
      <c r="B46" s="30" t="s">
        <v>5</v>
      </c>
      <c r="C46" s="30" t="s">
        <v>5</v>
      </c>
      <c r="D46" s="30" t="s">
        <v>5</v>
      </c>
      <c r="E46" s="30" t="s">
        <v>5</v>
      </c>
      <c r="F46" s="30" t="s">
        <v>5</v>
      </c>
      <c r="G46" s="30" t="s">
        <v>5</v>
      </c>
      <c r="H46" s="30" t="s">
        <v>5</v>
      </c>
      <c r="I46" s="30" t="s">
        <v>5</v>
      </c>
      <c r="J46" s="30" t="s">
        <v>5</v>
      </c>
      <c r="K46" s="30" t="s">
        <v>5</v>
      </c>
      <c r="L46" s="30" t="s">
        <v>5</v>
      </c>
      <c r="M46" s="30" t="s">
        <v>5</v>
      </c>
      <c r="N46" s="30" t="s">
        <v>5</v>
      </c>
      <c r="O46" s="30" t="s">
        <v>5</v>
      </c>
      <c r="P46" s="30" t="s">
        <v>5</v>
      </c>
      <c r="Q46" s="28">
        <v>28172851</v>
      </c>
      <c r="R46" s="28">
        <v>31438914</v>
      </c>
      <c r="S46" s="28">
        <v>32416290</v>
      </c>
      <c r="T46" s="28">
        <v>32497738</v>
      </c>
      <c r="U46" s="28">
        <v>33475113</v>
      </c>
      <c r="V46" s="28">
        <v>33230769</v>
      </c>
      <c r="W46" s="28">
        <v>34111955</v>
      </c>
      <c r="X46" s="28">
        <v>34862172</v>
      </c>
      <c r="Y46" s="28">
        <v>36679765</v>
      </c>
      <c r="Z46" s="28">
        <v>38427964</v>
      </c>
      <c r="AA46" s="28">
        <v>39549502</v>
      </c>
      <c r="AB46" s="28">
        <v>39890769</v>
      </c>
      <c r="AC46" s="28">
        <v>41737195</v>
      </c>
      <c r="AD46" s="28">
        <v>44625339</v>
      </c>
      <c r="AE46" s="28">
        <v>45269593</v>
      </c>
      <c r="AF46" s="28">
        <v>45948869</v>
      </c>
      <c r="AG46" s="28">
        <v>46762534</v>
      </c>
      <c r="AH46" s="28">
        <v>46729140</v>
      </c>
      <c r="AI46" s="28">
        <v>46821991</v>
      </c>
      <c r="AJ46" s="28">
        <v>48758824</v>
      </c>
      <c r="AK46" s="28">
        <v>48613032</v>
      </c>
      <c r="AL46" s="28">
        <v>49031674</v>
      </c>
      <c r="AM46" s="28">
        <v>53185520</v>
      </c>
      <c r="AN46" s="28">
        <v>55954751</v>
      </c>
    </row>
    <row r="47" customHeight="1" spans="1:40">
      <c r="A47" s="29" t="s">
        <v>47</v>
      </c>
      <c r="B47" s="28">
        <v>6939000</v>
      </c>
      <c r="C47" s="28">
        <v>6725000</v>
      </c>
      <c r="D47" s="28">
        <v>6684000</v>
      </c>
      <c r="E47" s="28">
        <v>8234000</v>
      </c>
      <c r="F47" s="28">
        <v>8702000</v>
      </c>
      <c r="G47" s="28">
        <v>8464000</v>
      </c>
      <c r="H47" s="28">
        <v>10492000</v>
      </c>
      <c r="I47" s="28">
        <v>11453000</v>
      </c>
      <c r="J47" s="28">
        <v>11557000</v>
      </c>
      <c r="K47" s="28">
        <v>12944000</v>
      </c>
      <c r="L47" s="28">
        <v>13325000</v>
      </c>
      <c r="M47" s="28">
        <v>13397000</v>
      </c>
      <c r="N47" s="28">
        <v>14295000</v>
      </c>
      <c r="O47" s="28">
        <v>14076000</v>
      </c>
      <c r="P47" s="28">
        <v>15570000</v>
      </c>
      <c r="Q47" s="28">
        <v>15593000</v>
      </c>
      <c r="R47" s="28">
        <v>17167000</v>
      </c>
      <c r="S47" s="28">
        <v>16728000</v>
      </c>
      <c r="T47" s="28">
        <v>17125000</v>
      </c>
      <c r="U47" s="28">
        <v>17584000</v>
      </c>
      <c r="V47" s="28">
        <v>19769000</v>
      </c>
      <c r="W47" s="28">
        <v>19712000</v>
      </c>
      <c r="X47" s="28">
        <v>19456000</v>
      </c>
      <c r="Y47" s="28">
        <v>20996000</v>
      </c>
      <c r="Z47" s="28">
        <v>22208000</v>
      </c>
      <c r="AA47" s="28">
        <v>24751000</v>
      </c>
      <c r="AB47" s="28">
        <v>26758000</v>
      </c>
      <c r="AC47" s="28">
        <v>27747000</v>
      </c>
      <c r="AD47" s="28">
        <v>29102000</v>
      </c>
      <c r="AE47" s="28">
        <v>24669000</v>
      </c>
      <c r="AF47" s="28">
        <v>25132000</v>
      </c>
      <c r="AG47" s="28">
        <v>26634000</v>
      </c>
      <c r="AH47" s="28">
        <v>25574000</v>
      </c>
      <c r="AI47" s="28">
        <v>22701600</v>
      </c>
      <c r="AJ47" s="28">
        <v>25564500</v>
      </c>
      <c r="AK47" s="28">
        <v>24677100</v>
      </c>
      <c r="AL47" s="28">
        <v>28334700</v>
      </c>
      <c r="AM47" s="28">
        <v>28879200</v>
      </c>
      <c r="AN47" s="28">
        <v>28334700</v>
      </c>
    </row>
    <row r="48" customHeight="1" spans="1:40">
      <c r="A48" s="29" t="s">
        <v>48</v>
      </c>
      <c r="B48" s="30" t="s">
        <v>5</v>
      </c>
      <c r="C48" s="30" t="s">
        <v>5</v>
      </c>
      <c r="D48" s="30" t="s">
        <v>5</v>
      </c>
      <c r="E48" s="30" t="s">
        <v>5</v>
      </c>
      <c r="F48" s="30" t="s">
        <v>5</v>
      </c>
      <c r="G48" s="30" t="s">
        <v>5</v>
      </c>
      <c r="H48" s="30" t="s">
        <v>5</v>
      </c>
      <c r="I48" s="30" t="s">
        <v>5</v>
      </c>
      <c r="J48" s="30" t="s">
        <v>5</v>
      </c>
      <c r="K48" s="30" t="s">
        <v>5</v>
      </c>
      <c r="L48" s="30" t="s">
        <v>5</v>
      </c>
      <c r="M48" s="30" t="s">
        <v>5</v>
      </c>
      <c r="N48" s="30" t="s">
        <v>5</v>
      </c>
      <c r="O48" s="28">
        <v>59000</v>
      </c>
      <c r="P48" s="28">
        <v>51000</v>
      </c>
      <c r="Q48" s="30" t="s">
        <v>5</v>
      </c>
      <c r="R48" s="30" t="s">
        <v>5</v>
      </c>
      <c r="S48" s="30" t="s">
        <v>5</v>
      </c>
      <c r="T48" s="30" t="s">
        <v>5</v>
      </c>
      <c r="U48" s="30" t="s">
        <v>5</v>
      </c>
      <c r="V48" s="30" t="s">
        <v>5</v>
      </c>
      <c r="W48" s="28">
        <v>65000</v>
      </c>
      <c r="X48" s="28">
        <v>189000</v>
      </c>
      <c r="Y48" s="28">
        <v>225000</v>
      </c>
      <c r="Z48" s="28">
        <v>225000</v>
      </c>
      <c r="AA48" s="28">
        <v>131000</v>
      </c>
      <c r="AB48" s="28">
        <v>258000</v>
      </c>
      <c r="AC48" s="28">
        <v>478000</v>
      </c>
      <c r="AD48" s="28">
        <v>810000</v>
      </c>
      <c r="AE48" s="28">
        <v>1170000</v>
      </c>
      <c r="AF48" s="28">
        <v>1440000</v>
      </c>
      <c r="AG48" s="28">
        <v>1800000</v>
      </c>
      <c r="AH48" s="28">
        <v>2160000</v>
      </c>
      <c r="AI48" s="28">
        <v>2136000</v>
      </c>
      <c r="AJ48" s="28">
        <v>3744000</v>
      </c>
      <c r="AK48" s="28">
        <v>6201000</v>
      </c>
      <c r="AL48" s="28">
        <v>6109041</v>
      </c>
      <c r="AM48" s="28">
        <v>6371730</v>
      </c>
      <c r="AN48" s="28">
        <v>7149600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workbookViewId="0">
      <selection activeCell="A1" sqref="A1"/>
    </sheetView>
  </sheetViews>
  <sheetFormatPr defaultColWidth="14.4285714285714" defaultRowHeight="12.75" customHeight="1" outlineLevelCol="4"/>
  <cols>
    <col min="1" max="1" width="1.14285714285714" customWidth="1"/>
    <col min="2" max="2" width="37.1428571428571" customWidth="1"/>
    <col min="3" max="3" width="77.1428571428571" customWidth="1"/>
    <col min="4" max="4" width="1.14285714285714" customWidth="1"/>
    <col min="5" max="6" width="0.142857142857143" customWidth="1"/>
    <col min="7" max="26" width="8.14285714285714" customWidth="1"/>
  </cols>
  <sheetData>
    <row r="1" ht="39" customHeight="1" spans="1:5">
      <c r="A1" s="2"/>
      <c r="B1" s="3" t="str">
        <f>C4</f>
        <v>Natural Gas Production total (tonnes oil equivalent)</v>
      </c>
      <c r="C1" s="4"/>
      <c r="D1" s="2"/>
      <c r="E1" s="5"/>
    </row>
    <row r="2" customHeight="1" spans="1:5">
      <c r="A2" s="2"/>
      <c r="B2" s="6"/>
      <c r="C2" s="6"/>
      <c r="D2" s="2"/>
      <c r="E2" s="5"/>
    </row>
    <row r="3" customHeight="1" spans="1:5">
      <c r="A3" s="2"/>
      <c r="B3" s="13" t="s">
        <v>49</v>
      </c>
      <c r="C3" s="2"/>
      <c r="D3" s="2"/>
      <c r="E3" s="5"/>
    </row>
    <row r="4" customHeight="1" spans="1:5">
      <c r="A4" s="2"/>
      <c r="B4" s="6" t="s">
        <v>50</v>
      </c>
      <c r="C4" s="20" t="s">
        <v>0</v>
      </c>
      <c r="D4" s="2"/>
      <c r="E4" s="5"/>
    </row>
    <row r="5" customHeight="1" spans="1:5">
      <c r="A5" s="2"/>
      <c r="B5" s="6" t="s">
        <v>51</v>
      </c>
      <c r="C5" s="21" t="s">
        <v>0</v>
      </c>
      <c r="D5" s="2"/>
      <c r="E5" s="5"/>
    </row>
    <row r="6" customHeight="1" spans="1:5">
      <c r="A6" s="2"/>
      <c r="B6" s="6" t="s">
        <v>52</v>
      </c>
      <c r="C6" s="21"/>
      <c r="D6" s="2"/>
      <c r="E6" s="5"/>
    </row>
    <row r="7" customHeight="1" spans="1:5">
      <c r="A7" s="2"/>
      <c r="B7" s="13"/>
      <c r="C7" s="6"/>
      <c r="D7" s="6"/>
      <c r="E7" s="5"/>
    </row>
    <row r="8" customHeight="1" spans="1:5">
      <c r="A8" s="2"/>
      <c r="B8" s="22" t="s">
        <v>53</v>
      </c>
      <c r="C8" s="2"/>
      <c r="D8" s="2"/>
      <c r="E8" s="5"/>
    </row>
    <row r="9" customHeight="1" spans="1:5">
      <c r="A9" s="2"/>
      <c r="B9" s="2" t="s">
        <v>54</v>
      </c>
      <c r="C9" s="21" t="s">
        <v>55</v>
      </c>
      <c r="D9" s="2"/>
      <c r="E9" s="5"/>
    </row>
    <row r="10" customHeight="1" spans="1:5">
      <c r="A10" s="2"/>
      <c r="B10" s="2" t="s">
        <v>56</v>
      </c>
      <c r="C10" s="23" t="s">
        <v>57</v>
      </c>
      <c r="D10" s="2"/>
      <c r="E10" s="5"/>
    </row>
    <row r="11" customHeight="1" spans="1:5">
      <c r="A11" s="2"/>
      <c r="B11" s="2" t="s">
        <v>58</v>
      </c>
      <c r="C11" s="20" t="s">
        <v>59</v>
      </c>
      <c r="D11" s="2"/>
      <c r="E11" s="5"/>
    </row>
    <row r="12" customHeight="1" spans="1:5">
      <c r="A12" s="2"/>
      <c r="B12" s="2" t="s">
        <v>60</v>
      </c>
      <c r="C12" s="23" t="s">
        <v>61</v>
      </c>
      <c r="D12" s="2"/>
      <c r="E12" s="5"/>
    </row>
    <row r="13" customHeight="1" spans="1:5">
      <c r="A13" s="2"/>
      <c r="B13" s="2"/>
      <c r="C13" s="2"/>
      <c r="D13" s="2"/>
      <c r="E13" s="5"/>
    </row>
    <row r="14" customHeight="1" spans="1:5">
      <c r="A14" s="2"/>
      <c r="B14" s="22" t="s">
        <v>62</v>
      </c>
      <c r="C14" s="2"/>
      <c r="D14" s="2"/>
      <c r="E14" s="5"/>
    </row>
    <row r="15" customHeight="1" spans="1:5">
      <c r="A15" s="2"/>
      <c r="B15" s="2" t="s">
        <v>63</v>
      </c>
      <c r="C15" s="24" t="s">
        <v>64</v>
      </c>
      <c r="D15" s="2"/>
      <c r="E15" s="5"/>
    </row>
    <row r="16" customHeight="1" spans="1:5">
      <c r="A16" s="2"/>
      <c r="B16" s="2" t="s">
        <v>65</v>
      </c>
      <c r="C16" s="25">
        <v>40180</v>
      </c>
      <c r="D16" s="2"/>
      <c r="E16" s="5"/>
    </row>
    <row r="17" customHeight="1" spans="1:5">
      <c r="A17" s="2"/>
      <c r="B17" s="2"/>
      <c r="C17" s="26"/>
      <c r="D17" s="2"/>
      <c r="E17" s="5"/>
    </row>
    <row r="18" customHeight="1" spans="1:5">
      <c r="A18" s="2"/>
      <c r="B18" s="2"/>
      <c r="C18" s="26"/>
      <c r="D18" s="2"/>
      <c r="E18" s="5"/>
    </row>
    <row r="19" customHeight="1" spans="1:5">
      <c r="A19" s="2"/>
      <c r="B19" s="2"/>
      <c r="C19" s="26"/>
      <c r="D19" s="2"/>
      <c r="E19" s="5"/>
    </row>
    <row r="20" customHeight="1" spans="1:5">
      <c r="A20" s="2"/>
      <c r="B20" s="2"/>
      <c r="C20" s="26"/>
      <c r="D20" s="2"/>
      <c r="E20" s="5"/>
    </row>
    <row r="21" customHeight="1" spans="1:5">
      <c r="A21" s="2"/>
      <c r="B21" s="2"/>
      <c r="C21" s="26"/>
      <c r="D21" s="2"/>
      <c r="E21" s="5"/>
    </row>
    <row r="22" customHeight="1" spans="1:5">
      <c r="A22" s="2"/>
      <c r="B22" s="2"/>
      <c r="C22" s="26"/>
      <c r="D22" s="2"/>
      <c r="E22" s="5"/>
    </row>
    <row r="23" customHeight="1" spans="1:5">
      <c r="A23" s="2"/>
      <c r="B23" s="2"/>
      <c r="C23" s="2"/>
      <c r="D23" s="2"/>
      <c r="E23" s="5"/>
    </row>
    <row r="24" customHeight="1" spans="1:5">
      <c r="A24" s="2"/>
      <c r="B24" s="2"/>
      <c r="C24" s="2"/>
      <c r="D24" s="2"/>
      <c r="E24" s="5"/>
    </row>
    <row r="25" customHeight="1" spans="1:4">
      <c r="A25" s="10"/>
      <c r="B25" s="10"/>
      <c r="C25" s="10"/>
      <c r="D25" s="10"/>
    </row>
  </sheetData>
  <mergeCells count="1">
    <mergeCell ref="B1:C1"/>
  </mergeCells>
  <hyperlinks>
    <hyperlink ref="C12" r:id="rId1" display="http://www.bp.com/statisticalreview"/>
    <hyperlink ref="C10" r:id="rId2" display="http://www.bp.com/"/>
  </hyperlink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"/>
    </sheetView>
  </sheetViews>
  <sheetFormatPr defaultColWidth="14.4285714285714" defaultRowHeight="12.75" customHeight="1" outlineLevelRow="1" outlineLevelCol="2"/>
  <cols>
    <col min="1" max="1" width="16.1428571428571" customWidth="1"/>
    <col min="2" max="2" width="17.1428571428571" customWidth="1"/>
    <col min="3" max="3" width="77.1428571428571" customWidth="1"/>
    <col min="4" max="21" width="4.14285714285714" customWidth="1"/>
    <col min="22" max="22" width="5.14285714285714" customWidth="1"/>
    <col min="23" max="23" width="6.14285714285714" customWidth="1"/>
    <col min="24" max="24" width="7.14285714285714" customWidth="1"/>
    <col min="25" max="26" width="8.14285714285714" customWidth="1"/>
  </cols>
  <sheetData>
    <row r="1" customHeight="1" spans="1:3">
      <c r="A1" s="19" t="s">
        <v>66</v>
      </c>
      <c r="B1" s="19" t="s">
        <v>67</v>
      </c>
      <c r="C1" s="19" t="s">
        <v>68</v>
      </c>
    </row>
    <row r="2" customHeight="1" spans="1:3">
      <c r="A2" s="10"/>
      <c r="B2" s="10"/>
      <c r="C2" s="1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A1" sqref="A1:D1"/>
    </sheetView>
  </sheetViews>
  <sheetFormatPr defaultColWidth="14.4285714285714" defaultRowHeight="12.75" customHeight="1" outlineLevelRow="6" outlineLevelCol="4"/>
  <cols>
    <col min="1" max="1" width="14.1428571428571" customWidth="1"/>
    <col min="2" max="2" width="46.1428571428571" customWidth="1"/>
    <col min="3" max="3" width="1.14285714285714" customWidth="1"/>
    <col min="4" max="4" width="48.1428571428571" customWidth="1"/>
    <col min="5" max="26" width="8.14285714285714" customWidth="1"/>
  </cols>
  <sheetData>
    <row r="1" ht="39" customHeight="1" spans="1:5">
      <c r="A1" s="11" t="s">
        <v>69</v>
      </c>
      <c r="B1" s="4"/>
      <c r="C1" s="4"/>
      <c r="D1" s="4"/>
      <c r="E1" s="5"/>
    </row>
    <row r="2" customHeight="1" spans="1:5">
      <c r="A2" s="2"/>
      <c r="B2" s="2"/>
      <c r="C2" s="2"/>
      <c r="D2" s="12"/>
      <c r="E2" s="5"/>
    </row>
    <row r="3" ht="46.5" customHeight="1" spans="1:5">
      <c r="A3" s="13" t="s">
        <v>70</v>
      </c>
      <c r="B3" s="14" t="s">
        <v>55</v>
      </c>
      <c r="C3" s="15"/>
      <c r="D3" s="16" t="s">
        <v>71</v>
      </c>
      <c r="E3" s="5"/>
    </row>
    <row r="4" ht="62.25" customHeight="1" spans="1:5">
      <c r="A4" s="13" t="s">
        <v>72</v>
      </c>
      <c r="B4" s="17" t="s">
        <v>61</v>
      </c>
      <c r="C4" s="15"/>
      <c r="D4" s="16" t="s">
        <v>73</v>
      </c>
      <c r="E4" s="5"/>
    </row>
    <row r="5" ht="32.25" customHeight="1" spans="1:5">
      <c r="A5" s="13" t="s">
        <v>74</v>
      </c>
      <c r="B5" s="18" t="s">
        <v>75</v>
      </c>
      <c r="C5" s="15"/>
      <c r="D5" s="16" t="s">
        <v>76</v>
      </c>
      <c r="E5" s="5"/>
    </row>
    <row r="6" ht="32.25" customHeight="1" spans="1:5">
      <c r="A6" s="2"/>
      <c r="B6" s="2"/>
      <c r="C6" s="12"/>
      <c r="D6" s="12"/>
      <c r="E6" s="5"/>
    </row>
    <row r="7" customHeight="1" spans="1:4">
      <c r="A7" s="10"/>
      <c r="B7" s="10"/>
      <c r="C7" s="10"/>
      <c r="D7" s="10"/>
    </row>
  </sheetData>
  <mergeCells count="1">
    <mergeCell ref="A1:D1"/>
  </mergeCells>
  <hyperlinks>
    <hyperlink ref="B4" r:id="rId1" display="http://www.bp.com/statisticalreview"/>
  </hyperlink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"/>
    </sheetView>
  </sheetViews>
  <sheetFormatPr defaultColWidth="14.4285714285714" defaultRowHeight="12.75" customHeight="1" outlineLevelCol="4"/>
  <cols>
    <col min="1" max="1" width="1.14285714285714" customWidth="1"/>
    <col min="2" max="2" width="25.1428571428571" customWidth="1"/>
    <col min="3" max="3" width="77.1428571428571" customWidth="1"/>
    <col min="4" max="4" width="1.14285714285714" customWidth="1"/>
    <col min="5" max="6" width="0.142857142857143" customWidth="1"/>
    <col min="7" max="26" width="8.14285714285714" customWidth="1"/>
  </cols>
  <sheetData>
    <row r="1" ht="39" customHeight="1" spans="1:5">
      <c r="A1" s="2"/>
      <c r="B1" s="3" t="s">
        <v>77</v>
      </c>
      <c r="C1" s="4"/>
      <c r="D1" s="2"/>
      <c r="E1" s="5"/>
    </row>
    <row r="2" customHeight="1" spans="1:5">
      <c r="A2" s="2"/>
      <c r="B2" s="6"/>
      <c r="C2" s="6"/>
      <c r="D2" s="2"/>
      <c r="E2" s="5"/>
    </row>
    <row r="3" customHeight="1" spans="1:5">
      <c r="A3" s="2"/>
      <c r="B3" s="7" t="s">
        <v>78</v>
      </c>
      <c r="C3" s="4"/>
      <c r="D3" s="2"/>
      <c r="E3" s="5"/>
    </row>
    <row r="4" ht="24" customHeight="1" spans="1:5">
      <c r="A4" s="2"/>
      <c r="B4" s="8" t="s">
        <v>79</v>
      </c>
      <c r="C4" s="9" t="str">
        <f>HYPERLINK("http://spreadsheets.google.com/pub?key=pyj6tScZqmEfv2K6dZmskWg&amp;output=xls","[Download xls]")</f>
        <v>[Download xls]</v>
      </c>
      <c r="D4" s="2"/>
      <c r="E4" s="5"/>
    </row>
    <row r="5" ht="24" customHeight="1" spans="1:5">
      <c r="A5" s="2"/>
      <c r="B5" s="8" t="s">
        <v>80</v>
      </c>
      <c r="C5" s="9" t="str">
        <f>HYPERLINK("http://spreadsheets.google.com/pub?key=pyj6tScZqmEfv2K6dZmskWg&amp;output=csv","[Download csv]")</f>
        <v>[Download csv]</v>
      </c>
      <c r="D5" s="2"/>
      <c r="E5" s="5"/>
    </row>
    <row r="6" ht="24" customHeight="1" spans="1:5">
      <c r="A6" s="2"/>
      <c r="B6" s="8" t="s">
        <v>81</v>
      </c>
      <c r="C6" s="9" t="str">
        <f>HYPERLINK("http://spreadsheets.google.com/pub?key=pyj6tScZqmEfv2K6dZmskWg&amp;output=pdf","[Download pdf]")</f>
        <v>[Download pdf]</v>
      </c>
      <c r="D6" s="2"/>
      <c r="E6" s="5"/>
    </row>
    <row r="7" ht="18" customHeight="1" spans="1:5">
      <c r="A7" s="2"/>
      <c r="B7" s="8"/>
      <c r="C7" s="8"/>
      <c r="D7" s="2"/>
      <c r="E7" s="5"/>
    </row>
    <row r="8" ht="14.25" customHeight="1" spans="1:5">
      <c r="A8" s="2"/>
      <c r="B8" s="6"/>
      <c r="C8" s="6"/>
      <c r="D8" s="2"/>
      <c r="E8" s="5"/>
    </row>
    <row r="9" ht="15.75" customHeight="1" spans="1:4">
      <c r="A9" s="10"/>
      <c r="B9" s="10"/>
      <c r="C9" s="10"/>
      <c r="D9" s="10"/>
    </row>
    <row r="10" ht="14.25" customHeight="1"/>
  </sheetData>
  <mergeCells count="2">
    <mergeCell ref="B1:C1"/>
    <mergeCell ref="B3:C3"/>
  </mergeCells>
  <hyperlinks>
    <hyperlink ref="C6" r:id="rId1" display="=HYPERLINK(&quot;http://spreadsheets.google.com/pub?key=pyj6tScZqmEfv2K6dZmskWg&amp;output=pdf&quot;,&quot;[Download pdf]&quot;)"/>
    <hyperlink ref="C5" r:id="rId2" display="=HYPERLINK(&quot;http://spreadsheets.google.com/pub?key=pyj6tScZqmEfv2K6dZmskWg&amp;output=csv&quot;,&quot;[Download csv]&quot;)"/>
    <hyperlink ref="C4" r:id="rId3" display="=HYPERLINK(&quot;http://spreadsheets.google.com/pub?key=pyj6tScZqmEfv2K6dZmskWg&amp;output=xls&quot;,&quot;[Download xls]&quot;)"/>
  </hyperlink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A1" sqref="A1"/>
    </sheetView>
  </sheetViews>
  <sheetFormatPr defaultColWidth="14.4285714285714" defaultRowHeight="12.75" customHeight="1" outlineLevelCol="1"/>
  <cols>
    <col min="1" max="2" width="13.1428571428571" customWidth="1"/>
    <col min="3" max="21" width="4.14285714285714" customWidth="1"/>
    <col min="22" max="22" width="5.14285714285714" customWidth="1"/>
    <col min="23" max="23" width="6.14285714285714" customWidth="1"/>
    <col min="24" max="24" width="7.14285714285714" customWidth="1"/>
    <col min="25" max="26" width="8.14285714285714" customWidth="1"/>
  </cols>
  <sheetData>
    <row r="1" customHeight="1" spans="1:2">
      <c r="A1" s="1" t="s">
        <v>82</v>
      </c>
      <c r="B1" s="1" t="s">
        <v>83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dcterms:created xsi:type="dcterms:W3CDTF">2016-03-06T21:11:13Z</dcterms:created>
  <dcterms:modified xsi:type="dcterms:W3CDTF">2016-03-06T21:11:34Z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