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Sc Computer Science\Algorithms And Complexity\Assignment 1\"/>
    </mc:Choice>
  </mc:AlternateContent>
  <bookViews>
    <workbookView xWindow="0" yWindow="0" windowWidth="19200" windowHeight="7050"/>
  </bookViews>
  <sheets>
    <sheet name="Algorithms Data" sheetId="1" r:id="rId1"/>
    <sheet name="Comparisons Chart" sheetId="2" r:id="rId2"/>
    <sheet name="Mergesort vs Insertionsort" sheetId="3" r:id="rId3"/>
    <sheet name="Mergesort Insertionsort Avg T" sheetId="4" r:id="rId4"/>
    <sheet name="Mergesort Insertionsort Avg 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4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4" i="3"/>
  <c r="B5" i="3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S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T29" i="1"/>
  <c r="U29" i="1"/>
  <c r="V29" i="1"/>
  <c r="E29" i="1"/>
  <c r="D29" i="1"/>
  <c r="C29" i="1"/>
  <c r="B2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R9" i="1"/>
  <c r="S9" i="1"/>
  <c r="T9" i="1"/>
  <c r="U9" i="1"/>
  <c r="V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B9" i="1"/>
</calcChain>
</file>

<file path=xl/sharedStrings.xml><?xml version="1.0" encoding="utf-8"?>
<sst xmlns="http://schemas.openxmlformats.org/spreadsheetml/2006/main" count="33" uniqueCount="16">
  <si>
    <t>Mergesort</t>
  </si>
  <si>
    <t>Heapsort</t>
  </si>
  <si>
    <t>Ins-Mergesort</t>
  </si>
  <si>
    <t>Quicksort</t>
  </si>
  <si>
    <t>Algorithm</t>
  </si>
  <si>
    <t>Input Size</t>
  </si>
  <si>
    <t>Average</t>
  </si>
  <si>
    <t>length= 6000</t>
  </si>
  <si>
    <t>length= 9000</t>
  </si>
  <si>
    <t>M</t>
  </si>
  <si>
    <t>Insetionsort</t>
  </si>
  <si>
    <t>Theoritical Average Case</t>
  </si>
  <si>
    <t>Practical Average Case</t>
  </si>
  <si>
    <t>Tested 100k times</t>
  </si>
  <si>
    <t>Theoritical Worst Case</t>
  </si>
  <si>
    <t>Practical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</si>
</sst>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NumberFormat="1" applyFont="1" applyBorder="1" applyAlignment="1"/>
    <xf numFmtId="49" fontId="0" fillId="0" borderId="0" xfId="0" applyNumberFormat="1" applyFont="1" applyFill="1" applyBorder="1" applyAlignment="1"/>
    <xf numFmtId="2" fontId="0" fillId="0" borderId="1" xfId="0" applyNumberFormat="1" applyBorder="1"/>
    <xf numFmtId="2" fontId="0" fillId="0" borderId="2" xfId="0" applyNumberFormat="1" applyBorder="1"/>
    <xf numFmtId="0" fontId="0" fillId="0" borderId="0" xfId="0" applyFont="1" applyBorder="1"/>
    <xf numFmtId="2" fontId="0" fillId="0" borderId="9" xfId="0" applyNumberFormat="1" applyBorder="1"/>
    <xf numFmtId="2" fontId="1" fillId="0" borderId="0" xfId="0" applyNumberFormat="1" applyFont="1" applyBorder="1"/>
    <xf numFmtId="2" fontId="0" fillId="0" borderId="5" xfId="0" applyNumberFormat="1" applyBorder="1"/>
    <xf numFmtId="2" fontId="0" fillId="0" borderId="3" xfId="0" applyNumberFormat="1" applyBorder="1"/>
    <xf numFmtId="2" fontId="0" fillId="0" borderId="8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0" xfId="0" applyNumberFormat="1" applyFont="1" applyBorder="1"/>
    <xf numFmtId="2" fontId="0" fillId="0" borderId="10" xfId="0" applyNumberFormat="1" applyBorder="1"/>
    <xf numFmtId="0" fontId="0" fillId="0" borderId="13" xfId="0" applyBorder="1"/>
    <xf numFmtId="2" fontId="0" fillId="0" borderId="15" xfId="0" applyNumberFormat="1" applyFont="1" applyBorder="1"/>
    <xf numFmtId="2" fontId="0" fillId="0" borderId="16" xfId="0" applyNumberFormat="1" applyBorder="1"/>
    <xf numFmtId="2" fontId="0" fillId="0" borderId="17" xfId="0" applyNumberFormat="1" applyFon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5" xfId="0" applyNumberFormat="1" applyBorder="1"/>
    <xf numFmtId="2" fontId="0" fillId="0" borderId="26" xfId="0" applyNumberFormat="1" applyFont="1" applyBorder="1"/>
    <xf numFmtId="0" fontId="0" fillId="0" borderId="0" xfId="0" applyBorder="1" applyAlignment="1"/>
    <xf numFmtId="2" fontId="0" fillId="0" borderId="27" xfId="0" applyNumberFormat="1" applyBorder="1"/>
    <xf numFmtId="0" fontId="1" fillId="0" borderId="28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33" xfId="0" applyNumberFormat="1" applyBorder="1"/>
    <xf numFmtId="164" fontId="0" fillId="0" borderId="34" xfId="0" applyNumberForma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164" fontId="0" fillId="0" borderId="39" xfId="0" applyNumberFormat="1" applyBorder="1"/>
    <xf numFmtId="0" fontId="1" fillId="0" borderId="34" xfId="0" applyFont="1" applyBorder="1" applyAlignment="1">
      <alignment horizontal="center"/>
    </xf>
    <xf numFmtId="0" fontId="1" fillId="0" borderId="36" xfId="0" applyFont="1" applyBorder="1"/>
    <xf numFmtId="164" fontId="1" fillId="0" borderId="33" xfId="0" applyNumberFormat="1" applyFont="1" applyBorder="1"/>
    <xf numFmtId="0" fontId="0" fillId="0" borderId="3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Algorithms</a:t>
            </a:r>
            <a:r>
              <a:rPr lang="en-US" baseline="0"/>
              <a:t>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'Algorithms Data'!$B$3:$V$3</c:f>
              <c:numCache>
                <c:formatCode>@</c:formatCode>
                <c:ptCount val="2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xVal>
          <c:yVal>
            <c:numRef>
              <c:f>'Algorithms Data'!$B$9:$V$9</c:f>
              <c:numCache>
                <c:formatCode>General</c:formatCode>
                <c:ptCount val="21"/>
                <c:pt idx="0">
                  <c:v>542</c:v>
                </c:pt>
                <c:pt idx="1">
                  <c:v>3852.8</c:v>
                </c:pt>
                <c:pt idx="2">
                  <c:v>8705</c:v>
                </c:pt>
                <c:pt idx="3">
                  <c:v>13960.8</c:v>
                </c:pt>
                <c:pt idx="4">
                  <c:v>19404.8</c:v>
                </c:pt>
                <c:pt idx="5">
                  <c:v>25088.2</c:v>
                </c:pt>
                <c:pt idx="6">
                  <c:v>30932.799999999999</c:v>
                </c:pt>
                <c:pt idx="7">
                  <c:v>36836.400000000001</c:v>
                </c:pt>
                <c:pt idx="8">
                  <c:v>42799.8</c:v>
                </c:pt>
                <c:pt idx="9">
                  <c:v>49007.6</c:v>
                </c:pt>
                <c:pt idx="10">
                  <c:v>55207.199999999997</c:v>
                </c:pt>
                <c:pt idx="11">
                  <c:v>61502.8</c:v>
                </c:pt>
                <c:pt idx="12">
                  <c:v>67850</c:v>
                </c:pt>
                <c:pt idx="13">
                  <c:v>74206</c:v>
                </c:pt>
                <c:pt idx="14">
                  <c:v>80673.2</c:v>
                </c:pt>
                <c:pt idx="15">
                  <c:v>87176</c:v>
                </c:pt>
                <c:pt idx="16">
                  <c:v>93660.2</c:v>
                </c:pt>
                <c:pt idx="17">
                  <c:v>100244</c:v>
                </c:pt>
                <c:pt idx="18">
                  <c:v>106969.4</c:v>
                </c:pt>
                <c:pt idx="19">
                  <c:v>113708.8</c:v>
                </c:pt>
                <c:pt idx="20">
                  <c:v>120456.8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68-458A-8A26-3CFE1CF178E2}"/>
            </c:ext>
          </c:extLst>
        </c:ser>
        <c:ser>
          <c:idx val="1"/>
          <c:order val="1"/>
          <c:tx>
            <c:v>Heapsort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'Algorithms Data'!$B$13:$V$13</c:f>
              <c:numCache>
                <c:formatCode>@</c:formatCode>
                <c:ptCount val="2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xVal>
          <c:yVal>
            <c:numRef>
              <c:f>'Algorithms Data'!$B$19:$V$19</c:f>
              <c:numCache>
                <c:formatCode>General</c:formatCode>
                <c:ptCount val="21"/>
                <c:pt idx="0">
                  <c:v>1053.4000000000001</c:v>
                </c:pt>
                <c:pt idx="1">
                  <c:v>7602.2</c:v>
                </c:pt>
                <c:pt idx="2">
                  <c:v>17222.400000000001</c:v>
                </c:pt>
                <c:pt idx="3">
                  <c:v>27741.599999999999</c:v>
                </c:pt>
                <c:pt idx="4">
                  <c:v>38439.199999999997</c:v>
                </c:pt>
                <c:pt idx="5">
                  <c:v>49819.8</c:v>
                </c:pt>
                <c:pt idx="6">
                  <c:v>61470.8</c:v>
                </c:pt>
                <c:pt idx="7">
                  <c:v>73164.600000000006</c:v>
                </c:pt>
                <c:pt idx="8">
                  <c:v>85012.2</c:v>
                </c:pt>
                <c:pt idx="9">
                  <c:v>97184.4</c:v>
                </c:pt>
                <c:pt idx="10">
                  <c:v>109659.4</c:v>
                </c:pt>
                <c:pt idx="11">
                  <c:v>122250.4</c:v>
                </c:pt>
                <c:pt idx="12">
                  <c:v>134824.79999999999</c:v>
                </c:pt>
                <c:pt idx="13">
                  <c:v>147554</c:v>
                </c:pt>
                <c:pt idx="14">
                  <c:v>160307</c:v>
                </c:pt>
                <c:pt idx="15">
                  <c:v>173161.4</c:v>
                </c:pt>
                <c:pt idx="16">
                  <c:v>185947.6</c:v>
                </c:pt>
                <c:pt idx="17">
                  <c:v>199139.4</c:v>
                </c:pt>
                <c:pt idx="18">
                  <c:v>212436.6</c:v>
                </c:pt>
                <c:pt idx="19">
                  <c:v>225771.4</c:v>
                </c:pt>
                <c:pt idx="20">
                  <c:v>239332.8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68-458A-8A26-3CFE1CF178E2}"/>
            </c:ext>
          </c:extLst>
        </c:ser>
        <c:ser>
          <c:idx val="2"/>
          <c:order val="2"/>
          <c:tx>
            <c:v>Quicksort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'Algorithms Data'!$B$23:$V$23</c:f>
              <c:numCache>
                <c:formatCode>@</c:formatCode>
                <c:ptCount val="2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xVal>
          <c:yVal>
            <c:numRef>
              <c:f>'Algorithms Data'!$B$29:$V$29</c:f>
              <c:numCache>
                <c:formatCode>General</c:formatCode>
                <c:ptCount val="21"/>
                <c:pt idx="0">
                  <c:v>621.20000000000005</c:v>
                </c:pt>
                <c:pt idx="1">
                  <c:v>4894.6000000000004</c:v>
                </c:pt>
                <c:pt idx="2">
                  <c:v>10659</c:v>
                </c:pt>
                <c:pt idx="3">
                  <c:v>17776.400000000001</c:v>
                </c:pt>
                <c:pt idx="4">
                  <c:v>24257.599999999999</c:v>
                </c:pt>
                <c:pt idx="5">
                  <c:v>31935.200000000001</c:v>
                </c:pt>
                <c:pt idx="6">
                  <c:v>38937.4</c:v>
                </c:pt>
                <c:pt idx="7">
                  <c:v>46393.4</c:v>
                </c:pt>
                <c:pt idx="8">
                  <c:v>54880.800000000003</c:v>
                </c:pt>
                <c:pt idx="9">
                  <c:v>63636.2</c:v>
                </c:pt>
                <c:pt idx="10">
                  <c:v>69302.2</c:v>
                </c:pt>
                <c:pt idx="11">
                  <c:v>78768.600000000006</c:v>
                </c:pt>
                <c:pt idx="12">
                  <c:v>86100.800000000003</c:v>
                </c:pt>
                <c:pt idx="13">
                  <c:v>96068.2</c:v>
                </c:pt>
                <c:pt idx="14">
                  <c:v>105063.6</c:v>
                </c:pt>
                <c:pt idx="15">
                  <c:v>112689.2</c:v>
                </c:pt>
                <c:pt idx="16">
                  <c:v>123454.6</c:v>
                </c:pt>
                <c:pt idx="17">
                  <c:v>129377.4</c:v>
                </c:pt>
                <c:pt idx="18">
                  <c:v>140635.6</c:v>
                </c:pt>
                <c:pt idx="19">
                  <c:v>146509</c:v>
                </c:pt>
                <c:pt idx="20">
                  <c:v>153413.79999999999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68-458A-8A26-3CFE1CF178E2}"/>
            </c:ext>
          </c:extLst>
        </c:ser>
        <c:ser>
          <c:idx val="3"/>
          <c:order val="3"/>
          <c:tx>
            <c:v>Ins-Mergesort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'Algorithms Data'!$B$33:$V$33</c:f>
              <c:numCache>
                <c:formatCode>@</c:formatCode>
                <c:ptCount val="2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xVal>
          <c:yVal>
            <c:numRef>
              <c:f>'Algorithms Data'!$B$39:$V$39</c:f>
              <c:numCache>
                <c:formatCode>General</c:formatCode>
                <c:ptCount val="21"/>
                <c:pt idx="0">
                  <c:v>502.4</c:v>
                </c:pt>
                <c:pt idx="1">
                  <c:v>3652.6</c:v>
                </c:pt>
                <c:pt idx="2">
                  <c:v>8291.6</c:v>
                </c:pt>
                <c:pt idx="3">
                  <c:v>13395.4</c:v>
                </c:pt>
                <c:pt idx="4">
                  <c:v>18557.8</c:v>
                </c:pt>
                <c:pt idx="5">
                  <c:v>24011.8</c:v>
                </c:pt>
                <c:pt idx="6">
                  <c:v>29733.200000000001</c:v>
                </c:pt>
                <c:pt idx="7">
                  <c:v>35422</c:v>
                </c:pt>
                <c:pt idx="8">
                  <c:v>41171.800000000003</c:v>
                </c:pt>
                <c:pt idx="9">
                  <c:v>47092</c:v>
                </c:pt>
                <c:pt idx="10">
                  <c:v>53027</c:v>
                </c:pt>
                <c:pt idx="11">
                  <c:v>59233.2</c:v>
                </c:pt>
                <c:pt idx="12">
                  <c:v>65497</c:v>
                </c:pt>
                <c:pt idx="13">
                  <c:v>71717.2</c:v>
                </c:pt>
                <c:pt idx="14">
                  <c:v>77876.2</c:v>
                </c:pt>
                <c:pt idx="15">
                  <c:v>84056.2</c:v>
                </c:pt>
                <c:pt idx="16">
                  <c:v>90349.2</c:v>
                </c:pt>
                <c:pt idx="17">
                  <c:v>96725.4</c:v>
                </c:pt>
                <c:pt idx="18">
                  <c:v>103142.2</c:v>
                </c:pt>
                <c:pt idx="19">
                  <c:v>109620</c:v>
                </c:pt>
                <c:pt idx="20">
                  <c:v>116093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68-458A-8A26-3CFE1CF17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418608"/>
        <c:axId val="352418936"/>
      </c:scatterChart>
      <c:valAx>
        <c:axId val="35241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125651881367821"/>
              <c:y val="0.94957838177289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18936"/>
        <c:crosses val="autoZero"/>
        <c:crossBetween val="midCat"/>
      </c:valAx>
      <c:valAx>
        <c:axId val="35241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1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Mergesort vs Insertionsort in Theory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Insetionsort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'Mergesort vs Insertionsort'!$A$2:$A$22</c:f>
              <c:strCache>
                <c:ptCount val="21"/>
                <c:pt idx="1">
                  <c:v>Input Size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'Mergesort vs Insertionsort'!$B$3:$B$23</c:f>
              <c:numCache>
                <c:formatCode>0.00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</c:v>
                </c:pt>
                <c:pt idx="4">
                  <c:v>5</c:v>
                </c:pt>
                <c:pt idx="5">
                  <c:v>7.5</c:v>
                </c:pt>
                <c:pt idx="6">
                  <c:v>10.5</c:v>
                </c:pt>
                <c:pt idx="7">
                  <c:v>14</c:v>
                </c:pt>
                <c:pt idx="8">
                  <c:v>18</c:v>
                </c:pt>
                <c:pt idx="9">
                  <c:v>22.5</c:v>
                </c:pt>
                <c:pt idx="10">
                  <c:v>27.5</c:v>
                </c:pt>
                <c:pt idx="11">
                  <c:v>33</c:v>
                </c:pt>
                <c:pt idx="12">
                  <c:v>39</c:v>
                </c:pt>
                <c:pt idx="13">
                  <c:v>45.5</c:v>
                </c:pt>
                <c:pt idx="14">
                  <c:v>52.5</c:v>
                </c:pt>
                <c:pt idx="15">
                  <c:v>60</c:v>
                </c:pt>
                <c:pt idx="16">
                  <c:v>68</c:v>
                </c:pt>
                <c:pt idx="17">
                  <c:v>76.5</c:v>
                </c:pt>
                <c:pt idx="18">
                  <c:v>85.5</c:v>
                </c:pt>
                <c:pt idx="19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90-4C3C-9B87-AE272D45EBF5}"/>
            </c:ext>
          </c:extLst>
        </c:ser>
        <c:ser>
          <c:idx val="1"/>
          <c:order val="1"/>
          <c:tx>
            <c:v>Mergesort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'Mergesort vs Insertionsort'!$A$2:$A$22</c:f>
              <c:strCache>
                <c:ptCount val="21"/>
                <c:pt idx="1">
                  <c:v>Input Size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'Mergesort vs Insertionsort'!$D$3:$D$23</c:f>
              <c:numCache>
                <c:formatCode>0.00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0-4C3C-9B87-AE272D45E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97616"/>
        <c:axId val="491067536"/>
      </c:scatterChart>
      <c:valAx>
        <c:axId val="331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>
            <c:manualLayout>
              <c:xMode val="edge"/>
              <c:yMode val="edge"/>
              <c:x val="0.42540159351661638"/>
              <c:y val="0.93015070074783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67536"/>
        <c:crosses val="autoZero"/>
        <c:crossBetween val="midCat"/>
      </c:valAx>
      <c:valAx>
        <c:axId val="4910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 vs Insertionsort in Practice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'Mergesort vs Insertionsort'!$A$4:$A$22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'Mergesort vs Insertionsort'!$C$4:$C$22</c:f>
              <c:numCache>
                <c:formatCode>0.00</c:formatCode>
                <c:ptCount val="19"/>
                <c:pt idx="0">
                  <c:v>0.49859999999999999</c:v>
                </c:pt>
                <c:pt idx="1">
                  <c:v>1.4961</c:v>
                </c:pt>
                <c:pt idx="2">
                  <c:v>2.99552</c:v>
                </c:pt>
                <c:pt idx="3">
                  <c:v>5.0136099999999999</c:v>
                </c:pt>
                <c:pt idx="4">
                  <c:v>7.49411</c:v>
                </c:pt>
                <c:pt idx="5">
                  <c:v>10.477790000000001</c:v>
                </c:pt>
                <c:pt idx="6">
                  <c:v>13.989039999999999</c:v>
                </c:pt>
                <c:pt idx="7">
                  <c:v>17.99907</c:v>
                </c:pt>
                <c:pt idx="8">
                  <c:v>22.48282</c:v>
                </c:pt>
                <c:pt idx="9">
                  <c:v>27.504740000000002</c:v>
                </c:pt>
                <c:pt idx="10">
                  <c:v>33.036650000000002</c:v>
                </c:pt>
                <c:pt idx="11">
                  <c:v>38.999809999999997</c:v>
                </c:pt>
                <c:pt idx="12">
                  <c:v>45.515689999999999</c:v>
                </c:pt>
                <c:pt idx="13">
                  <c:v>52.510240000000003</c:v>
                </c:pt>
                <c:pt idx="14">
                  <c:v>60.020200000000003</c:v>
                </c:pt>
                <c:pt idx="15">
                  <c:v>67.958359999999999</c:v>
                </c:pt>
                <c:pt idx="16">
                  <c:v>76.485500000000002</c:v>
                </c:pt>
                <c:pt idx="17">
                  <c:v>85.520719999999997</c:v>
                </c:pt>
                <c:pt idx="18">
                  <c:v>94.88064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52-4533-B922-5D250308CF69}"/>
            </c:ext>
          </c:extLst>
        </c:ser>
        <c:ser>
          <c:idx val="1"/>
          <c:order val="1"/>
          <c:tx>
            <c:v>Mergesort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'Mergesort vs Insertionsort'!$A$4:$A$22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'Mergesort vs Insertionsort'!$G$4:$G$22</c:f>
              <c:numCache>
                <c:formatCode>0.00</c:formatCode>
                <c:ptCount val="19"/>
                <c:pt idx="0">
                  <c:v>1</c:v>
                </c:pt>
                <c:pt idx="1">
                  <c:v>2.6659799999999998</c:v>
                </c:pt>
                <c:pt idx="2">
                  <c:v>4.66751</c:v>
                </c:pt>
                <c:pt idx="3">
                  <c:v>7.1649900000000004</c:v>
                </c:pt>
                <c:pt idx="4">
                  <c:v>9.8334299999999999</c:v>
                </c:pt>
                <c:pt idx="5">
                  <c:v>12.73516</c:v>
                </c:pt>
                <c:pt idx="6">
                  <c:v>15.731920000000001</c:v>
                </c:pt>
                <c:pt idx="7">
                  <c:v>19.171810000000001</c:v>
                </c:pt>
                <c:pt idx="8">
                  <c:v>22.672319999999999</c:v>
                </c:pt>
                <c:pt idx="9">
                  <c:v>26.293130000000001</c:v>
                </c:pt>
                <c:pt idx="10">
                  <c:v>29.948979999999999</c:v>
                </c:pt>
                <c:pt idx="11">
                  <c:v>33.821620000000003</c:v>
                </c:pt>
                <c:pt idx="12">
                  <c:v>37.726030000000002</c:v>
                </c:pt>
                <c:pt idx="13">
                  <c:v>41.697229999999998</c:v>
                </c:pt>
                <c:pt idx="14">
                  <c:v>45.677379999999999</c:v>
                </c:pt>
                <c:pt idx="15">
                  <c:v>50.109110000000001</c:v>
                </c:pt>
                <c:pt idx="16">
                  <c:v>54.542070000000002</c:v>
                </c:pt>
                <c:pt idx="17">
                  <c:v>59.022820000000003</c:v>
                </c:pt>
                <c:pt idx="18">
                  <c:v>63.514429999999997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52-4533-B922-5D250308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02664"/>
        <c:axId val="352609224"/>
      </c:scatterChart>
      <c:valAx>
        <c:axId val="35260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09224"/>
        <c:crosses val="autoZero"/>
        <c:crossBetween val="midCat"/>
      </c:valAx>
      <c:valAx>
        <c:axId val="35260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60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tabSelected="1" topLeftCell="J12" zoomScaleNormal="100" workbookViewId="0">
      <selection activeCell="V14" sqref="V14:V18"/>
    </sheetView>
  </sheetViews>
  <sheetFormatPr defaultRowHeight="14.5" x14ac:dyDescent="0.35"/>
  <cols>
    <col min="1" max="1" width="12.26953125" customWidth="1"/>
    <col min="2" max="2" width="9.7265625" style="10" customWidth="1"/>
    <col min="3" max="4" width="8.7265625" style="10"/>
    <col min="5" max="5" width="10.81640625" style="10" customWidth="1"/>
    <col min="6" max="8" width="8.7265625" style="10"/>
    <col min="9" max="9" width="10.36328125" style="10" customWidth="1"/>
    <col min="10" max="12" width="8.7265625" style="10"/>
    <col min="13" max="13" width="10.26953125" style="10" customWidth="1"/>
    <col min="14" max="16384" width="8.7265625" style="10"/>
  </cols>
  <sheetData>
    <row r="1" spans="1:28" customFormat="1" x14ac:dyDescent="0.35">
      <c r="Y1" s="2"/>
      <c r="Z1" s="2"/>
      <c r="AA1" s="2"/>
      <c r="AB1" s="2"/>
    </row>
    <row r="2" spans="1:28" customFormat="1" x14ac:dyDescent="0.35">
      <c r="A2" s="5" t="s">
        <v>4</v>
      </c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Y2" s="2"/>
      <c r="Z2" s="2"/>
      <c r="AA2" s="2"/>
      <c r="AB2" s="2"/>
    </row>
    <row r="3" spans="1:28" customFormat="1" x14ac:dyDescent="0.35">
      <c r="A3" s="5" t="s">
        <v>5</v>
      </c>
      <c r="B3" s="6">
        <v>100</v>
      </c>
      <c r="C3" s="6">
        <v>500</v>
      </c>
      <c r="D3" s="6">
        <v>1000</v>
      </c>
      <c r="E3" s="7">
        <v>1500</v>
      </c>
      <c r="F3" s="7">
        <v>2000</v>
      </c>
      <c r="G3" s="7">
        <v>2500</v>
      </c>
      <c r="H3" s="7">
        <v>3000</v>
      </c>
      <c r="I3" s="7">
        <v>3500</v>
      </c>
      <c r="J3" s="7">
        <v>4000</v>
      </c>
      <c r="K3" s="7">
        <v>4500</v>
      </c>
      <c r="L3" s="7">
        <v>5000</v>
      </c>
      <c r="M3" s="7">
        <v>5500</v>
      </c>
      <c r="N3" s="7">
        <v>6000</v>
      </c>
      <c r="O3" s="7">
        <v>6500</v>
      </c>
      <c r="P3" s="7">
        <v>7000</v>
      </c>
      <c r="Q3" s="7">
        <v>7500</v>
      </c>
      <c r="R3" s="7">
        <v>8000</v>
      </c>
      <c r="S3" s="7">
        <v>8500</v>
      </c>
      <c r="T3" s="7">
        <v>9000</v>
      </c>
      <c r="U3" s="7">
        <v>9500</v>
      </c>
      <c r="V3" s="7">
        <v>10000</v>
      </c>
      <c r="Y3" s="2"/>
      <c r="Z3" s="3"/>
      <c r="AA3" s="3"/>
      <c r="AB3" s="2"/>
    </row>
    <row r="4" spans="1:28" customFormat="1" x14ac:dyDescent="0.35">
      <c r="A4" s="1"/>
      <c r="B4" s="1">
        <v>546</v>
      </c>
      <c r="C4" s="1">
        <v>3866</v>
      </c>
      <c r="D4" s="1">
        <v>8719</v>
      </c>
      <c r="E4" s="1">
        <v>13952</v>
      </c>
      <c r="F4" s="1">
        <v>19389</v>
      </c>
      <c r="G4" s="12">
        <v>25036</v>
      </c>
      <c r="H4" s="13">
        <v>30855</v>
      </c>
      <c r="I4" s="13">
        <v>36802</v>
      </c>
      <c r="J4" s="13">
        <v>42830</v>
      </c>
      <c r="K4" s="13">
        <v>48988</v>
      </c>
      <c r="L4" s="13">
        <v>55152</v>
      </c>
      <c r="M4" s="13">
        <v>61502</v>
      </c>
      <c r="N4" s="13">
        <v>67817</v>
      </c>
      <c r="O4" s="13">
        <v>74153</v>
      </c>
      <c r="P4" s="13">
        <v>80672</v>
      </c>
      <c r="Q4" s="13">
        <v>87192</v>
      </c>
      <c r="R4" s="13">
        <v>93679</v>
      </c>
      <c r="S4" s="13">
        <v>100235</v>
      </c>
      <c r="T4" s="13">
        <v>106989</v>
      </c>
      <c r="U4" s="13">
        <v>113770</v>
      </c>
      <c r="V4" s="1">
        <v>120475</v>
      </c>
      <c r="Y4" s="2"/>
      <c r="Z4" s="2"/>
      <c r="AA4" s="2"/>
      <c r="AB4" s="2"/>
    </row>
    <row r="5" spans="1:28" customFormat="1" x14ac:dyDescent="0.35">
      <c r="A5" s="1"/>
      <c r="B5" s="1">
        <v>543</v>
      </c>
      <c r="C5" s="1">
        <v>3862</v>
      </c>
      <c r="D5" s="1">
        <v>8698</v>
      </c>
      <c r="E5" s="1">
        <v>13977</v>
      </c>
      <c r="F5" s="12">
        <v>19397</v>
      </c>
      <c r="G5" s="12">
        <v>25102</v>
      </c>
      <c r="H5" s="13">
        <v>30966</v>
      </c>
      <c r="I5" s="13">
        <v>36911</v>
      </c>
      <c r="J5" s="13">
        <v>42755</v>
      </c>
      <c r="K5" s="13">
        <v>48980</v>
      </c>
      <c r="L5" s="13">
        <v>55258</v>
      </c>
      <c r="M5" s="13">
        <v>61506</v>
      </c>
      <c r="N5" s="13">
        <v>67883</v>
      </c>
      <c r="O5" s="13">
        <v>74276</v>
      </c>
      <c r="P5" s="13">
        <v>80660</v>
      </c>
      <c r="Q5" s="13">
        <v>87139</v>
      </c>
      <c r="R5" s="13">
        <v>93657</v>
      </c>
      <c r="S5" s="13">
        <v>100259</v>
      </c>
      <c r="T5" s="13">
        <v>106981</v>
      </c>
      <c r="U5" s="13">
        <v>113703</v>
      </c>
      <c r="V5" s="1">
        <v>120560</v>
      </c>
      <c r="Y5" s="2"/>
      <c r="Z5" s="2"/>
      <c r="AA5" s="2"/>
      <c r="AB5" s="2"/>
    </row>
    <row r="6" spans="1:28" customFormat="1" x14ac:dyDescent="0.35">
      <c r="A6" s="1"/>
      <c r="B6" s="1">
        <v>541</v>
      </c>
      <c r="C6" s="1">
        <v>3848</v>
      </c>
      <c r="D6" s="1">
        <v>8727</v>
      </c>
      <c r="E6" s="1">
        <v>13959</v>
      </c>
      <c r="F6" s="14">
        <v>19404</v>
      </c>
      <c r="G6" s="12">
        <v>25094</v>
      </c>
      <c r="H6" s="13">
        <v>30960</v>
      </c>
      <c r="I6" s="13">
        <v>36836</v>
      </c>
      <c r="J6" s="13">
        <v>42774</v>
      </c>
      <c r="K6" s="13">
        <v>49011</v>
      </c>
      <c r="L6" s="13">
        <v>55237</v>
      </c>
      <c r="M6" s="13">
        <v>61531</v>
      </c>
      <c r="N6" s="13">
        <v>67844</v>
      </c>
      <c r="O6" s="13">
        <v>74258</v>
      </c>
      <c r="P6" s="13">
        <v>80647</v>
      </c>
      <c r="Q6" s="13">
        <v>87130</v>
      </c>
      <c r="R6" s="13">
        <v>93630</v>
      </c>
      <c r="S6" s="13">
        <v>100147</v>
      </c>
      <c r="T6" s="13">
        <v>106908</v>
      </c>
      <c r="U6" s="13">
        <v>113713</v>
      </c>
      <c r="V6" s="1">
        <v>120405</v>
      </c>
      <c r="Y6" s="2"/>
      <c r="Z6" s="2"/>
      <c r="AA6" s="2"/>
      <c r="AB6" s="2"/>
    </row>
    <row r="7" spans="1:28" customFormat="1" x14ac:dyDescent="0.35">
      <c r="A7" s="1"/>
      <c r="B7" s="1">
        <v>546</v>
      </c>
      <c r="C7" s="1">
        <v>3850</v>
      </c>
      <c r="D7" s="1">
        <v>8695</v>
      </c>
      <c r="E7" s="1">
        <v>13965</v>
      </c>
      <c r="F7" s="12">
        <v>19401</v>
      </c>
      <c r="G7" s="13">
        <v>25139</v>
      </c>
      <c r="H7" s="13">
        <v>30913</v>
      </c>
      <c r="I7" s="13">
        <v>36801</v>
      </c>
      <c r="J7" s="13">
        <v>42813</v>
      </c>
      <c r="K7" s="13">
        <v>48994</v>
      </c>
      <c r="L7" s="13">
        <v>55171</v>
      </c>
      <c r="M7" s="13">
        <v>61498</v>
      </c>
      <c r="N7" s="13">
        <v>67902</v>
      </c>
      <c r="O7" s="13">
        <v>74102</v>
      </c>
      <c r="P7" s="13">
        <v>80697</v>
      </c>
      <c r="Q7" s="13">
        <v>87182</v>
      </c>
      <c r="R7" s="13">
        <v>93680</v>
      </c>
      <c r="S7" s="13">
        <v>100255</v>
      </c>
      <c r="T7" s="13">
        <v>106966</v>
      </c>
      <c r="U7" s="13">
        <v>113636</v>
      </c>
      <c r="V7" s="1">
        <v>120416</v>
      </c>
      <c r="Y7" s="2"/>
      <c r="Z7" s="2"/>
      <c r="AA7" s="2"/>
      <c r="AB7" s="2"/>
    </row>
    <row r="8" spans="1:28" customFormat="1" x14ac:dyDescent="0.35">
      <c r="A8" s="1"/>
      <c r="B8" s="1">
        <v>534</v>
      </c>
      <c r="C8" s="1">
        <v>3838</v>
      </c>
      <c r="D8" s="1">
        <v>8686</v>
      </c>
      <c r="E8" s="1">
        <v>13951</v>
      </c>
      <c r="F8" s="12">
        <v>19433</v>
      </c>
      <c r="G8" s="13">
        <v>25070</v>
      </c>
      <c r="H8" s="13">
        <v>30970</v>
      </c>
      <c r="I8" s="13">
        <v>36832</v>
      </c>
      <c r="J8" s="13">
        <v>42827</v>
      </c>
      <c r="K8" s="13">
        <v>49065</v>
      </c>
      <c r="L8" s="13">
        <v>55218</v>
      </c>
      <c r="M8" s="13">
        <v>61477</v>
      </c>
      <c r="N8" s="13">
        <v>67804</v>
      </c>
      <c r="O8" s="13">
        <v>74241</v>
      </c>
      <c r="P8" s="13">
        <v>80690</v>
      </c>
      <c r="Q8" s="13">
        <v>87237</v>
      </c>
      <c r="R8" s="13">
        <v>93655</v>
      </c>
      <c r="S8" s="13">
        <v>100324</v>
      </c>
      <c r="T8" s="13">
        <v>107003</v>
      </c>
      <c r="U8" s="13">
        <v>113722</v>
      </c>
      <c r="V8" s="1">
        <v>120428</v>
      </c>
      <c r="Y8" s="2"/>
      <c r="Z8" s="2"/>
      <c r="AA8" s="2"/>
      <c r="AB8" s="2"/>
    </row>
    <row r="9" spans="1:28" customFormat="1" x14ac:dyDescent="0.35">
      <c r="A9" s="5" t="s">
        <v>6</v>
      </c>
      <c r="B9" s="5">
        <f>AVERAGE(B4:B8)</f>
        <v>542</v>
      </c>
      <c r="C9" s="5">
        <f t="shared" ref="C9:Q9" si="0">AVERAGE(C4:C8)</f>
        <v>3852.8</v>
      </c>
      <c r="D9" s="5">
        <f t="shared" si="0"/>
        <v>8705</v>
      </c>
      <c r="E9" s="5">
        <f t="shared" si="0"/>
        <v>13960.8</v>
      </c>
      <c r="F9" s="5">
        <f t="shared" si="0"/>
        <v>19404.8</v>
      </c>
      <c r="G9" s="5">
        <f t="shared" si="0"/>
        <v>25088.2</v>
      </c>
      <c r="H9" s="5">
        <f t="shared" si="0"/>
        <v>30932.799999999999</v>
      </c>
      <c r="I9" s="5">
        <f t="shared" si="0"/>
        <v>36836.400000000001</v>
      </c>
      <c r="J9" s="5">
        <f t="shared" si="0"/>
        <v>42799.8</v>
      </c>
      <c r="K9" s="5">
        <f t="shared" si="0"/>
        <v>49007.6</v>
      </c>
      <c r="L9" s="5">
        <f t="shared" si="0"/>
        <v>55207.199999999997</v>
      </c>
      <c r="M9" s="5">
        <f t="shared" si="0"/>
        <v>61502.8</v>
      </c>
      <c r="N9" s="5">
        <f t="shared" si="0"/>
        <v>67850</v>
      </c>
      <c r="O9" s="5">
        <f t="shared" si="0"/>
        <v>74206</v>
      </c>
      <c r="P9" s="5">
        <f t="shared" si="0"/>
        <v>80673.2</v>
      </c>
      <c r="Q9" s="5">
        <f t="shared" si="0"/>
        <v>87176</v>
      </c>
      <c r="R9" s="5">
        <f>AVERAGE(R4:R8)</f>
        <v>93660.2</v>
      </c>
      <c r="S9" s="5">
        <f t="shared" ref="S9" si="1">AVERAGE(S4:S8)</f>
        <v>100244</v>
      </c>
      <c r="T9" s="5">
        <f t="shared" ref="T9" si="2">AVERAGE(T4:T8)</f>
        <v>106969.4</v>
      </c>
      <c r="U9" s="5">
        <f t="shared" ref="U9" si="3">AVERAGE(U4:U8)</f>
        <v>113708.8</v>
      </c>
      <c r="V9" s="5">
        <f t="shared" ref="V9" si="4">AVERAGE(V4:V8)</f>
        <v>120456.8</v>
      </c>
      <c r="Y9" s="2"/>
      <c r="Z9" s="2"/>
      <c r="AA9" s="4"/>
      <c r="AB9" s="2"/>
    </row>
    <row r="10" spans="1:28" customFormat="1" x14ac:dyDescent="0.35">
      <c r="E10" s="10"/>
      <c r="I10" s="10"/>
      <c r="M10" s="10"/>
      <c r="S10" s="10"/>
      <c r="Y10" s="2"/>
      <c r="Z10" s="2"/>
      <c r="AA10" s="2"/>
      <c r="AB10" s="2"/>
    </row>
    <row r="11" spans="1:28" x14ac:dyDescent="0.35">
      <c r="B11" s="8"/>
      <c r="C11" s="8"/>
      <c r="D11" s="8"/>
      <c r="F11" s="8"/>
      <c r="G11" s="8"/>
      <c r="H11" s="8"/>
      <c r="J11" s="8"/>
      <c r="K11" s="8"/>
      <c r="L11" s="8"/>
      <c r="N11" s="8"/>
      <c r="O11" s="8"/>
      <c r="P11" s="8"/>
      <c r="Q11" s="9"/>
      <c r="R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35">
      <c r="A12" s="5" t="s">
        <v>4</v>
      </c>
      <c r="B12" s="64" t="s">
        <v>1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11"/>
      <c r="X12" s="11"/>
      <c r="Y12" s="11"/>
      <c r="Z12" s="11"/>
      <c r="AA12" s="11"/>
      <c r="AB12" s="11"/>
    </row>
    <row r="13" spans="1:28" x14ac:dyDescent="0.35">
      <c r="A13" s="5" t="s">
        <v>5</v>
      </c>
      <c r="B13" s="6">
        <v>100</v>
      </c>
      <c r="C13" s="6">
        <v>500</v>
      </c>
      <c r="D13" s="6">
        <v>1000</v>
      </c>
      <c r="E13" s="7">
        <v>1500</v>
      </c>
      <c r="F13" s="7">
        <v>2000</v>
      </c>
      <c r="G13" s="7">
        <v>2500</v>
      </c>
      <c r="H13" s="7">
        <v>3000</v>
      </c>
      <c r="I13" s="7">
        <v>3500</v>
      </c>
      <c r="J13" s="7">
        <v>4000</v>
      </c>
      <c r="K13" s="7">
        <v>4500</v>
      </c>
      <c r="L13" s="7">
        <v>5000</v>
      </c>
      <c r="M13" s="7">
        <v>5500</v>
      </c>
      <c r="N13" s="7">
        <v>6000</v>
      </c>
      <c r="O13" s="7">
        <v>6500</v>
      </c>
      <c r="P13" s="7">
        <v>7000</v>
      </c>
      <c r="Q13" s="7">
        <v>7500</v>
      </c>
      <c r="R13" s="7">
        <v>8000</v>
      </c>
      <c r="S13" s="7">
        <v>8500</v>
      </c>
      <c r="T13" s="7">
        <v>9000</v>
      </c>
      <c r="U13" s="7">
        <v>9500</v>
      </c>
      <c r="V13" s="7">
        <v>10000</v>
      </c>
      <c r="W13" s="9"/>
      <c r="X13" s="9"/>
      <c r="Y13" s="9"/>
      <c r="Z13" s="9"/>
      <c r="AA13" s="9"/>
      <c r="AB13" s="9"/>
    </row>
    <row r="14" spans="1:28" x14ac:dyDescent="0.35">
      <c r="A14" s="1"/>
      <c r="B14" s="1">
        <v>1050</v>
      </c>
      <c r="C14" s="13">
        <v>7667</v>
      </c>
      <c r="D14" s="13">
        <v>17245</v>
      </c>
      <c r="E14" s="13">
        <v>27625</v>
      </c>
      <c r="F14" s="13">
        <v>38446</v>
      </c>
      <c r="G14" s="13">
        <v>49733</v>
      </c>
      <c r="H14" s="13">
        <v>61543</v>
      </c>
      <c r="I14" s="13">
        <v>73094</v>
      </c>
      <c r="J14" s="13">
        <v>85154</v>
      </c>
      <c r="K14" s="13">
        <v>97110</v>
      </c>
      <c r="L14" s="13">
        <v>109775</v>
      </c>
      <c r="M14" s="13">
        <v>122315</v>
      </c>
      <c r="N14" s="13">
        <v>134594</v>
      </c>
      <c r="O14" s="13">
        <v>147501</v>
      </c>
      <c r="P14" s="13">
        <v>160210</v>
      </c>
      <c r="Q14" s="13">
        <v>173104</v>
      </c>
      <c r="R14" s="13">
        <v>185926</v>
      </c>
      <c r="S14" s="13">
        <v>199102</v>
      </c>
      <c r="T14" s="13">
        <v>212394</v>
      </c>
      <c r="U14" s="13">
        <v>225826</v>
      </c>
      <c r="V14" s="13">
        <v>239442</v>
      </c>
      <c r="W14" s="9"/>
      <c r="X14" s="9"/>
      <c r="Y14" s="9"/>
      <c r="Z14" s="9"/>
      <c r="AA14" s="9"/>
      <c r="AB14" s="9"/>
    </row>
    <row r="15" spans="1:28" x14ac:dyDescent="0.35">
      <c r="A15" s="1"/>
      <c r="B15" s="1">
        <v>1075</v>
      </c>
      <c r="C15" s="13">
        <v>7569</v>
      </c>
      <c r="D15" s="13">
        <v>17222</v>
      </c>
      <c r="E15" s="13">
        <v>27823</v>
      </c>
      <c r="F15" s="13">
        <v>38489</v>
      </c>
      <c r="G15" s="13">
        <v>49943</v>
      </c>
      <c r="H15" s="13">
        <v>61387</v>
      </c>
      <c r="I15" s="13">
        <v>73339</v>
      </c>
      <c r="J15" s="13">
        <v>85005</v>
      </c>
      <c r="K15" s="13">
        <v>97174</v>
      </c>
      <c r="L15" s="13">
        <v>109705</v>
      </c>
      <c r="M15" s="13">
        <v>122221</v>
      </c>
      <c r="N15" s="13">
        <v>134757</v>
      </c>
      <c r="O15" s="13">
        <v>147512</v>
      </c>
      <c r="P15" s="13">
        <v>160144</v>
      </c>
      <c r="Q15" s="13">
        <v>173160</v>
      </c>
      <c r="R15" s="13">
        <v>185812</v>
      </c>
      <c r="S15" s="13">
        <v>199220</v>
      </c>
      <c r="T15" s="13">
        <v>212395</v>
      </c>
      <c r="U15" s="13">
        <v>225665</v>
      </c>
      <c r="V15" s="13">
        <v>239476</v>
      </c>
      <c r="W15" s="9"/>
      <c r="X15" s="9"/>
      <c r="Y15" s="9"/>
      <c r="Z15" s="9"/>
      <c r="AA15" s="9"/>
      <c r="AB15" s="9"/>
    </row>
    <row r="16" spans="1:28" x14ac:dyDescent="0.35">
      <c r="A16" s="1"/>
      <c r="B16" s="1">
        <v>1041</v>
      </c>
      <c r="C16" s="13">
        <v>7614</v>
      </c>
      <c r="D16" s="13">
        <v>17176</v>
      </c>
      <c r="E16" s="13">
        <v>27719</v>
      </c>
      <c r="F16" s="13">
        <v>38461</v>
      </c>
      <c r="G16" s="13">
        <v>49738</v>
      </c>
      <c r="H16" s="13">
        <v>61461</v>
      </c>
      <c r="I16" s="13">
        <v>73159</v>
      </c>
      <c r="J16" s="13">
        <v>84831</v>
      </c>
      <c r="K16" s="13">
        <v>97084</v>
      </c>
      <c r="L16" s="13">
        <v>109645</v>
      </c>
      <c r="M16" s="13">
        <v>122265</v>
      </c>
      <c r="N16" s="13">
        <v>135076</v>
      </c>
      <c r="O16" s="13">
        <v>147585</v>
      </c>
      <c r="P16" s="13">
        <v>160554</v>
      </c>
      <c r="Q16" s="13">
        <v>173245</v>
      </c>
      <c r="R16" s="13">
        <v>186220</v>
      </c>
      <c r="S16" s="13">
        <v>198943</v>
      </c>
      <c r="T16" s="13">
        <v>212637</v>
      </c>
      <c r="U16" s="13">
        <v>225846</v>
      </c>
      <c r="V16" s="13">
        <v>239163</v>
      </c>
      <c r="W16" s="9"/>
      <c r="X16" s="9"/>
      <c r="Y16" s="9"/>
      <c r="Z16" s="9"/>
      <c r="AA16" s="9"/>
      <c r="AB16" s="9"/>
    </row>
    <row r="17" spans="1:28" x14ac:dyDescent="0.35">
      <c r="A17" s="1"/>
      <c r="B17" s="1">
        <v>1060</v>
      </c>
      <c r="C17" s="13">
        <v>7575</v>
      </c>
      <c r="D17" s="13">
        <v>17253</v>
      </c>
      <c r="E17" s="13">
        <v>27793</v>
      </c>
      <c r="F17" s="13">
        <v>38375</v>
      </c>
      <c r="G17" s="13">
        <v>49898</v>
      </c>
      <c r="H17" s="13">
        <v>61423</v>
      </c>
      <c r="I17" s="13">
        <v>73169</v>
      </c>
      <c r="J17" s="13">
        <v>84908</v>
      </c>
      <c r="K17" s="13">
        <v>97291</v>
      </c>
      <c r="L17" s="13">
        <v>109686</v>
      </c>
      <c r="M17" s="13">
        <v>122307</v>
      </c>
      <c r="N17" s="13">
        <v>134809</v>
      </c>
      <c r="O17" s="13">
        <v>147707</v>
      </c>
      <c r="P17" s="13">
        <v>160342</v>
      </c>
      <c r="Q17" s="13">
        <v>173370</v>
      </c>
      <c r="R17" s="13">
        <v>185839</v>
      </c>
      <c r="S17" s="13">
        <v>199415</v>
      </c>
      <c r="T17" s="13">
        <v>212549</v>
      </c>
      <c r="U17" s="13">
        <v>225830</v>
      </c>
      <c r="V17" s="13">
        <v>239262</v>
      </c>
      <c r="W17" s="9"/>
      <c r="X17" s="9"/>
      <c r="Y17" s="9"/>
      <c r="Z17" s="9"/>
      <c r="AA17" s="9"/>
      <c r="AB17" s="9"/>
    </row>
    <row r="18" spans="1:28" x14ac:dyDescent="0.35">
      <c r="A18" s="1"/>
      <c r="B18" s="1">
        <v>1041</v>
      </c>
      <c r="C18" s="13">
        <v>7586</v>
      </c>
      <c r="D18" s="13">
        <v>17216</v>
      </c>
      <c r="E18" s="13">
        <v>27748</v>
      </c>
      <c r="F18" s="13">
        <v>38425</v>
      </c>
      <c r="G18" s="13">
        <v>49787</v>
      </c>
      <c r="H18" s="13">
        <v>61540</v>
      </c>
      <c r="I18" s="13">
        <v>73062</v>
      </c>
      <c r="J18" s="13">
        <v>85163</v>
      </c>
      <c r="K18" s="13">
        <v>97263</v>
      </c>
      <c r="L18" s="13">
        <v>109486</v>
      </c>
      <c r="M18" s="13">
        <v>122144</v>
      </c>
      <c r="N18" s="13">
        <v>134888</v>
      </c>
      <c r="O18" s="13">
        <v>147465</v>
      </c>
      <c r="P18" s="13">
        <v>160285</v>
      </c>
      <c r="Q18" s="13">
        <v>172928</v>
      </c>
      <c r="R18" s="13">
        <v>185941</v>
      </c>
      <c r="S18" s="13">
        <v>199017</v>
      </c>
      <c r="T18" s="13">
        <v>212208</v>
      </c>
      <c r="U18" s="13">
        <v>225690</v>
      </c>
      <c r="V18" s="13">
        <v>239321</v>
      </c>
      <c r="W18" s="9"/>
      <c r="X18" s="9"/>
      <c r="Y18" s="9"/>
      <c r="Z18" s="9"/>
      <c r="AA18" s="9"/>
      <c r="AB18" s="9"/>
    </row>
    <row r="19" spans="1:28" x14ac:dyDescent="0.35">
      <c r="A19" s="5" t="s">
        <v>6</v>
      </c>
      <c r="B19" s="5">
        <f>AVERAGE(B14:B18)</f>
        <v>1053.4000000000001</v>
      </c>
      <c r="C19" s="5">
        <f t="shared" ref="C19:V19" si="5">AVERAGE(C14:C18)</f>
        <v>7602.2</v>
      </c>
      <c r="D19" s="5">
        <f t="shared" si="5"/>
        <v>17222.400000000001</v>
      </c>
      <c r="E19" s="5">
        <f t="shared" si="5"/>
        <v>27741.599999999999</v>
      </c>
      <c r="F19" s="5">
        <f t="shared" si="5"/>
        <v>38439.199999999997</v>
      </c>
      <c r="G19" s="5">
        <f t="shared" si="5"/>
        <v>49819.8</v>
      </c>
      <c r="H19" s="5">
        <f t="shared" si="5"/>
        <v>61470.8</v>
      </c>
      <c r="I19" s="5">
        <f t="shared" si="5"/>
        <v>73164.600000000006</v>
      </c>
      <c r="J19" s="5">
        <f t="shared" si="5"/>
        <v>85012.2</v>
      </c>
      <c r="K19" s="5">
        <f t="shared" si="5"/>
        <v>97184.4</v>
      </c>
      <c r="L19" s="5">
        <f t="shared" si="5"/>
        <v>109659.4</v>
      </c>
      <c r="M19" s="5">
        <f t="shared" si="5"/>
        <v>122250.4</v>
      </c>
      <c r="N19" s="5">
        <f t="shared" si="5"/>
        <v>134824.79999999999</v>
      </c>
      <c r="O19" s="5">
        <f t="shared" si="5"/>
        <v>147554</v>
      </c>
      <c r="P19" s="5">
        <f t="shared" si="5"/>
        <v>160307</v>
      </c>
      <c r="Q19" s="5">
        <f t="shared" si="5"/>
        <v>173161.4</v>
      </c>
      <c r="R19" s="5">
        <f t="shared" si="5"/>
        <v>185947.6</v>
      </c>
      <c r="S19" s="5">
        <f t="shared" si="5"/>
        <v>199139.4</v>
      </c>
      <c r="T19" s="5">
        <f t="shared" si="5"/>
        <v>212436.6</v>
      </c>
      <c r="U19" s="5">
        <f t="shared" si="5"/>
        <v>225771.4</v>
      </c>
      <c r="V19" s="5">
        <f t="shared" si="5"/>
        <v>239332.8</v>
      </c>
    </row>
    <row r="22" spans="1:28" x14ac:dyDescent="0.35">
      <c r="A22" s="5" t="s">
        <v>4</v>
      </c>
      <c r="B22" s="64" t="s">
        <v>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8"/>
      <c r="X22" s="8"/>
      <c r="Y22" s="8"/>
    </row>
    <row r="23" spans="1:28" x14ac:dyDescent="0.35">
      <c r="A23" s="5" t="s">
        <v>5</v>
      </c>
      <c r="B23" s="6">
        <v>100</v>
      </c>
      <c r="C23" s="6">
        <v>500</v>
      </c>
      <c r="D23" s="6">
        <v>1000</v>
      </c>
      <c r="E23" s="7">
        <v>1500</v>
      </c>
      <c r="F23" s="7">
        <v>2000</v>
      </c>
      <c r="G23" s="7">
        <v>2500</v>
      </c>
      <c r="H23" s="7">
        <v>3000</v>
      </c>
      <c r="I23" s="7">
        <v>3500</v>
      </c>
      <c r="J23" s="7">
        <v>4000</v>
      </c>
      <c r="K23" s="7">
        <v>4500</v>
      </c>
      <c r="L23" s="7">
        <v>5000</v>
      </c>
      <c r="M23" s="7">
        <v>5500</v>
      </c>
      <c r="N23" s="7">
        <v>6000</v>
      </c>
      <c r="O23" s="7">
        <v>6500</v>
      </c>
      <c r="P23" s="7">
        <v>7000</v>
      </c>
      <c r="Q23" s="7">
        <v>7500</v>
      </c>
      <c r="R23" s="7">
        <v>8000</v>
      </c>
      <c r="S23" s="7">
        <v>8500</v>
      </c>
      <c r="T23" s="7">
        <v>9000</v>
      </c>
      <c r="U23" s="7">
        <v>9500</v>
      </c>
      <c r="V23" s="7">
        <v>10000</v>
      </c>
      <c r="W23" s="15"/>
      <c r="X23" s="15"/>
      <c r="Y23" s="15"/>
    </row>
    <row r="24" spans="1:28" x14ac:dyDescent="0.35">
      <c r="A24" s="1"/>
      <c r="B24" s="1">
        <v>626</v>
      </c>
      <c r="C24" s="13">
        <v>4503</v>
      </c>
      <c r="D24" s="13">
        <v>10489</v>
      </c>
      <c r="E24" s="13">
        <v>18410</v>
      </c>
      <c r="F24" s="13">
        <v>25717</v>
      </c>
      <c r="G24" s="13">
        <v>33312</v>
      </c>
      <c r="H24" s="13">
        <v>38735</v>
      </c>
      <c r="I24" s="13">
        <v>46174</v>
      </c>
      <c r="J24" s="13">
        <v>54540</v>
      </c>
      <c r="K24" s="13">
        <v>66485</v>
      </c>
      <c r="L24" s="13">
        <v>70081</v>
      </c>
      <c r="M24" s="13">
        <v>79561</v>
      </c>
      <c r="N24" s="13">
        <v>83984</v>
      </c>
      <c r="O24" s="13">
        <v>99433</v>
      </c>
      <c r="P24" s="13">
        <v>109071</v>
      </c>
      <c r="Q24" s="13">
        <v>115445</v>
      </c>
      <c r="R24" s="13">
        <v>131964</v>
      </c>
      <c r="S24" s="13">
        <v>135497</v>
      </c>
      <c r="T24" s="13">
        <v>143302</v>
      </c>
      <c r="U24" s="13">
        <v>149164</v>
      </c>
      <c r="V24" s="13">
        <v>151455</v>
      </c>
      <c r="W24" s="8"/>
      <c r="X24" s="8"/>
      <c r="Y24" s="8"/>
    </row>
    <row r="25" spans="1:28" x14ac:dyDescent="0.35">
      <c r="A25" s="1"/>
      <c r="B25" s="1">
        <v>566</v>
      </c>
      <c r="C25" s="13">
        <v>4442</v>
      </c>
      <c r="D25" s="13">
        <v>10967</v>
      </c>
      <c r="E25" s="13">
        <v>17428</v>
      </c>
      <c r="F25" s="13">
        <v>23995</v>
      </c>
      <c r="G25" s="13">
        <v>31371</v>
      </c>
      <c r="H25" s="13">
        <v>38178</v>
      </c>
      <c r="I25" s="13">
        <v>45878</v>
      </c>
      <c r="J25" s="13">
        <v>51790</v>
      </c>
      <c r="K25" s="13">
        <v>60457</v>
      </c>
      <c r="L25" s="13">
        <v>66901</v>
      </c>
      <c r="M25" s="13">
        <v>79818</v>
      </c>
      <c r="N25" s="13">
        <v>88264</v>
      </c>
      <c r="O25" s="13">
        <v>100240</v>
      </c>
      <c r="P25" s="13">
        <v>104746</v>
      </c>
      <c r="Q25" s="13">
        <v>109250</v>
      </c>
      <c r="R25" s="13">
        <v>117826</v>
      </c>
      <c r="S25" s="13">
        <v>128190</v>
      </c>
      <c r="T25" s="13">
        <v>143137</v>
      </c>
      <c r="U25" s="13">
        <v>148033</v>
      </c>
      <c r="V25" s="13">
        <v>157496</v>
      </c>
      <c r="W25" s="8"/>
      <c r="X25" s="8"/>
      <c r="Y25" s="8"/>
    </row>
    <row r="26" spans="1:28" x14ac:dyDescent="0.35">
      <c r="A26" s="1"/>
      <c r="B26" s="1">
        <v>645</v>
      </c>
      <c r="C26" s="13">
        <v>5157</v>
      </c>
      <c r="D26" s="13">
        <v>10076</v>
      </c>
      <c r="E26" s="13">
        <v>18101</v>
      </c>
      <c r="F26" s="13">
        <v>23612</v>
      </c>
      <c r="G26" s="13">
        <v>31095</v>
      </c>
      <c r="H26" s="13">
        <v>39531</v>
      </c>
      <c r="I26" s="13">
        <v>46032</v>
      </c>
      <c r="J26" s="13">
        <v>56885</v>
      </c>
      <c r="K26" s="13">
        <v>67986</v>
      </c>
      <c r="L26" s="13">
        <v>70353</v>
      </c>
      <c r="M26" s="13">
        <v>76340</v>
      </c>
      <c r="N26" s="13">
        <v>86165</v>
      </c>
      <c r="O26" s="13">
        <v>94042</v>
      </c>
      <c r="P26" s="13">
        <v>95776</v>
      </c>
      <c r="Q26" s="13">
        <v>109577</v>
      </c>
      <c r="R26" s="13">
        <v>127096</v>
      </c>
      <c r="S26" s="13">
        <v>127944</v>
      </c>
      <c r="T26" s="13">
        <v>134476</v>
      </c>
      <c r="U26" s="13">
        <v>149622</v>
      </c>
      <c r="V26" s="13">
        <v>149696</v>
      </c>
      <c r="W26" s="8"/>
      <c r="X26" s="8"/>
      <c r="Y26" s="8"/>
    </row>
    <row r="27" spans="1:28" x14ac:dyDescent="0.35">
      <c r="A27" s="1"/>
      <c r="B27" s="1">
        <v>607</v>
      </c>
      <c r="C27" s="13">
        <v>4993</v>
      </c>
      <c r="D27" s="13">
        <v>10473</v>
      </c>
      <c r="E27" s="13">
        <v>16909</v>
      </c>
      <c r="F27" s="13">
        <v>24475</v>
      </c>
      <c r="G27" s="13">
        <v>34082</v>
      </c>
      <c r="H27" s="13">
        <v>39184</v>
      </c>
      <c r="I27" s="13">
        <v>45803</v>
      </c>
      <c r="J27" s="13">
        <v>56809</v>
      </c>
      <c r="K27" s="13">
        <v>59068</v>
      </c>
      <c r="L27" s="13">
        <v>72348</v>
      </c>
      <c r="M27" s="13">
        <v>78909</v>
      </c>
      <c r="N27" s="13">
        <v>86738</v>
      </c>
      <c r="O27" s="13">
        <v>91224</v>
      </c>
      <c r="P27" s="13">
        <v>102110</v>
      </c>
      <c r="Q27" s="13">
        <v>119804</v>
      </c>
      <c r="R27" s="13">
        <v>122245</v>
      </c>
      <c r="S27" s="13">
        <v>125290</v>
      </c>
      <c r="T27" s="13">
        <v>138162</v>
      </c>
      <c r="U27" s="13">
        <v>142405</v>
      </c>
      <c r="V27" s="13">
        <v>160814</v>
      </c>
      <c r="W27" s="8"/>
      <c r="X27" s="8"/>
      <c r="Y27" s="8"/>
    </row>
    <row r="28" spans="1:28" x14ac:dyDescent="0.35">
      <c r="A28" s="1"/>
      <c r="B28" s="1">
        <v>662</v>
      </c>
      <c r="C28" s="13">
        <v>5378</v>
      </c>
      <c r="D28" s="13">
        <v>11290</v>
      </c>
      <c r="E28" s="13">
        <v>18034</v>
      </c>
      <c r="F28" s="13">
        <v>23489</v>
      </c>
      <c r="G28" s="13">
        <v>29816</v>
      </c>
      <c r="H28" s="13">
        <v>39059</v>
      </c>
      <c r="I28" s="13">
        <v>48080</v>
      </c>
      <c r="J28" s="13">
        <v>54380</v>
      </c>
      <c r="K28" s="13">
        <v>64185</v>
      </c>
      <c r="L28" s="13">
        <v>66828</v>
      </c>
      <c r="M28" s="13">
        <v>79215</v>
      </c>
      <c r="N28" s="13">
        <v>85353</v>
      </c>
      <c r="O28" s="13">
        <v>95402</v>
      </c>
      <c r="P28" s="13">
        <v>113615</v>
      </c>
      <c r="Q28" s="13">
        <v>109370</v>
      </c>
      <c r="R28" s="13">
        <v>118142</v>
      </c>
      <c r="S28" s="13">
        <v>129966</v>
      </c>
      <c r="T28" s="13">
        <v>144101</v>
      </c>
      <c r="U28" s="13">
        <v>143321</v>
      </c>
      <c r="V28" s="13">
        <v>147608</v>
      </c>
      <c r="W28" s="8"/>
      <c r="X28" s="8"/>
      <c r="Y28" s="8"/>
    </row>
    <row r="29" spans="1:28" x14ac:dyDescent="0.35">
      <c r="A29" s="5" t="s">
        <v>6</v>
      </c>
      <c r="B29" s="5">
        <f>AVERAGE(B24:B28)</f>
        <v>621.20000000000005</v>
      </c>
      <c r="C29" s="5">
        <f t="shared" ref="C29" si="6">AVERAGE(C24:C28)</f>
        <v>4894.6000000000004</v>
      </c>
      <c r="D29" s="5">
        <f t="shared" ref="D29:F29" si="7">AVERAGE(D24:D28)</f>
        <v>10659</v>
      </c>
      <c r="E29" s="5">
        <f t="shared" si="7"/>
        <v>17776.400000000001</v>
      </c>
      <c r="F29" s="5">
        <f t="shared" si="7"/>
        <v>24257.599999999999</v>
      </c>
      <c r="G29" s="5">
        <f t="shared" ref="G29" si="8">AVERAGE(G24:G28)</f>
        <v>31935.200000000001</v>
      </c>
      <c r="H29" s="5">
        <f t="shared" ref="H29" si="9">AVERAGE(H24:H28)</f>
        <v>38937.4</v>
      </c>
      <c r="I29" s="5">
        <f t="shared" ref="I29:J29" si="10">AVERAGE(I24:I28)</f>
        <v>46393.4</v>
      </c>
      <c r="J29" s="5">
        <f t="shared" si="10"/>
        <v>54880.800000000003</v>
      </c>
      <c r="K29" s="5">
        <f t="shared" ref="K29" si="11">AVERAGE(K24:K28)</f>
        <v>63636.2</v>
      </c>
      <c r="L29" s="5">
        <f t="shared" ref="L29" si="12">AVERAGE(L24:L28)</f>
        <v>69302.2</v>
      </c>
      <c r="M29" s="5">
        <f t="shared" ref="M29:N29" si="13">AVERAGE(M24:M28)</f>
        <v>78768.600000000006</v>
      </c>
      <c r="N29" s="5">
        <f t="shared" si="13"/>
        <v>86100.800000000003</v>
      </c>
      <c r="O29" s="5">
        <f t="shared" ref="O29" si="14">AVERAGE(O24:O28)</f>
        <v>96068.2</v>
      </c>
      <c r="P29" s="5">
        <f t="shared" ref="P29" si="15">AVERAGE(P24:P28)</f>
        <v>105063.6</v>
      </c>
      <c r="Q29" s="5">
        <f t="shared" ref="Q29:R29" si="16">AVERAGE(Q24:Q28)</f>
        <v>112689.2</v>
      </c>
      <c r="R29" s="5">
        <f t="shared" si="16"/>
        <v>123454.6</v>
      </c>
      <c r="S29" s="5">
        <f t="shared" ref="S29" si="17">AVERAGE(S24:S28)</f>
        <v>129377.4</v>
      </c>
      <c r="T29" s="5">
        <f t="shared" ref="T29" si="18">AVERAGE(T24:T28)</f>
        <v>140635.6</v>
      </c>
      <c r="U29" s="5">
        <f t="shared" ref="U29:V29" si="19">AVERAGE(U24:U28)</f>
        <v>146509</v>
      </c>
      <c r="V29" s="5">
        <f t="shared" si="19"/>
        <v>153413.79999999999</v>
      </c>
      <c r="W29" s="8"/>
      <c r="X29" s="8"/>
      <c r="Y29" s="8"/>
    </row>
    <row r="32" spans="1:28" x14ac:dyDescent="0.35">
      <c r="A32" s="5" t="s">
        <v>4</v>
      </c>
      <c r="B32" s="64" t="s">
        <v>2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</row>
    <row r="33" spans="1:22" x14ac:dyDescent="0.35">
      <c r="A33" s="5" t="s">
        <v>5</v>
      </c>
      <c r="B33" s="6">
        <v>100</v>
      </c>
      <c r="C33" s="6">
        <v>500</v>
      </c>
      <c r="D33" s="6">
        <v>1000</v>
      </c>
      <c r="E33" s="7">
        <v>1500</v>
      </c>
      <c r="F33" s="7">
        <v>2000</v>
      </c>
      <c r="G33" s="7">
        <v>2500</v>
      </c>
      <c r="H33" s="7">
        <v>3000</v>
      </c>
      <c r="I33" s="7">
        <v>3500</v>
      </c>
      <c r="J33" s="7">
        <v>4000</v>
      </c>
      <c r="K33" s="7">
        <v>4500</v>
      </c>
      <c r="L33" s="7">
        <v>5000</v>
      </c>
      <c r="M33" s="7">
        <v>5500</v>
      </c>
      <c r="N33" s="7">
        <v>6000</v>
      </c>
      <c r="O33" s="7">
        <v>6500</v>
      </c>
      <c r="P33" s="7">
        <v>7000</v>
      </c>
      <c r="Q33" s="7">
        <v>7500</v>
      </c>
      <c r="R33" s="7">
        <v>8000</v>
      </c>
      <c r="S33" s="7">
        <v>8500</v>
      </c>
      <c r="T33" s="7">
        <v>9000</v>
      </c>
      <c r="U33" s="7">
        <v>9500</v>
      </c>
      <c r="V33" s="7">
        <v>10000</v>
      </c>
    </row>
    <row r="34" spans="1:22" x14ac:dyDescent="0.35">
      <c r="A34" s="1"/>
      <c r="B34" s="1">
        <v>521</v>
      </c>
      <c r="C34" s="13">
        <v>3637</v>
      </c>
      <c r="D34" s="13">
        <v>8283</v>
      </c>
      <c r="E34" s="13">
        <v>13352</v>
      </c>
      <c r="F34" s="13">
        <v>18561</v>
      </c>
      <c r="G34" s="13">
        <v>24038</v>
      </c>
      <c r="H34" s="13">
        <v>29770</v>
      </c>
      <c r="I34" s="13">
        <v>35415</v>
      </c>
      <c r="J34" s="13">
        <v>41215</v>
      </c>
      <c r="K34" s="13">
        <v>47077</v>
      </c>
      <c r="L34" s="13">
        <v>53012</v>
      </c>
      <c r="M34" s="13">
        <v>59198</v>
      </c>
      <c r="N34" s="13">
        <v>65547</v>
      </c>
      <c r="O34" s="13">
        <v>71761</v>
      </c>
      <c r="P34" s="13">
        <v>77948</v>
      </c>
      <c r="Q34" s="13">
        <v>84023</v>
      </c>
      <c r="R34" s="13">
        <v>90344</v>
      </c>
      <c r="S34" s="13">
        <v>96677</v>
      </c>
      <c r="T34" s="13">
        <v>103123</v>
      </c>
      <c r="U34" s="13">
        <v>109583</v>
      </c>
      <c r="V34" s="13">
        <v>116110</v>
      </c>
    </row>
    <row r="35" spans="1:22" x14ac:dyDescent="0.35">
      <c r="A35" s="1"/>
      <c r="B35" s="1">
        <v>511</v>
      </c>
      <c r="C35" s="13">
        <v>3676</v>
      </c>
      <c r="D35" s="13">
        <v>8331</v>
      </c>
      <c r="E35" s="13">
        <v>13418</v>
      </c>
      <c r="F35" s="13">
        <v>18525</v>
      </c>
      <c r="G35" s="13">
        <v>24042</v>
      </c>
      <c r="H35" s="13">
        <v>29588</v>
      </c>
      <c r="I35" s="13">
        <v>35503</v>
      </c>
      <c r="J35" s="13">
        <v>41160</v>
      </c>
      <c r="K35" s="13">
        <v>47202</v>
      </c>
      <c r="L35" s="13">
        <v>53035</v>
      </c>
      <c r="M35" s="13">
        <v>59244</v>
      </c>
      <c r="N35" s="13">
        <v>65527</v>
      </c>
      <c r="O35" s="13">
        <v>71647</v>
      </c>
      <c r="P35" s="13">
        <v>77872</v>
      </c>
      <c r="Q35" s="13">
        <v>84059</v>
      </c>
      <c r="R35" s="13">
        <v>90445</v>
      </c>
      <c r="S35" s="13">
        <v>96774</v>
      </c>
      <c r="T35" s="13">
        <v>103044</v>
      </c>
      <c r="U35" s="13">
        <v>109565</v>
      </c>
      <c r="V35" s="13">
        <v>115941</v>
      </c>
    </row>
    <row r="36" spans="1:22" x14ac:dyDescent="0.35">
      <c r="A36" s="1"/>
      <c r="B36" s="1">
        <v>488</v>
      </c>
      <c r="C36" s="13">
        <v>3637</v>
      </c>
      <c r="D36" s="13">
        <v>8287</v>
      </c>
      <c r="E36" s="13">
        <v>13405</v>
      </c>
      <c r="F36" s="13">
        <v>18565</v>
      </c>
      <c r="G36" s="13">
        <v>23965</v>
      </c>
      <c r="H36" s="13">
        <v>29725</v>
      </c>
      <c r="I36" s="13">
        <v>35465</v>
      </c>
      <c r="J36" s="13">
        <v>41172</v>
      </c>
      <c r="K36" s="13">
        <v>47017</v>
      </c>
      <c r="L36" s="13">
        <v>53079</v>
      </c>
      <c r="M36" s="13">
        <v>59321</v>
      </c>
      <c r="N36" s="13">
        <v>65498</v>
      </c>
      <c r="O36" s="13">
        <v>71774</v>
      </c>
      <c r="P36" s="13">
        <v>77879</v>
      </c>
      <c r="Q36" s="13">
        <v>84090</v>
      </c>
      <c r="R36" s="13">
        <v>90368</v>
      </c>
      <c r="S36" s="13">
        <v>96738</v>
      </c>
      <c r="T36" s="13">
        <v>103179</v>
      </c>
      <c r="U36" s="13">
        <v>109624</v>
      </c>
      <c r="V36" s="13">
        <v>116199</v>
      </c>
    </row>
    <row r="37" spans="1:22" x14ac:dyDescent="0.35">
      <c r="A37" s="1"/>
      <c r="B37" s="1">
        <v>501</v>
      </c>
      <c r="C37" s="13">
        <v>3678</v>
      </c>
      <c r="D37" s="13">
        <v>8272</v>
      </c>
      <c r="E37" s="13">
        <v>13447</v>
      </c>
      <c r="F37" s="13">
        <v>18565</v>
      </c>
      <c r="G37" s="13">
        <v>24025</v>
      </c>
      <c r="H37" s="13">
        <v>29686</v>
      </c>
      <c r="I37" s="13">
        <v>35400</v>
      </c>
      <c r="J37" s="13">
        <v>41075</v>
      </c>
      <c r="K37" s="13">
        <v>47074</v>
      </c>
      <c r="L37" s="13">
        <v>53009</v>
      </c>
      <c r="M37" s="13">
        <v>59238</v>
      </c>
      <c r="N37" s="13">
        <v>65450</v>
      </c>
      <c r="O37" s="13">
        <v>71713</v>
      </c>
      <c r="P37" s="13">
        <v>77812</v>
      </c>
      <c r="Q37" s="13">
        <v>84112</v>
      </c>
      <c r="R37" s="13">
        <v>90364</v>
      </c>
      <c r="S37" s="13">
        <v>96765</v>
      </c>
      <c r="T37" s="13">
        <v>103186</v>
      </c>
      <c r="U37" s="13">
        <v>109546</v>
      </c>
      <c r="V37" s="13">
        <v>116057</v>
      </c>
    </row>
    <row r="38" spans="1:22" x14ac:dyDescent="0.35">
      <c r="A38" s="1"/>
      <c r="B38" s="1">
        <v>491</v>
      </c>
      <c r="C38" s="13">
        <v>3635</v>
      </c>
      <c r="D38" s="13">
        <v>8285</v>
      </c>
      <c r="E38" s="13">
        <v>13355</v>
      </c>
      <c r="F38" s="13">
        <v>18573</v>
      </c>
      <c r="G38" s="13">
        <v>23989</v>
      </c>
      <c r="H38" s="13">
        <v>29897</v>
      </c>
      <c r="I38" s="13">
        <v>35327</v>
      </c>
      <c r="J38" s="13">
        <v>41237</v>
      </c>
      <c r="K38" s="13">
        <v>47090</v>
      </c>
      <c r="L38" s="13">
        <v>53000</v>
      </c>
      <c r="M38" s="13">
        <v>59165</v>
      </c>
      <c r="N38" s="13">
        <v>65463</v>
      </c>
      <c r="O38" s="13">
        <v>71691</v>
      </c>
      <c r="P38" s="13">
        <v>77870</v>
      </c>
      <c r="Q38" s="13">
        <v>83997</v>
      </c>
      <c r="R38" s="13">
        <v>90225</v>
      </c>
      <c r="S38" s="13">
        <v>96673</v>
      </c>
      <c r="T38" s="13">
        <v>103179</v>
      </c>
      <c r="U38" s="13">
        <v>109782</v>
      </c>
      <c r="V38" s="13">
        <v>116158</v>
      </c>
    </row>
    <row r="39" spans="1:22" x14ac:dyDescent="0.35">
      <c r="A39" s="5" t="s">
        <v>6</v>
      </c>
      <c r="B39" s="5">
        <f>AVERAGE(B34:B38)</f>
        <v>502.4</v>
      </c>
      <c r="C39" s="5">
        <f t="shared" ref="C39" si="20">AVERAGE(C34:C38)</f>
        <v>3652.6</v>
      </c>
      <c r="D39" s="5">
        <f t="shared" ref="D39" si="21">AVERAGE(D34:D38)</f>
        <v>8291.6</v>
      </c>
      <c r="E39" s="5">
        <f t="shared" ref="E39" si="22">AVERAGE(E34:E38)</f>
        <v>13395.4</v>
      </c>
      <c r="F39" s="5">
        <f t="shared" ref="F39" si="23">AVERAGE(F34:F38)</f>
        <v>18557.8</v>
      </c>
      <c r="G39" s="5">
        <f t="shared" ref="G39" si="24">AVERAGE(G34:G38)</f>
        <v>24011.8</v>
      </c>
      <c r="H39" s="5">
        <f t="shared" ref="H39" si="25">AVERAGE(H34:H38)</f>
        <v>29733.200000000001</v>
      </c>
      <c r="I39" s="5">
        <f t="shared" ref="I39" si="26">AVERAGE(I34:I38)</f>
        <v>35422</v>
      </c>
      <c r="J39" s="5">
        <f t="shared" ref="J39" si="27">AVERAGE(J34:J38)</f>
        <v>41171.800000000003</v>
      </c>
      <c r="K39" s="5">
        <f t="shared" ref="K39" si="28">AVERAGE(K34:K38)</f>
        <v>47092</v>
      </c>
      <c r="L39" s="5">
        <f t="shared" ref="L39" si="29">AVERAGE(L34:L38)</f>
        <v>53027</v>
      </c>
      <c r="M39" s="5">
        <f t="shared" ref="M39" si="30">AVERAGE(M34:M38)</f>
        <v>59233.2</v>
      </c>
      <c r="N39" s="5">
        <f t="shared" ref="N39" si="31">AVERAGE(N34:N38)</f>
        <v>65497</v>
      </c>
      <c r="O39" s="5">
        <f t="shared" ref="O39" si="32">AVERAGE(O34:O38)</f>
        <v>71717.2</v>
      </c>
      <c r="P39" s="5">
        <f t="shared" ref="P39" si="33">AVERAGE(P34:P38)</f>
        <v>77876.2</v>
      </c>
      <c r="Q39" s="5">
        <f t="shared" ref="Q39" si="34">AVERAGE(Q34:Q38)</f>
        <v>84056.2</v>
      </c>
      <c r="R39" s="5">
        <f t="shared" ref="R39" si="35">AVERAGE(R34:R38)</f>
        <v>90349.2</v>
      </c>
      <c r="S39" s="5">
        <f t="shared" ref="S39" si="36">AVERAGE(S34:S38)</f>
        <v>96725.4</v>
      </c>
      <c r="T39" s="5">
        <f t="shared" ref="T39" si="37">AVERAGE(T34:T38)</f>
        <v>103142.2</v>
      </c>
      <c r="U39" s="5">
        <f t="shared" ref="U39" si="38">AVERAGE(U34:U38)</f>
        <v>109620</v>
      </c>
      <c r="V39" s="5">
        <f t="shared" ref="V39" si="39">AVERAGE(V34:V38)</f>
        <v>116093</v>
      </c>
    </row>
    <row r="85" spans="2:2" x14ac:dyDescent="0.35">
      <c r="B85" s="10" t="s">
        <v>7</v>
      </c>
    </row>
    <row r="121" spans="2:2" x14ac:dyDescent="0.35">
      <c r="B121" s="10" t="s">
        <v>8</v>
      </c>
    </row>
  </sheetData>
  <mergeCells count="4">
    <mergeCell ref="B12:V12"/>
    <mergeCell ref="B22:V22"/>
    <mergeCell ref="B32:V32"/>
    <mergeCell ref="B2:V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opLeftCell="A5" zoomScale="83" zoomScaleNormal="115" workbookViewId="0">
      <selection activeCell="D28" sqref="D28"/>
    </sheetView>
  </sheetViews>
  <sheetFormatPr defaultRowHeight="14.5" x14ac:dyDescent="0.35"/>
  <cols>
    <col min="1" max="1" width="17.08984375" customWidth="1"/>
    <col min="2" max="2" width="22.08984375" bestFit="1" customWidth="1"/>
    <col min="3" max="3" width="20.08984375" customWidth="1"/>
    <col min="4" max="4" width="23.54296875" customWidth="1"/>
    <col min="5" max="5" width="21.26953125" customWidth="1"/>
    <col min="6" max="6" width="21.6328125" customWidth="1"/>
    <col min="7" max="7" width="20.08984375" customWidth="1"/>
    <col min="8" max="8" width="22.54296875" customWidth="1"/>
    <col min="9" max="9" width="20.81640625" customWidth="1"/>
    <col min="10" max="17" width="10" bestFit="1" customWidth="1"/>
    <col min="18" max="26" width="9.54296875" bestFit="1" customWidth="1"/>
  </cols>
  <sheetData>
    <row r="1" spans="1:26" ht="15.5" thickTop="1" thickBot="1" x14ac:dyDescent="0.4">
      <c r="A1" s="30"/>
      <c r="B1" s="67" t="s">
        <v>13</v>
      </c>
      <c r="C1" s="67"/>
      <c r="D1" s="67"/>
      <c r="E1" s="67"/>
      <c r="F1" s="67"/>
      <c r="G1" s="67"/>
      <c r="H1" s="67"/>
      <c r="I1" s="68"/>
      <c r="J1" s="40"/>
      <c r="K1" s="40"/>
      <c r="L1" s="40"/>
      <c r="M1" s="40"/>
      <c r="N1" s="2"/>
    </row>
    <row r="2" spans="1:26" x14ac:dyDescent="0.35">
      <c r="A2" s="42"/>
      <c r="B2" s="65" t="s">
        <v>10</v>
      </c>
      <c r="C2" s="65"/>
      <c r="D2" s="65"/>
      <c r="E2" s="66"/>
      <c r="F2" s="65" t="s">
        <v>0</v>
      </c>
      <c r="G2" s="65"/>
      <c r="H2" s="65"/>
      <c r="I2" s="66"/>
      <c r="J2" s="2"/>
      <c r="K2" s="2"/>
      <c r="L2" s="2"/>
      <c r="M2" s="2"/>
      <c r="N2" s="2"/>
    </row>
    <row r="3" spans="1:26" ht="15" thickBot="1" x14ac:dyDescent="0.4">
      <c r="A3" s="46" t="s">
        <v>5</v>
      </c>
      <c r="B3" s="47" t="s">
        <v>11</v>
      </c>
      <c r="C3" s="48" t="s">
        <v>12</v>
      </c>
      <c r="D3" s="47" t="s">
        <v>14</v>
      </c>
      <c r="E3" s="49" t="s">
        <v>15</v>
      </c>
      <c r="F3" s="47" t="s">
        <v>11</v>
      </c>
      <c r="G3" s="50" t="s">
        <v>12</v>
      </c>
      <c r="H3" s="51" t="s">
        <v>14</v>
      </c>
      <c r="I3" s="49" t="s">
        <v>15</v>
      </c>
      <c r="J3" s="2"/>
      <c r="K3" s="2"/>
      <c r="L3" s="2"/>
      <c r="M3" s="2"/>
      <c r="N3" s="2"/>
    </row>
    <row r="4" spans="1:26" ht="15" thickTop="1" x14ac:dyDescent="0.35">
      <c r="A4" s="43">
        <v>2</v>
      </c>
      <c r="B4" s="21">
        <f t="shared" ref="B4:B21" si="0">A4*(A4-1)/4</f>
        <v>0.5</v>
      </c>
      <c r="C4" s="25">
        <v>0.49859999999999999</v>
      </c>
      <c r="D4" s="21">
        <f>A4*(A4-1)/2</f>
        <v>1</v>
      </c>
      <c r="E4" s="35">
        <v>1</v>
      </c>
      <c r="F4" s="21">
        <f t="shared" ref="F4:F21" si="1">A4*LOG(A4,2)</f>
        <v>2</v>
      </c>
      <c r="G4" s="29">
        <v>1</v>
      </c>
      <c r="H4" s="24">
        <f>A4*LOG(A4,2)</f>
        <v>2</v>
      </c>
      <c r="I4" s="35">
        <v>1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35">
      <c r="A5" s="44">
        <v>3</v>
      </c>
      <c r="B5" s="22">
        <f t="shared" si="0"/>
        <v>1.5</v>
      </c>
      <c r="C5" s="17">
        <v>1.4961</v>
      </c>
      <c r="D5" s="22">
        <f t="shared" ref="D5:D22" si="2">A5*(A5-1)/2</f>
        <v>3</v>
      </c>
      <c r="E5" s="36">
        <v>3</v>
      </c>
      <c r="F5" s="22">
        <f t="shared" si="1"/>
        <v>4.7548875021634691</v>
      </c>
      <c r="G5" s="16">
        <v>2.6659799999999998</v>
      </c>
      <c r="H5" s="24">
        <f t="shared" ref="H5:H22" si="3">A5*LOG(A5,2)</f>
        <v>4.7548875021634691</v>
      </c>
      <c r="I5" s="36">
        <v>2.6659799999999998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35">
      <c r="A6" s="44">
        <v>4</v>
      </c>
      <c r="B6" s="22">
        <f t="shared" si="0"/>
        <v>3</v>
      </c>
      <c r="C6" s="17">
        <v>2.99552</v>
      </c>
      <c r="D6" s="22">
        <f t="shared" si="2"/>
        <v>6</v>
      </c>
      <c r="E6" s="36">
        <v>6</v>
      </c>
      <c r="F6" s="22">
        <f t="shared" si="1"/>
        <v>8</v>
      </c>
      <c r="G6" s="16">
        <v>4.66751</v>
      </c>
      <c r="H6" s="24">
        <f t="shared" si="3"/>
        <v>8</v>
      </c>
      <c r="I6" s="36">
        <v>4.66751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35">
      <c r="A7" s="44">
        <v>5</v>
      </c>
      <c r="B7" s="22">
        <f t="shared" si="0"/>
        <v>5</v>
      </c>
      <c r="C7" s="17">
        <v>5.0136099999999999</v>
      </c>
      <c r="D7" s="22">
        <f t="shared" si="2"/>
        <v>10</v>
      </c>
      <c r="E7" s="36">
        <v>10</v>
      </c>
      <c r="F7" s="22">
        <f t="shared" si="1"/>
        <v>11.60964047443681</v>
      </c>
      <c r="G7" s="16">
        <v>7.1649900000000004</v>
      </c>
      <c r="H7" s="24">
        <f t="shared" si="3"/>
        <v>11.60964047443681</v>
      </c>
      <c r="I7" s="36">
        <v>7.1649900000000004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35">
      <c r="A8" s="44">
        <v>6</v>
      </c>
      <c r="B8" s="22">
        <f t="shared" si="0"/>
        <v>7.5</v>
      </c>
      <c r="C8" s="17">
        <v>7.49411</v>
      </c>
      <c r="D8" s="22">
        <f t="shared" si="2"/>
        <v>15</v>
      </c>
      <c r="E8" s="36">
        <v>15</v>
      </c>
      <c r="F8" s="22">
        <f t="shared" si="1"/>
        <v>15.509775004326936</v>
      </c>
      <c r="G8" s="16">
        <v>9.8334299999999999</v>
      </c>
      <c r="H8" s="24">
        <f t="shared" si="3"/>
        <v>15.509775004326936</v>
      </c>
      <c r="I8" s="36">
        <v>9.8334299999999999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35">
      <c r="A9" s="44">
        <v>7</v>
      </c>
      <c r="B9" s="22">
        <f t="shared" si="0"/>
        <v>10.5</v>
      </c>
      <c r="C9" s="17">
        <v>10.477790000000001</v>
      </c>
      <c r="D9" s="22">
        <f t="shared" si="2"/>
        <v>21</v>
      </c>
      <c r="E9" s="36">
        <v>21</v>
      </c>
      <c r="F9" s="22">
        <f t="shared" si="1"/>
        <v>19.651484454403228</v>
      </c>
      <c r="G9" s="16">
        <v>12.73516</v>
      </c>
      <c r="H9" s="24">
        <f t="shared" si="3"/>
        <v>19.651484454403228</v>
      </c>
      <c r="I9" s="36">
        <v>12.73516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35">
      <c r="A10" s="44">
        <v>8</v>
      </c>
      <c r="B10" s="22">
        <f t="shared" si="0"/>
        <v>14</v>
      </c>
      <c r="C10" s="17">
        <v>13.989039999999999</v>
      </c>
      <c r="D10" s="22">
        <f t="shared" si="2"/>
        <v>28</v>
      </c>
      <c r="E10" s="36">
        <v>28</v>
      </c>
      <c r="F10" s="22">
        <f t="shared" si="1"/>
        <v>24</v>
      </c>
      <c r="G10" s="16">
        <v>15.731920000000001</v>
      </c>
      <c r="H10" s="24">
        <f t="shared" si="3"/>
        <v>24</v>
      </c>
      <c r="I10" s="36">
        <v>15.731920000000001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35">
      <c r="A11" s="44">
        <v>9</v>
      </c>
      <c r="B11" s="22">
        <f t="shared" si="0"/>
        <v>18</v>
      </c>
      <c r="C11" s="17">
        <v>17.99907</v>
      </c>
      <c r="D11" s="22">
        <f t="shared" si="2"/>
        <v>36</v>
      </c>
      <c r="E11" s="36">
        <v>36</v>
      </c>
      <c r="F11" s="22">
        <f t="shared" si="1"/>
        <v>28.529325012980813</v>
      </c>
      <c r="G11" s="16">
        <v>19.171810000000001</v>
      </c>
      <c r="H11" s="24">
        <f t="shared" si="3"/>
        <v>28.529325012980813</v>
      </c>
      <c r="I11" s="36">
        <v>19.171810000000001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35">
      <c r="A12" s="44">
        <v>10</v>
      </c>
      <c r="B12" s="22">
        <f t="shared" si="0"/>
        <v>22.5</v>
      </c>
      <c r="C12" s="17">
        <v>22.48282</v>
      </c>
      <c r="D12" s="22">
        <f t="shared" si="2"/>
        <v>45</v>
      </c>
      <c r="E12" s="36">
        <v>45</v>
      </c>
      <c r="F12" s="22">
        <f t="shared" si="1"/>
        <v>33.219280948873624</v>
      </c>
      <c r="G12" s="16">
        <v>22.672319999999999</v>
      </c>
      <c r="H12" s="24">
        <f t="shared" si="3"/>
        <v>33.219280948873624</v>
      </c>
      <c r="I12" s="36">
        <v>22.672319999999999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35">
      <c r="A13" s="44">
        <v>11</v>
      </c>
      <c r="B13" s="22">
        <f t="shared" si="0"/>
        <v>27.5</v>
      </c>
      <c r="C13" s="17">
        <v>27.504740000000002</v>
      </c>
      <c r="D13" s="22">
        <f t="shared" si="2"/>
        <v>55</v>
      </c>
      <c r="E13" s="36">
        <v>55</v>
      </c>
      <c r="F13" s="22">
        <f t="shared" si="1"/>
        <v>38.053747805010275</v>
      </c>
      <c r="G13" s="16">
        <v>26.293130000000001</v>
      </c>
      <c r="H13" s="24">
        <f t="shared" si="3"/>
        <v>38.053747805010275</v>
      </c>
      <c r="I13" s="36">
        <v>26.293130000000001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35">
      <c r="A14" s="44">
        <v>12</v>
      </c>
      <c r="B14" s="22">
        <f t="shared" si="0"/>
        <v>33</v>
      </c>
      <c r="C14" s="17">
        <v>33.036650000000002</v>
      </c>
      <c r="D14" s="22">
        <f t="shared" si="2"/>
        <v>66</v>
      </c>
      <c r="E14" s="36">
        <v>66</v>
      </c>
      <c r="F14" s="22">
        <f t="shared" si="1"/>
        <v>43.01955000865388</v>
      </c>
      <c r="G14" s="16">
        <v>29.948979999999999</v>
      </c>
      <c r="H14" s="24">
        <f t="shared" si="3"/>
        <v>43.01955000865388</v>
      </c>
      <c r="I14" s="36">
        <v>29.948979999999999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35">
      <c r="A15" s="44">
        <v>13</v>
      </c>
      <c r="B15" s="22">
        <f t="shared" si="0"/>
        <v>39</v>
      </c>
      <c r="C15" s="17">
        <v>38.999809999999997</v>
      </c>
      <c r="D15" s="22">
        <f t="shared" si="2"/>
        <v>78</v>
      </c>
      <c r="E15" s="36">
        <v>78</v>
      </c>
      <c r="F15" s="22">
        <f t="shared" si="1"/>
        <v>48.105716335834195</v>
      </c>
      <c r="G15" s="16">
        <v>33.821620000000003</v>
      </c>
      <c r="H15" s="24">
        <f t="shared" si="3"/>
        <v>48.105716335834195</v>
      </c>
      <c r="I15" s="36">
        <v>33.821620000000003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35">
      <c r="A16" s="44">
        <v>14</v>
      </c>
      <c r="B16" s="22">
        <f t="shared" si="0"/>
        <v>45.5</v>
      </c>
      <c r="C16" s="17">
        <v>45.515689999999999</v>
      </c>
      <c r="D16" s="22">
        <f t="shared" si="2"/>
        <v>91</v>
      </c>
      <c r="E16" s="36">
        <v>91</v>
      </c>
      <c r="F16" s="22">
        <f t="shared" si="1"/>
        <v>53.302968908806449</v>
      </c>
      <c r="G16" s="16">
        <v>37.726030000000002</v>
      </c>
      <c r="H16" s="24">
        <f t="shared" si="3"/>
        <v>53.302968908806449</v>
      </c>
      <c r="I16" s="36">
        <v>37.726030000000002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35">
      <c r="A17" s="44">
        <v>15</v>
      </c>
      <c r="B17" s="22">
        <f t="shared" si="0"/>
        <v>52.5</v>
      </c>
      <c r="C17" s="17">
        <v>52.510240000000003</v>
      </c>
      <c r="D17" s="22">
        <f t="shared" si="2"/>
        <v>105</v>
      </c>
      <c r="E17" s="36">
        <v>105</v>
      </c>
      <c r="F17" s="22">
        <f t="shared" si="1"/>
        <v>58.603358934127783</v>
      </c>
      <c r="G17" s="16">
        <v>41.697229999999998</v>
      </c>
      <c r="H17" s="24">
        <f t="shared" si="3"/>
        <v>58.603358934127783</v>
      </c>
      <c r="I17" s="36">
        <v>41.697229999999998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35">
      <c r="A18" s="44">
        <v>16</v>
      </c>
      <c r="B18" s="22">
        <f t="shared" si="0"/>
        <v>60</v>
      </c>
      <c r="C18" s="17">
        <v>60.020200000000003</v>
      </c>
      <c r="D18" s="22">
        <f t="shared" si="2"/>
        <v>120</v>
      </c>
      <c r="E18" s="36">
        <v>120</v>
      </c>
      <c r="F18" s="22">
        <f t="shared" si="1"/>
        <v>64</v>
      </c>
      <c r="G18" s="16">
        <v>45.677379999999999</v>
      </c>
      <c r="H18" s="24">
        <f t="shared" si="3"/>
        <v>64</v>
      </c>
      <c r="I18" s="36">
        <v>45.677379999999999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35">
      <c r="A19" s="44">
        <v>17</v>
      </c>
      <c r="B19" s="22">
        <f t="shared" si="0"/>
        <v>68</v>
      </c>
      <c r="C19" s="17">
        <v>67.958359999999999</v>
      </c>
      <c r="D19" s="22">
        <f t="shared" si="2"/>
        <v>136</v>
      </c>
      <c r="E19" s="36">
        <v>136</v>
      </c>
      <c r="F19" s="22">
        <f t="shared" si="1"/>
        <v>69.486868301255782</v>
      </c>
      <c r="G19" s="16">
        <v>50.109110000000001</v>
      </c>
      <c r="H19" s="24">
        <f t="shared" si="3"/>
        <v>69.486868301255782</v>
      </c>
      <c r="I19" s="36">
        <v>50.109110000000001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35">
      <c r="A20" s="44">
        <v>18</v>
      </c>
      <c r="B20" s="22">
        <f t="shared" si="0"/>
        <v>76.5</v>
      </c>
      <c r="C20" s="17">
        <v>76.485500000000002</v>
      </c>
      <c r="D20" s="22">
        <f t="shared" si="2"/>
        <v>153</v>
      </c>
      <c r="E20" s="36">
        <v>153</v>
      </c>
      <c r="F20" s="22">
        <f t="shared" si="1"/>
        <v>75.058650025961612</v>
      </c>
      <c r="G20" s="16">
        <v>54.542070000000002</v>
      </c>
      <c r="H20" s="24">
        <f t="shared" si="3"/>
        <v>75.058650025961612</v>
      </c>
      <c r="I20" s="36">
        <v>54.542070000000002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35">
      <c r="A21" s="44">
        <v>19</v>
      </c>
      <c r="B21" s="23">
        <f t="shared" si="0"/>
        <v>85.5</v>
      </c>
      <c r="C21" s="26">
        <v>85.520719999999997</v>
      </c>
      <c r="D21" s="22">
        <f t="shared" si="2"/>
        <v>171</v>
      </c>
      <c r="E21" s="36">
        <v>171</v>
      </c>
      <c r="F21" s="23">
        <f t="shared" si="1"/>
        <v>80.710622755428119</v>
      </c>
      <c r="G21" s="19">
        <v>59.022820000000003</v>
      </c>
      <c r="H21" s="24">
        <f t="shared" si="3"/>
        <v>80.710622755428119</v>
      </c>
      <c r="I21" s="38">
        <v>59.022820000000003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thickBot="1" x14ac:dyDescent="0.4">
      <c r="A22" s="45">
        <v>20</v>
      </c>
      <c r="B22" s="32">
        <v>95</v>
      </c>
      <c r="C22" s="31">
        <v>94.88064</v>
      </c>
      <c r="D22" s="32">
        <f t="shared" si="2"/>
        <v>190</v>
      </c>
      <c r="E22" s="37">
        <v>190</v>
      </c>
      <c r="F22" s="32">
        <v>86.438561897747206</v>
      </c>
      <c r="G22" s="33">
        <v>63.514429999999997</v>
      </c>
      <c r="H22" s="34">
        <f t="shared" si="3"/>
        <v>86.438561897747249</v>
      </c>
      <c r="I22" s="39">
        <v>63.514429999999997</v>
      </c>
      <c r="J22" s="4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5" thickTop="1" thickBot="1" x14ac:dyDescent="0.4">
      <c r="A23" s="4"/>
      <c r="B23" s="20"/>
      <c r="C23" s="20"/>
      <c r="D23" s="20"/>
      <c r="E23" s="4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35">
      <c r="A24" s="55"/>
      <c r="B24" s="69" t="s">
        <v>2</v>
      </c>
      <c r="C24" s="10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thickBot="1" x14ac:dyDescent="0.4">
      <c r="A25" s="70" t="s">
        <v>9</v>
      </c>
      <c r="B25" s="60" t="s">
        <v>12</v>
      </c>
      <c r="C25" s="52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35">
      <c r="A26" s="58">
        <v>2</v>
      </c>
      <c r="B26" s="59">
        <v>118403.4656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35">
      <c r="A27" s="56">
        <v>3</v>
      </c>
      <c r="B27" s="53">
        <v>117196.391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35">
      <c r="A28" s="56">
        <v>4</v>
      </c>
      <c r="B28" s="53">
        <v>117038.0557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35">
      <c r="A29" s="56">
        <v>5</v>
      </c>
      <c r="B29" s="53">
        <v>116133.7304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35">
      <c r="A30" s="61">
        <v>6</v>
      </c>
      <c r="B30" s="62">
        <v>116133.315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27"/>
      <c r="Z30" s="27"/>
    </row>
    <row r="31" spans="1:26" x14ac:dyDescent="0.35">
      <c r="A31" s="63">
        <v>7</v>
      </c>
      <c r="B31" s="53">
        <v>116134.03230000001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27"/>
      <c r="Z31" s="27"/>
    </row>
    <row r="32" spans="1:26" x14ac:dyDescent="0.35">
      <c r="A32" s="56">
        <v>8</v>
      </c>
      <c r="B32" s="53">
        <v>116133.80220000001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7"/>
      <c r="Z32" s="27"/>
    </row>
    <row r="33" spans="1:26" x14ac:dyDescent="0.35">
      <c r="A33" s="56">
        <v>9</v>
      </c>
      <c r="B33" s="53">
        <v>116773.38129999999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35">
      <c r="A34" s="56">
        <v>10</v>
      </c>
      <c r="B34" s="53">
        <v>120041.09669999999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35">
      <c r="A35" s="56">
        <v>11</v>
      </c>
      <c r="B35" s="53">
        <v>120042.6642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35">
      <c r="A36" s="56">
        <v>12</v>
      </c>
      <c r="B36" s="53">
        <v>120037.8705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35">
      <c r="A37" s="56">
        <v>13</v>
      </c>
      <c r="B37" s="53">
        <v>120037.3205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35">
      <c r="A38" s="56">
        <v>14</v>
      </c>
      <c r="B38" s="53">
        <v>120040.9412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35">
      <c r="A39" s="56">
        <v>15</v>
      </c>
      <c r="B39" s="53">
        <v>120040.0514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35">
      <c r="A40" s="56">
        <v>16</v>
      </c>
      <c r="B40" s="53">
        <v>120039.6819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35">
      <c r="A41" s="56">
        <v>17</v>
      </c>
      <c r="B41" s="53">
        <v>120040.1286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35">
      <c r="A42" s="56">
        <v>18</v>
      </c>
      <c r="B42" s="53">
        <v>120038.7316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35">
      <c r="A43" s="56">
        <v>19</v>
      </c>
      <c r="B43" s="53">
        <v>126714.516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 thickBot="1" x14ac:dyDescent="0.4">
      <c r="A44" s="57">
        <v>20</v>
      </c>
      <c r="B44" s="54">
        <v>135373.09700000001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35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35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35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35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8:26" x14ac:dyDescent="0.35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8:26" x14ac:dyDescent="0.35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8:26" x14ac:dyDescent="0.35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8:26" x14ac:dyDescent="0.35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8:26" x14ac:dyDescent="0.35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8:26" x14ac:dyDescent="0.35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8:26" x14ac:dyDescent="0.35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8:26" x14ac:dyDescent="0.35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8:26" x14ac:dyDescent="0.35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8:26" x14ac:dyDescent="0.35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8:26" x14ac:dyDescent="0.35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8:26" x14ac:dyDescent="0.35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8:26" x14ac:dyDescent="0.35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8:26" x14ac:dyDescent="0.35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8:26" x14ac:dyDescent="0.35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8:26" x14ac:dyDescent="0.35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8:26" x14ac:dyDescent="0.35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8:26" x14ac:dyDescent="0.35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8:26" x14ac:dyDescent="0.35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8:26" x14ac:dyDescent="0.35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8:26" x14ac:dyDescent="0.35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8:26" x14ac:dyDescent="0.35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8:26" x14ac:dyDescent="0.35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8:26" x14ac:dyDescent="0.35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8:26" x14ac:dyDescent="0.35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8:26" x14ac:dyDescent="0.35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8:26" x14ac:dyDescent="0.35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8:26" x14ac:dyDescent="0.35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8:26" x14ac:dyDescent="0.35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8:26" x14ac:dyDescent="0.35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8:26" x14ac:dyDescent="0.35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8:26" x14ac:dyDescent="0.35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8:26" x14ac:dyDescent="0.35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8:26" x14ac:dyDescent="0.35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8:26" x14ac:dyDescent="0.35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8:26" x14ac:dyDescent="0.35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8:26" x14ac:dyDescent="0.35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8:26" x14ac:dyDescent="0.35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8:26" x14ac:dyDescent="0.35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8:26" x14ac:dyDescent="0.35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8:26" x14ac:dyDescent="0.35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8:26" x14ac:dyDescent="0.35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8:26" x14ac:dyDescent="0.35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8:26" x14ac:dyDescent="0.35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8:26" x14ac:dyDescent="0.35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8:26" x14ac:dyDescent="0.35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8:26" x14ac:dyDescent="0.35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8:26" x14ac:dyDescent="0.35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7:26" x14ac:dyDescent="0.35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7:26" x14ac:dyDescent="0.35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7:26" x14ac:dyDescent="0.35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7:26" x14ac:dyDescent="0.35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7:26" x14ac:dyDescent="0.35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7:26" x14ac:dyDescent="0.35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7:26" x14ac:dyDescent="0.35">
      <c r="G103" s="18"/>
      <c r="H103" s="28"/>
      <c r="I103" s="28"/>
      <c r="J103" s="28"/>
      <c r="K103" s="28"/>
      <c r="L103" s="20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Algorithms Data</vt:lpstr>
      <vt:lpstr>Mergesort vs Insertionsort</vt:lpstr>
      <vt:lpstr>Comparisons Chart</vt:lpstr>
      <vt:lpstr>Mergesort Insertionsort Avg T</vt:lpstr>
      <vt:lpstr>Mergesort Insertionsort Avg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2020-04-24T17:40:31Z</cp:lastPrinted>
  <dcterms:created xsi:type="dcterms:W3CDTF">2020-04-24T17:35:49Z</dcterms:created>
  <dcterms:modified xsi:type="dcterms:W3CDTF">2020-04-27T11:48:52Z</dcterms:modified>
</cp:coreProperties>
</file>